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ThisWorkbook" defaultThemeVersion="124226"/>
  <xr:revisionPtr revIDLastSave="0" documentId="13_ncr:1_{92BF21E2-3829-4BAC-80E8-52677741ABD7}" xr6:coauthVersionLast="41" xr6:coauthVersionMax="41" xr10:uidLastSave="{00000000-0000-0000-0000-000000000000}"/>
  <bookViews>
    <workbookView xWindow="2145" yWindow="870" windowWidth="12195" windowHeight="12870" xr2:uid="{00000000-000D-0000-FFFF-FFFF00000000}"/>
  </bookViews>
  <sheets>
    <sheet name="手順書" sheetId="14" r:id="rId1"/>
    <sheet name="チェック" sheetId="16" r:id="rId2"/>
    <sheet name="基本_オン_1" sheetId="15" r:id="rId3"/>
    <sheet name="画面ﾚｲｱｳﾄ" sheetId="17" r:id="rId4"/>
  </sheets>
  <externalReferences>
    <externalReference r:id="rId5"/>
    <externalReference r:id="rId6"/>
    <externalReference r:id="rId7"/>
    <externalReference r:id="rId8"/>
    <externalReference r:id="rId9"/>
    <externalReference r:id="rId10"/>
  </externalReferences>
  <definedNames>
    <definedName name="_" localSheetId="1" hidden="1">{"'表紙'!$A$1:$W$39"}</definedName>
    <definedName name="_" localSheetId="3" hidden="1">{"'表紙'!$A$1:$W$39"}</definedName>
    <definedName name="_" hidden="1">{"'表紙'!$A$1:$W$39"}</definedName>
    <definedName name="_Fill" localSheetId="1" hidden="1">#REF!</definedName>
    <definedName name="_Fill" localSheetId="3" hidden="1">#REF!</definedName>
    <definedName name="_Fill" hidden="1">#REF!</definedName>
    <definedName name="_Parse_In" localSheetId="1" hidden="1">#REF!</definedName>
    <definedName name="_Parse_In" localSheetId="3" hidden="1">#REF!</definedName>
    <definedName name="_Parse_In" hidden="1">#REF!</definedName>
    <definedName name="_Parse_Out" localSheetId="1" hidden="1">#REF!</definedName>
    <definedName name="_Parse_Out" localSheetId="3" hidden="1">#REF!</definedName>
    <definedName name="_Parse_Out" hidden="1">#REF!</definedName>
    <definedName name="A" hidden="1">#REF!</definedName>
    <definedName name="AAA" localSheetId="3" hidden="1">{"'表紙'!$A$1:$W$39"}</definedName>
    <definedName name="AAA" hidden="1">{"'表紙'!$A$1:$W$39"}</definedName>
    <definedName name="B" hidden="1">#REF!</definedName>
    <definedName name="HTML_CodePage" hidden="1">932</definedName>
    <definedName name="HTML_Control" localSheetId="1" hidden="1">{"'表紙'!$A$1:$W$39"}</definedName>
    <definedName name="HTML_Control" localSheetId="3"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1" hidden="1">{"'表紙'!$A$1:$W$39"}</definedName>
    <definedName name="html1_control" localSheetId="3" hidden="1">{"'表紙'!$A$1:$W$39"}</definedName>
    <definedName name="html1_control" hidden="1">{"'表紙'!$A$1:$W$39"}</definedName>
    <definedName name="kkkk" localSheetId="1" hidden="1">[2]Sheet3!#REF!</definedName>
    <definedName name="kkkk" localSheetId="3" hidden="1">[6]Sheet3!#REF!</definedName>
    <definedName name="kkkk" hidden="1">[2]Sheet3!#REF!</definedName>
    <definedName name="_xlnm.Print_Area" localSheetId="0">手順書!$A$1:$AF$67</definedName>
    <definedName name="あｓｄｆ" localSheetId="1" hidden="1">{"'表紙'!$A$1:$W$39"}</definedName>
    <definedName name="あｓｄｆ" localSheetId="3" hidden="1">{"'表紙'!$A$1:$W$39"}</definedName>
    <definedName name="あｓｄｆ" hidden="1">{"'表紙'!$A$1:$W$39"}</definedName>
    <definedName name="スケジュール" localSheetId="1" hidden="1">{"'表紙'!$A$1:$W$39"}</definedName>
    <definedName name="スケジュール" localSheetId="3" hidden="1">{"'表紙'!$A$1:$W$39"}</definedName>
    <definedName name="スケジュール" hidden="1">{"'表紙'!$A$1:$W$39"}</definedName>
    <definedName name="帳票イメージ" localSheetId="3" hidden="1">{"'表紙'!$A$1:$W$39"}</definedName>
    <definedName name="帳票イメージ" hidden="1">{"'表紙'!$A$1:$W$39"}</definedName>
    <definedName name="予定" localSheetId="1" hidden="1">{"'表紙'!$A$1:$W$39"}</definedName>
    <definedName name="予定" localSheetId="3" hidden="1">{"'表紙'!$A$1:$W$39"}</definedName>
    <definedName name="予定" hidden="1">{"'表紙'!$A$1:$W$39"}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C421" i="17" l="1"/>
  <c r="CW421" i="17"/>
  <c r="CT421" i="17"/>
  <c r="CO421" i="17"/>
  <c r="CI421" i="17"/>
  <c r="CF421" i="17"/>
  <c r="DC420" i="17"/>
  <c r="CW420" i="17"/>
  <c r="CT420" i="17"/>
  <c r="AZ420" i="17"/>
  <c r="AD420" i="17"/>
  <c r="DC419" i="17"/>
  <c r="CW419" i="17"/>
  <c r="CT419" i="17"/>
  <c r="CO419" i="17"/>
  <c r="CI419" i="17"/>
  <c r="CF419" i="17"/>
  <c r="AZ418" i="17"/>
  <c r="AD418" i="17"/>
  <c r="DC369" i="17"/>
  <c r="CW369" i="17"/>
  <c r="CT369" i="17"/>
  <c r="CO369" i="17"/>
  <c r="CI369" i="17"/>
  <c r="CF369" i="17"/>
  <c r="DC368" i="17"/>
  <c r="CW368" i="17"/>
  <c r="CT368" i="17"/>
  <c r="AZ368" i="17"/>
  <c r="AD368" i="17"/>
  <c r="DC367" i="17"/>
  <c r="CW367" i="17"/>
  <c r="CT367" i="17"/>
  <c r="CO367" i="17"/>
  <c r="CI367" i="17"/>
  <c r="CF367" i="17"/>
  <c r="AZ366" i="17"/>
  <c r="AD366" i="17"/>
  <c r="DC317" i="17"/>
  <c r="CW317" i="17"/>
  <c r="CT317" i="17"/>
  <c r="CO317" i="17"/>
  <c r="CI317" i="17"/>
  <c r="CF317" i="17"/>
  <c r="DC316" i="17"/>
  <c r="CW316" i="17"/>
  <c r="CT316" i="17"/>
  <c r="AZ316" i="17"/>
  <c r="AD316" i="17"/>
  <c r="DC315" i="17"/>
  <c r="CW315" i="17"/>
  <c r="CT315" i="17"/>
  <c r="CO315" i="17"/>
  <c r="CI315" i="17"/>
  <c r="CF315" i="17"/>
  <c r="AZ314" i="17"/>
  <c r="AD314" i="17"/>
  <c r="DC264" i="17"/>
  <c r="CW264" i="17"/>
  <c r="CT264" i="17"/>
  <c r="CO264" i="17"/>
  <c r="CI264" i="17"/>
  <c r="CF264" i="17"/>
  <c r="DC263" i="17"/>
  <c r="CW263" i="17"/>
  <c r="CT263" i="17"/>
  <c r="AZ263" i="17"/>
  <c r="AD263" i="17"/>
  <c r="DC262" i="17"/>
  <c r="CW262" i="17"/>
  <c r="CT262" i="17"/>
  <c r="CO262" i="17"/>
  <c r="CI262" i="17"/>
  <c r="CF262" i="17"/>
  <c r="AZ261" i="17"/>
  <c r="AD261" i="17"/>
  <c r="DC212" i="17"/>
  <c r="CW212" i="17"/>
  <c r="CT212" i="17"/>
  <c r="CO212" i="17"/>
  <c r="CI212" i="17"/>
  <c r="CF212" i="17"/>
  <c r="DC211" i="17"/>
  <c r="CW211" i="17"/>
  <c r="CT211" i="17"/>
  <c r="AZ211" i="17"/>
  <c r="AD211" i="17"/>
  <c r="DC210" i="17"/>
  <c r="CW210" i="17"/>
  <c r="CT210" i="17"/>
  <c r="CO210" i="17"/>
  <c r="CI210" i="17"/>
  <c r="CF210" i="17"/>
  <c r="AZ209" i="17"/>
  <c r="AD209" i="17"/>
  <c r="DC160" i="17"/>
  <c r="CW160" i="17"/>
  <c r="CT160" i="17"/>
  <c r="CO160" i="17"/>
  <c r="CI160" i="17"/>
  <c r="CF160" i="17"/>
  <c r="DC159" i="17"/>
  <c r="CW159" i="17"/>
  <c r="CT159" i="17"/>
  <c r="AZ159" i="17"/>
  <c r="AD159" i="17"/>
  <c r="DC158" i="17"/>
  <c r="CW158" i="17"/>
  <c r="CT158" i="17"/>
  <c r="CO158" i="17"/>
  <c r="CI158" i="17"/>
  <c r="CF158" i="17"/>
  <c r="AZ157" i="17"/>
  <c r="AD157" i="17"/>
  <c r="DC108" i="17"/>
  <c r="CW108" i="17"/>
  <c r="CT108" i="17"/>
  <c r="CO108" i="17"/>
  <c r="CI108" i="17"/>
  <c r="CF108" i="17"/>
  <c r="DC107" i="17"/>
  <c r="CW107" i="17"/>
  <c r="AZ107" i="17"/>
  <c r="AD107" i="17"/>
  <c r="DC106" i="17"/>
  <c r="CW106" i="17"/>
  <c r="CT106" i="17"/>
  <c r="CO106" i="17"/>
  <c r="CI106" i="17"/>
  <c r="CF106" i="17"/>
  <c r="AZ105" i="17"/>
  <c r="AD105" i="17"/>
  <c r="DC56" i="17"/>
  <c r="CW56" i="17"/>
  <c r="CT56" i="17"/>
  <c r="CO56" i="17"/>
  <c r="CI56" i="17"/>
  <c r="CF56" i="17"/>
  <c r="DC55" i="17"/>
  <c r="CW55" i="17"/>
  <c r="CT55" i="17"/>
  <c r="CO55" i="17"/>
  <c r="CI55" i="17"/>
  <c r="CF55" i="17"/>
  <c r="AZ55" i="17"/>
  <c r="AD55" i="17"/>
  <c r="DC54" i="17"/>
  <c r="CW54" i="17"/>
  <c r="CT54" i="17"/>
  <c r="CO54" i="17"/>
  <c r="CI54" i="17"/>
  <c r="CF54" i="17"/>
  <c r="AZ53" i="17"/>
  <c r="AD53" i="17"/>
  <c r="C676" i="15"/>
  <c r="C675" i="15"/>
  <c r="C674" i="15"/>
  <c r="C673" i="15"/>
  <c r="C672" i="15"/>
  <c r="C671" i="15"/>
  <c r="C670" i="15"/>
  <c r="C669" i="15"/>
  <c r="C668" i="15"/>
  <c r="C667" i="15"/>
  <c r="C666" i="15"/>
  <c r="C665" i="15"/>
  <c r="C664" i="15"/>
  <c r="C663" i="15"/>
  <c r="C662" i="15"/>
  <c r="C661" i="15"/>
  <c r="C660" i="15"/>
  <c r="C659" i="15"/>
  <c r="C658" i="15"/>
  <c r="C657" i="15"/>
  <c r="C656" i="15"/>
  <c r="C655" i="15"/>
  <c r="C654" i="15"/>
  <c r="C653" i="15"/>
  <c r="C652" i="15"/>
  <c r="C651" i="15"/>
  <c r="C650" i="15"/>
  <c r="C649" i="15"/>
  <c r="C648" i="15"/>
  <c r="C647" i="15"/>
  <c r="C646" i="15"/>
  <c r="C645" i="15"/>
  <c r="C644" i="15"/>
  <c r="C643" i="15"/>
  <c r="C642" i="15"/>
  <c r="C641" i="15"/>
  <c r="C640" i="15"/>
  <c r="C639" i="15"/>
  <c r="C638" i="15"/>
  <c r="C637" i="15"/>
  <c r="C636" i="15"/>
  <c r="C635" i="15"/>
  <c r="C634" i="15"/>
  <c r="C633" i="15"/>
  <c r="C632" i="15"/>
  <c r="C631" i="15"/>
  <c r="C630" i="15"/>
  <c r="C629" i="15"/>
  <c r="C628" i="15"/>
  <c r="C627" i="15"/>
  <c r="C626" i="15"/>
  <c r="C625" i="15"/>
  <c r="C624" i="15"/>
  <c r="C623" i="15"/>
  <c r="C622" i="15"/>
  <c r="C621" i="15"/>
  <c r="C620" i="15"/>
  <c r="C619" i="15"/>
  <c r="C618" i="15"/>
  <c r="C617" i="15"/>
  <c r="C616" i="15"/>
  <c r="C615" i="15"/>
  <c r="C614" i="15"/>
  <c r="C613" i="15"/>
  <c r="C612" i="15"/>
  <c r="C611" i="15"/>
  <c r="C610" i="15"/>
  <c r="C609" i="15"/>
  <c r="C608" i="15"/>
  <c r="C607" i="15"/>
  <c r="C606" i="15"/>
  <c r="C605" i="15"/>
  <c r="C604" i="15"/>
  <c r="C603" i="15"/>
  <c r="C602" i="15"/>
  <c r="C601" i="15"/>
  <c r="C600" i="15"/>
  <c r="C599" i="15"/>
  <c r="C598" i="15"/>
  <c r="C597" i="15"/>
  <c r="C596" i="15"/>
  <c r="C595" i="15"/>
  <c r="C594" i="15"/>
  <c r="C593" i="15"/>
  <c r="C592" i="15"/>
  <c r="C591" i="15"/>
  <c r="C590" i="15"/>
  <c r="C589" i="15"/>
  <c r="C588" i="15"/>
  <c r="C587" i="15"/>
  <c r="C586" i="15"/>
  <c r="C585" i="15"/>
  <c r="C584" i="15"/>
  <c r="C583" i="15"/>
  <c r="C582" i="15"/>
  <c r="C581" i="15"/>
  <c r="C580" i="15"/>
  <c r="C579" i="15"/>
  <c r="C578" i="15"/>
  <c r="C577" i="15"/>
  <c r="C576" i="15"/>
  <c r="C575" i="15"/>
  <c r="C574" i="15"/>
  <c r="C573" i="15"/>
  <c r="C572" i="15"/>
  <c r="C571" i="15"/>
  <c r="C570" i="15"/>
  <c r="C569" i="15"/>
  <c r="C568" i="15"/>
  <c r="C567" i="15"/>
  <c r="C566" i="15"/>
  <c r="C565" i="15"/>
  <c r="C564" i="15"/>
  <c r="C563" i="15"/>
  <c r="C562" i="15"/>
  <c r="C561" i="15"/>
  <c r="C560" i="15"/>
  <c r="C559" i="15"/>
  <c r="C558" i="15"/>
  <c r="C557" i="15"/>
  <c r="C556" i="15"/>
  <c r="C555" i="15"/>
  <c r="C554" i="15"/>
  <c r="C553" i="15"/>
  <c r="C552" i="15"/>
  <c r="C551" i="15"/>
  <c r="C550" i="15"/>
  <c r="C549" i="15"/>
  <c r="C548" i="15"/>
  <c r="C547" i="15"/>
  <c r="C546" i="15"/>
  <c r="C545" i="15"/>
  <c r="C544" i="15"/>
  <c r="C543" i="15"/>
  <c r="C542" i="15"/>
  <c r="C541" i="15"/>
  <c r="C540" i="15"/>
  <c r="C539" i="15"/>
  <c r="C538" i="15"/>
  <c r="C537" i="15"/>
  <c r="C536" i="15"/>
  <c r="C535" i="15"/>
  <c r="C534" i="15"/>
  <c r="C533" i="15"/>
  <c r="C532" i="15"/>
  <c r="C531" i="15"/>
  <c r="C530" i="15"/>
  <c r="C529" i="15"/>
  <c r="C528" i="15"/>
  <c r="C527" i="15"/>
  <c r="C526" i="15"/>
  <c r="C525" i="15"/>
  <c r="C524" i="15"/>
  <c r="C523" i="15"/>
  <c r="C522" i="15"/>
  <c r="C521" i="15"/>
  <c r="C520" i="15"/>
  <c r="C519" i="15"/>
  <c r="C518" i="15"/>
  <c r="C517" i="15"/>
  <c r="C516" i="15"/>
  <c r="C515" i="15"/>
  <c r="C514" i="15"/>
  <c r="C513" i="15"/>
  <c r="C512" i="15"/>
  <c r="C511" i="15"/>
  <c r="C510" i="15"/>
  <c r="C509" i="15"/>
  <c r="C508" i="15"/>
  <c r="C507" i="15"/>
  <c r="C506" i="15"/>
  <c r="C505" i="15"/>
  <c r="C504" i="15"/>
  <c r="C503" i="15"/>
  <c r="C502" i="15"/>
  <c r="C501" i="15"/>
  <c r="C500" i="15"/>
  <c r="C499" i="15"/>
  <c r="C498" i="15"/>
  <c r="C497" i="15"/>
  <c r="C496" i="15"/>
  <c r="C495" i="15"/>
  <c r="C494" i="15"/>
  <c r="C493" i="15"/>
  <c r="C492" i="15"/>
  <c r="C491" i="15"/>
  <c r="C490" i="15"/>
  <c r="C489" i="15"/>
  <c r="C488" i="15"/>
  <c r="C487" i="15"/>
  <c r="C486" i="15"/>
  <c r="C485" i="15"/>
  <c r="C484" i="15"/>
  <c r="C483" i="15"/>
  <c r="C482" i="15"/>
  <c r="C481" i="15"/>
  <c r="C480" i="15"/>
  <c r="C479" i="15"/>
  <c r="C478" i="15"/>
  <c r="C477" i="15"/>
  <c r="C476" i="15"/>
  <c r="C475" i="15"/>
  <c r="C474" i="15"/>
  <c r="C473" i="15"/>
  <c r="C472" i="15"/>
  <c r="C471" i="15"/>
  <c r="C470" i="15"/>
  <c r="C469" i="15"/>
  <c r="C468" i="15"/>
  <c r="C467" i="15"/>
  <c r="C466" i="15"/>
  <c r="C465" i="15"/>
  <c r="C464" i="15"/>
  <c r="C463" i="15"/>
  <c r="C462" i="15"/>
  <c r="C461" i="15"/>
  <c r="C460" i="15"/>
  <c r="C459" i="15"/>
  <c r="C458" i="15"/>
  <c r="C457" i="15"/>
  <c r="C456" i="15"/>
  <c r="C455" i="15"/>
  <c r="C454" i="15"/>
  <c r="C453" i="15"/>
  <c r="C452" i="15"/>
  <c r="C451" i="15"/>
  <c r="C450" i="15"/>
  <c r="C449" i="15"/>
  <c r="C448" i="15"/>
  <c r="C447" i="15"/>
  <c r="C446" i="15"/>
  <c r="C445" i="15"/>
  <c r="C444" i="15"/>
  <c r="C443" i="15"/>
  <c r="C442" i="15"/>
  <c r="C441" i="15"/>
  <c r="C440" i="15"/>
  <c r="C439" i="15"/>
  <c r="C438" i="15"/>
  <c r="C437" i="15"/>
  <c r="C436" i="15"/>
  <c r="C435" i="15"/>
  <c r="C434" i="15"/>
  <c r="C433" i="15"/>
  <c r="C432" i="15"/>
  <c r="C431" i="15"/>
  <c r="C430" i="15"/>
  <c r="C429" i="15"/>
  <c r="C428" i="15"/>
  <c r="C427" i="15"/>
  <c r="C426" i="15"/>
  <c r="C425" i="15"/>
  <c r="C424" i="15"/>
  <c r="C423" i="15"/>
  <c r="C422" i="15"/>
  <c r="C421" i="15"/>
  <c r="C420" i="15"/>
  <c r="C419" i="15"/>
  <c r="C418" i="15"/>
  <c r="C417" i="15"/>
  <c r="C416" i="15"/>
  <c r="C415" i="15"/>
  <c r="C414" i="15"/>
  <c r="C413" i="15"/>
  <c r="C412" i="15"/>
  <c r="C411" i="15"/>
  <c r="C410" i="15"/>
  <c r="C409" i="15"/>
  <c r="C408" i="15"/>
  <c r="C407" i="15"/>
  <c r="C406" i="15"/>
  <c r="C405" i="15"/>
  <c r="C404" i="15"/>
  <c r="C403" i="15"/>
  <c r="C402" i="15"/>
  <c r="C401" i="15"/>
  <c r="C400" i="15"/>
  <c r="C399" i="15"/>
  <c r="C398" i="15"/>
  <c r="C397" i="15"/>
  <c r="C396" i="15"/>
  <c r="C395" i="15"/>
  <c r="C394" i="15"/>
  <c r="C393" i="15"/>
  <c r="C392" i="15"/>
  <c r="C391" i="15"/>
  <c r="C390" i="15"/>
  <c r="C389" i="15"/>
  <c r="C388" i="15"/>
  <c r="C387" i="15"/>
  <c r="C386" i="15"/>
  <c r="C385" i="15"/>
  <c r="C384" i="15"/>
  <c r="C383" i="15"/>
  <c r="C382" i="15"/>
  <c r="C381" i="15"/>
  <c r="C380" i="15"/>
  <c r="C379" i="15"/>
  <c r="C378" i="15"/>
  <c r="C377" i="15"/>
  <c r="C376" i="15"/>
  <c r="C375" i="15"/>
  <c r="C374" i="15"/>
  <c r="C373" i="15"/>
  <c r="C372" i="15"/>
  <c r="C371" i="15"/>
  <c r="C370" i="15"/>
  <c r="C369" i="15"/>
  <c r="C368" i="15"/>
  <c r="C367" i="15"/>
  <c r="C366" i="15"/>
  <c r="C365" i="15"/>
  <c r="C364" i="15"/>
  <c r="C363" i="15"/>
  <c r="C362" i="15"/>
  <c r="C361" i="15"/>
  <c r="C360" i="15"/>
  <c r="C359" i="15"/>
  <c r="C358" i="15"/>
  <c r="C357" i="15"/>
  <c r="C356" i="15"/>
  <c r="C355" i="15"/>
  <c r="C354" i="15"/>
  <c r="C353" i="15"/>
  <c r="C352" i="15"/>
  <c r="C351" i="15"/>
  <c r="C350" i="15"/>
  <c r="C349" i="15"/>
  <c r="C348" i="15"/>
  <c r="C347" i="15"/>
  <c r="C346" i="15"/>
  <c r="C345" i="15"/>
  <c r="C344" i="15"/>
  <c r="C343" i="15"/>
  <c r="C342" i="15"/>
  <c r="C341" i="15"/>
  <c r="C340" i="15"/>
  <c r="C339" i="15"/>
  <c r="C338" i="15"/>
  <c r="C337" i="15"/>
  <c r="C336" i="15"/>
  <c r="C335" i="15"/>
  <c r="C334" i="15"/>
  <c r="C333" i="15"/>
  <c r="C332" i="15"/>
  <c r="C331" i="15"/>
  <c r="C330" i="15"/>
  <c r="C329" i="15"/>
  <c r="C328" i="15"/>
  <c r="C327" i="15"/>
  <c r="C326" i="15"/>
  <c r="C325" i="15"/>
  <c r="C324" i="15"/>
  <c r="C323" i="15"/>
  <c r="C322" i="15"/>
  <c r="C321" i="15"/>
  <c r="C320" i="15"/>
  <c r="C319" i="15"/>
  <c r="C318" i="15"/>
  <c r="C317" i="15"/>
  <c r="C316" i="15"/>
  <c r="C315" i="15"/>
  <c r="C314" i="15"/>
  <c r="C313" i="15"/>
  <c r="C312" i="15"/>
  <c r="C311" i="15"/>
  <c r="C310" i="15"/>
  <c r="C309" i="15"/>
  <c r="C308" i="15"/>
  <c r="C307" i="15"/>
  <c r="C306" i="15"/>
  <c r="C305" i="15"/>
  <c r="C304" i="15"/>
  <c r="C303" i="15"/>
  <c r="C302" i="15"/>
  <c r="C301" i="15"/>
  <c r="C300" i="15"/>
  <c r="C299" i="15"/>
  <c r="C298" i="15"/>
  <c r="C297" i="15"/>
  <c r="C296" i="15"/>
  <c r="C295" i="15"/>
  <c r="C294" i="15"/>
  <c r="C293" i="15"/>
  <c r="C292" i="15"/>
  <c r="C291" i="15"/>
  <c r="C290" i="15"/>
  <c r="C289" i="15"/>
  <c r="C288" i="15"/>
  <c r="C287" i="15"/>
  <c r="C286" i="15"/>
  <c r="C285" i="15"/>
  <c r="C284" i="15"/>
  <c r="C283" i="15"/>
  <c r="C282" i="15"/>
  <c r="C281" i="15"/>
  <c r="C280" i="15"/>
  <c r="C279" i="15"/>
  <c r="C278" i="15"/>
  <c r="C277" i="15"/>
  <c r="C276" i="15"/>
  <c r="C275" i="15"/>
  <c r="C274" i="15"/>
  <c r="C273" i="15"/>
  <c r="C272" i="15"/>
  <c r="C271" i="15"/>
  <c r="C270" i="15"/>
  <c r="C269" i="15"/>
  <c r="C268" i="15"/>
  <c r="C267" i="15"/>
  <c r="C266" i="15"/>
  <c r="C265" i="15"/>
  <c r="C264" i="15"/>
  <c r="C263" i="15"/>
  <c r="C262" i="15"/>
  <c r="C261" i="15"/>
  <c r="C260" i="15"/>
  <c r="C259" i="15"/>
  <c r="C258" i="15"/>
  <c r="C257" i="15"/>
  <c r="C256" i="15"/>
  <c r="C255" i="15"/>
  <c r="C254" i="15"/>
  <c r="C253" i="15"/>
  <c r="C252" i="15"/>
  <c r="C251" i="15"/>
  <c r="C250" i="15"/>
  <c r="C249" i="15"/>
  <c r="C248" i="15"/>
  <c r="C247" i="15"/>
  <c r="C246" i="15"/>
  <c r="C245" i="15"/>
  <c r="C244" i="15"/>
  <c r="C243" i="15"/>
  <c r="C242" i="15"/>
  <c r="C241" i="15"/>
  <c r="C240" i="15"/>
  <c r="C239" i="15"/>
  <c r="C238" i="15"/>
  <c r="C237" i="15"/>
  <c r="C236" i="15"/>
  <c r="C235" i="15"/>
  <c r="C234" i="15"/>
  <c r="C233" i="15"/>
  <c r="C232" i="15"/>
  <c r="C231" i="15"/>
  <c r="C230" i="15"/>
  <c r="C229" i="15"/>
  <c r="C228" i="15"/>
  <c r="C227" i="15"/>
  <c r="C226" i="15"/>
  <c r="C225" i="15"/>
  <c r="C224" i="15"/>
  <c r="C223" i="15"/>
  <c r="C222" i="15"/>
  <c r="C221" i="15"/>
  <c r="C220" i="15"/>
  <c r="C219" i="15"/>
  <c r="C218" i="15"/>
  <c r="C217" i="15"/>
  <c r="C216" i="15"/>
  <c r="C215" i="15"/>
  <c r="C214" i="15"/>
  <c r="C213" i="15"/>
  <c r="C212" i="15"/>
  <c r="C211" i="15"/>
  <c r="C210" i="15"/>
  <c r="C209" i="15"/>
  <c r="C208" i="15"/>
  <c r="C207" i="15"/>
  <c r="C206" i="15"/>
  <c r="C205" i="15"/>
  <c r="C204" i="15"/>
  <c r="C203" i="15"/>
  <c r="C202" i="15"/>
  <c r="C201" i="15"/>
  <c r="C200" i="15"/>
  <c r="C199" i="15"/>
  <c r="C198" i="15"/>
  <c r="C197" i="15"/>
  <c r="C196" i="15"/>
  <c r="C195" i="15"/>
  <c r="C194" i="15"/>
  <c r="C193" i="15"/>
  <c r="C192" i="15"/>
  <c r="C191" i="15"/>
  <c r="C190" i="15"/>
  <c r="C189" i="15"/>
  <c r="C188" i="15"/>
  <c r="C187" i="15"/>
  <c r="C186" i="15"/>
  <c r="C185" i="15"/>
  <c r="C184" i="15"/>
  <c r="C183" i="15"/>
  <c r="C182" i="15"/>
  <c r="C181" i="15"/>
  <c r="C180" i="15"/>
  <c r="C179" i="15"/>
  <c r="C178" i="15"/>
  <c r="C177" i="15"/>
  <c r="C176" i="15"/>
  <c r="C175" i="15"/>
  <c r="C174" i="15"/>
  <c r="C173" i="15"/>
  <c r="C172" i="15"/>
  <c r="C171" i="15"/>
  <c r="C170" i="15"/>
  <c r="C169" i="15"/>
  <c r="C168" i="15"/>
  <c r="C167" i="15"/>
  <c r="C166" i="15"/>
  <c r="C165" i="15"/>
  <c r="C164" i="15"/>
  <c r="C163" i="15"/>
  <c r="C162" i="15"/>
  <c r="C161" i="15"/>
  <c r="C160" i="15"/>
  <c r="C159" i="15"/>
  <c r="C158" i="15"/>
  <c r="C157" i="15"/>
  <c r="C156" i="15"/>
  <c r="C155" i="15"/>
  <c r="C154" i="15"/>
  <c r="C153" i="15"/>
  <c r="C152" i="15"/>
  <c r="C151" i="15"/>
  <c r="C150" i="15"/>
  <c r="C149" i="15"/>
  <c r="C148" i="15"/>
  <c r="C147" i="15"/>
  <c r="C146" i="15"/>
  <c r="C145" i="15"/>
  <c r="C144" i="15"/>
  <c r="C143" i="15"/>
  <c r="C142" i="15"/>
  <c r="C141" i="15"/>
  <c r="C140" i="15"/>
  <c r="C139" i="15"/>
  <c r="C138" i="15"/>
  <c r="C137" i="15"/>
  <c r="C136" i="15"/>
  <c r="C135" i="15"/>
  <c r="C134" i="15"/>
  <c r="C133" i="15"/>
  <c r="C132" i="15"/>
  <c r="C131" i="15"/>
  <c r="C130" i="15"/>
  <c r="C129" i="15"/>
  <c r="C128" i="15"/>
  <c r="C127" i="15"/>
  <c r="C126" i="15"/>
  <c r="C125" i="15"/>
  <c r="C124" i="15"/>
  <c r="C123" i="15"/>
  <c r="C122" i="15"/>
  <c r="C121" i="15"/>
  <c r="C120" i="15"/>
  <c r="C119" i="15"/>
  <c r="C118" i="15"/>
  <c r="C117" i="15"/>
  <c r="C116" i="15"/>
  <c r="C115" i="15"/>
  <c r="C114" i="15"/>
  <c r="C113" i="15"/>
  <c r="C112" i="15"/>
  <c r="C111" i="15"/>
  <c r="C110" i="15"/>
  <c r="C109" i="15"/>
  <c r="C108" i="15"/>
  <c r="C107" i="15"/>
  <c r="C106" i="15"/>
  <c r="C105" i="15"/>
  <c r="C104" i="15"/>
  <c r="C103" i="15"/>
  <c r="C102" i="15"/>
  <c r="C101" i="15"/>
  <c r="C100" i="15"/>
  <c r="C99" i="15"/>
  <c r="C98" i="15"/>
  <c r="C97" i="15"/>
  <c r="C96" i="15"/>
  <c r="C95" i="15"/>
  <c r="C94" i="15"/>
  <c r="C93" i="15"/>
  <c r="C92" i="15"/>
  <c r="C91" i="15"/>
  <c r="C90" i="15"/>
  <c r="C89" i="15"/>
  <c r="C88" i="15"/>
  <c r="C87" i="15"/>
  <c r="C86" i="15"/>
  <c r="C85" i="15"/>
  <c r="C84" i="15"/>
  <c r="C83" i="15"/>
  <c r="C82" i="15"/>
  <c r="C81" i="15"/>
  <c r="C80" i="15"/>
  <c r="C79" i="15"/>
  <c r="C78" i="15"/>
  <c r="C77" i="15"/>
  <c r="C76" i="15"/>
  <c r="C75" i="15"/>
  <c r="C74" i="15"/>
  <c r="C73" i="15"/>
  <c r="C72" i="15"/>
  <c r="C71" i="15"/>
  <c r="C70" i="15"/>
  <c r="C69" i="15"/>
  <c r="C68" i="15"/>
  <c r="C67" i="15"/>
  <c r="C66" i="15"/>
  <c r="C65" i="15"/>
  <c r="C64" i="15"/>
  <c r="C63" i="15"/>
  <c r="C62" i="15"/>
  <c r="C61" i="15"/>
  <c r="C60" i="15"/>
  <c r="C59" i="15"/>
  <c r="C58" i="15"/>
  <c r="C57" i="15"/>
  <c r="C56" i="15"/>
  <c r="C55" i="15"/>
  <c r="C54" i="15"/>
  <c r="C53" i="15"/>
  <c r="C52" i="15"/>
  <c r="C51" i="15"/>
  <c r="C50" i="15"/>
  <c r="C49" i="15"/>
  <c r="C48" i="15"/>
  <c r="C47" i="15"/>
  <c r="C46" i="15"/>
  <c r="C45" i="15"/>
  <c r="C44" i="15"/>
  <c r="C43" i="15"/>
  <c r="C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11" i="15"/>
  <c r="FB10" i="15"/>
  <c r="EX10" i="15"/>
  <c r="EJ10" i="15"/>
  <c r="EF10" i="15"/>
  <c r="DT10" i="15"/>
  <c r="DP10" i="15"/>
  <c r="DD10" i="15"/>
  <c r="FC9" i="15"/>
  <c r="FC10" i="15" s="1"/>
  <c r="FB9" i="15"/>
  <c r="FA9" i="15"/>
  <c r="FA10" i="15" s="1"/>
  <c r="EZ9" i="15"/>
  <c r="EZ10" i="15" s="1"/>
  <c r="EY9" i="15"/>
  <c r="EY10" i="15" s="1"/>
  <c r="EX9" i="15"/>
  <c r="EW9" i="15"/>
  <c r="EW10" i="15" s="1"/>
  <c r="EV9" i="15"/>
  <c r="EV10" i="15" s="1"/>
  <c r="EU9" i="15"/>
  <c r="EU10" i="15" s="1"/>
  <c r="ET9" i="15"/>
  <c r="ET10" i="15" s="1"/>
  <c r="EQ9" i="15"/>
  <c r="EQ10" i="15" s="1"/>
  <c r="EP9" i="15"/>
  <c r="EP10" i="15" s="1"/>
  <c r="EO9" i="15"/>
  <c r="EO10" i="15" s="1"/>
  <c r="EN9" i="15"/>
  <c r="EN10" i="15" s="1"/>
  <c r="EM9" i="15"/>
  <c r="EM10" i="15" s="1"/>
  <c r="EL9" i="15"/>
  <c r="EL10" i="15" s="1"/>
  <c r="EK9" i="15"/>
  <c r="EK10" i="15" s="1"/>
  <c r="EJ9" i="15"/>
  <c r="EI9" i="15"/>
  <c r="EI10" i="15" s="1"/>
  <c r="EH9" i="15"/>
  <c r="EH10" i="15" s="1"/>
  <c r="EG9" i="15"/>
  <c r="EG10" i="15" s="1"/>
  <c r="EF9" i="15"/>
  <c r="EE9" i="15"/>
  <c r="EE10" i="15" s="1"/>
  <c r="ED9" i="15"/>
  <c r="ED10" i="15" s="1"/>
  <c r="EC9" i="15"/>
  <c r="EC10" i="15" s="1"/>
  <c r="EB9" i="15"/>
  <c r="EB10" i="15" s="1"/>
  <c r="EA9" i="15"/>
  <c r="EA10" i="15" s="1"/>
  <c r="DZ9" i="15"/>
  <c r="DZ10" i="15" s="1"/>
  <c r="DY9" i="15"/>
  <c r="DY10" i="15" s="1"/>
  <c r="DX9" i="15"/>
  <c r="DX10" i="15" s="1"/>
  <c r="DW9" i="15"/>
  <c r="DW10" i="15" s="1"/>
  <c r="DV9" i="15"/>
  <c r="DV10" i="15" s="1"/>
  <c r="DU9" i="15"/>
  <c r="DU10" i="15" s="1"/>
  <c r="DT9" i="15"/>
  <c r="DS9" i="15"/>
  <c r="DS10" i="15" s="1"/>
  <c r="DR9" i="15"/>
  <c r="DR10" i="15" s="1"/>
  <c r="DQ9" i="15"/>
  <c r="DQ10" i="15" s="1"/>
  <c r="DP9" i="15"/>
  <c r="DO9" i="15"/>
  <c r="DO10" i="15" s="1"/>
  <c r="DN9" i="15"/>
  <c r="DN10" i="15" s="1"/>
  <c r="DM9" i="15"/>
  <c r="DM10" i="15" s="1"/>
  <c r="DL9" i="15"/>
  <c r="DL10" i="15" s="1"/>
  <c r="DK9" i="15"/>
  <c r="DK10" i="15" s="1"/>
  <c r="DJ9" i="15"/>
  <c r="DJ10" i="15" s="1"/>
  <c r="DI9" i="15"/>
  <c r="DI10" i="15" s="1"/>
  <c r="DH9" i="15"/>
  <c r="DH10" i="15" s="1"/>
  <c r="DG9" i="15"/>
  <c r="DG10" i="15" s="1"/>
  <c r="DF9" i="15"/>
  <c r="DF10" i="15" s="1"/>
  <c r="DE9" i="15"/>
  <c r="DE10" i="15" s="1"/>
  <c r="DD9" i="15"/>
  <c r="CR2" i="15"/>
  <c r="CX2" i="15"/>
  <c r="CX6"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CX2" authorId="0" shapeId="0" xr:uid="{A4F4D948-2944-4F13-A104-A8AEB3C06B5E}">
      <text>
        <r>
          <rPr>
            <sz val="9"/>
            <color indexed="81"/>
            <rFont val="ＭＳ Ｐゴシック"/>
            <family val="3"/>
            <charset val="128"/>
          </rPr>
          <t>テスト結果の○の数をカウントする。</t>
        </r>
      </text>
    </comment>
    <comment ref="D8" authorId="0" shapeId="0" xr:uid="{26D1F3A5-5AF8-48E4-A633-414A8687B50D}">
      <text>
        <r>
          <rPr>
            <sz val="11"/>
            <color indexed="81"/>
            <rFont val="Meiryo UI"/>
            <family val="3"/>
            <charset val="128"/>
          </rPr>
          <t>テストの大まかな概要を入れる。</t>
        </r>
      </text>
    </comment>
    <comment ref="BG8" authorId="0" shapeId="0" xr:uid="{27BF8D2D-74C0-4E29-A23A-FA10EEA7788F}">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<sst xmlns="http://schemas.openxmlformats.org/spreadsheetml/2006/main" count="1385" uniqueCount="610">
  <si>
    <t>操作内容</t>
    <rPh sb="0" eb="2">
      <t>ソウサ</t>
    </rPh>
    <rPh sb="2" eb="4">
      <t>ナイヨウ</t>
    </rPh>
    <phoneticPr fontId="4"/>
  </si>
  <si>
    <t xml:space="preserve"> 操作手順書 </t>
    <rPh sb="1" eb="3">
      <t>ソウサ</t>
    </rPh>
    <rPh sb="3" eb="6">
      <t>テジュンショ</t>
    </rPh>
    <phoneticPr fontId="4"/>
  </si>
  <si>
    <t>１．操作環境</t>
    <rPh sb="2" eb="4">
      <t>ソウサ</t>
    </rPh>
    <rPh sb="4" eb="6">
      <t>カンキョウ</t>
    </rPh>
    <phoneticPr fontId="4"/>
  </si>
  <si>
    <t>シナリオファイル名</t>
    <rPh sb="8" eb="9">
      <t>メイ</t>
    </rPh>
    <phoneticPr fontId="4"/>
  </si>
  <si>
    <t>２．操作手順</t>
    <rPh sb="2" eb="4">
      <t>ソウサ</t>
    </rPh>
    <rPh sb="4" eb="6">
      <t>テジュン</t>
    </rPh>
    <phoneticPr fontId="4"/>
  </si>
  <si>
    <t>画面</t>
    <rPh sb="0" eb="2">
      <t>ガメン</t>
    </rPh>
    <phoneticPr fontId="4"/>
  </si>
  <si>
    <t>作成日時：2019/10/17-10:39:43</t>
    <phoneticPr fontId="4"/>
  </si>
  <si>
    <t>C:\Users\Administrator\Desktop\動作確認手順\前受充当戻し処理.winsnr</t>
    <phoneticPr fontId="4"/>
  </si>
  <si>
    <t>２．１．１．[前受充当戻し処理]ウィンドウ</t>
  </si>
  <si>
    <t>２．１．６．[前受充当戻し処理]ウィンドウ</t>
  </si>
  <si>
    <t>２．１．７．[前受充当戻し処理]ウィンドウ</t>
  </si>
  <si>
    <t>２．１．８．[前受充当戻し処理]ウィンドウ - [前受充当戻し処理]ウィンドウ</t>
  </si>
  <si>
    <t>２．１．１０．[前受充当戻し処理]ウィンドウ</t>
  </si>
  <si>
    <t>２．１．１１．[前受充当戻し処理]ウィンドウ</t>
  </si>
  <si>
    <t>２．１．１２．[前受充当戻し処理]ウィンドウ - [前受充当戻し処理]ウィンドウ</t>
  </si>
  <si>
    <t>２．１．１３．[前受充当戻し処理]ウィンドウ</t>
  </si>
  <si>
    <t>２．１．１４．[前受充当戻し処理]ウィンドウ - [前受充当戻し処理]ウィンドウ</t>
  </si>
  <si>
    <t>２．１．２．[前受充当戻し処理]ウィンドウ</t>
  </si>
  <si>
    <t>２．１．３．[前受充当戻し処理]ウィンドウ</t>
  </si>
  <si>
    <t>２．１．４．[前受充当戻し処理]ウィンドウ</t>
  </si>
  <si>
    <t>２．１．５．[前受充当戻し処理]ウィンドウ</t>
  </si>
  <si>
    <t>２．１．９．[前受充当戻し処理]ウィンドウ</t>
  </si>
  <si>
    <t>「前受充当戻し処理」ウィンドウを初期画面表示します。</t>
    <rPh sb="16" eb="18">
      <t>ショキ</t>
    </rPh>
    <rPh sb="18" eb="20">
      <t>ガメン</t>
    </rPh>
    <rPh sb="20" eb="22">
      <t>ヒョウジ</t>
    </rPh>
    <phoneticPr fontId="4"/>
  </si>
  <si>
    <t>「消込（充当）日」を入力します。</t>
    <rPh sb="1" eb="3">
      <t>ケシコミ</t>
    </rPh>
    <rPh sb="4" eb="6">
      <t>ジュウトウ</t>
    </rPh>
    <rPh sb="7" eb="8">
      <t>ヒ</t>
    </rPh>
    <phoneticPr fontId="4"/>
  </si>
  <si>
    <t>「請求先」を入力します。</t>
    <rPh sb="1" eb="3">
      <t>セイキュウ</t>
    </rPh>
    <rPh sb="3" eb="4">
      <t>サキ</t>
    </rPh>
    <phoneticPr fontId="4"/>
  </si>
  <si>
    <t>「売上日（開始）」と「売上日（終了）」を入力します。</t>
    <rPh sb="1" eb="4">
      <t>ウリアゲビ</t>
    </rPh>
    <rPh sb="5" eb="7">
      <t>カイシ</t>
    </rPh>
    <rPh sb="11" eb="14">
      <t>ウリアゲビ</t>
    </rPh>
    <rPh sb="15" eb="17">
      <t>シュウリョウ</t>
    </rPh>
    <phoneticPr fontId="4"/>
  </si>
  <si>
    <t>「充当済データ表示」に「9」を入力しEnterキーを押します。</t>
    <rPh sb="1" eb="3">
      <t>ジュウトウ</t>
    </rPh>
    <rPh sb="3" eb="4">
      <t>ズ</t>
    </rPh>
    <rPh sb="7" eb="9">
      <t>ヒョウジ</t>
    </rPh>
    <rPh sb="15" eb="17">
      <t>ニュウリョク</t>
    </rPh>
    <rPh sb="26" eb="27">
      <t>オ</t>
    </rPh>
    <phoneticPr fontId="4"/>
  </si>
  <si>
    <t>明細が表示されます。明細行のチェックボックスのチェックをはずします。</t>
    <rPh sb="0" eb="2">
      <t>メイサイ</t>
    </rPh>
    <rPh sb="3" eb="5">
      <t>ヒョウジ</t>
    </rPh>
    <rPh sb="10" eb="12">
      <t>メイサイ</t>
    </rPh>
    <rPh sb="12" eb="13">
      <t>ギョウ</t>
    </rPh>
    <phoneticPr fontId="4"/>
  </si>
  <si>
    <t>登録ボタンをクリックします。</t>
    <rPh sb="0" eb="2">
      <t>トウロク</t>
    </rPh>
    <phoneticPr fontId="4"/>
  </si>
  <si>
    <t>「はい」をクリックします。</t>
    <phoneticPr fontId="4"/>
  </si>
  <si>
    <t>同じ条件を入力し検索します。</t>
    <rPh sb="0" eb="1">
      <t>オナ</t>
    </rPh>
    <rPh sb="2" eb="4">
      <t>ジョウケン</t>
    </rPh>
    <rPh sb="5" eb="7">
      <t>ニュウリョク</t>
    </rPh>
    <rPh sb="8" eb="10">
      <t>ケンサク</t>
    </rPh>
    <phoneticPr fontId="4"/>
  </si>
  <si>
    <t>明細が表示され、明細行のチェックボックスのチェックが外れていることを確認します。チェックボックスにチェックを入れます。</t>
    <rPh sb="0" eb="2">
      <t>メイサイ</t>
    </rPh>
    <rPh sb="3" eb="5">
      <t>ヒョウジ</t>
    </rPh>
    <rPh sb="8" eb="10">
      <t>メイサイ</t>
    </rPh>
    <rPh sb="10" eb="11">
      <t>ギョウ</t>
    </rPh>
    <rPh sb="26" eb="27">
      <t>ハズ</t>
    </rPh>
    <rPh sb="34" eb="36">
      <t>カクニン</t>
    </rPh>
    <rPh sb="54" eb="55">
      <t>イ</t>
    </rPh>
    <phoneticPr fontId="4"/>
  </si>
  <si>
    <t>「登録」ボタンをクリックします。</t>
    <rPh sb="1" eb="3">
      <t>トウロク</t>
    </rPh>
    <phoneticPr fontId="4"/>
  </si>
  <si>
    <t>終了ボタンをクリックします。</t>
    <rPh sb="0" eb="2">
      <t>シュウリョウ</t>
    </rPh>
    <phoneticPr fontId="4"/>
  </si>
  <si>
    <t>「はい」をクリックし、ウィンドウを閉じます。</t>
    <rPh sb="17" eb="18">
      <t>ト</t>
    </rPh>
    <phoneticPr fontId="4"/>
  </si>
  <si>
    <t>確認日</t>
    <rPh sb="0" eb="2">
      <t>カクニン</t>
    </rPh>
    <rPh sb="2" eb="3">
      <t>ビ</t>
    </rPh>
    <phoneticPr fontId="4"/>
  </si>
  <si>
    <t>結果</t>
    <rPh sb="0" eb="2">
      <t>ケッカ</t>
    </rPh>
    <phoneticPr fontId="4"/>
  </si>
  <si>
    <t>２．１．シナリオ：前受充当戻し処理</t>
    <phoneticPr fontId="3"/>
  </si>
  <si>
    <t>基本機能テスト（オンライン）</t>
    <rPh sb="0" eb="2">
      <t>キホン</t>
    </rPh>
    <rPh sb="2" eb="4">
      <t>キノウ</t>
    </rPh>
    <phoneticPr fontId="13"/>
  </si>
  <si>
    <t>ＰＴ仕様書</t>
    <rPh sb="2" eb="5">
      <t>シヨウショ</t>
    </rPh>
    <phoneticPr fontId="13"/>
  </si>
  <si>
    <t>サブシステム名</t>
  </si>
  <si>
    <t>業務プロセス名</t>
  </si>
  <si>
    <t/>
  </si>
  <si>
    <t>テスト項目数</t>
    <rPh sb="3" eb="5">
      <t>コウモク</t>
    </rPh>
    <rPh sb="5" eb="6">
      <t>スウ</t>
    </rPh>
    <phoneticPr fontId="13"/>
  </si>
  <si>
    <t>テスト完了数</t>
    <phoneticPr fontId="13"/>
  </si>
  <si>
    <t>プロセス名</t>
  </si>
  <si>
    <t>フリー項目</t>
  </si>
  <si>
    <t>備考１</t>
  </si>
  <si>
    <t>備考２</t>
  </si>
  <si>
    <t>障害件数</t>
    <rPh sb="0" eb="2">
      <t>ショウガイ</t>
    </rPh>
    <rPh sb="2" eb="4">
      <t>ケンスウ</t>
    </rPh>
    <phoneticPr fontId="13"/>
  </si>
  <si>
    <t>※必須項目が未入力の場合、PWaaSに取り込まれない可能性があります。</t>
    <phoneticPr fontId="13"/>
  </si>
  <si>
    <t>No.</t>
    <phoneticPr fontId="13"/>
  </si>
  <si>
    <t>ﾌﾟﾛｸﾞﾗﾑID</t>
    <phoneticPr fontId="13"/>
  </si>
  <si>
    <t>集計対象</t>
    <rPh sb="0" eb="2">
      <t>シュウケイ</t>
    </rPh>
    <rPh sb="2" eb="4">
      <t>タイショウ</t>
    </rPh>
    <phoneticPr fontId="13"/>
  </si>
  <si>
    <t>テスト分類</t>
    <rPh sb="3" eb="5">
      <t>ブンルイ</t>
    </rPh>
    <phoneticPr fontId="13"/>
  </si>
  <si>
    <r>
      <t xml:space="preserve">テスト項目
</t>
    </r>
    <r>
      <rPr>
        <b/>
        <sz val="12"/>
        <color rgb="FFFF0000"/>
        <rFont val="Meiryo UI"/>
        <family val="3"/>
        <charset val="128"/>
      </rPr>
      <t>（必須）</t>
    </r>
    <rPh sb="3" eb="5">
      <t>コウモク</t>
    </rPh>
    <rPh sb="7" eb="9">
      <t>ヒッス</t>
    </rPh>
    <phoneticPr fontId="13"/>
  </si>
  <si>
    <t>無効行</t>
    <rPh sb="0" eb="2">
      <t>ムコウ</t>
    </rPh>
    <rPh sb="2" eb="3">
      <t>ギョウ</t>
    </rPh>
    <phoneticPr fontId="13"/>
  </si>
  <si>
    <t>正常/異常</t>
    <rPh sb="0" eb="2">
      <t>セイジョウ</t>
    </rPh>
    <rPh sb="3" eb="5">
      <t>イジョウ</t>
    </rPh>
    <phoneticPr fontId="13"/>
  </si>
  <si>
    <t>テスト条件</t>
    <rPh sb="3" eb="5">
      <t>ジョウケン</t>
    </rPh>
    <phoneticPr fontId="13"/>
  </si>
  <si>
    <t>予想結果</t>
    <rPh sb="0" eb="2">
      <t>ヨソウ</t>
    </rPh>
    <rPh sb="2" eb="4">
      <t>ケッカ</t>
    </rPh>
    <phoneticPr fontId="13"/>
  </si>
  <si>
    <t>確認方法</t>
    <phoneticPr fontId="13"/>
  </si>
  <si>
    <t>検証物件</t>
    <rPh sb="0" eb="2">
      <t>ケンショウ</t>
    </rPh>
    <rPh sb="2" eb="4">
      <t>ブッケン</t>
    </rPh>
    <phoneticPr fontId="13"/>
  </si>
  <si>
    <t>担当者</t>
    <phoneticPr fontId="13"/>
  </si>
  <si>
    <t>回</t>
    <rPh sb="0" eb="1">
      <t>カイ</t>
    </rPh>
    <phoneticPr fontId="13"/>
  </si>
  <si>
    <t>実施日</t>
    <rPh sb="0" eb="3">
      <t>ジッシビ</t>
    </rPh>
    <phoneticPr fontId="13"/>
  </si>
  <si>
    <t>テスト結果</t>
    <rPh sb="3" eb="5">
      <t>ケッカ</t>
    </rPh>
    <phoneticPr fontId="13"/>
  </si>
  <si>
    <t>原因
工程</t>
    <rPh sb="0" eb="2">
      <t>ゲンイン</t>
    </rPh>
    <rPh sb="3" eb="5">
      <t>コウテイ</t>
    </rPh>
    <phoneticPr fontId="13"/>
  </si>
  <si>
    <t>原因分類</t>
    <rPh sb="2" eb="4">
      <t>ブンルイ</t>
    </rPh>
    <phoneticPr fontId="13"/>
  </si>
  <si>
    <t>原因区分</t>
    <phoneticPr fontId="13"/>
  </si>
  <si>
    <t>原因区分詳細</t>
    <rPh sb="4" eb="6">
      <t>ショウサイ</t>
    </rPh>
    <phoneticPr fontId="13"/>
  </si>
  <si>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3"/>
  </si>
  <si>
    <t>フリー項目１</t>
    <rPh sb="3" eb="5">
      <t>コウモク</t>
    </rPh>
    <phoneticPr fontId="13"/>
  </si>
  <si>
    <t>フリー項目２</t>
    <rPh sb="3" eb="5">
      <t>コウモク</t>
    </rPh>
    <phoneticPr fontId="13"/>
  </si>
  <si>
    <t>フリー項目３</t>
    <rPh sb="3" eb="5">
      <t>コウモク</t>
    </rPh>
    <phoneticPr fontId="13"/>
  </si>
  <si>
    <t>備考</t>
    <phoneticPr fontId="13"/>
  </si>
  <si>
    <t>原因区分</t>
    <rPh sb="0" eb="2">
      <t>ゲンイン</t>
    </rPh>
    <rPh sb="2" eb="4">
      <t>クブン</t>
    </rPh>
    <phoneticPr fontId="13"/>
  </si>
  <si>
    <t>原因工程</t>
    <rPh sb="0" eb="2">
      <t>ゲンイン</t>
    </rPh>
    <rPh sb="2" eb="4">
      <t>コウテイ</t>
    </rPh>
    <phoneticPr fontId="13"/>
  </si>
  <si>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</si>
  <si>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</si>
  <si>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</si>
  <si>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</si>
  <si>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</si>
  <si>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</si>
  <si>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</si>
  <si>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</si>
  <si>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</si>
  <si>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</si>
  <si>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</si>
  <si>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</si>
  <si>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</si>
  <si>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</si>
  <si>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</si>
  <si>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</si>
  <si>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</si>
  <si>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</si>
  <si>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</si>
  <si>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</si>
  <si>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</si>
  <si>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</si>
  <si>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</si>
  <si>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</si>
  <si>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</si>
  <si>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</si>
  <si>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</si>
  <si>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</si>
  <si>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</si>
  <si>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</si>
  <si>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</si>
  <si>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</si>
  <si>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</si>
  <si>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</si>
  <si>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</si>
  <si>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</si>
  <si>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</si>
  <si>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</si>
  <si>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</si>
  <si>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</si>
  <si>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</si>
  <si>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</si>
  <si>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</si>
  <si>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</si>
  <si>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</si>
  <si>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</si>
  <si>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</si>
  <si>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</si>
  <si>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</si>
  <si>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</si>
  <si>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</si>
  <si>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</si>
  <si>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</si>
  <si>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3"/>
  </si>
  <si>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</si>
  <si>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</si>
  <si>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</si>
  <si>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3"/>
  </si>
  <si>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</si>
  <si>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</si>
  <si>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</si>
  <si>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</si>
  <si>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</si>
  <si>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</si>
  <si>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</si>
  <si>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</si>
  <si>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</si>
  <si>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</si>
  <si>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</si>
  <si>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</si>
  <si>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3"/>
  </si>
  <si>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</si>
  <si>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</si>
  <si>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</si>
  <si>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</si>
  <si>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</si>
  <si>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</si>
  <si>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</si>
  <si>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</si>
  <si>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</si>
  <si>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3"/>
  </si>
  <si>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</si>
  <si>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</si>
  <si>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</si>
  <si>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</si>
  <si>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</si>
  <si>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</si>
  <si>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</si>
  <si>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3"/>
  </si>
  <si>
    <t>画面上のボタン・リンク項目をクリックした時の遷移は仕様通りか？</t>
  </si>
  <si>
    <t>正しい入力補助画面（子画面）へ遷移できるか？</t>
  </si>
  <si>
    <t>画面動作
　画面制御</t>
    <rPh sb="2" eb="4">
      <t>ドウサ</t>
    </rPh>
    <phoneticPr fontId="13"/>
  </si>
  <si>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</si>
  <si>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</si>
  <si>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3"/>
  </si>
  <si>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</si>
  <si>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</si>
  <si>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</si>
  <si>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</si>
  <si>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3"/>
  </si>
  <si>
    <t>補助画面のモーダル/モードレス制御が仕様通りか？</t>
    <rPh sb="0" eb="2">
      <t>ホジョ</t>
    </rPh>
    <rPh sb="2" eb="4">
      <t>ガメン</t>
    </rPh>
    <rPh sb="15" eb="17">
      <t>セイギョ</t>
    </rPh>
    <rPh sb="18" eb="20">
      <t>シヨウ</t>
    </rPh>
    <rPh sb="20" eb="21">
      <t>トオ</t>
    </rPh>
    <phoneticPr fontId="13"/>
  </si>
  <si>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</si>
  <si>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</si>
  <si>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</si>
  <si>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</si>
  <si>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</si>
  <si>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</si>
  <si>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</si>
  <si>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3"/>
  </si>
  <si>
    <t>インターフェースデータを作成する場合、インターフェースデータにセットする値は仕様通りか？</t>
    <rPh sb="12" eb="14">
      <t>サクセイ</t>
    </rPh>
    <rPh sb="16" eb="18">
      <t>バアイ</t>
    </rPh>
    <phoneticPr fontId="13"/>
  </si>
  <si>
    <t>インターフェースデータを受け取る場合、インタフェースデータに正常値、異常値がセットされている場合の動作は仕様通りか？</t>
    <rPh sb="12" eb="13">
      <t>ウ</t>
    </rPh>
    <rPh sb="14" eb="15">
      <t>ト</t>
    </rPh>
    <rPh sb="16" eb="18">
      <t>バアイ</t>
    </rPh>
    <phoneticPr fontId="13"/>
  </si>
  <si>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</si>
  <si>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</si>
  <si>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</si>
  <si>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</si>
  <si>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</si>
  <si>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</si>
  <si>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</si>
  <si>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</si>
  <si>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</si>
  <si>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3"/>
  </si>
  <si>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3"/>
  </si>
  <si>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</si>
  <si>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</si>
  <si>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</si>
  <si>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</si>
  <si>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</si>
  <si>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</si>
  <si>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</si>
  <si>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</si>
  <si>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</si>
  <si>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</si>
  <si>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</si>
  <si>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</si>
  <si>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</si>
  <si>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3"/>
  </si>
  <si>
    <t>異常発生後、再起動が可能か？</t>
    <rPh sb="10" eb="12">
      <t>カノウ</t>
    </rPh>
    <phoneticPr fontId="13"/>
  </si>
  <si>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</si>
  <si>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</si>
  <si>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</si>
  <si>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</si>
  <si>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3"/>
  </si>
  <si>
    <t>チェック仕様書</t>
    <rPh sb="4" eb="7">
      <t>シヨウショ</t>
    </rPh>
    <phoneticPr fontId="13"/>
  </si>
  <si>
    <t>ユーザ名：㈱コンテック殿</t>
    <phoneticPr fontId="13"/>
  </si>
  <si>
    <t>ｼｽﾃﾑ名：新総合情報システム</t>
    <rPh sb="4" eb="5">
      <t>メイ</t>
    </rPh>
    <rPh sb="6" eb="9">
      <t>シンソウゴウ</t>
    </rPh>
    <rPh sb="9" eb="11">
      <t>ジョウホウ</t>
    </rPh>
    <phoneticPr fontId="13"/>
  </si>
  <si>
    <t>ﾌﾟﾛｾｽID/名：販売システム</t>
    <rPh sb="8" eb="9">
      <t>メイ</t>
    </rPh>
    <rPh sb="10" eb="12">
      <t>ハンバイ</t>
    </rPh>
    <phoneticPr fontId="13"/>
  </si>
  <si>
    <t>作成日：２００９年０６月０２日</t>
  </si>
  <si>
    <t>ｼﾞｮﾌﾞID/名：URK/売掛処理</t>
  </si>
  <si>
    <t>ﾌﾟﾛｸﾞﾗﾑID/名：URKET73/前受充当戻し処理</t>
  </si>
  <si>
    <t>作成者：FKS) 中田</t>
    <phoneticPr fontId="13"/>
  </si>
  <si>
    <t>【チェック対象】</t>
    <rPh sb="5" eb="7">
      <t>タイショウ</t>
    </rPh>
    <phoneticPr fontId="13"/>
  </si>
  <si>
    <t>画面：前受充当戻し処理</t>
    <phoneticPr fontId="13"/>
  </si>
  <si>
    <t>FormID：URKET73</t>
  </si>
  <si>
    <t>ﾓｰﾄﾞ</t>
    <phoneticPr fontId="13"/>
  </si>
  <si>
    <t>権限</t>
    <rPh sb="0" eb="2">
      <t>ケンゲン</t>
    </rPh>
    <phoneticPr fontId="13"/>
  </si>
  <si>
    <t>№</t>
    <phoneticPr fontId="31"/>
  </si>
  <si>
    <t>項　目　名</t>
    <rPh sb="0" eb="1">
      <t>コウ</t>
    </rPh>
    <rPh sb="2" eb="3">
      <t>メ</t>
    </rPh>
    <rPh sb="4" eb="5">
      <t>メイ</t>
    </rPh>
    <phoneticPr fontId="31"/>
  </si>
  <si>
    <t>チ　ェ　ッ　ク　条　件</t>
    <rPh sb="8" eb="9">
      <t>ジョウ</t>
    </rPh>
    <rPh sb="10" eb="11">
      <t>ケン</t>
    </rPh>
    <phoneticPr fontId="31"/>
  </si>
  <si>
    <t>エ　ラ　ー　情　報</t>
    <rPh sb="6" eb="7">
      <t>ジョウ</t>
    </rPh>
    <rPh sb="8" eb="9">
      <t>ホウ</t>
    </rPh>
    <phoneticPr fontId="31"/>
  </si>
  <si>
    <t>備　　　考</t>
    <rPh sb="0" eb="1">
      <t>ソナエ</t>
    </rPh>
    <rPh sb="4" eb="5">
      <t>コウ</t>
    </rPh>
    <phoneticPr fontId="31"/>
  </si>
  <si>
    <t>＜単項目チェック＞</t>
    <rPh sb="1" eb="2">
      <t>タン</t>
    </rPh>
    <rPh sb="2" eb="4">
      <t>コウモク</t>
    </rPh>
    <phoneticPr fontId="31"/>
  </si>
  <si>
    <t>ヘッダ部</t>
    <rPh sb="3" eb="4">
      <t>ブ</t>
    </rPh>
    <phoneticPr fontId="31"/>
  </si>
  <si>
    <t>消込（充当）日</t>
    <rPh sb="0" eb="2">
      <t>ケシコミ</t>
    </rPh>
    <rPh sb="3" eb="5">
      <t>ジュウトウ</t>
    </rPh>
    <rPh sb="6" eb="7">
      <t>ビ</t>
    </rPh>
    <phoneticPr fontId="13"/>
  </si>
  <si>
    <t>日付として正しくない場合エラー</t>
  </si>
  <si>
    <t xml:space="preserve">DATE </t>
  </si>
  <si>
    <t>日付に誤りがあります。修正してください。</t>
    <phoneticPr fontId="31"/>
  </si>
  <si>
    <t>入力された消込日＞運用日付の場合エラー</t>
    <rPh sb="0" eb="2">
      <t>ニュウリョク</t>
    </rPh>
    <rPh sb="5" eb="6">
      <t>ケ</t>
    </rPh>
    <rPh sb="6" eb="7">
      <t>コ</t>
    </rPh>
    <rPh sb="7" eb="8">
      <t>ヒ</t>
    </rPh>
    <rPh sb="9" eb="11">
      <t>ウンヨウ</t>
    </rPh>
    <rPh sb="11" eb="13">
      <t>ヒヅケ</t>
    </rPh>
    <rPh sb="14" eb="16">
      <t>バアイ</t>
    </rPh>
    <phoneticPr fontId="31"/>
  </si>
  <si>
    <t>DATE_1</t>
  </si>
  <si>
    <t xml:space="preserve">運用日以降は入力できません。                      </t>
    <phoneticPr fontId="31"/>
  </si>
  <si>
    <t>入力した消込日≦SYSTBAの前回経理締実行日(SMAUPDDT)の場合、エラー</t>
    <rPh sb="4" eb="5">
      <t>ケ</t>
    </rPh>
    <rPh sb="5" eb="6">
      <t>コ</t>
    </rPh>
    <phoneticPr fontId="31"/>
  </si>
  <si>
    <t>URKET73_010</t>
    <phoneticPr fontId="31"/>
  </si>
  <si>
    <t>経理締め済みです。</t>
    <rPh sb="0" eb="2">
      <t>ケイリ</t>
    </rPh>
    <rPh sb="2" eb="3">
      <t>シ</t>
    </rPh>
    <rPh sb="4" eb="5">
      <t>スミ</t>
    </rPh>
    <phoneticPr fontId="31"/>
  </si>
  <si>
    <t>入力した消込日＞翌締めの場合、エラー</t>
    <rPh sb="4" eb="5">
      <t>ケ</t>
    </rPh>
    <rPh sb="5" eb="6">
      <t>コ</t>
    </rPh>
    <rPh sb="8" eb="9">
      <t>ヨク</t>
    </rPh>
    <rPh sb="9" eb="10">
      <t>ジ</t>
    </rPh>
    <phoneticPr fontId="31"/>
  </si>
  <si>
    <t>URKET73_038</t>
    <phoneticPr fontId="31"/>
  </si>
  <si>
    <t>締めを跨いでの日付は入力できません</t>
  </si>
  <si>
    <t>入力された入金日≦得意先マスタ．請求締日付 の場合エラー</t>
    <rPh sb="0" eb="2">
      <t>ニュウリョク</t>
    </rPh>
    <rPh sb="9" eb="12">
      <t>トクイサキ</t>
    </rPh>
    <rPh sb="23" eb="25">
      <t>バアイ</t>
    </rPh>
    <phoneticPr fontId="31"/>
  </si>
  <si>
    <t>URKET73_042</t>
    <phoneticPr fontId="31"/>
  </si>
  <si>
    <t>請求締日以前です。この日付では入力できません。</t>
    <phoneticPr fontId="31"/>
  </si>
  <si>
    <t>請求先（コード）</t>
    <rPh sb="0" eb="2">
      <t>セイキュウ</t>
    </rPh>
    <rPh sb="2" eb="3">
      <t>サキ</t>
    </rPh>
    <phoneticPr fontId="13"/>
  </si>
  <si>
    <t>入力された得意先コードが得意先マスタ(TOKMTA)にない場合はエラー</t>
    <phoneticPr fontId="31"/>
  </si>
  <si>
    <t xml:space="preserve">RNOTFOUND </t>
  </si>
  <si>
    <t>該当するデータが存在しません。</t>
    <phoneticPr fontId="31"/>
  </si>
  <si>
    <t>入力された得意先コードが</t>
    <phoneticPr fontId="31"/>
  </si>
  <si>
    <t>URKET73_013</t>
    <phoneticPr fontId="31"/>
  </si>
  <si>
    <t>入力された請求先は国内の得意先ではありません。</t>
    <phoneticPr fontId="31"/>
  </si>
  <si>
    <t>得意先マスタ(TOKMTA)・海外取引区分＝1:海外の場合はエラー</t>
    <rPh sb="24" eb="26">
      <t>カイガイ</t>
    </rPh>
    <phoneticPr fontId="31"/>
  </si>
  <si>
    <t>入力された得意先コードが得意先マスタ(TOKMTA)に存在するが、</t>
    <rPh sb="27" eb="29">
      <t>ソンザイ</t>
    </rPh>
    <phoneticPr fontId="31"/>
  </si>
  <si>
    <t>DONTSELECT</t>
  </si>
  <si>
    <t>本店で設定してください。</t>
    <phoneticPr fontId="31"/>
  </si>
  <si>
    <t>その得意先データの請求先コードと異なる場合はエラー</t>
  </si>
  <si>
    <t>請求先担当者チェック</t>
    <rPh sb="0" eb="2">
      <t>セイキュウ</t>
    </rPh>
    <rPh sb="2" eb="3">
      <t>サキ</t>
    </rPh>
    <rPh sb="3" eb="6">
      <t>タントウシャ</t>
    </rPh>
    <phoneticPr fontId="31"/>
  </si>
  <si>
    <t>URKET73_043</t>
    <phoneticPr fontId="31"/>
  </si>
  <si>
    <t>請求先担当者が営業でありません</t>
    <phoneticPr fontId="31"/>
  </si>
  <si>
    <t>　①</t>
    <phoneticPr fontId="31"/>
  </si>
  <si>
    <t>得意先マスタ．担当者コードから担当者マスタを参照</t>
    <rPh sb="0" eb="3">
      <t>トクイサキ</t>
    </rPh>
    <rPh sb="7" eb="10">
      <t>タントウシャ</t>
    </rPh>
    <rPh sb="15" eb="18">
      <t>タントウシャ</t>
    </rPh>
    <rPh sb="22" eb="24">
      <t>サンショウ</t>
    </rPh>
    <phoneticPr fontId="31"/>
  </si>
  <si>
    <t>　②</t>
    <phoneticPr fontId="31"/>
  </si>
  <si>
    <t>担当者マスタの営業担当者フラグ≠１(営業）の場合はエラー</t>
    <rPh sb="0" eb="3">
      <t>タントウシャ</t>
    </rPh>
    <rPh sb="18" eb="20">
      <t>エイギョウ</t>
    </rPh>
    <rPh sb="22" eb="24">
      <t>バアイ</t>
    </rPh>
    <phoneticPr fontId="31"/>
  </si>
  <si>
    <t>売上日(開始)</t>
    <rPh sb="4" eb="6">
      <t>カイシ</t>
    </rPh>
    <phoneticPr fontId="13"/>
  </si>
  <si>
    <t>日付として正しくない場合エラー</t>
    <rPh sb="0" eb="2">
      <t>ヒヅケ</t>
    </rPh>
    <rPh sb="5" eb="6">
      <t>タダ</t>
    </rPh>
    <rPh sb="10" eb="12">
      <t>バアイ</t>
    </rPh>
    <phoneticPr fontId="31"/>
  </si>
  <si>
    <t>日付に誤りがあります。修正してください。</t>
  </si>
  <si>
    <t>入力した売上日(開始)＞翌締めの場合、エラー</t>
    <rPh sb="4" eb="7">
      <t>ウリアゲビ</t>
    </rPh>
    <rPh sb="8" eb="10">
      <t>カイシ</t>
    </rPh>
    <rPh sb="12" eb="13">
      <t>ヨク</t>
    </rPh>
    <rPh sb="13" eb="14">
      <t>ジ</t>
    </rPh>
    <phoneticPr fontId="31"/>
  </si>
  <si>
    <t>入力した売上日(開始)＞消込日の場合、エラー</t>
    <rPh sb="4" eb="7">
      <t>ウリアゲビ</t>
    </rPh>
    <rPh sb="8" eb="10">
      <t>カイシ</t>
    </rPh>
    <rPh sb="12" eb="14">
      <t>ケシコミ</t>
    </rPh>
    <rPh sb="14" eb="15">
      <t>ビ</t>
    </rPh>
    <phoneticPr fontId="31"/>
  </si>
  <si>
    <t>売上日(終了)</t>
    <rPh sb="4" eb="6">
      <t>シュウリョウ</t>
    </rPh>
    <phoneticPr fontId="13"/>
  </si>
  <si>
    <t>入力した売上日(終了)＞翌締めの場合、エラー</t>
    <rPh sb="4" eb="7">
      <t>ウリアゲビ</t>
    </rPh>
    <rPh sb="8" eb="10">
      <t>シュウリョウ</t>
    </rPh>
    <rPh sb="12" eb="13">
      <t>ヨク</t>
    </rPh>
    <rPh sb="13" eb="14">
      <t>ジ</t>
    </rPh>
    <phoneticPr fontId="31"/>
  </si>
  <si>
    <t>URKET73_038</t>
  </si>
  <si>
    <t>入力した売上日(終了)＞消込日の場合、エラー</t>
    <rPh sb="12" eb="14">
      <t>ケシコミ</t>
    </rPh>
    <rPh sb="14" eb="15">
      <t>ビ</t>
    </rPh>
    <phoneticPr fontId="31"/>
  </si>
  <si>
    <t>売上日(開始)＞売上日(終了)の場合エラー</t>
    <rPh sb="4" eb="6">
      <t>カイシ</t>
    </rPh>
    <rPh sb="12" eb="14">
      <t>シュウリョウ</t>
    </rPh>
    <rPh sb="16" eb="18">
      <t>バアイ</t>
    </rPh>
    <phoneticPr fontId="31"/>
  </si>
  <si>
    <t>消込済ﾃﾞｰﾀ表示</t>
    <rPh sb="0" eb="2">
      <t>ケシコミ</t>
    </rPh>
    <rPh sb="2" eb="3">
      <t>ズ</t>
    </rPh>
    <rPh sb="7" eb="9">
      <t>ヒョウジ</t>
    </rPh>
    <phoneticPr fontId="13"/>
  </si>
  <si>
    <t>1:表示しない、９：表示する</t>
    <rPh sb="2" eb="4">
      <t>ヒョウジ</t>
    </rPh>
    <rPh sb="10" eb="12">
      <t>ヒョウジ</t>
    </rPh>
    <phoneticPr fontId="31"/>
  </si>
  <si>
    <t>チェックはせずに９以外の入力は１に置き換え</t>
    <rPh sb="9" eb="11">
      <t>イガイ</t>
    </rPh>
    <rPh sb="12" eb="14">
      <t>ニュウリョク</t>
    </rPh>
    <rPh sb="17" eb="18">
      <t>オ</t>
    </rPh>
    <rPh sb="19" eb="20">
      <t>カ</t>
    </rPh>
    <phoneticPr fontId="31"/>
  </si>
  <si>
    <t>ボディ部</t>
    <rPh sb="3" eb="4">
      <t>ブ</t>
    </rPh>
    <phoneticPr fontId="31"/>
  </si>
  <si>
    <t>入金済額</t>
    <rPh sb="0" eb="2">
      <t>ニュウキン</t>
    </rPh>
    <rPh sb="2" eb="3">
      <t>ズ</t>
    </rPh>
    <rPh sb="3" eb="4">
      <t>ガク</t>
    </rPh>
    <phoneticPr fontId="31"/>
  </si>
  <si>
    <t>税込売上金額　≠　入金済額の場合、エラー</t>
    <rPh sb="0" eb="2">
      <t>ゼイコ</t>
    </rPh>
    <rPh sb="2" eb="4">
      <t>ウリアゲ</t>
    </rPh>
    <rPh sb="4" eb="6">
      <t>キンガク</t>
    </rPh>
    <rPh sb="9" eb="11">
      <t>ニュウキン</t>
    </rPh>
    <rPh sb="11" eb="12">
      <t>ズ</t>
    </rPh>
    <rPh sb="12" eb="13">
      <t>ガク</t>
    </rPh>
    <rPh sb="14" eb="16">
      <t>バアイ</t>
    </rPh>
    <phoneticPr fontId="31"/>
  </si>
  <si>
    <t>URKET73_041  一部充当はできません。</t>
    <rPh sb="13" eb="15">
      <t>イチブ</t>
    </rPh>
    <rPh sb="15" eb="17">
      <t>ジュウトウ</t>
    </rPh>
    <phoneticPr fontId="31"/>
  </si>
  <si>
    <t>＜排他チェック＞</t>
    <rPh sb="1" eb="3">
      <t>ハイタ</t>
    </rPh>
    <phoneticPr fontId="31"/>
  </si>
  <si>
    <t>売上トラン</t>
  </si>
  <si>
    <t>URKET73_901</t>
  </si>
  <si>
    <t>他のプログラムで更新されたため、更新できません。</t>
  </si>
  <si>
    <t>受注トラン</t>
  </si>
  <si>
    <t>入金消込サマリ</t>
  </si>
  <si>
    <t>入金消込トラン</t>
  </si>
  <si>
    <t>画面レイアウト</t>
    <phoneticPr fontId="13"/>
  </si>
  <si>
    <t>名称</t>
    <phoneticPr fontId="13"/>
  </si>
  <si>
    <t>前受充当戻し処理</t>
    <phoneticPr fontId="13"/>
  </si>
  <si>
    <t>変更履歴</t>
    <phoneticPr fontId="13"/>
  </si>
  <si>
    <t>Ｖｅｒ．</t>
  </si>
  <si>
    <t>年月日</t>
  </si>
  <si>
    <t>作成者</t>
  </si>
  <si>
    <t>2009/6/2</t>
    <phoneticPr fontId="13"/>
  </si>
  <si>
    <t>FKS)中田</t>
    <rPh sb="4" eb="6">
      <t>ナカタ</t>
    </rPh>
    <phoneticPr fontId="13"/>
  </si>
  <si>
    <t>ＩＤ</t>
    <phoneticPr fontId="13"/>
  </si>
  <si>
    <t>URKET73</t>
  </si>
  <si>
    <t>＜利用部門＞</t>
    <rPh sb="1" eb="3">
      <t>リヨウ</t>
    </rPh>
    <rPh sb="3" eb="5">
      <t>ブモン</t>
    </rPh>
    <phoneticPr fontId="13"/>
  </si>
  <si>
    <t>・営業部門</t>
    <rPh sb="1" eb="3">
      <t>エイギョウ</t>
    </rPh>
    <rPh sb="3" eb="5">
      <t>ブモン</t>
    </rPh>
    <phoneticPr fontId="13"/>
  </si>
  <si>
    <t>＜用途／目的＞</t>
    <rPh sb="1" eb="3">
      <t>ヨウト</t>
    </rPh>
    <rPh sb="4" eb="6">
      <t>モクテキ</t>
    </rPh>
    <phoneticPr fontId="13"/>
  </si>
  <si>
    <t>・入金処理後、各営業ごとに担当する得意先の売上に対して</t>
    <rPh sb="1" eb="3">
      <t>ニュウキン</t>
    </rPh>
    <rPh sb="3" eb="5">
      <t>ショリ</t>
    </rPh>
    <rPh sb="5" eb="6">
      <t>ゴ</t>
    </rPh>
    <rPh sb="7" eb="10">
      <t>カクエイギョウ</t>
    </rPh>
    <rPh sb="13" eb="15">
      <t>タントウ</t>
    </rPh>
    <rPh sb="17" eb="20">
      <t>トクイサキ</t>
    </rPh>
    <rPh sb="21" eb="23">
      <t>ウリアゲ</t>
    </rPh>
    <rPh sb="24" eb="25">
      <t>タイ</t>
    </rPh>
    <phoneticPr fontId="13"/>
  </si>
  <si>
    <t>　充当解除/充当の処理を行う。</t>
    <rPh sb="1" eb="3">
      <t>ジュウトウ</t>
    </rPh>
    <rPh sb="3" eb="5">
      <t>カイジョ</t>
    </rPh>
    <rPh sb="6" eb="8">
      <t>ジュウトウ</t>
    </rPh>
    <rPh sb="9" eb="11">
      <t>ショリ</t>
    </rPh>
    <rPh sb="12" eb="13">
      <t>オコナ</t>
    </rPh>
    <phoneticPr fontId="13"/>
  </si>
  <si>
    <t>＜機能＞</t>
    <rPh sb="1" eb="3">
      <t>キノウ</t>
    </rPh>
    <phoneticPr fontId="13"/>
  </si>
  <si>
    <t>・登録されている入金情報を参照し、画面に表示する。</t>
    <rPh sb="1" eb="3">
      <t>トウロク</t>
    </rPh>
    <rPh sb="8" eb="10">
      <t>ニュウキン</t>
    </rPh>
    <rPh sb="10" eb="12">
      <t>ジョウホウ</t>
    </rPh>
    <rPh sb="13" eb="15">
      <t>サンショウ</t>
    </rPh>
    <rPh sb="17" eb="19">
      <t>ガメン</t>
    </rPh>
    <rPh sb="20" eb="22">
      <t>ヒョウジ</t>
    </rPh>
    <phoneticPr fontId="13"/>
  </si>
  <si>
    <t>・入力した内容を売上情報、および受注情報に登録する。</t>
    <rPh sb="1" eb="3">
      <t>ニュウリョク</t>
    </rPh>
    <rPh sb="5" eb="7">
      <t>ナイヨウ</t>
    </rPh>
    <rPh sb="8" eb="10">
      <t>ウリアゲ</t>
    </rPh>
    <rPh sb="10" eb="12">
      <t>ジョウホウ</t>
    </rPh>
    <rPh sb="16" eb="20">
      <t>ジュチュウジョウホウ</t>
    </rPh>
    <rPh sb="21" eb="23">
      <t>トウロク</t>
    </rPh>
    <phoneticPr fontId="13"/>
  </si>
  <si>
    <t>＜検索画面＞</t>
    <rPh sb="1" eb="3">
      <t>ケンサク</t>
    </rPh>
    <rPh sb="3" eb="5">
      <t>ガメン</t>
    </rPh>
    <phoneticPr fontId="13"/>
  </si>
  <si>
    <t>№</t>
    <phoneticPr fontId="13"/>
  </si>
  <si>
    <t>項目</t>
    <rPh sb="0" eb="2">
      <t>コウモク</t>
    </rPh>
    <phoneticPr fontId="13"/>
  </si>
  <si>
    <t>機能</t>
    <rPh sb="0" eb="2">
      <t>キノウ</t>
    </rPh>
    <phoneticPr fontId="13"/>
  </si>
  <si>
    <t>[HEAD]</t>
    <phoneticPr fontId="13"/>
  </si>
  <si>
    <t>1</t>
    <phoneticPr fontId="13"/>
  </si>
  <si>
    <t>消込(充当)日</t>
    <rPh sb="0" eb="2">
      <t>ケシコミ</t>
    </rPh>
    <rPh sb="3" eb="5">
      <t>ジュウトウ</t>
    </rPh>
    <rPh sb="6" eb="7">
      <t>ビ</t>
    </rPh>
    <phoneticPr fontId="13"/>
  </si>
  <si>
    <t>カレンダーを起動</t>
    <rPh sb="6" eb="8">
      <t>キドウ</t>
    </rPh>
    <phoneticPr fontId="13"/>
  </si>
  <si>
    <t>09</t>
    <phoneticPr fontId="13"/>
  </si>
  <si>
    <t>2</t>
    <phoneticPr fontId="13"/>
  </si>
  <si>
    <t>請求先</t>
    <rPh sb="0" eb="2">
      <t>セイキュウ</t>
    </rPh>
    <rPh sb="2" eb="3">
      <t>サキ</t>
    </rPh>
    <phoneticPr fontId="13"/>
  </si>
  <si>
    <t>得意先マスタ参照</t>
    <rPh sb="0" eb="3">
      <t>トクイサキ</t>
    </rPh>
    <rPh sb="6" eb="8">
      <t>サンショウ</t>
    </rPh>
    <phoneticPr fontId="13"/>
  </si>
  <si>
    <t>29</t>
    <phoneticPr fontId="13"/>
  </si>
  <si>
    <t>3</t>
    <phoneticPr fontId="13"/>
  </si>
  <si>
    <t>回収予定日</t>
    <rPh sb="0" eb="2">
      <t>カイシュウ</t>
    </rPh>
    <rPh sb="2" eb="5">
      <t>ヨテイビ</t>
    </rPh>
    <phoneticPr fontId="13"/>
  </si>
  <si>
    <t>[BODY]</t>
    <phoneticPr fontId="13"/>
  </si>
  <si>
    <t>5</t>
    <phoneticPr fontId="13"/>
  </si>
  <si>
    <t>振込期日</t>
    <rPh sb="0" eb="2">
      <t>フリコ</t>
    </rPh>
    <rPh sb="2" eb="4">
      <t>キジツ</t>
    </rPh>
    <phoneticPr fontId="13"/>
  </si>
  <si>
    <r>
      <t>＜フレーム仕様＞ ［明細行数　→</t>
    </r>
    <r>
      <rPr>
        <sz val="11"/>
        <color indexed="10"/>
        <rFont val="ＭＳ Ｐゴシック"/>
        <family val="3"/>
        <charset val="128"/>
      </rPr>
      <t>１６</t>
    </r>
    <r>
      <rPr>
        <sz val="11"/>
        <rFont val="ＭＳ Ｐゴシック"/>
        <family val="3"/>
        <charset val="128"/>
      </rPr>
      <t>行］　［スクロール　→　有り（最大</t>
    </r>
    <r>
      <rPr>
        <sz val="11"/>
        <color indexed="10"/>
        <rFont val="ＭＳ Ｐゴシック"/>
        <family val="3"/>
        <charset val="128"/>
      </rPr>
      <t>９９９９</t>
    </r>
    <r>
      <rPr>
        <sz val="11"/>
        <rFont val="ＭＳ Ｐゴシック"/>
        <family val="3"/>
        <charset val="128"/>
      </rPr>
      <t>行）］</t>
    </r>
    <phoneticPr fontId="13"/>
  </si>
  <si>
    <t>＜備　　　考＞</t>
    <rPh sb="1" eb="6">
      <t>ビコウ</t>
    </rPh>
    <phoneticPr fontId="13"/>
  </si>
  <si>
    <t>画面項目説明書</t>
    <phoneticPr fontId="13"/>
  </si>
  <si>
    <t>項目群</t>
    <rPh sb="0" eb="2">
      <t>コウモク</t>
    </rPh>
    <rPh sb="2" eb="3">
      <t>グン</t>
    </rPh>
    <phoneticPr fontId="13"/>
  </si>
  <si>
    <t>NO</t>
    <phoneticPr fontId="13"/>
  </si>
  <si>
    <t>入出力項目名</t>
    <rPh sb="0" eb="3">
      <t>ニュウシュツリョク</t>
    </rPh>
    <rPh sb="3" eb="5">
      <t>コウモク</t>
    </rPh>
    <rPh sb="5" eb="6">
      <t>メイ</t>
    </rPh>
    <phoneticPr fontId="13"/>
  </si>
  <si>
    <t>入力</t>
    <rPh sb="0" eb="2">
      <t>ニュウリョク</t>
    </rPh>
    <phoneticPr fontId="13"/>
  </si>
  <si>
    <t>表示</t>
    <rPh sb="0" eb="2">
      <t>ヒョウジ</t>
    </rPh>
    <phoneticPr fontId="13"/>
  </si>
  <si>
    <t>属性</t>
    <rPh sb="0" eb="2">
      <t>ゾクセイ</t>
    </rPh>
    <phoneticPr fontId="13"/>
  </si>
  <si>
    <t>表示桁</t>
    <rPh sb="0" eb="2">
      <t>ヒョウジ</t>
    </rPh>
    <rPh sb="2" eb="3">
      <t>ケタ</t>
    </rPh>
    <phoneticPr fontId="13"/>
  </si>
  <si>
    <t>入力桁</t>
    <rPh sb="0" eb="2">
      <t>ニュウリョク</t>
    </rPh>
    <rPh sb="2" eb="3">
      <t>ケタ</t>
    </rPh>
    <phoneticPr fontId="13"/>
  </si>
  <si>
    <t>　　　　項　目　説　明　　</t>
    <rPh sb="4" eb="5">
      <t>コウ</t>
    </rPh>
    <rPh sb="6" eb="7">
      <t>メ</t>
    </rPh>
    <rPh sb="8" eb="9">
      <t>セツ</t>
    </rPh>
    <rPh sb="10" eb="11">
      <t>メイ</t>
    </rPh>
    <phoneticPr fontId="13"/>
  </si>
  <si>
    <t>必須</t>
    <rPh sb="0" eb="2">
      <t>ヒッス</t>
    </rPh>
    <phoneticPr fontId="13"/>
  </si>
  <si>
    <t>任意</t>
    <rPh sb="0" eb="2">
      <t>ニンイ</t>
    </rPh>
    <phoneticPr fontId="13"/>
  </si>
  <si>
    <t>①</t>
    <phoneticPr fontId="13"/>
  </si>
  <si>
    <t>②</t>
    <phoneticPr fontId="13"/>
  </si>
  <si>
    <t>③</t>
    <phoneticPr fontId="13"/>
  </si>
  <si>
    <t>④</t>
    <phoneticPr fontId="13"/>
  </si>
  <si>
    <t>ヘッダ部</t>
    <rPh sb="3" eb="4">
      <t>ブ</t>
    </rPh>
    <phoneticPr fontId="13"/>
  </si>
  <si>
    <t>○</t>
    <phoneticPr fontId="13"/>
  </si>
  <si>
    <t>8</t>
    <phoneticPr fontId="13"/>
  </si>
  <si>
    <t>消込(充当)日付を入力。初期値は運用日付。</t>
    <rPh sb="0" eb="2">
      <t>ケシコミ</t>
    </rPh>
    <rPh sb="3" eb="5">
      <t>ジュウトウ</t>
    </rPh>
    <rPh sb="6" eb="8">
      <t>ヒヅケ</t>
    </rPh>
    <rPh sb="9" eb="11">
      <t>ニュウリョク</t>
    </rPh>
    <rPh sb="12" eb="15">
      <t>ショキチ</t>
    </rPh>
    <rPh sb="16" eb="18">
      <t>ウンヨウ</t>
    </rPh>
    <rPh sb="18" eb="20">
      <t>ヒヅケ</t>
    </rPh>
    <phoneticPr fontId="13"/>
  </si>
  <si>
    <t>X</t>
    <phoneticPr fontId="13"/>
  </si>
  <si>
    <t>充当を行う請求先を入力。</t>
    <rPh sb="0" eb="2">
      <t>ジュウトウ</t>
    </rPh>
    <rPh sb="3" eb="4">
      <t>オコナ</t>
    </rPh>
    <rPh sb="5" eb="7">
      <t>セイキュウ</t>
    </rPh>
    <rPh sb="7" eb="8">
      <t>サキ</t>
    </rPh>
    <rPh sb="9" eb="11">
      <t>ニュウリョク</t>
    </rPh>
    <phoneticPr fontId="13"/>
  </si>
  <si>
    <t>請求先（名称）</t>
    <rPh sb="0" eb="2">
      <t>セイキュウ</t>
    </rPh>
    <rPh sb="2" eb="3">
      <t>サキ</t>
    </rPh>
    <rPh sb="4" eb="6">
      <t>メイショウ</t>
    </rPh>
    <phoneticPr fontId="13"/>
  </si>
  <si>
    <t>NX</t>
    <phoneticPr fontId="13"/>
  </si>
  <si>
    <t>請求先コードより、得意先マスタから得意先略称を表示。</t>
    <rPh sb="0" eb="2">
      <t>セイキュウ</t>
    </rPh>
    <rPh sb="2" eb="3">
      <t>サキ</t>
    </rPh>
    <rPh sb="9" eb="12">
      <t>トクイサキ</t>
    </rPh>
    <rPh sb="17" eb="20">
      <t>トクイサキ</t>
    </rPh>
    <rPh sb="23" eb="25">
      <t>ヒョウジ</t>
    </rPh>
    <phoneticPr fontId="13"/>
  </si>
  <si>
    <t>売上日（開始）</t>
    <rPh sb="4" eb="6">
      <t>カイシ</t>
    </rPh>
    <phoneticPr fontId="13"/>
  </si>
  <si>
    <t>△</t>
    <phoneticPr fontId="13"/>
  </si>
  <si>
    <t>充当の対象とする伝票の売上日を入力。入力した日付以降の伝票が表示対象となる。</t>
    <rPh sb="0" eb="2">
      <t>ジュウトウ</t>
    </rPh>
    <rPh sb="3" eb="5">
      <t>タイショウ</t>
    </rPh>
    <rPh sb="8" eb="10">
      <t>デンピョウ</t>
    </rPh>
    <rPh sb="15" eb="17">
      <t>ニュウリョク</t>
    </rPh>
    <rPh sb="18" eb="20">
      <t>ニュウリョク</t>
    </rPh>
    <rPh sb="22" eb="24">
      <t>ヒヅケ</t>
    </rPh>
    <rPh sb="24" eb="26">
      <t>イコウ</t>
    </rPh>
    <rPh sb="27" eb="29">
      <t>デンピョウ</t>
    </rPh>
    <rPh sb="30" eb="32">
      <t>ヒョウジ</t>
    </rPh>
    <rPh sb="32" eb="34">
      <t>タイショウ</t>
    </rPh>
    <phoneticPr fontId="13"/>
  </si>
  <si>
    <t>充当済ﾃﾞｰﾀ表示=9 の場合、必須入力となる</t>
    <rPh sb="0" eb="2">
      <t>ジュウトウ</t>
    </rPh>
    <rPh sb="2" eb="3">
      <t>ズ</t>
    </rPh>
    <rPh sb="7" eb="9">
      <t>ヒョウジ</t>
    </rPh>
    <rPh sb="13" eb="15">
      <t>バアイ</t>
    </rPh>
    <rPh sb="16" eb="18">
      <t>ヒッス</t>
    </rPh>
    <rPh sb="18" eb="20">
      <t>ニュウリョク</t>
    </rPh>
    <phoneticPr fontId="13"/>
  </si>
  <si>
    <t>売上日（終了）</t>
    <rPh sb="4" eb="6">
      <t>シュウリョウ</t>
    </rPh>
    <phoneticPr fontId="13"/>
  </si>
  <si>
    <t>充当の対象とする伝票の売上日を入力。入力した日付以前の伝票が表示対象となる。</t>
    <rPh sb="0" eb="2">
      <t>ジュウトウ</t>
    </rPh>
    <rPh sb="3" eb="5">
      <t>タイショウ</t>
    </rPh>
    <rPh sb="8" eb="10">
      <t>デンピョウ</t>
    </rPh>
    <rPh sb="15" eb="17">
      <t>ニュウリョク</t>
    </rPh>
    <rPh sb="18" eb="20">
      <t>ニュウリョク</t>
    </rPh>
    <rPh sb="22" eb="24">
      <t>ヒヅケ</t>
    </rPh>
    <rPh sb="24" eb="26">
      <t>イゼン</t>
    </rPh>
    <rPh sb="27" eb="29">
      <t>デンピョウ</t>
    </rPh>
    <rPh sb="30" eb="32">
      <t>ヒョウジ</t>
    </rPh>
    <rPh sb="32" eb="34">
      <t>タイショウ</t>
    </rPh>
    <phoneticPr fontId="13"/>
  </si>
  <si>
    <t>充当が完了しているデータの表示有無を指定。「９（:表示する）」を初期表示</t>
    <rPh sb="0" eb="2">
      <t>ジュウトウ</t>
    </rPh>
    <rPh sb="3" eb="5">
      <t>カンリョウ</t>
    </rPh>
    <rPh sb="13" eb="15">
      <t>ヒョウジ</t>
    </rPh>
    <rPh sb="15" eb="17">
      <t>ウム</t>
    </rPh>
    <rPh sb="18" eb="20">
      <t>シテイ</t>
    </rPh>
    <rPh sb="25" eb="27">
      <t>ヒョウジ</t>
    </rPh>
    <rPh sb="32" eb="34">
      <t>ショキ</t>
    </rPh>
    <rPh sb="34" eb="36">
      <t>ヒョウジ</t>
    </rPh>
    <phoneticPr fontId="13"/>
  </si>
  <si>
    <t>明細部に初期表示する振込期日を入力。選択した請求先の支払条件が期日振込、ﾌｧｸﾀﾘﾝｸﾞのとき入力可。</t>
    <rPh sb="0" eb="2">
      <t>メイサイ</t>
    </rPh>
    <rPh sb="2" eb="3">
      <t>ブ</t>
    </rPh>
    <rPh sb="4" eb="6">
      <t>ショキ</t>
    </rPh>
    <rPh sb="6" eb="8">
      <t>ヒョウジ</t>
    </rPh>
    <rPh sb="10" eb="12">
      <t>フリコミ</t>
    </rPh>
    <rPh sb="12" eb="14">
      <t>キジツ</t>
    </rPh>
    <rPh sb="15" eb="17">
      <t>ニュウリョク</t>
    </rPh>
    <rPh sb="18" eb="20">
      <t>センタク</t>
    </rPh>
    <rPh sb="22" eb="24">
      <t>セイキュウ</t>
    </rPh>
    <rPh sb="24" eb="25">
      <t>サキ</t>
    </rPh>
    <rPh sb="26" eb="28">
      <t>シハライ</t>
    </rPh>
    <rPh sb="28" eb="30">
      <t>ジョウケン</t>
    </rPh>
    <rPh sb="31" eb="33">
      <t>キジツ</t>
    </rPh>
    <rPh sb="33" eb="35">
      <t>フリコミ</t>
    </rPh>
    <rPh sb="47" eb="49">
      <t>ニュウリョク</t>
    </rPh>
    <rPh sb="49" eb="50">
      <t>カ</t>
    </rPh>
    <phoneticPr fontId="13"/>
  </si>
  <si>
    <t>入力担当者（コード）</t>
    <rPh sb="0" eb="2">
      <t>ニュウリョク</t>
    </rPh>
    <rPh sb="2" eb="5">
      <t>タントウシャ</t>
    </rPh>
    <phoneticPr fontId="13"/>
  </si>
  <si>
    <t>ログインした担当者コードを表示。</t>
    <rPh sb="6" eb="9">
      <t>タントウシャ</t>
    </rPh>
    <rPh sb="13" eb="15">
      <t>ヒョウジ</t>
    </rPh>
    <phoneticPr fontId="13"/>
  </si>
  <si>
    <t>入力担当者（名称）</t>
    <rPh sb="0" eb="2">
      <t>ニュウリョク</t>
    </rPh>
    <rPh sb="2" eb="5">
      <t>タントウシャ</t>
    </rPh>
    <rPh sb="6" eb="8">
      <t>メイショウ</t>
    </rPh>
    <phoneticPr fontId="13"/>
  </si>
  <si>
    <t>ログインした担当者コードの名称を担当者マスタより表示。</t>
    <rPh sb="6" eb="9">
      <t>タントウシャ</t>
    </rPh>
    <rPh sb="13" eb="15">
      <t>メイショウ</t>
    </rPh>
    <rPh sb="16" eb="19">
      <t>タントウシャ</t>
    </rPh>
    <rPh sb="24" eb="26">
      <t>ヒョウジ</t>
    </rPh>
    <phoneticPr fontId="13"/>
  </si>
  <si>
    <t>売上合計</t>
    <rPh sb="0" eb="2">
      <t>ウリアゲ</t>
    </rPh>
    <rPh sb="2" eb="4">
      <t>ゴウケイ</t>
    </rPh>
    <phoneticPr fontId="13"/>
  </si>
  <si>
    <t>入力した請求先の売上金額計</t>
    <rPh sb="0" eb="2">
      <t>ニュウリョク</t>
    </rPh>
    <rPh sb="4" eb="6">
      <t>セイキュウ</t>
    </rPh>
    <rPh sb="6" eb="7">
      <t>サキ</t>
    </rPh>
    <rPh sb="8" eb="10">
      <t>ウリアゲ</t>
    </rPh>
    <rPh sb="10" eb="11">
      <t>キン</t>
    </rPh>
    <rPh sb="11" eb="12">
      <t>ガク</t>
    </rPh>
    <rPh sb="12" eb="13">
      <t>ケイ</t>
    </rPh>
    <phoneticPr fontId="13"/>
  </si>
  <si>
    <t>入金額</t>
    <rPh sb="0" eb="2">
      <t>ニュウキン</t>
    </rPh>
    <rPh sb="2" eb="3">
      <t>ガク</t>
    </rPh>
    <phoneticPr fontId="13"/>
  </si>
  <si>
    <t>入力した請求先の入金額計 (前月繰越＋入金額－消込金額 ※入金種別=01～05、07、08)</t>
    <rPh sb="0" eb="2">
      <t>ニュウリョク</t>
    </rPh>
    <rPh sb="4" eb="6">
      <t>セイキュウ</t>
    </rPh>
    <rPh sb="6" eb="7">
      <t>サキ</t>
    </rPh>
    <rPh sb="8" eb="10">
      <t>ニュウキン</t>
    </rPh>
    <rPh sb="10" eb="11">
      <t>ガク</t>
    </rPh>
    <rPh sb="11" eb="12">
      <t>ケイ</t>
    </rPh>
    <rPh sb="14" eb="16">
      <t>ゼンゲツ</t>
    </rPh>
    <rPh sb="16" eb="18">
      <t>クリコシ</t>
    </rPh>
    <rPh sb="23" eb="25">
      <t>ケシコミ</t>
    </rPh>
    <rPh sb="25" eb="27">
      <t>キンガク</t>
    </rPh>
    <rPh sb="29" eb="31">
      <t>ニュウキン</t>
    </rPh>
    <rPh sb="31" eb="33">
      <t>シュベツ</t>
    </rPh>
    <phoneticPr fontId="13"/>
  </si>
  <si>
    <t>手数料</t>
    <rPh sb="0" eb="3">
      <t>テスウリョウ</t>
    </rPh>
    <phoneticPr fontId="13"/>
  </si>
  <si>
    <t>入力した請求先の手数料額計 (前月繰越＋入金額－消込金額 ※入金種別=06)</t>
    <rPh sb="0" eb="2">
      <t>ニュウリョク</t>
    </rPh>
    <rPh sb="4" eb="6">
      <t>セイキュウ</t>
    </rPh>
    <rPh sb="6" eb="7">
      <t>サキ</t>
    </rPh>
    <rPh sb="8" eb="11">
      <t>テスウリョウ</t>
    </rPh>
    <rPh sb="11" eb="12">
      <t>ガク</t>
    </rPh>
    <rPh sb="12" eb="13">
      <t>ケイ</t>
    </rPh>
    <phoneticPr fontId="13"/>
  </si>
  <si>
    <t>消費税差額</t>
    <rPh sb="0" eb="3">
      <t>ショウヒゼイ</t>
    </rPh>
    <rPh sb="3" eb="5">
      <t>サガク</t>
    </rPh>
    <phoneticPr fontId="13"/>
  </si>
  <si>
    <t>入力した請求先の消費税額計 (前月繰越＋入金額－消込金額 ※入金種別=99)</t>
    <rPh sb="0" eb="2">
      <t>ニュウリョク</t>
    </rPh>
    <rPh sb="4" eb="6">
      <t>セイキュウ</t>
    </rPh>
    <rPh sb="6" eb="7">
      <t>サキ</t>
    </rPh>
    <rPh sb="8" eb="11">
      <t>ショウヒゼイ</t>
    </rPh>
    <rPh sb="11" eb="12">
      <t>ガク</t>
    </rPh>
    <rPh sb="12" eb="13">
      <t>ケイ</t>
    </rPh>
    <phoneticPr fontId="13"/>
  </si>
  <si>
    <t>前受入金合計</t>
    <rPh sb="0" eb="1">
      <t>マエ</t>
    </rPh>
    <rPh sb="1" eb="2">
      <t>ウ</t>
    </rPh>
    <rPh sb="2" eb="4">
      <t>ニュウキン</t>
    </rPh>
    <rPh sb="4" eb="6">
      <t>ゴウケイ</t>
    </rPh>
    <phoneticPr fontId="13"/>
  </si>
  <si>
    <t>入金額＋手数料＋消費税差額</t>
    <rPh sb="0" eb="2">
      <t>ニュウキン</t>
    </rPh>
    <rPh sb="2" eb="3">
      <t>ガク</t>
    </rPh>
    <rPh sb="4" eb="7">
      <t>テスウリョウ</t>
    </rPh>
    <rPh sb="8" eb="11">
      <t>ショウヒゼイ</t>
    </rPh>
    <rPh sb="11" eb="13">
      <t>サガク</t>
    </rPh>
    <phoneticPr fontId="13"/>
  </si>
  <si>
    <t>充当残額</t>
    <rPh sb="0" eb="2">
      <t>ジュウトウ</t>
    </rPh>
    <rPh sb="2" eb="4">
      <t>ザンガク</t>
    </rPh>
    <phoneticPr fontId="13"/>
  </si>
  <si>
    <t>前受入金合計ーボディ部の行選択ﾁｪｯｸが入っている明細行の消込額計</t>
    <rPh sb="0" eb="2">
      <t>マエウケ</t>
    </rPh>
    <rPh sb="2" eb="4">
      <t>ニュウキン</t>
    </rPh>
    <rPh sb="4" eb="6">
      <t>ゴウケイ</t>
    </rPh>
    <rPh sb="10" eb="11">
      <t>ブ</t>
    </rPh>
    <rPh sb="12" eb="13">
      <t>ギョウ</t>
    </rPh>
    <rPh sb="13" eb="15">
      <t>センタク</t>
    </rPh>
    <rPh sb="20" eb="21">
      <t>ハイ</t>
    </rPh>
    <rPh sb="25" eb="27">
      <t>メイサイ</t>
    </rPh>
    <rPh sb="27" eb="28">
      <t>ギョウ</t>
    </rPh>
    <rPh sb="29" eb="31">
      <t>ケシコミ</t>
    </rPh>
    <rPh sb="31" eb="32">
      <t>ガク</t>
    </rPh>
    <rPh sb="32" eb="33">
      <t>ケイ</t>
    </rPh>
    <phoneticPr fontId="13"/>
  </si>
  <si>
    <t>ソート条件</t>
    <rPh sb="3" eb="5">
      <t>ジョウケン</t>
    </rPh>
    <phoneticPr fontId="13"/>
  </si>
  <si>
    <t>[ﾗｼﾞｵﾎﾞｯｸｽ]</t>
    <phoneticPr fontId="13"/>
  </si>
  <si>
    <t>明細の表示順を指定。検索後に変更しても再検索はしない。</t>
    <rPh sb="0" eb="2">
      <t>メイサイ</t>
    </rPh>
    <rPh sb="3" eb="5">
      <t>ヒョウジ</t>
    </rPh>
    <rPh sb="5" eb="6">
      <t>ジュン</t>
    </rPh>
    <rPh sb="7" eb="9">
      <t>シテイ</t>
    </rPh>
    <rPh sb="10" eb="12">
      <t>ケンサク</t>
    </rPh>
    <rPh sb="12" eb="13">
      <t>ゴ</t>
    </rPh>
    <rPh sb="14" eb="16">
      <t>ヘンコウ</t>
    </rPh>
    <rPh sb="19" eb="22">
      <t>サイケンサク</t>
    </rPh>
    <phoneticPr fontId="13"/>
  </si>
  <si>
    <t>支払条件</t>
    <rPh sb="0" eb="2">
      <t>シハライ</t>
    </rPh>
    <rPh sb="2" eb="4">
      <t>ジョウケン</t>
    </rPh>
    <phoneticPr fontId="13"/>
  </si>
  <si>
    <t>請求先の支払条件を表示。</t>
    <rPh sb="0" eb="2">
      <t>セイキュウ</t>
    </rPh>
    <rPh sb="2" eb="3">
      <t>サキ</t>
    </rPh>
    <rPh sb="4" eb="6">
      <t>シハライ</t>
    </rPh>
    <rPh sb="6" eb="8">
      <t>ジョウケン</t>
    </rPh>
    <rPh sb="9" eb="11">
      <t>ヒョウジ</t>
    </rPh>
    <phoneticPr fontId="13"/>
  </si>
  <si>
    <t>回収日</t>
    <rPh sb="0" eb="3">
      <t>カイシュウビ</t>
    </rPh>
    <phoneticPr fontId="13"/>
  </si>
  <si>
    <t>請求先の回収日を表示。曜日締めのときは"週締め"と表示。</t>
    <rPh sb="0" eb="2">
      <t>セイキュウ</t>
    </rPh>
    <rPh sb="2" eb="3">
      <t>サキ</t>
    </rPh>
    <rPh sb="4" eb="7">
      <t>カイシュウビ</t>
    </rPh>
    <rPh sb="8" eb="10">
      <t>ヒョウジ</t>
    </rPh>
    <rPh sb="11" eb="13">
      <t>ヨウビ</t>
    </rPh>
    <rPh sb="13" eb="14">
      <t>ジ</t>
    </rPh>
    <rPh sb="20" eb="21">
      <t>シュウ</t>
    </rPh>
    <rPh sb="21" eb="22">
      <t>ジ</t>
    </rPh>
    <rPh sb="25" eb="27">
      <t>ヒョウジ</t>
    </rPh>
    <phoneticPr fontId="13"/>
  </si>
  <si>
    <t>全解除</t>
    <rPh sb="0" eb="3">
      <t>ゼンカイジョ</t>
    </rPh>
    <phoneticPr fontId="13"/>
  </si>
  <si>
    <t>[ﾎﾞﾀﾝ]</t>
    <phoneticPr fontId="13"/>
  </si>
  <si>
    <t>クリックにより、明細部の行ﾁｪｯｸを全て外す。</t>
    <rPh sb="18" eb="19">
      <t>スベ</t>
    </rPh>
    <phoneticPr fontId="13"/>
  </si>
  <si>
    <t>全消込</t>
    <rPh sb="0" eb="1">
      <t>ゼン</t>
    </rPh>
    <rPh sb="1" eb="3">
      <t>ケシコミ</t>
    </rPh>
    <phoneticPr fontId="13"/>
  </si>
  <si>
    <t>クリックにより、充当可能な明細に対し、行ﾁｪｯｸを行う。</t>
    <rPh sb="8" eb="10">
      <t>ジュウトウ</t>
    </rPh>
    <rPh sb="10" eb="12">
      <t>カノウ</t>
    </rPh>
    <rPh sb="13" eb="15">
      <t>メイサイ</t>
    </rPh>
    <rPh sb="16" eb="17">
      <t>タイ</t>
    </rPh>
    <rPh sb="19" eb="20">
      <t>ギョウ</t>
    </rPh>
    <rPh sb="25" eb="26">
      <t>オコナ</t>
    </rPh>
    <phoneticPr fontId="13"/>
  </si>
  <si>
    <t>再表示</t>
    <rPh sb="0" eb="3">
      <t>サイヒョウジ</t>
    </rPh>
    <phoneticPr fontId="13"/>
  </si>
  <si>
    <t>クリックにより、充当情報ヘッダ/ボディの内容を更新する。</t>
    <rPh sb="8" eb="10">
      <t>ジュウトウ</t>
    </rPh>
    <rPh sb="10" eb="12">
      <t>ジョウホウ</t>
    </rPh>
    <rPh sb="20" eb="22">
      <t>ナイヨウ</t>
    </rPh>
    <rPh sb="23" eb="25">
      <t>コウシン</t>
    </rPh>
    <phoneticPr fontId="13"/>
  </si>
  <si>
    <t>ボディ部</t>
    <rPh sb="3" eb="4">
      <t>ブ</t>
    </rPh>
    <phoneticPr fontId="13"/>
  </si>
  <si>
    <t>行選択</t>
    <phoneticPr fontId="13"/>
  </si>
  <si>
    <t>[ﾁｪｯｸﾎﾞｯｸｽ]</t>
    <phoneticPr fontId="13"/>
  </si>
  <si>
    <t>充当可能である時、クリック時にチェックマークが入る。</t>
    <rPh sb="0" eb="2">
      <t>ジュウトウ</t>
    </rPh>
    <phoneticPr fontId="13"/>
  </si>
  <si>
    <t>行番号</t>
    <rPh sb="0" eb="3">
      <t>ギョウバンゴウ</t>
    </rPh>
    <phoneticPr fontId="13"/>
  </si>
  <si>
    <t>明細の行数を表示。</t>
    <rPh sb="0" eb="2">
      <t>メイサイ</t>
    </rPh>
    <rPh sb="3" eb="5">
      <t>ギョウスウ</t>
    </rPh>
    <rPh sb="6" eb="8">
      <t>ヒョウジ</t>
    </rPh>
    <phoneticPr fontId="13"/>
  </si>
  <si>
    <t>帳端</t>
    <rPh sb="0" eb="1">
      <t>チョウ</t>
    </rPh>
    <rPh sb="1" eb="2">
      <t>ハ</t>
    </rPh>
    <phoneticPr fontId="13"/>
  </si>
  <si>
    <t>充当対象情報の帳端</t>
    <rPh sb="0" eb="2">
      <t>ジュウトウ</t>
    </rPh>
    <rPh sb="2" eb="4">
      <t>タイショウ</t>
    </rPh>
    <rPh sb="4" eb="6">
      <t>ジョウホウ</t>
    </rPh>
    <rPh sb="7" eb="9">
      <t>チョウハ</t>
    </rPh>
    <phoneticPr fontId="13"/>
  </si>
  <si>
    <t>売上日</t>
    <rPh sb="0" eb="2">
      <t>ウリアゲ</t>
    </rPh>
    <rPh sb="2" eb="3">
      <t>ビ</t>
    </rPh>
    <phoneticPr fontId="13"/>
  </si>
  <si>
    <t>充当対象情報の売上日</t>
    <rPh sb="0" eb="2">
      <t>ジュウトウ</t>
    </rPh>
    <rPh sb="2" eb="4">
      <t>タイショウ</t>
    </rPh>
    <rPh sb="4" eb="6">
      <t>ジョウホウ</t>
    </rPh>
    <rPh sb="7" eb="10">
      <t>ウリアゲビ</t>
    </rPh>
    <phoneticPr fontId="13"/>
  </si>
  <si>
    <t>表示形式はYYYY/MM/DD</t>
    <rPh sb="0" eb="2">
      <t>ヒョウジ</t>
    </rPh>
    <rPh sb="2" eb="4">
      <t>ケイシキ</t>
    </rPh>
    <phoneticPr fontId="13"/>
  </si>
  <si>
    <t>受注番号</t>
    <rPh sb="0" eb="2">
      <t>ジュチュウ</t>
    </rPh>
    <rPh sb="2" eb="4">
      <t>バンゴウ</t>
    </rPh>
    <phoneticPr fontId="13"/>
  </si>
  <si>
    <t>充当対象情報の受注番号＋行番号(下二桁)</t>
    <rPh sb="2" eb="4">
      <t>タイショウ</t>
    </rPh>
    <rPh sb="4" eb="6">
      <t>ジョウホウ</t>
    </rPh>
    <rPh sb="7" eb="9">
      <t>ジュチュウ</t>
    </rPh>
    <rPh sb="9" eb="11">
      <t>バンゴウ</t>
    </rPh>
    <rPh sb="12" eb="15">
      <t>ギョウバンゴウ</t>
    </rPh>
    <rPh sb="16" eb="17">
      <t>シモ</t>
    </rPh>
    <rPh sb="17" eb="19">
      <t>フタケタ</t>
    </rPh>
    <phoneticPr fontId="13"/>
  </si>
  <si>
    <t>回収予定日　</t>
    <rPh sb="0" eb="2">
      <t>カイシュウ</t>
    </rPh>
    <rPh sb="2" eb="5">
      <t>ヨテイビ</t>
    </rPh>
    <phoneticPr fontId="13"/>
  </si>
  <si>
    <t>充当対象情報の決済日付</t>
    <rPh sb="2" eb="4">
      <t>タイショウ</t>
    </rPh>
    <rPh sb="4" eb="6">
      <t>ジョウホウ</t>
    </rPh>
    <rPh sb="7" eb="9">
      <t>ケッサイ</t>
    </rPh>
    <rPh sb="9" eb="11">
      <t>ヒヅケ</t>
    </rPh>
    <phoneticPr fontId="13"/>
  </si>
  <si>
    <t>客先注文番号</t>
    <rPh sb="0" eb="2">
      <t>キャクサキ</t>
    </rPh>
    <rPh sb="2" eb="4">
      <t>チュウモン</t>
    </rPh>
    <rPh sb="4" eb="6">
      <t>バンゴウ</t>
    </rPh>
    <phoneticPr fontId="13"/>
  </si>
  <si>
    <t>充当対象情報の客先注文番号</t>
    <rPh sb="2" eb="4">
      <t>タイショウ</t>
    </rPh>
    <rPh sb="4" eb="6">
      <t>ジョウホウ</t>
    </rPh>
    <rPh sb="7" eb="9">
      <t>キャクサキ</t>
    </rPh>
    <rPh sb="9" eb="11">
      <t>チュウモン</t>
    </rPh>
    <rPh sb="11" eb="13">
      <t>バンゴウ</t>
    </rPh>
    <phoneticPr fontId="13"/>
  </si>
  <si>
    <t>営業担当者</t>
    <rPh sb="0" eb="2">
      <t>エイギョウ</t>
    </rPh>
    <rPh sb="2" eb="5">
      <t>タントウシャ</t>
    </rPh>
    <phoneticPr fontId="13"/>
  </si>
  <si>
    <t>充当対象情報の営業担当者名</t>
    <rPh sb="2" eb="4">
      <t>タイショウ</t>
    </rPh>
    <rPh sb="4" eb="6">
      <t>ジョウホウ</t>
    </rPh>
    <rPh sb="7" eb="9">
      <t>エイギョウ</t>
    </rPh>
    <rPh sb="9" eb="11">
      <t>タントウ</t>
    </rPh>
    <rPh sb="11" eb="12">
      <t>シャ</t>
    </rPh>
    <rPh sb="12" eb="13">
      <t>メイ</t>
    </rPh>
    <phoneticPr fontId="13"/>
  </si>
  <si>
    <t>税抜売上金額</t>
    <rPh sb="0" eb="1">
      <t>ゼイ</t>
    </rPh>
    <rPh sb="1" eb="2">
      <t>ヌ</t>
    </rPh>
    <rPh sb="2" eb="4">
      <t>ウリアゲ</t>
    </rPh>
    <rPh sb="4" eb="6">
      <t>キンガク</t>
    </rPh>
    <phoneticPr fontId="13"/>
  </si>
  <si>
    <t>充当対象情報の税抜売上金額</t>
    <rPh sb="2" eb="4">
      <t>タイショウ</t>
    </rPh>
    <rPh sb="4" eb="6">
      <t>ジョウホウ</t>
    </rPh>
    <rPh sb="7" eb="8">
      <t>ゼイ</t>
    </rPh>
    <rPh sb="8" eb="9">
      <t>ヌ</t>
    </rPh>
    <rPh sb="9" eb="11">
      <t>ウリアゲ</t>
    </rPh>
    <rPh sb="11" eb="13">
      <t>キンガク</t>
    </rPh>
    <phoneticPr fontId="13"/>
  </si>
  <si>
    <t>消費税額</t>
    <rPh sb="0" eb="3">
      <t>ショウヒゼイ</t>
    </rPh>
    <rPh sb="3" eb="4">
      <t>ガク</t>
    </rPh>
    <phoneticPr fontId="13"/>
  </si>
  <si>
    <t>充当対象情報の消費税額</t>
    <rPh sb="2" eb="4">
      <t>タイショウ</t>
    </rPh>
    <rPh sb="4" eb="6">
      <t>ジョウホウ</t>
    </rPh>
    <rPh sb="7" eb="10">
      <t>ショウヒゼイ</t>
    </rPh>
    <rPh sb="10" eb="11">
      <t>ガク</t>
    </rPh>
    <phoneticPr fontId="13"/>
  </si>
  <si>
    <t>税込売上金額</t>
    <rPh sb="0" eb="2">
      <t>ゼイコミ</t>
    </rPh>
    <rPh sb="2" eb="4">
      <t>ウリアゲ</t>
    </rPh>
    <rPh sb="4" eb="6">
      <t>キンガク</t>
    </rPh>
    <phoneticPr fontId="13"/>
  </si>
  <si>
    <t>税抜売上金額 + 消費税額</t>
    <rPh sb="0" eb="1">
      <t>ゼイ</t>
    </rPh>
    <rPh sb="1" eb="2">
      <t>ヌ</t>
    </rPh>
    <rPh sb="2" eb="4">
      <t>ウリアゲ</t>
    </rPh>
    <rPh sb="4" eb="6">
      <t>キンガク</t>
    </rPh>
    <rPh sb="9" eb="12">
      <t>ショウヒゼイ</t>
    </rPh>
    <rPh sb="12" eb="13">
      <t>ガク</t>
    </rPh>
    <phoneticPr fontId="13"/>
  </si>
  <si>
    <t>入金済額</t>
    <rPh sb="0" eb="2">
      <t>ニュウキン</t>
    </rPh>
    <rPh sb="2" eb="3">
      <t>ズ</t>
    </rPh>
    <rPh sb="3" eb="4">
      <t>ガク</t>
    </rPh>
    <phoneticPr fontId="13"/>
  </si>
  <si>
    <t>充当額を表示</t>
    <rPh sb="0" eb="2">
      <t>ジュウトウ</t>
    </rPh>
    <rPh sb="2" eb="3">
      <t>ガク</t>
    </rPh>
    <rPh sb="4" eb="6">
      <t>ヒョウジ</t>
    </rPh>
    <phoneticPr fontId="13"/>
  </si>
  <si>
    <t>○</t>
  </si>
  <si>
    <t>8</t>
  </si>
  <si>
    <t>仮入金による充当を行うとき、振込期日を入力する。</t>
    <rPh sb="0" eb="1">
      <t>カリ</t>
    </rPh>
    <rPh sb="1" eb="3">
      <t>ニュウキン</t>
    </rPh>
    <rPh sb="6" eb="8">
      <t>ジュウトウ</t>
    </rPh>
    <rPh sb="9" eb="10">
      <t>オコナ</t>
    </rPh>
    <rPh sb="14" eb="16">
      <t>フリコ</t>
    </rPh>
    <rPh sb="16" eb="17">
      <t>キ</t>
    </rPh>
    <rPh sb="17" eb="18">
      <t>ジツ</t>
    </rPh>
    <rPh sb="19" eb="21">
      <t>ニュウリョク</t>
    </rPh>
    <phoneticPr fontId="13"/>
  </si>
  <si>
    <t>戻し処理の場合、入金消込情報．手形期日</t>
    <rPh sb="0" eb="1">
      <t>モド</t>
    </rPh>
    <rPh sb="2" eb="4">
      <t>ショリ</t>
    </rPh>
    <rPh sb="5" eb="7">
      <t>バアイ</t>
    </rPh>
    <rPh sb="8" eb="10">
      <t>ニュウキン</t>
    </rPh>
    <rPh sb="10" eb="11">
      <t>ケ</t>
    </rPh>
    <rPh sb="11" eb="12">
      <t>コ</t>
    </rPh>
    <rPh sb="12" eb="14">
      <t>ジョウホウ</t>
    </rPh>
    <phoneticPr fontId="13"/>
  </si>
  <si>
    <t>新規充当処理の場合、売上トラン．手形期日</t>
    <rPh sb="0" eb="2">
      <t>シンキ</t>
    </rPh>
    <rPh sb="2" eb="4">
      <t>ジュウトウ</t>
    </rPh>
    <rPh sb="4" eb="6">
      <t>ショリ</t>
    </rPh>
    <rPh sb="7" eb="9">
      <t>バアイ</t>
    </rPh>
    <rPh sb="10" eb="12">
      <t>ウリアゲ</t>
    </rPh>
    <rPh sb="16" eb="18">
      <t>テガタ</t>
    </rPh>
    <rPh sb="18" eb="20">
      <t>キジツ</t>
    </rPh>
    <phoneticPr fontId="13"/>
  </si>
  <si>
    <t>※複数レコード存在する場合は、手形期日は最大値を取得する。</t>
    <rPh sb="1" eb="3">
      <t>フクスウ</t>
    </rPh>
    <rPh sb="7" eb="9">
      <t>ソンザイ</t>
    </rPh>
    <rPh sb="11" eb="13">
      <t>バアイ</t>
    </rPh>
    <rPh sb="15" eb="17">
      <t>テガタ</t>
    </rPh>
    <rPh sb="17" eb="19">
      <t>キジツ</t>
    </rPh>
    <rPh sb="20" eb="22">
      <t>サイダイ</t>
    </rPh>
    <rPh sb="22" eb="23">
      <t>チ</t>
    </rPh>
    <rPh sb="24" eb="26">
      <t>シュトク</t>
    </rPh>
    <phoneticPr fontId="13"/>
  </si>
  <si>
    <t>入金消込S</t>
    <rPh sb="0" eb="2">
      <t>ニュウキン</t>
    </rPh>
    <rPh sb="2" eb="4">
      <t>ケシコミ</t>
    </rPh>
    <phoneticPr fontId="13"/>
  </si>
  <si>
    <t>得意先M</t>
    <rPh sb="0" eb="2">
      <t>トクイ</t>
    </rPh>
    <rPh sb="2" eb="3">
      <t>サキ</t>
    </rPh>
    <phoneticPr fontId="13"/>
  </si>
  <si>
    <t>売上情報</t>
    <rPh sb="0" eb="2">
      <t>ウリアゲ</t>
    </rPh>
    <rPh sb="2" eb="4">
      <t>ジョウホウ</t>
    </rPh>
    <phoneticPr fontId="13"/>
  </si>
  <si>
    <t>担当者M／消込情報</t>
    <rPh sb="0" eb="3">
      <t>タントウシャ</t>
    </rPh>
    <rPh sb="5" eb="7">
      <t>ケシコミ</t>
    </rPh>
    <rPh sb="7" eb="9">
      <t>ジョウホウ</t>
    </rPh>
    <phoneticPr fontId="13"/>
  </si>
  <si>
    <t>※１．ボディ部データの表示について</t>
    <rPh sb="6" eb="7">
      <t>ブ</t>
    </rPh>
    <rPh sb="11" eb="13">
      <t>ヒョウジ</t>
    </rPh>
    <phoneticPr fontId="13"/>
  </si>
  <si>
    <t>・ヘッダ部に入力された条件に基づき、指定した請求先の、指定した回収日以前の充当対象情報を表示。</t>
    <rPh sb="4" eb="5">
      <t>ブ</t>
    </rPh>
    <rPh sb="6" eb="8">
      <t>ニュウリョク</t>
    </rPh>
    <rPh sb="11" eb="13">
      <t>ジョウケン</t>
    </rPh>
    <rPh sb="14" eb="15">
      <t>モト</t>
    </rPh>
    <rPh sb="18" eb="20">
      <t>シテイ</t>
    </rPh>
    <rPh sb="22" eb="24">
      <t>セイキュウ</t>
    </rPh>
    <rPh sb="24" eb="25">
      <t>サキ</t>
    </rPh>
    <rPh sb="27" eb="29">
      <t>シテイ</t>
    </rPh>
    <rPh sb="31" eb="34">
      <t>カイシュウビ</t>
    </rPh>
    <rPh sb="34" eb="36">
      <t>イゼン</t>
    </rPh>
    <rPh sb="37" eb="39">
      <t>ジュウトウ</t>
    </rPh>
    <rPh sb="39" eb="41">
      <t>タイショウ</t>
    </rPh>
    <rPh sb="41" eb="43">
      <t>ジョウホウ</t>
    </rPh>
    <rPh sb="44" eb="46">
      <t>ヒョウジ</t>
    </rPh>
    <phoneticPr fontId="13"/>
  </si>
  <si>
    <t>　充当済データの表示フラグが「1：表示しない」の時は、税込売上金額＝入金済額 の情報は表示しない　⇔　未充当のデータのみ全て表示。</t>
    <rPh sb="1" eb="3">
      <t>ジュウトウ</t>
    </rPh>
    <rPh sb="3" eb="4">
      <t>ズ</t>
    </rPh>
    <rPh sb="8" eb="10">
      <t>ヒョウジ</t>
    </rPh>
    <rPh sb="17" eb="19">
      <t>ヒョウジ</t>
    </rPh>
    <rPh sb="24" eb="25">
      <t>トキ</t>
    </rPh>
    <rPh sb="27" eb="29">
      <t>ゼイコミ</t>
    </rPh>
    <rPh sb="40" eb="42">
      <t>ジョウホウ</t>
    </rPh>
    <rPh sb="43" eb="45">
      <t>ヒョウジ</t>
    </rPh>
    <rPh sb="51" eb="52">
      <t>ミ</t>
    </rPh>
    <rPh sb="52" eb="54">
      <t>ジュウトウ</t>
    </rPh>
    <rPh sb="60" eb="61">
      <t>スベ</t>
    </rPh>
    <rPh sb="62" eb="64">
      <t>ヒョウジ</t>
    </rPh>
    <phoneticPr fontId="13"/>
  </si>
  <si>
    <t>　充当済データの表示フラグが「9：表示する」の時は、上記データに加え、税込売上金額＝入金済額 のデータを表示。</t>
    <rPh sb="3" eb="4">
      <t>ズ</t>
    </rPh>
    <rPh sb="8" eb="10">
      <t>ヒョウジ</t>
    </rPh>
    <rPh sb="17" eb="19">
      <t>ヒョウジ</t>
    </rPh>
    <rPh sb="23" eb="24">
      <t>トキ</t>
    </rPh>
    <rPh sb="26" eb="28">
      <t>ジョウキ</t>
    </rPh>
    <rPh sb="32" eb="33">
      <t>クワ</t>
    </rPh>
    <rPh sb="52" eb="54">
      <t>ヒョウジ</t>
    </rPh>
    <phoneticPr fontId="13"/>
  </si>
  <si>
    <t>・ソート順は、画面.ソート条件により設定される。</t>
    <rPh sb="7" eb="9">
      <t>ガメン</t>
    </rPh>
    <rPh sb="13" eb="15">
      <t>ジョウケン</t>
    </rPh>
    <rPh sb="18" eb="20">
      <t>セッテイ</t>
    </rPh>
    <phoneticPr fontId="13"/>
  </si>
  <si>
    <t>売上日を選択　　　　「売上日（昇順）、回収予定日(昇順)、受注番号(昇順)、行番号(昇順)、伝票管理番号(昇順)」</t>
    <rPh sb="0" eb="2">
      <t>ウリアゲ</t>
    </rPh>
    <rPh sb="2" eb="3">
      <t>ビ</t>
    </rPh>
    <rPh sb="4" eb="6">
      <t>センタク</t>
    </rPh>
    <rPh sb="19" eb="21">
      <t>カイシュウ</t>
    </rPh>
    <rPh sb="21" eb="24">
      <t>ヨテイビ</t>
    </rPh>
    <rPh sb="25" eb="27">
      <t>ショウジュン</t>
    </rPh>
    <rPh sb="29" eb="31">
      <t>ジュチュウ</t>
    </rPh>
    <rPh sb="31" eb="33">
      <t>バンゴウ</t>
    </rPh>
    <rPh sb="34" eb="36">
      <t>ショウジュン</t>
    </rPh>
    <rPh sb="38" eb="41">
      <t>ギョウバンゴウ</t>
    </rPh>
    <rPh sb="42" eb="44">
      <t>ショウジュン</t>
    </rPh>
    <rPh sb="46" eb="48">
      <t>デンピョウ</t>
    </rPh>
    <rPh sb="48" eb="50">
      <t>カンリ</t>
    </rPh>
    <rPh sb="50" eb="52">
      <t>バンゴウ</t>
    </rPh>
    <rPh sb="53" eb="55">
      <t>ショウジュン</t>
    </rPh>
    <phoneticPr fontId="13"/>
  </si>
  <si>
    <t>受注番号を選択　　　「受注番号(昇順)、行番号(昇順)、売上日（昇順）、回収予定日(昇順)、伝票管理番号(昇順)」</t>
    <rPh sb="0" eb="2">
      <t>ジュチュウ</t>
    </rPh>
    <rPh sb="2" eb="4">
      <t>バンゴウ</t>
    </rPh>
    <rPh sb="5" eb="7">
      <t>センタク</t>
    </rPh>
    <rPh sb="36" eb="38">
      <t>カイシュウ</t>
    </rPh>
    <rPh sb="38" eb="41">
      <t>ヨテイビ</t>
    </rPh>
    <rPh sb="42" eb="44">
      <t>ショウジュン</t>
    </rPh>
    <phoneticPr fontId="13"/>
  </si>
  <si>
    <t>客先注文番号を選択　「客先注文番号(昇順)、売上日（昇順）、回収予定日(昇順)、受注番号(昇順)、行番号(昇順)、伝票管理番号(昇順)」</t>
    <rPh sb="0" eb="2">
      <t>キャクサキ</t>
    </rPh>
    <rPh sb="2" eb="4">
      <t>チュウモン</t>
    </rPh>
    <rPh sb="4" eb="6">
      <t>バンゴウ</t>
    </rPh>
    <rPh sb="7" eb="9">
      <t>センタク</t>
    </rPh>
    <rPh sb="11" eb="13">
      <t>キャクサキ</t>
    </rPh>
    <rPh sb="13" eb="15">
      <t>チュウモン</t>
    </rPh>
    <rPh sb="15" eb="17">
      <t>バンゴウ</t>
    </rPh>
    <rPh sb="18" eb="20">
      <t>ショウジュン</t>
    </rPh>
    <rPh sb="30" eb="32">
      <t>カイシュウ</t>
    </rPh>
    <rPh sb="32" eb="35">
      <t>ヨテイビ</t>
    </rPh>
    <rPh sb="36" eb="38">
      <t>ショウジュン</t>
    </rPh>
    <rPh sb="40" eb="42">
      <t>ジュチュウ</t>
    </rPh>
    <rPh sb="42" eb="44">
      <t>バンゴウ</t>
    </rPh>
    <rPh sb="45" eb="47">
      <t>ショウジュン</t>
    </rPh>
    <rPh sb="49" eb="52">
      <t>ギョウバンゴウ</t>
    </rPh>
    <rPh sb="53" eb="55">
      <t>ショウジュン</t>
    </rPh>
    <phoneticPr fontId="13"/>
  </si>
  <si>
    <t>・ボディ部のデータが表示される際、充当残額に関わらず自動で行選択を行なわない。</t>
    <rPh sb="4" eb="5">
      <t>ブ</t>
    </rPh>
    <rPh sb="10" eb="12">
      <t>ヒョウジ</t>
    </rPh>
    <rPh sb="15" eb="16">
      <t>サイ</t>
    </rPh>
    <rPh sb="17" eb="19">
      <t>ジュウトウ</t>
    </rPh>
    <rPh sb="19" eb="21">
      <t>ザンガク</t>
    </rPh>
    <rPh sb="22" eb="23">
      <t>カカ</t>
    </rPh>
    <rPh sb="26" eb="28">
      <t>ジドウ</t>
    </rPh>
    <rPh sb="29" eb="30">
      <t>ギョウ</t>
    </rPh>
    <rPh sb="30" eb="32">
      <t>センタク</t>
    </rPh>
    <rPh sb="33" eb="34">
      <t>オコ</t>
    </rPh>
    <phoneticPr fontId="13"/>
  </si>
  <si>
    <t>※行選択は、手動で行なうものとする。ボディ部表示時、行選択されているものは充当済みの明細。</t>
    <rPh sb="1" eb="2">
      <t>ギョウ</t>
    </rPh>
    <rPh sb="2" eb="4">
      <t>センタク</t>
    </rPh>
    <rPh sb="6" eb="8">
      <t>シュドウ</t>
    </rPh>
    <rPh sb="9" eb="10">
      <t>オコ</t>
    </rPh>
    <rPh sb="21" eb="22">
      <t>ブ</t>
    </rPh>
    <rPh sb="22" eb="24">
      <t>ヒョウジ</t>
    </rPh>
    <rPh sb="24" eb="25">
      <t>ジ</t>
    </rPh>
    <rPh sb="26" eb="27">
      <t>ギョウ</t>
    </rPh>
    <rPh sb="27" eb="29">
      <t>センタク</t>
    </rPh>
    <rPh sb="37" eb="39">
      <t>ジュウトウ</t>
    </rPh>
    <rPh sb="39" eb="40">
      <t>ズ</t>
    </rPh>
    <rPh sb="42" eb="44">
      <t>メイサイ</t>
    </rPh>
    <phoneticPr fontId="13"/>
  </si>
  <si>
    <t>・ヘッダー部の日付範囲条件で画面へ表示される消込対象情報が変わる</t>
    <rPh sb="5" eb="6">
      <t>ブ</t>
    </rPh>
    <rPh sb="7" eb="9">
      <t>ヒヅケ</t>
    </rPh>
    <rPh sb="9" eb="11">
      <t>ハンイ</t>
    </rPh>
    <rPh sb="11" eb="13">
      <t>ジョウケン</t>
    </rPh>
    <rPh sb="14" eb="16">
      <t>ガメン</t>
    </rPh>
    <rPh sb="17" eb="19">
      <t>ヒョウジ</t>
    </rPh>
    <rPh sb="22" eb="23">
      <t>ケ</t>
    </rPh>
    <rPh sb="23" eb="24">
      <t>コ</t>
    </rPh>
    <rPh sb="24" eb="26">
      <t>タイショウ</t>
    </rPh>
    <rPh sb="26" eb="28">
      <t>ジョウホウ</t>
    </rPh>
    <rPh sb="29" eb="30">
      <t>カ</t>
    </rPh>
    <phoneticPr fontId="13"/>
  </si>
  <si>
    <t>表示されない</t>
    <rPh sb="0" eb="2">
      <t>ヒョウジ</t>
    </rPh>
    <phoneticPr fontId="13"/>
  </si>
  <si>
    <t>A</t>
    <phoneticPr fontId="13"/>
  </si>
  <si>
    <t>【範囲指定（　　～終了）】</t>
    <rPh sb="1" eb="3">
      <t>ハンイ</t>
    </rPh>
    <rPh sb="3" eb="5">
      <t>シテイ</t>
    </rPh>
    <rPh sb="9" eb="11">
      <t>シュウリョウ</t>
    </rPh>
    <phoneticPr fontId="13"/>
  </si>
  <si>
    <t>表示される</t>
    <rPh sb="0" eb="2">
      <t>ヒョウジ</t>
    </rPh>
    <phoneticPr fontId="13"/>
  </si>
  <si>
    <t>B</t>
    <phoneticPr fontId="13"/>
  </si>
  <si>
    <t>【範囲指定（開始～終了）】</t>
    <rPh sb="1" eb="3">
      <t>ハンイ</t>
    </rPh>
    <rPh sb="3" eb="5">
      <t>シテイ</t>
    </rPh>
    <rPh sb="6" eb="8">
      <t>カイシ</t>
    </rPh>
    <rPh sb="9" eb="11">
      <t>シュウリョウ</t>
    </rPh>
    <phoneticPr fontId="13"/>
  </si>
  <si>
    <t>指定範囲</t>
    <rPh sb="0" eb="2">
      <t>シテイ</t>
    </rPh>
    <rPh sb="2" eb="4">
      <t>ハンイ</t>
    </rPh>
    <phoneticPr fontId="13"/>
  </si>
  <si>
    <t>範囲外</t>
    <rPh sb="0" eb="2">
      <t>ハンイ</t>
    </rPh>
    <rPh sb="2" eb="3">
      <t>ガイ</t>
    </rPh>
    <phoneticPr fontId="13"/>
  </si>
  <si>
    <t>※２．行選択ﾁｪｯｸﾎﾞｯｸｽの選択／解除の都度、消込情報ヘッダの充当残額の再計算を行う。</t>
    <rPh sb="3" eb="4">
      <t>ギョウ</t>
    </rPh>
    <rPh sb="4" eb="6">
      <t>センタク</t>
    </rPh>
    <rPh sb="16" eb="18">
      <t>センタク</t>
    </rPh>
    <rPh sb="19" eb="21">
      <t>カイジョ</t>
    </rPh>
    <rPh sb="22" eb="24">
      <t>ツド</t>
    </rPh>
    <rPh sb="25" eb="27">
      <t>ケシコミ</t>
    </rPh>
    <rPh sb="27" eb="29">
      <t>ジョウホウ</t>
    </rPh>
    <rPh sb="33" eb="35">
      <t>ジュウトウ</t>
    </rPh>
    <rPh sb="35" eb="37">
      <t>ザンガク</t>
    </rPh>
    <rPh sb="38" eb="41">
      <t>サイケイサン</t>
    </rPh>
    <rPh sb="42" eb="43">
      <t>オコナ</t>
    </rPh>
    <phoneticPr fontId="13"/>
  </si>
  <si>
    <t>※３．充当の取消方法について</t>
    <rPh sb="3" eb="5">
      <t>ジュウトウ</t>
    </rPh>
    <rPh sb="6" eb="8">
      <t>トリケ</t>
    </rPh>
    <rPh sb="8" eb="10">
      <t>ホウホウ</t>
    </rPh>
    <phoneticPr fontId="13"/>
  </si>
  <si>
    <t>ヘッダ部の充当済データ表示フラグに９（表示する）を入力し、充当した情報を表示する。</t>
    <rPh sb="5" eb="7">
      <t>ジュウトウ</t>
    </rPh>
    <rPh sb="29" eb="31">
      <t>ジュウトウ</t>
    </rPh>
    <rPh sb="33" eb="35">
      <t>ジョウホウ</t>
    </rPh>
    <rPh sb="36" eb="38">
      <t>ヒョウジ</t>
    </rPh>
    <phoneticPr fontId="13"/>
  </si>
  <si>
    <t>取消を行う明細の行選択を解除し、登録を行う。</t>
    <rPh sb="0" eb="2">
      <t>トリケ</t>
    </rPh>
    <rPh sb="3" eb="4">
      <t>オコナ</t>
    </rPh>
    <rPh sb="5" eb="7">
      <t>メイサイ</t>
    </rPh>
    <rPh sb="8" eb="9">
      <t>ギョウ</t>
    </rPh>
    <rPh sb="9" eb="11">
      <t>センタク</t>
    </rPh>
    <rPh sb="12" eb="14">
      <t>カイジョ</t>
    </rPh>
    <rPh sb="16" eb="18">
      <t>トウロク</t>
    </rPh>
    <rPh sb="19" eb="20">
      <t>オコナ</t>
    </rPh>
    <phoneticPr fontId="13"/>
  </si>
  <si>
    <t>※４　チェック項目</t>
    <rPh sb="7" eb="9">
      <t>コウモク</t>
    </rPh>
    <phoneticPr fontId="13"/>
  </si>
  <si>
    <t>消込(充当)日付を入力したときに、消込日≦前回経理締実行日の時はｴﾗｰﾒｯｾｰｼﾞを表示し、消込(充当)日の再入力を促す。</t>
    <rPh sb="0" eb="2">
      <t>ケシコミ</t>
    </rPh>
    <rPh sb="3" eb="5">
      <t>ジュウトウ</t>
    </rPh>
    <rPh sb="6" eb="8">
      <t>ヒヅケ</t>
    </rPh>
    <rPh sb="9" eb="11">
      <t>ニュウリョク</t>
    </rPh>
    <rPh sb="17" eb="19">
      <t>ケシコミ</t>
    </rPh>
    <rPh sb="19" eb="20">
      <t>ビ</t>
    </rPh>
    <rPh sb="30" eb="31">
      <t>トキ</t>
    </rPh>
    <rPh sb="42" eb="44">
      <t>ヒョウジ</t>
    </rPh>
    <rPh sb="46" eb="48">
      <t>ケシコミ</t>
    </rPh>
    <rPh sb="49" eb="51">
      <t>ジュウトウ</t>
    </rPh>
    <rPh sb="52" eb="53">
      <t>ビ</t>
    </rPh>
    <rPh sb="54" eb="57">
      <t>サイニュウリョク</t>
    </rPh>
    <rPh sb="58" eb="59">
      <t>ウナガ</t>
    </rPh>
    <phoneticPr fontId="13"/>
  </si>
  <si>
    <t>請求先を入力したときに、請求先の海外取引区分が海外の時はｴﾗｰﾒｯｾｰｼﾞを表示し、請求先の再入力を促す。</t>
    <rPh sb="0" eb="2">
      <t>セイキュウ</t>
    </rPh>
    <rPh sb="2" eb="3">
      <t>サキ</t>
    </rPh>
    <rPh sb="4" eb="6">
      <t>ニュウリョク</t>
    </rPh>
    <rPh sb="12" eb="14">
      <t>セイキュウ</t>
    </rPh>
    <rPh sb="14" eb="15">
      <t>サキ</t>
    </rPh>
    <rPh sb="16" eb="18">
      <t>カイガイ</t>
    </rPh>
    <rPh sb="18" eb="20">
      <t>トリヒキ</t>
    </rPh>
    <rPh sb="20" eb="22">
      <t>クブン</t>
    </rPh>
    <rPh sb="23" eb="25">
      <t>カイガイ</t>
    </rPh>
    <rPh sb="26" eb="27">
      <t>トキ</t>
    </rPh>
    <rPh sb="38" eb="40">
      <t>ヒョウジ</t>
    </rPh>
    <rPh sb="42" eb="44">
      <t>セイキュウ</t>
    </rPh>
    <rPh sb="44" eb="45">
      <t>サキ</t>
    </rPh>
    <rPh sb="46" eb="49">
      <t>サイニュウリョク</t>
    </rPh>
    <rPh sb="50" eb="51">
      <t>ウナガ</t>
    </rPh>
    <phoneticPr fontId="13"/>
  </si>
  <si>
    <t>請求先を入力したときに、得意先ｺｰﾄﾞ≠請求先ｺｰﾄﾞの時はｴﾗｰﾒｯｾｰｼﾞを表示し、請求先の再入力を促す。</t>
    <rPh sb="0" eb="2">
      <t>セイキュウ</t>
    </rPh>
    <rPh sb="2" eb="3">
      <t>サキ</t>
    </rPh>
    <rPh sb="4" eb="6">
      <t>ニュウリョク</t>
    </rPh>
    <rPh sb="12" eb="15">
      <t>トクイサキ</t>
    </rPh>
    <rPh sb="19" eb="21">
      <t>セイキュウ</t>
    </rPh>
    <rPh sb="21" eb="22">
      <t>サキ</t>
    </rPh>
    <rPh sb="22" eb="26">
      <t>コードノ</t>
    </rPh>
    <rPh sb="28" eb="29">
      <t>トキ</t>
    </rPh>
    <rPh sb="40" eb="42">
      <t>ヒョウジ</t>
    </rPh>
    <rPh sb="44" eb="46">
      <t>セイキュウ</t>
    </rPh>
    <rPh sb="46" eb="47">
      <t>サキ</t>
    </rPh>
    <rPh sb="48" eb="51">
      <t>サイニュウリョク</t>
    </rPh>
    <rPh sb="52" eb="53">
      <t>ウナガ</t>
    </rPh>
    <phoneticPr fontId="13"/>
  </si>
  <si>
    <t>消込(充当)日付＞運用日のときはエラー</t>
    <rPh sb="0" eb="2">
      <t>ケシコミ</t>
    </rPh>
    <rPh sb="3" eb="5">
      <t>ジュウトウ</t>
    </rPh>
    <rPh sb="6" eb="8">
      <t>ヒヅケ</t>
    </rPh>
    <rPh sb="9" eb="11">
      <t>ウンヨウ</t>
    </rPh>
    <rPh sb="11" eb="12">
      <t>ビ</t>
    </rPh>
    <phoneticPr fontId="13"/>
  </si>
  <si>
    <t>※４　チェック項目　続き</t>
    <rPh sb="7" eb="9">
      <t>コウモク</t>
    </rPh>
    <rPh sb="10" eb="11">
      <t>ツヅ</t>
    </rPh>
    <phoneticPr fontId="13"/>
  </si>
  <si>
    <t>⑤</t>
    <phoneticPr fontId="13"/>
  </si>
  <si>
    <t>同一受注番号にて返品と黒データが存在する場合のチェック内容</t>
    <rPh sb="0" eb="2">
      <t>ドウイツ</t>
    </rPh>
    <rPh sb="2" eb="4">
      <t>ジュチュウ</t>
    </rPh>
    <rPh sb="4" eb="6">
      <t>バンゴウ</t>
    </rPh>
    <rPh sb="8" eb="10">
      <t>ヘンピン</t>
    </rPh>
    <rPh sb="11" eb="12">
      <t>クロ</t>
    </rPh>
    <rPh sb="16" eb="18">
      <t>ソンザイ</t>
    </rPh>
    <rPh sb="20" eb="22">
      <t>バアイ</t>
    </rPh>
    <rPh sb="27" eb="29">
      <t>ナイヨウ</t>
    </rPh>
    <phoneticPr fontId="13"/>
  </si>
  <si>
    <t>－</t>
    <phoneticPr fontId="13"/>
  </si>
  <si>
    <t>返品に充当のチェックを入れ、同一受注番号の黒データにチェックを入れない時、ｴﾗｰﾒｯｾｰｼﾞを表示し更新できないようにする。</t>
    <rPh sb="0" eb="2">
      <t>ヘンピン</t>
    </rPh>
    <rPh sb="3" eb="5">
      <t>ジュウトウ</t>
    </rPh>
    <rPh sb="11" eb="12">
      <t>イ</t>
    </rPh>
    <rPh sb="14" eb="16">
      <t>ドウイツ</t>
    </rPh>
    <rPh sb="16" eb="18">
      <t>ジュチュウ</t>
    </rPh>
    <rPh sb="18" eb="20">
      <t>バンゴウ</t>
    </rPh>
    <rPh sb="21" eb="22">
      <t>クロ</t>
    </rPh>
    <rPh sb="31" eb="32">
      <t>イ</t>
    </rPh>
    <rPh sb="35" eb="36">
      <t>トキ</t>
    </rPh>
    <rPh sb="47" eb="49">
      <t>ヒョウジ</t>
    </rPh>
    <rPh sb="50" eb="52">
      <t>コウシン</t>
    </rPh>
    <phoneticPr fontId="13"/>
  </si>
  <si>
    <t>※</t>
    <phoneticPr fontId="13"/>
  </si>
  <si>
    <t>「充当が必要な売上があります。</t>
    <rPh sb="1" eb="3">
      <t>ジュウトウ</t>
    </rPh>
    <phoneticPr fontId="13"/>
  </si>
  <si>
    <t>行№</t>
    <rPh sb="0" eb="1">
      <t>ギョウ</t>
    </rPh>
    <phoneticPr fontId="13"/>
  </si>
  <si>
    <t>：xxx</t>
    <phoneticPr fontId="13"/>
  </si>
  <si>
    <t>売上日</t>
    <rPh sb="0" eb="3">
      <t>ウリアゲビ</t>
    </rPh>
    <phoneticPr fontId="13"/>
  </si>
  <si>
    <t>：yyyymmdd</t>
  </si>
  <si>
    <t>：</t>
    <phoneticPr fontId="13"/>
  </si>
  <si>
    <t>xxxxxxxx</t>
    <phoneticPr fontId="13"/>
  </si>
  <si>
    <t>」</t>
    <phoneticPr fontId="13"/>
  </si>
  <si>
    <t>ー</t>
    <phoneticPr fontId="13"/>
  </si>
  <si>
    <t>黒データに充当のチェックを入れ、同一受注番号の返品にチェックを入れない時、ﾒｯｾｰｼﾞを表示し更新するかしないかを促す。</t>
    <rPh sb="0" eb="1">
      <t>クロ</t>
    </rPh>
    <rPh sb="13" eb="14">
      <t>イ</t>
    </rPh>
    <rPh sb="16" eb="18">
      <t>ドウイツ</t>
    </rPh>
    <rPh sb="18" eb="20">
      <t>ジュチュウ</t>
    </rPh>
    <rPh sb="20" eb="22">
      <t>バンゴウ</t>
    </rPh>
    <rPh sb="23" eb="25">
      <t>ヘンピン</t>
    </rPh>
    <rPh sb="31" eb="32">
      <t>イ</t>
    </rPh>
    <rPh sb="35" eb="36">
      <t>トキ</t>
    </rPh>
    <rPh sb="44" eb="46">
      <t>ヒョウジ</t>
    </rPh>
    <rPh sb="47" eb="49">
      <t>コウシン</t>
    </rPh>
    <rPh sb="57" eb="58">
      <t>ウナガ</t>
    </rPh>
    <phoneticPr fontId="13"/>
  </si>
  <si>
    <t>更新しますか。</t>
    <rPh sb="0" eb="2">
      <t>コウシン</t>
    </rPh>
    <phoneticPr fontId="13"/>
  </si>
  <si>
    <t>⑥</t>
    <phoneticPr fontId="13"/>
  </si>
  <si>
    <t>同一受注番号にて分納されている場合のチェック内容</t>
    <rPh sb="0" eb="2">
      <t>ドウイツ</t>
    </rPh>
    <rPh sb="2" eb="4">
      <t>ジュチュウ</t>
    </rPh>
    <rPh sb="4" eb="6">
      <t>バンゴウ</t>
    </rPh>
    <rPh sb="8" eb="10">
      <t>ブンノウ</t>
    </rPh>
    <rPh sb="15" eb="17">
      <t>バアイ</t>
    </rPh>
    <rPh sb="22" eb="24">
      <t>ナイヨウ</t>
    </rPh>
    <phoneticPr fontId="13"/>
  </si>
  <si>
    <t>返品の存在する同一受注番号の黒データが2件以上ある場合</t>
    <rPh sb="0" eb="2">
      <t>ヘンピン</t>
    </rPh>
    <rPh sb="3" eb="5">
      <t>ソンザイ</t>
    </rPh>
    <rPh sb="7" eb="9">
      <t>ドウイツ</t>
    </rPh>
    <rPh sb="9" eb="11">
      <t>ジュチュウ</t>
    </rPh>
    <rPh sb="11" eb="13">
      <t>バンゴウ</t>
    </rPh>
    <rPh sb="14" eb="15">
      <t>クロ</t>
    </rPh>
    <rPh sb="20" eb="23">
      <t>ケンイジョウ</t>
    </rPh>
    <rPh sb="25" eb="27">
      <t>バアイ</t>
    </rPh>
    <phoneticPr fontId="13"/>
  </si>
  <si>
    <t>・</t>
    <phoneticPr fontId="13"/>
  </si>
  <si>
    <t>返品のみに充当のチェックが入っている場合、ｴﾗｰﾒｯｾｰｼﾞを表示し更新できないようにする。</t>
    <rPh sb="0" eb="2">
      <t>ヘンピン</t>
    </rPh>
    <rPh sb="13" eb="14">
      <t>ハイ</t>
    </rPh>
    <rPh sb="18" eb="20">
      <t>バアイ</t>
    </rPh>
    <rPh sb="31" eb="33">
      <t>ヒョウジ</t>
    </rPh>
    <rPh sb="34" eb="36">
      <t>コウシン</t>
    </rPh>
    <phoneticPr fontId="13"/>
  </si>
  <si>
    <t>返品に充当のチェックを入れ、黒データにも消込のチェックが入っている時</t>
    <rPh sb="0" eb="2">
      <t>ヘンピン</t>
    </rPh>
    <rPh sb="11" eb="12">
      <t>イ</t>
    </rPh>
    <rPh sb="14" eb="15">
      <t>クロ</t>
    </rPh>
    <rPh sb="20" eb="21">
      <t>ケ</t>
    </rPh>
    <rPh sb="21" eb="22">
      <t>コ</t>
    </rPh>
    <rPh sb="28" eb="29">
      <t>ハイ</t>
    </rPh>
    <rPh sb="33" eb="34">
      <t>トキ</t>
    </rPh>
    <phoneticPr fontId="13"/>
  </si>
  <si>
    <t>返品のマイナスの入金済額と、黒データの入金済額を合計したものがプラスの金額になる場合は、ｴﾗｰﾒｯｾｰｼﾞを表示しない。</t>
    <rPh sb="8" eb="10">
      <t>ニュウキン</t>
    </rPh>
    <rPh sb="10" eb="11">
      <t>ズ</t>
    </rPh>
    <rPh sb="24" eb="26">
      <t>ゴウケイ</t>
    </rPh>
    <rPh sb="35" eb="37">
      <t>キンガク</t>
    </rPh>
    <phoneticPr fontId="13"/>
  </si>
  <si>
    <t>返品に充当のチェックを入れ、黒データにも消込のチェックが入っている時</t>
    <rPh sb="0" eb="2">
      <t>ヘンピン</t>
    </rPh>
    <rPh sb="3" eb="5">
      <t>ジュウトウ</t>
    </rPh>
    <rPh sb="11" eb="12">
      <t>イ</t>
    </rPh>
    <rPh sb="14" eb="15">
      <t>クロ</t>
    </rPh>
    <rPh sb="20" eb="21">
      <t>ケ</t>
    </rPh>
    <rPh sb="21" eb="22">
      <t>コ</t>
    </rPh>
    <rPh sb="28" eb="29">
      <t>ハイ</t>
    </rPh>
    <rPh sb="33" eb="34">
      <t>トキ</t>
    </rPh>
    <phoneticPr fontId="13"/>
  </si>
  <si>
    <t>返品のマイナスの入金済額と、黒データの入金済額を合計したものがマイナスの金額になる場合は、ｴﾗｰﾒｯｾｰｼﾞを表示し更新させない。</t>
    <rPh sb="24" eb="26">
      <t>ゴウケイ</t>
    </rPh>
    <rPh sb="36" eb="38">
      <t>キンガク</t>
    </rPh>
    <phoneticPr fontId="13"/>
  </si>
  <si>
    <t>⑦</t>
    <phoneticPr fontId="13"/>
  </si>
  <si>
    <t>未充当の明細の税込売上金額と売上トラン(DENKB=8)の入金額が一致していない場合は、ｴﾗｰﾒｯｾｰｼﾞを表示し更新させない。</t>
    <rPh sb="0" eb="3">
      <t>ミジュウトウ</t>
    </rPh>
    <rPh sb="4" eb="6">
      <t>メイサイ</t>
    </rPh>
    <rPh sb="7" eb="9">
      <t>ゼイコ</t>
    </rPh>
    <rPh sb="9" eb="11">
      <t>ウリアゲ</t>
    </rPh>
    <rPh sb="11" eb="13">
      <t>キンガク</t>
    </rPh>
    <rPh sb="14" eb="16">
      <t>ウリアゲ</t>
    </rPh>
    <rPh sb="29" eb="31">
      <t>ニュウキン</t>
    </rPh>
    <rPh sb="31" eb="32">
      <t>ガク</t>
    </rPh>
    <rPh sb="33" eb="35">
      <t>イッチ</t>
    </rPh>
    <rPh sb="40" eb="42">
      <t>バアイ</t>
    </rPh>
    <rPh sb="54" eb="56">
      <t>ヒョウジ</t>
    </rPh>
    <rPh sb="57" eb="59">
      <t>コウシン</t>
    </rPh>
    <phoneticPr fontId="13"/>
  </si>
  <si>
    <t>(画面に表示されている受注番号にて、売上トランより税込売上金額をサマリし、同一受注番号にて登録されている前受入金額と比較する。)</t>
    <rPh sb="1" eb="3">
      <t>ガメン</t>
    </rPh>
    <rPh sb="4" eb="6">
      <t>ヒョウジ</t>
    </rPh>
    <rPh sb="11" eb="13">
      <t>ジュチュウ</t>
    </rPh>
    <rPh sb="13" eb="15">
      <t>バンゴウ</t>
    </rPh>
    <rPh sb="18" eb="20">
      <t>ウリアゲ</t>
    </rPh>
    <rPh sb="25" eb="27">
      <t>ゼイコ</t>
    </rPh>
    <rPh sb="27" eb="29">
      <t>ウリアゲ</t>
    </rPh>
    <rPh sb="29" eb="31">
      <t>キンガク</t>
    </rPh>
    <rPh sb="37" eb="39">
      <t>ドウイツ</t>
    </rPh>
    <rPh sb="39" eb="41">
      <t>ジュチュウ</t>
    </rPh>
    <rPh sb="41" eb="43">
      <t>バンゴウ</t>
    </rPh>
    <rPh sb="45" eb="47">
      <t>トウロク</t>
    </rPh>
    <rPh sb="52" eb="54">
      <t>マエウケ</t>
    </rPh>
    <rPh sb="54" eb="56">
      <t>ニュウキン</t>
    </rPh>
    <rPh sb="56" eb="57">
      <t>ガク</t>
    </rPh>
    <rPh sb="58" eb="60">
      <t>ヒカク</t>
    </rPh>
    <phoneticPr fontId="13"/>
  </si>
  <si>
    <t>「売上金額と入金額が異なります。</t>
    <rPh sb="1" eb="3">
      <t>ウリアゲ</t>
    </rPh>
    <rPh sb="3" eb="5">
      <t>キンガク</t>
    </rPh>
    <rPh sb="6" eb="8">
      <t>ニュウキン</t>
    </rPh>
    <rPh sb="8" eb="9">
      <t>ガク</t>
    </rPh>
    <rPh sb="10" eb="11">
      <t>コト</t>
    </rPh>
    <phoneticPr fontId="13"/>
  </si>
  <si>
    <t>※　分割売上の充当処理を行なうため、チェックを無効とする。</t>
    <rPh sb="2" eb="4">
      <t>ブンカツ</t>
    </rPh>
    <rPh sb="4" eb="6">
      <t>ウリアゲ</t>
    </rPh>
    <rPh sb="7" eb="9">
      <t>ジュウトウ</t>
    </rPh>
    <rPh sb="9" eb="11">
      <t>ショリ</t>
    </rPh>
    <rPh sb="12" eb="13">
      <t>オコ</t>
    </rPh>
    <rPh sb="23" eb="25">
      <t>ムコウ</t>
    </rPh>
    <phoneticPr fontId="13"/>
  </si>
  <si>
    <t>⑧　</t>
    <phoneticPr fontId="13"/>
  </si>
  <si>
    <t>システム・セットアップ受注にて、伝票単位での充当/充当解除が行なわれない場合は、ｴﾗｰﾒｯｾｰｼﾞを表示し更新させない。</t>
  </si>
  <si>
    <t>「伝票単位で充当/充当解除を行ってください。</t>
    <phoneticPr fontId="13"/>
  </si>
  <si>
    <t>⑨</t>
    <phoneticPr fontId="13"/>
  </si>
  <si>
    <t>前受入金がされていない売上に対し、充当処理を行なう場合、ｴﾗｰﾒｯｾｰｼﾞを表示し更新させない。</t>
    <rPh sb="0" eb="2">
      <t>マエウケ</t>
    </rPh>
    <rPh sb="2" eb="4">
      <t>ニュウキン</t>
    </rPh>
    <rPh sb="11" eb="13">
      <t>ウリアゲ</t>
    </rPh>
    <rPh sb="14" eb="15">
      <t>タイ</t>
    </rPh>
    <rPh sb="17" eb="19">
      <t>ジュウトウ</t>
    </rPh>
    <rPh sb="19" eb="21">
      <t>ショリ</t>
    </rPh>
    <rPh sb="22" eb="23">
      <t>オコ</t>
    </rPh>
    <rPh sb="25" eb="27">
      <t>バアイ</t>
    </rPh>
    <rPh sb="38" eb="40">
      <t>ヒョウジ</t>
    </rPh>
    <rPh sb="41" eb="43">
      <t>コウシン</t>
    </rPh>
    <phoneticPr fontId="13"/>
  </si>
  <si>
    <t>(画面に表示されている受注番号にて登録されている売上トラン入金レコードを確認する。)</t>
    <rPh sb="1" eb="3">
      <t>ガメン</t>
    </rPh>
    <rPh sb="4" eb="6">
      <t>ヒョウジ</t>
    </rPh>
    <rPh sb="11" eb="13">
      <t>ジュチュウ</t>
    </rPh>
    <rPh sb="13" eb="15">
      <t>バンゴウ</t>
    </rPh>
    <rPh sb="17" eb="19">
      <t>トウロク</t>
    </rPh>
    <rPh sb="24" eb="26">
      <t>ウリアゲ</t>
    </rPh>
    <rPh sb="29" eb="31">
      <t>ニュウキン</t>
    </rPh>
    <rPh sb="36" eb="38">
      <t>カクニン</t>
    </rPh>
    <phoneticPr fontId="13"/>
  </si>
  <si>
    <t>「入金が登録されていません。</t>
    <rPh sb="1" eb="3">
      <t>ニュウキン</t>
    </rPh>
    <rPh sb="4" eb="6">
      <t>トウロク</t>
    </rPh>
    <phoneticPr fontId="13"/>
  </si>
  <si>
    <t>⑩</t>
    <phoneticPr fontId="13"/>
  </si>
  <si>
    <t>画面．消込(充当)日よりも入金日が以前の場合、ｴﾗｰﾒｯｾｰｼﾞを表示し更新させない。</t>
    <rPh sb="0" eb="2">
      <t>ガメン</t>
    </rPh>
    <rPh sb="3" eb="4">
      <t>ケ</t>
    </rPh>
    <rPh sb="4" eb="5">
      <t>コ</t>
    </rPh>
    <rPh sb="6" eb="8">
      <t>ジュウトウ</t>
    </rPh>
    <rPh sb="9" eb="10">
      <t>ビ</t>
    </rPh>
    <rPh sb="13" eb="15">
      <t>ニュウキン</t>
    </rPh>
    <rPh sb="15" eb="16">
      <t>ビ</t>
    </rPh>
    <rPh sb="17" eb="19">
      <t>イゼン</t>
    </rPh>
    <rPh sb="20" eb="22">
      <t>バアイ</t>
    </rPh>
    <rPh sb="33" eb="35">
      <t>ヒョウジ</t>
    </rPh>
    <rPh sb="36" eb="38">
      <t>コウシン</t>
    </rPh>
    <phoneticPr fontId="13"/>
  </si>
  <si>
    <t>(画面に表示されている受注番号にて登録されている売上トラン入金レコードの入金日を確認する。)</t>
    <rPh sb="1" eb="3">
      <t>ガメン</t>
    </rPh>
    <rPh sb="4" eb="6">
      <t>ヒョウジ</t>
    </rPh>
    <rPh sb="11" eb="13">
      <t>ジュチュウ</t>
    </rPh>
    <rPh sb="13" eb="15">
      <t>バンゴウ</t>
    </rPh>
    <rPh sb="17" eb="19">
      <t>トウロク</t>
    </rPh>
    <rPh sb="24" eb="26">
      <t>ウリアゲ</t>
    </rPh>
    <rPh sb="29" eb="31">
      <t>ニュウキン</t>
    </rPh>
    <rPh sb="36" eb="38">
      <t>ニュウキン</t>
    </rPh>
    <rPh sb="38" eb="39">
      <t>ビ</t>
    </rPh>
    <rPh sb="40" eb="42">
      <t>カクニン</t>
    </rPh>
    <phoneticPr fontId="13"/>
  </si>
  <si>
    <t>※入金日は、受注番号に紐付いている最新レコードの日付</t>
    <rPh sb="1" eb="3">
      <t>ニュウキン</t>
    </rPh>
    <rPh sb="3" eb="4">
      <t>ビ</t>
    </rPh>
    <rPh sb="6" eb="8">
      <t>ジュチュウ</t>
    </rPh>
    <rPh sb="8" eb="10">
      <t>バンゴウ</t>
    </rPh>
    <rPh sb="11" eb="12">
      <t>ヒモ</t>
    </rPh>
    <rPh sb="12" eb="13">
      <t>ヅ</t>
    </rPh>
    <rPh sb="17" eb="19">
      <t>サイシン</t>
    </rPh>
    <rPh sb="24" eb="26">
      <t>ヒヅケ</t>
    </rPh>
    <phoneticPr fontId="13"/>
  </si>
  <si>
    <t>「入金日以前では充当できません。</t>
    <rPh sb="1" eb="3">
      <t>ニュウキン</t>
    </rPh>
    <rPh sb="3" eb="4">
      <t>ビ</t>
    </rPh>
    <rPh sb="4" eb="6">
      <t>イゼン</t>
    </rPh>
    <rPh sb="8" eb="10">
      <t>ジュウトウ</t>
    </rPh>
    <phoneticPr fontId="13"/>
  </si>
  <si>
    <t>※　他のチェック項目については、「チェック」シート参照</t>
    <rPh sb="2" eb="3">
      <t>タ</t>
    </rPh>
    <rPh sb="8" eb="10">
      <t>コウモク</t>
    </rPh>
    <rPh sb="25" eb="27">
      <t>サンショウ</t>
    </rPh>
    <phoneticPr fontId="13"/>
  </si>
  <si>
    <t>※５　排他制御について</t>
    <rPh sb="3" eb="5">
      <t>ハイタ</t>
    </rPh>
    <rPh sb="5" eb="7">
      <t>セイギョ</t>
    </rPh>
    <phoneticPr fontId="13"/>
  </si>
  <si>
    <t>受注トラン・売上トラン・入金消込トラン・入金消込サマリ前受のタイムスタンプを初期表示時と更新時とで比較し、異なればエラーとする。</t>
    <rPh sb="0" eb="2">
      <t>ジュチュウ</t>
    </rPh>
    <rPh sb="6" eb="8">
      <t>ウリアゲ</t>
    </rPh>
    <rPh sb="12" eb="14">
      <t>ニュウキン</t>
    </rPh>
    <rPh sb="14" eb="15">
      <t>ケ</t>
    </rPh>
    <rPh sb="15" eb="16">
      <t>コ</t>
    </rPh>
    <rPh sb="20" eb="22">
      <t>ニュウキン</t>
    </rPh>
    <rPh sb="22" eb="23">
      <t>ケ</t>
    </rPh>
    <rPh sb="23" eb="24">
      <t>コ</t>
    </rPh>
    <rPh sb="27" eb="29">
      <t>マエウケ</t>
    </rPh>
    <rPh sb="38" eb="40">
      <t>ショキ</t>
    </rPh>
    <rPh sb="40" eb="42">
      <t>ヒョウジ</t>
    </rPh>
    <rPh sb="42" eb="43">
      <t>ジ</t>
    </rPh>
    <rPh sb="44" eb="47">
      <t>コウシンジ</t>
    </rPh>
    <rPh sb="49" eb="51">
      <t>ヒカク</t>
    </rPh>
    <rPh sb="53" eb="54">
      <t>コト</t>
    </rPh>
    <phoneticPr fontId="13"/>
  </si>
  <si>
    <t>※１　ボディ部データの表示について　補足</t>
    <rPh sb="18" eb="20">
      <t>ホソク</t>
    </rPh>
    <phoneticPr fontId="13"/>
  </si>
  <si>
    <t>2行以上明細のある売上に対し、1行目に返品登録、2行目以降に受注訂正を行なった場合に発生する、データの表示可否のチェックについて</t>
    <rPh sb="1" eb="2">
      <t>ギョウ</t>
    </rPh>
    <rPh sb="2" eb="4">
      <t>イジョウ</t>
    </rPh>
    <rPh sb="4" eb="6">
      <t>メイサイ</t>
    </rPh>
    <rPh sb="9" eb="11">
      <t>ウリアゲ</t>
    </rPh>
    <rPh sb="12" eb="13">
      <t>タイ</t>
    </rPh>
    <rPh sb="16" eb="18">
      <t>ギョウメ</t>
    </rPh>
    <rPh sb="19" eb="21">
      <t>ヘンピン</t>
    </rPh>
    <rPh sb="21" eb="23">
      <t>トウロク</t>
    </rPh>
    <rPh sb="25" eb="27">
      <t>ギョウメ</t>
    </rPh>
    <rPh sb="27" eb="29">
      <t>イコウ</t>
    </rPh>
    <rPh sb="30" eb="32">
      <t>ジュチュウ</t>
    </rPh>
    <rPh sb="32" eb="34">
      <t>テイセイ</t>
    </rPh>
    <rPh sb="35" eb="36">
      <t>オコ</t>
    </rPh>
    <rPh sb="39" eb="41">
      <t>バアイ</t>
    </rPh>
    <rPh sb="42" eb="44">
      <t>ハッセイ</t>
    </rPh>
    <phoneticPr fontId="13"/>
  </si>
  <si>
    <t>売上トラン(UDNTRA)</t>
    <rPh sb="0" eb="2">
      <t>ウリアゲ</t>
    </rPh>
    <phoneticPr fontId="13"/>
  </si>
  <si>
    <t>伝票削除区分</t>
    <rPh sb="0" eb="2">
      <t>デンピョウ</t>
    </rPh>
    <rPh sb="2" eb="4">
      <t>サクジョ</t>
    </rPh>
    <rPh sb="4" eb="6">
      <t>クブン</t>
    </rPh>
    <phoneticPr fontId="62"/>
  </si>
  <si>
    <t>赤黒区分</t>
    <rPh sb="0" eb="1">
      <t>アカ</t>
    </rPh>
    <rPh sb="1" eb="2">
      <t>クロ</t>
    </rPh>
    <rPh sb="2" eb="4">
      <t>クブン</t>
    </rPh>
    <phoneticPr fontId="62"/>
  </si>
  <si>
    <t xml:space="preserve">売上伝票番号 </t>
  </si>
  <si>
    <t>受注番号</t>
    <rPh sb="0" eb="2">
      <t>ジュチュウ</t>
    </rPh>
    <rPh sb="2" eb="4">
      <t>バンゴウ</t>
    </rPh>
    <phoneticPr fontId="62"/>
  </si>
  <si>
    <t>受注行番号</t>
    <rPh sb="0" eb="2">
      <t>ジュチュウ</t>
    </rPh>
    <rPh sb="2" eb="5">
      <t>ギョウバンゴウ</t>
    </rPh>
    <phoneticPr fontId="62"/>
  </si>
  <si>
    <t>売上日</t>
    <rPh sb="0" eb="3">
      <t>ウリアゲビ</t>
    </rPh>
    <phoneticPr fontId="62"/>
  </si>
  <si>
    <t>取引区分</t>
    <phoneticPr fontId="62"/>
  </si>
  <si>
    <t>取引区分名</t>
    <rPh sb="0" eb="2">
      <t>トリヒキ</t>
    </rPh>
    <rPh sb="2" eb="4">
      <t>クブン</t>
    </rPh>
    <rPh sb="4" eb="5">
      <t>メイ</t>
    </rPh>
    <phoneticPr fontId="62"/>
  </si>
  <si>
    <t>返品理由</t>
    <rPh sb="0" eb="2">
      <t>ヘンピン</t>
    </rPh>
    <rPh sb="2" eb="4">
      <t>リユウ</t>
    </rPh>
    <phoneticPr fontId="62"/>
  </si>
  <si>
    <t>売上数</t>
    <rPh sb="0" eb="2">
      <t>ウリアゲ</t>
    </rPh>
    <rPh sb="2" eb="3">
      <t>スウ</t>
    </rPh>
    <phoneticPr fontId="62"/>
  </si>
  <si>
    <t>売上金額</t>
    <rPh sb="0" eb="2">
      <t>ウリアゲ</t>
    </rPh>
    <rPh sb="2" eb="4">
      <t>キンガク</t>
    </rPh>
    <phoneticPr fontId="62"/>
  </si>
  <si>
    <t>1</t>
  </si>
  <si>
    <t>50082833</t>
  </si>
  <si>
    <t>001</t>
  </si>
  <si>
    <t xml:space="preserve">RA23FD    </t>
  </si>
  <si>
    <t>20080610</t>
  </si>
  <si>
    <t>01</t>
  </si>
  <si>
    <t xml:space="preserve">売上  </t>
  </si>
  <si>
    <t>11</t>
  </si>
  <si>
    <t>2</t>
  </si>
  <si>
    <t>34500</t>
  </si>
  <si>
    <t>002</t>
  </si>
  <si>
    <t xml:space="preserve">  </t>
  </si>
  <si>
    <t>24000</t>
  </si>
  <si>
    <t>上記売上データの1行目を返品登録する。(売上数「2」から「１」返品する)</t>
    <rPh sb="0" eb="2">
      <t>ジョウキ</t>
    </rPh>
    <rPh sb="2" eb="4">
      <t>ウリアゲ</t>
    </rPh>
    <rPh sb="9" eb="11">
      <t>ギョウメ</t>
    </rPh>
    <rPh sb="12" eb="14">
      <t>ヘンピン</t>
    </rPh>
    <rPh sb="14" eb="16">
      <t>トウロク</t>
    </rPh>
    <rPh sb="20" eb="22">
      <t>ウリアゲ</t>
    </rPh>
    <rPh sb="22" eb="23">
      <t>スウ</t>
    </rPh>
    <rPh sb="31" eb="33">
      <t>ヘンピン</t>
    </rPh>
    <phoneticPr fontId="13"/>
  </si>
  <si>
    <t>返品登録後</t>
    <rPh sb="0" eb="2">
      <t>ヘンピン</t>
    </rPh>
    <rPh sb="2" eb="4">
      <t>トウロク</t>
    </rPh>
    <rPh sb="4" eb="5">
      <t>ゴ</t>
    </rPh>
    <phoneticPr fontId="13"/>
  </si>
  <si>
    <t>9</t>
  </si>
  <si>
    <t>00006866</t>
  </si>
  <si>
    <t>20080627</t>
  </si>
  <si>
    <t>06</t>
  </si>
  <si>
    <t>自返品</t>
  </si>
  <si>
    <t>-1</t>
  </si>
  <si>
    <t>-17250</t>
  </si>
  <si>
    <t>返品処理後、2行目を受注訂正にて単価訂正を行なう。</t>
    <rPh sb="0" eb="2">
      <t>ヘンピン</t>
    </rPh>
    <rPh sb="2" eb="4">
      <t>ショリ</t>
    </rPh>
    <rPh sb="4" eb="5">
      <t>ゴ</t>
    </rPh>
    <rPh sb="7" eb="9">
      <t>ギョウメ</t>
    </rPh>
    <rPh sb="10" eb="12">
      <t>ジュチュウ</t>
    </rPh>
    <rPh sb="12" eb="14">
      <t>テイセイ</t>
    </rPh>
    <rPh sb="16" eb="18">
      <t>タンカ</t>
    </rPh>
    <rPh sb="18" eb="20">
      <t>テイセイ</t>
    </rPh>
    <rPh sb="21" eb="22">
      <t>オコ</t>
    </rPh>
    <phoneticPr fontId="13"/>
  </si>
  <si>
    <t>受注訂正後 売上トラン(UDNTRA)</t>
    <rPh sb="0" eb="2">
      <t>ジュチュウ</t>
    </rPh>
    <rPh sb="2" eb="4">
      <t>テイセイ</t>
    </rPh>
    <rPh sb="4" eb="5">
      <t>ゴ</t>
    </rPh>
    <rPh sb="6" eb="8">
      <t>ウリアゲ</t>
    </rPh>
    <phoneticPr fontId="13"/>
  </si>
  <si>
    <t>充当対象抽出ＳＱＬ</t>
    <rPh sb="0" eb="2">
      <t>ジュウトウ</t>
    </rPh>
    <rPh sb="2" eb="4">
      <t>タイショウ</t>
    </rPh>
    <rPh sb="4" eb="6">
      <t>チュウシュツ</t>
    </rPh>
    <phoneticPr fontId="13"/>
  </si>
  <si>
    <t>表示対象</t>
    <rPh sb="0" eb="2">
      <t>ヒョウジ</t>
    </rPh>
    <rPh sb="2" eb="4">
      <t>タイショウ</t>
    </rPh>
    <phoneticPr fontId="13"/>
  </si>
  <si>
    <t>初回登録時間</t>
    <rPh sb="0" eb="2">
      <t>ショカイ</t>
    </rPh>
    <rPh sb="2" eb="4">
      <t>トウロク</t>
    </rPh>
    <rPh sb="4" eb="6">
      <t>ジカン</t>
    </rPh>
    <phoneticPr fontId="62"/>
  </si>
  <si>
    <t>初回登録日</t>
    <rPh sb="0" eb="2">
      <t>ショカイ</t>
    </rPh>
    <rPh sb="2" eb="4">
      <t>トウロク</t>
    </rPh>
    <rPh sb="4" eb="5">
      <t>ヒ</t>
    </rPh>
    <phoneticPr fontId="62"/>
  </si>
  <si>
    <t>◆</t>
    <phoneticPr fontId="13"/>
  </si>
  <si>
    <r>
      <t>1</t>
    </r>
    <r>
      <rPr>
        <sz val="9"/>
        <color theme="1"/>
        <rFont val="ＭＳ Ｐゴシック"/>
        <family val="2"/>
        <charset val="128"/>
        <scheme val="minor"/>
      </rPr>
      <t>20101</t>
    </r>
    <phoneticPr fontId="13"/>
  </si>
  <si>
    <t>00006867</t>
  </si>
  <si>
    <t>144458</t>
  </si>
  <si>
    <t>00006868</t>
  </si>
  <si>
    <t>17250</t>
  </si>
  <si>
    <t>返品</t>
    <rPh sb="0" eb="2">
      <t>ヘンピン</t>
    </rPh>
    <phoneticPr fontId="13"/>
  </si>
  <si>
    <t>144039</t>
  </si>
  <si>
    <t>-2</t>
  </si>
  <si>
    <t>-24000</t>
  </si>
  <si>
    <t>40000</t>
  </si>
  <si>
    <t>充当対象抽出ＳＱＬの抽出条件として</t>
    <rPh sb="0" eb="2">
      <t>ジュウトウ</t>
    </rPh>
    <rPh sb="10" eb="12">
      <t>チュウシュツ</t>
    </rPh>
    <rPh sb="12" eb="14">
      <t>ジョウケン</t>
    </rPh>
    <phoneticPr fontId="13"/>
  </si>
  <si>
    <t>「伝票削除区分 = '1'　赤黒区分 = '1'　伝票区分 = '1'　取引区分 = '01'　売上金 &gt;= 0」</t>
    <rPh sb="1" eb="3">
      <t>デンピョウ</t>
    </rPh>
    <rPh sb="3" eb="5">
      <t>サクジョ</t>
    </rPh>
    <rPh sb="5" eb="7">
      <t>クブン</t>
    </rPh>
    <rPh sb="14" eb="15">
      <t>アカ</t>
    </rPh>
    <rPh sb="15" eb="16">
      <t>クロ</t>
    </rPh>
    <rPh sb="16" eb="18">
      <t>クブン</t>
    </rPh>
    <rPh sb="25" eb="27">
      <t>デンピョウ</t>
    </rPh>
    <rPh sb="27" eb="29">
      <t>クブン</t>
    </rPh>
    <rPh sb="36" eb="38">
      <t>トリヒキ</t>
    </rPh>
    <rPh sb="38" eb="40">
      <t>クブン</t>
    </rPh>
    <rPh sb="48" eb="50">
      <t>ウリアゲ</t>
    </rPh>
    <rPh sb="50" eb="51">
      <t>キン</t>
    </rPh>
    <phoneticPr fontId="13"/>
  </si>
  <si>
    <t>または</t>
    <phoneticPr fontId="13"/>
  </si>
  <si>
    <t>「伝票削除区分 = '1'　赤黒区分 = '9'　伝票区分 = '1'　取引区分 &lt;&gt; '01'   売上金&lt; 0 」 　　がある。</t>
    <rPh sb="1" eb="3">
      <t>デンピョウ</t>
    </rPh>
    <rPh sb="3" eb="5">
      <t>サクジョ</t>
    </rPh>
    <rPh sb="5" eb="7">
      <t>クブン</t>
    </rPh>
    <rPh sb="14" eb="15">
      <t>アカ</t>
    </rPh>
    <rPh sb="15" eb="16">
      <t>クロ</t>
    </rPh>
    <rPh sb="16" eb="18">
      <t>クブン</t>
    </rPh>
    <rPh sb="25" eb="27">
      <t>デンピョウ</t>
    </rPh>
    <rPh sb="27" eb="29">
      <t>クブン</t>
    </rPh>
    <rPh sb="36" eb="38">
      <t>トリヒキ</t>
    </rPh>
    <rPh sb="38" eb="40">
      <t>クブン</t>
    </rPh>
    <rPh sb="51" eb="53">
      <t>ウリアゲ</t>
    </rPh>
    <rPh sb="53" eb="54">
      <t>キン</t>
    </rPh>
    <phoneticPr fontId="13"/>
  </si>
  <si>
    <t>充当対象を取得するＳＱＬの条件に当てはまるものに対し、「◆」を上記表に記載している。</t>
    <rPh sb="2" eb="4">
      <t>タイショウ</t>
    </rPh>
    <rPh sb="5" eb="7">
      <t>シュトク</t>
    </rPh>
    <rPh sb="13" eb="15">
      <t>ジョウケン</t>
    </rPh>
    <rPh sb="16" eb="17">
      <t>ア</t>
    </rPh>
    <rPh sb="24" eb="25">
      <t>タイ</t>
    </rPh>
    <rPh sb="31" eb="33">
      <t>ジョウキ</t>
    </rPh>
    <rPh sb="33" eb="34">
      <t>ヒョウ</t>
    </rPh>
    <rPh sb="35" eb="37">
      <t>キサイ</t>
    </rPh>
    <phoneticPr fontId="13"/>
  </si>
  <si>
    <t>この条件では受注訂正を行なった時に発生する充当には不要なデータも抽出してくる。</t>
    <rPh sb="6" eb="8">
      <t>ジュチュウ</t>
    </rPh>
    <rPh sb="8" eb="10">
      <t>テイセイ</t>
    </rPh>
    <rPh sb="11" eb="12">
      <t>オコ</t>
    </rPh>
    <rPh sb="15" eb="16">
      <t>トキ</t>
    </rPh>
    <rPh sb="17" eb="19">
      <t>ハッセイ</t>
    </rPh>
    <rPh sb="25" eb="27">
      <t>フヨウ</t>
    </rPh>
    <rPh sb="32" eb="34">
      <t>チュウシュツ</t>
    </rPh>
    <phoneticPr fontId="13"/>
  </si>
  <si>
    <t>実際に表示対象となるのは、上記表の「○」が付いている行である。</t>
    <rPh sb="0" eb="2">
      <t>ジッサイ</t>
    </rPh>
    <rPh sb="3" eb="5">
      <t>ヒョウジ</t>
    </rPh>
    <rPh sb="5" eb="7">
      <t>タイショウ</t>
    </rPh>
    <phoneticPr fontId="13"/>
  </si>
  <si>
    <t>(№1：返品の元となる売上、№4：返品データ、№7：受注訂正後の売上)</t>
    <rPh sb="4" eb="6">
      <t>ヘンピン</t>
    </rPh>
    <rPh sb="7" eb="8">
      <t>モト</t>
    </rPh>
    <rPh sb="11" eb="13">
      <t>ウリアゲ</t>
    </rPh>
    <rPh sb="17" eb="19">
      <t>ヘンピン</t>
    </rPh>
    <rPh sb="26" eb="28">
      <t>ジュチュウ</t>
    </rPh>
    <rPh sb="28" eb="30">
      <t>テイセイ</t>
    </rPh>
    <rPh sb="30" eb="31">
      <t>ゴ</t>
    </rPh>
    <rPh sb="32" eb="34">
      <t>ウリアゲ</t>
    </rPh>
    <phoneticPr fontId="13"/>
  </si>
  <si>
    <t>この時、№3・№5は充当対象ではないので画面表示をさせない。</t>
    <rPh sb="2" eb="3">
      <t>トキ</t>
    </rPh>
    <rPh sb="10" eb="12">
      <t>ジュウトウ</t>
    </rPh>
    <rPh sb="12" eb="14">
      <t>タイショウ</t>
    </rPh>
    <rPh sb="20" eb="22">
      <t>ガメン</t>
    </rPh>
    <rPh sb="22" eb="24">
      <t>ヒョウジ</t>
    </rPh>
    <phoneticPr fontId="13"/>
  </si>
  <si>
    <t>売上トラン</t>
    <rPh sb="0" eb="2">
      <t>ウリアゲ</t>
    </rPh>
    <phoneticPr fontId="13"/>
  </si>
  <si>
    <t>前ページと同じ表</t>
    <rPh sb="0" eb="1">
      <t>ゼン</t>
    </rPh>
    <rPh sb="5" eb="6">
      <t>オナ</t>
    </rPh>
    <rPh sb="7" eb="8">
      <t>ヒョウ</t>
    </rPh>
    <phoneticPr fontId="13"/>
  </si>
  <si>
    <r>
      <t>①　返品理由に値の</t>
    </r>
    <r>
      <rPr>
        <b/>
        <sz val="10"/>
        <color indexed="8"/>
        <rFont val="ＭＳ Ｐゴシック"/>
        <family val="3"/>
        <charset val="128"/>
      </rPr>
      <t>入っている</t>
    </r>
    <r>
      <rPr>
        <sz val="10"/>
        <color indexed="8"/>
        <rFont val="ＭＳ Ｐゴシック"/>
        <family val="3"/>
        <charset val="128"/>
      </rPr>
      <t>取引区分「01」の売上データに対して処理を行なう。</t>
    </r>
    <rPh sb="2" eb="4">
      <t>ヘンピン</t>
    </rPh>
    <rPh sb="4" eb="6">
      <t>リユウ</t>
    </rPh>
    <rPh sb="7" eb="8">
      <t>アタイ</t>
    </rPh>
    <rPh sb="9" eb="10">
      <t>ハイ</t>
    </rPh>
    <rPh sb="14" eb="16">
      <t>トリヒキ</t>
    </rPh>
    <rPh sb="16" eb="18">
      <t>クブン</t>
    </rPh>
    <rPh sb="23" eb="25">
      <t>ウリアゲ</t>
    </rPh>
    <rPh sb="29" eb="30">
      <t>タイ</t>
    </rPh>
    <rPh sb="32" eb="34">
      <t>ショリ</t>
    </rPh>
    <rPh sb="35" eb="36">
      <t>オコ</t>
    </rPh>
    <phoneticPr fontId="13"/>
  </si>
  <si>
    <t>売上データの取得</t>
    <rPh sb="0" eb="2">
      <t>ウリアゲ</t>
    </rPh>
    <rPh sb="6" eb="8">
      <t>シュトク</t>
    </rPh>
    <phoneticPr fontId="13"/>
  </si>
  <si>
    <t>テーブル</t>
    <phoneticPr fontId="13"/>
  </si>
  <si>
    <t>UDNTRA</t>
    <phoneticPr fontId="13"/>
  </si>
  <si>
    <t>取得条件</t>
    <rPh sb="0" eb="2">
      <t>シュトク</t>
    </rPh>
    <rPh sb="2" eb="4">
      <t>ジョウケン</t>
    </rPh>
    <phoneticPr fontId="13"/>
  </si>
  <si>
    <t xml:space="preserve">JDNNO    =     充当対象抽出ＳＱＬより取得したJDNNO </t>
    <rPh sb="15" eb="17">
      <t>ジュウトウ</t>
    </rPh>
    <rPh sb="17" eb="19">
      <t>タイショウ</t>
    </rPh>
    <rPh sb="19" eb="21">
      <t>チュウシュツ</t>
    </rPh>
    <rPh sb="26" eb="28">
      <t>シュトク</t>
    </rPh>
    <phoneticPr fontId="13"/>
  </si>
  <si>
    <t>AND JDNLINNO = 充当対象抽出ＳＱＬより取得したJDNLINNO</t>
    <phoneticPr fontId="13"/>
  </si>
  <si>
    <t>AND DATKB = '1' AND AKAKROKB = '9' AND DKBID = '01'</t>
    <phoneticPr fontId="13"/>
  </si>
  <si>
    <t>上記条件により、表示不要分を相殺する赤データを取得する。</t>
    <rPh sb="0" eb="2">
      <t>ジョウキ</t>
    </rPh>
    <rPh sb="2" eb="4">
      <t>ジョウケン</t>
    </rPh>
    <rPh sb="8" eb="10">
      <t>ヒョウジ</t>
    </rPh>
    <rPh sb="10" eb="12">
      <t>フヨウ</t>
    </rPh>
    <rPh sb="12" eb="13">
      <t>ブン</t>
    </rPh>
    <rPh sb="14" eb="16">
      <t>ソウサイ</t>
    </rPh>
    <rPh sb="18" eb="19">
      <t>アカ</t>
    </rPh>
    <rPh sb="23" eb="25">
      <t>シュトク</t>
    </rPh>
    <phoneticPr fontId="13"/>
  </si>
  <si>
    <t>充当対象抽出ＳＱＬより取得した黒の売上金額 (URIKN)と相殺用の赤の売上金額（URIKN）と差額が「0(ゼロ)」になる場合は画面に表示させない。</t>
    <rPh sb="0" eb="2">
      <t>ジュウトウ</t>
    </rPh>
    <rPh sb="2" eb="4">
      <t>タイショウ</t>
    </rPh>
    <rPh sb="4" eb="6">
      <t>チュウシュツ</t>
    </rPh>
    <rPh sb="11" eb="13">
      <t>シュトク</t>
    </rPh>
    <rPh sb="15" eb="16">
      <t>クロ</t>
    </rPh>
    <rPh sb="30" eb="32">
      <t>ソウサイ</t>
    </rPh>
    <rPh sb="32" eb="33">
      <t>ヨウ</t>
    </rPh>
    <rPh sb="34" eb="35">
      <t>アカ</t>
    </rPh>
    <rPh sb="36" eb="38">
      <t>ウリアゲ</t>
    </rPh>
    <rPh sb="38" eb="40">
      <t>キンガク</t>
    </rPh>
    <rPh sb="48" eb="50">
      <t>サガク</t>
    </rPh>
    <rPh sb="61" eb="63">
      <t>バアイ</t>
    </rPh>
    <rPh sb="64" eb="66">
      <t>ガメン</t>
    </rPh>
    <rPh sb="67" eb="69">
      <t>ヒョウジ</t>
    </rPh>
    <phoneticPr fontId="13"/>
  </si>
  <si>
    <t>ex．）</t>
    <phoneticPr fontId="13"/>
  </si>
  <si>
    <t>№3は充当対象の抽出条件に当てはまるが、充当対象ではないので画面に表示させない売上データである。</t>
    <rPh sb="3" eb="5">
      <t>ジュウトウ</t>
    </rPh>
    <rPh sb="5" eb="7">
      <t>タイショウ</t>
    </rPh>
    <rPh sb="8" eb="10">
      <t>チュウシュツ</t>
    </rPh>
    <rPh sb="10" eb="12">
      <t>ジョウケン</t>
    </rPh>
    <rPh sb="13" eb="14">
      <t>ア</t>
    </rPh>
    <rPh sb="20" eb="22">
      <t>ジュウトウ</t>
    </rPh>
    <rPh sb="22" eb="24">
      <t>タイショウ</t>
    </rPh>
    <rPh sb="30" eb="32">
      <t>ガメン</t>
    </rPh>
    <rPh sb="33" eb="35">
      <t>ヒョウジ</t>
    </rPh>
    <rPh sb="39" eb="41">
      <t>ウリアゲ</t>
    </rPh>
    <phoneticPr fontId="13"/>
  </si>
  <si>
    <t>返品理由に値が入っているため、以下のSQLが適用される</t>
    <rPh sb="0" eb="2">
      <t>ヘンピン</t>
    </rPh>
    <rPh sb="2" eb="4">
      <t>リユウ</t>
    </rPh>
    <rPh sb="5" eb="6">
      <t>アタイ</t>
    </rPh>
    <rPh sb="7" eb="8">
      <t>ハイ</t>
    </rPh>
    <rPh sb="15" eb="17">
      <t>イカ</t>
    </rPh>
    <rPh sb="22" eb="24">
      <t>テキヨウ</t>
    </rPh>
    <phoneticPr fontId="13"/>
  </si>
  <si>
    <t>SELECT * FROM UDNTRA WHERE JDNNO = 'RA23FD' AND JDNLINNO = '001' AND DATKB = '1' AND AKAKROKB = '9' AND DKBID = '01'</t>
    <phoneticPr fontId="13"/>
  </si>
  <si>
    <t>このSQLにより取得できる売上データは、「№3」の売上データである。</t>
    <rPh sb="8" eb="10">
      <t>シュトク</t>
    </rPh>
    <rPh sb="13" eb="15">
      <t>ウリアゲ</t>
    </rPh>
    <rPh sb="25" eb="27">
      <t>ウリアゲ</t>
    </rPh>
    <phoneticPr fontId="13"/>
  </si>
  <si>
    <t>№3 と №2 の売上金額は「17250」と「-17250」であり、合計すると「0(ゼロ)」となるため、返品後の受注訂正によって出来たデータとし</t>
    <rPh sb="9" eb="11">
      <t>ウリアゲ</t>
    </rPh>
    <rPh sb="11" eb="13">
      <t>キンガク</t>
    </rPh>
    <rPh sb="34" eb="36">
      <t>ゴウケイ</t>
    </rPh>
    <rPh sb="52" eb="54">
      <t>ヘンピン</t>
    </rPh>
    <rPh sb="54" eb="55">
      <t>ゴ</t>
    </rPh>
    <rPh sb="56" eb="58">
      <t>ジュチュウ</t>
    </rPh>
    <rPh sb="58" eb="60">
      <t>テイセイ</t>
    </rPh>
    <rPh sb="64" eb="66">
      <t>デキ</t>
    </rPh>
    <phoneticPr fontId="13"/>
  </si>
  <si>
    <t>№3は画面に表示させない。</t>
    <phoneticPr fontId="13"/>
  </si>
  <si>
    <t>20080610</t>
    <phoneticPr fontId="13"/>
  </si>
  <si>
    <r>
      <t>②　返品理由に値の</t>
    </r>
    <r>
      <rPr>
        <b/>
        <sz val="10"/>
        <color indexed="8"/>
        <rFont val="ＭＳ Ｐゴシック"/>
        <family val="3"/>
        <charset val="128"/>
      </rPr>
      <t>入っていない</t>
    </r>
    <r>
      <rPr>
        <sz val="10"/>
        <color indexed="8"/>
        <rFont val="ＭＳ Ｐゴシック"/>
        <family val="3"/>
        <charset val="128"/>
      </rPr>
      <t>売上データに対して処理を行なう。</t>
    </r>
    <phoneticPr fontId="13"/>
  </si>
  <si>
    <t>返品後受注訂正を行なった場合、受注訂正前と訂正後それぞれにDATKB = '1' ，AKAKROKB = '1'を持った黒データが発生する。</t>
    <rPh sb="0" eb="2">
      <t>ヘンピン</t>
    </rPh>
    <rPh sb="2" eb="3">
      <t>ゴ</t>
    </rPh>
    <rPh sb="3" eb="5">
      <t>ジュチュウ</t>
    </rPh>
    <rPh sb="5" eb="7">
      <t>テイセイ</t>
    </rPh>
    <rPh sb="8" eb="9">
      <t>オコ</t>
    </rPh>
    <rPh sb="12" eb="14">
      <t>バアイ</t>
    </rPh>
    <rPh sb="15" eb="17">
      <t>ジュチュウ</t>
    </rPh>
    <rPh sb="17" eb="19">
      <t>テイセイ</t>
    </rPh>
    <rPh sb="19" eb="20">
      <t>マエ</t>
    </rPh>
    <rPh sb="21" eb="23">
      <t>テイセイ</t>
    </rPh>
    <rPh sb="23" eb="24">
      <t>ゴ</t>
    </rPh>
    <rPh sb="57" eb="58">
      <t>モ</t>
    </rPh>
    <rPh sb="60" eb="61">
      <t>クロ</t>
    </rPh>
    <phoneticPr fontId="13"/>
  </si>
  <si>
    <t>その場合、受注訂正前の黒データを画面に表示させない</t>
    <rPh sb="2" eb="4">
      <t>バアイ</t>
    </rPh>
    <rPh sb="5" eb="7">
      <t>ジュチュウ</t>
    </rPh>
    <rPh sb="7" eb="9">
      <t>テイセイ</t>
    </rPh>
    <rPh sb="9" eb="10">
      <t>マエ</t>
    </rPh>
    <rPh sb="11" eb="12">
      <t>クロ</t>
    </rPh>
    <rPh sb="16" eb="18">
      <t>ガメン</t>
    </rPh>
    <rPh sb="19" eb="21">
      <t>ヒョウジ</t>
    </rPh>
    <phoneticPr fontId="13"/>
  </si>
  <si>
    <t>JDNNO = 充当対象抽出ＳＱＬより取得したJDNNO</t>
    <rPh sb="8" eb="10">
      <t>ジュウトウ</t>
    </rPh>
    <phoneticPr fontId="13"/>
  </si>
  <si>
    <t>AND JDNLINNO   = 充当対象抽出ＳＱＬより取得したJDNLINNO</t>
    <rPh sb="17" eb="19">
      <t>ジュウトウ</t>
    </rPh>
    <phoneticPr fontId="13"/>
  </si>
  <si>
    <t xml:space="preserve">AND UDNNO     &lt;&gt; 充当対象抽出ＳＱＬより取得したのUDNNO </t>
    <rPh sb="17" eb="19">
      <t>ジュウトウ</t>
    </rPh>
    <rPh sb="19" eb="21">
      <t>タイショウ</t>
    </rPh>
    <rPh sb="21" eb="23">
      <t>チュウシュツ</t>
    </rPh>
    <rPh sb="28" eb="30">
      <t>シュトク</t>
    </rPh>
    <phoneticPr fontId="13"/>
  </si>
  <si>
    <t xml:space="preserve">AND LINNO      = 充当対象抽出ＳＱＬより取得したLINNO </t>
    <rPh sb="17" eb="19">
      <t>ジュウトウ</t>
    </rPh>
    <phoneticPr fontId="13"/>
  </si>
  <si>
    <t>AND UDNDT     &lt;&gt;  充当対象抽出ＳＱＬより取得したUDNDT</t>
    <rPh sb="18" eb="20">
      <t>ジュウトウ</t>
    </rPh>
    <phoneticPr fontId="13"/>
  </si>
  <si>
    <t>AND (WRTFSTDT || WRTFSTTM)     &lt;&gt;  充当対象抽出ＳＱＬより取得した(WRTFSTDT || WRTFSTTM)</t>
    <rPh sb="35" eb="37">
      <t>ジュウトウ</t>
    </rPh>
    <phoneticPr fontId="13"/>
  </si>
  <si>
    <t>AND DATKB = '1' AND AKAKROKB = '9'  AND DKBID = '01'</t>
    <phoneticPr fontId="13"/>
  </si>
  <si>
    <t>充填対象抽出ＳＱＬより取得した黒の売上金額 (URIKN)と相殺用の赤の売上金額（URIKN）と差額が「0(ゼロ)」になる場合は画面に表示させない。</t>
    <rPh sb="0" eb="2">
      <t>ジュウテン</t>
    </rPh>
    <rPh sb="2" eb="4">
      <t>タイショウ</t>
    </rPh>
    <rPh sb="4" eb="6">
      <t>チュウシュツ</t>
    </rPh>
    <rPh sb="11" eb="13">
      <t>シュトク</t>
    </rPh>
    <rPh sb="15" eb="16">
      <t>クロ</t>
    </rPh>
    <rPh sb="30" eb="32">
      <t>ソウサイ</t>
    </rPh>
    <rPh sb="32" eb="33">
      <t>ヨウ</t>
    </rPh>
    <rPh sb="34" eb="35">
      <t>アカ</t>
    </rPh>
    <rPh sb="36" eb="38">
      <t>ウリアゲ</t>
    </rPh>
    <rPh sb="38" eb="40">
      <t>キンガク</t>
    </rPh>
    <rPh sb="48" eb="50">
      <t>サガク</t>
    </rPh>
    <rPh sb="61" eb="63">
      <t>バアイ</t>
    </rPh>
    <rPh sb="64" eb="66">
      <t>ガメン</t>
    </rPh>
    <rPh sb="67" eb="69">
      <t>ヒョウジ</t>
    </rPh>
    <phoneticPr fontId="13"/>
  </si>
  <si>
    <t>№5は充当対象の抽出条件に当てはまるが、充当対象ではないので画面に表示させない売上データである。</t>
    <rPh sb="3" eb="5">
      <t>ジュウトウ</t>
    </rPh>
    <rPh sb="5" eb="7">
      <t>タイショウ</t>
    </rPh>
    <rPh sb="8" eb="10">
      <t>チュウシュツ</t>
    </rPh>
    <rPh sb="10" eb="12">
      <t>ジョウケン</t>
    </rPh>
    <rPh sb="13" eb="14">
      <t>ア</t>
    </rPh>
    <rPh sb="20" eb="22">
      <t>ジュウトウ</t>
    </rPh>
    <rPh sb="22" eb="24">
      <t>タイショウ</t>
    </rPh>
    <rPh sb="30" eb="32">
      <t>ガメン</t>
    </rPh>
    <rPh sb="33" eb="35">
      <t>ヒョウジ</t>
    </rPh>
    <rPh sb="39" eb="41">
      <t>ウリアゲ</t>
    </rPh>
    <phoneticPr fontId="13"/>
  </si>
  <si>
    <t>返品理由に値が入っていないので、以下のSQLが適用される</t>
    <rPh sb="0" eb="2">
      <t>ヘンピン</t>
    </rPh>
    <rPh sb="2" eb="4">
      <t>リユウ</t>
    </rPh>
    <rPh sb="5" eb="6">
      <t>アタイ</t>
    </rPh>
    <rPh sb="7" eb="8">
      <t>ハイ</t>
    </rPh>
    <rPh sb="16" eb="18">
      <t>イカ</t>
    </rPh>
    <rPh sb="23" eb="25">
      <t>テキヨウ</t>
    </rPh>
    <phoneticPr fontId="13"/>
  </si>
  <si>
    <t>SELECT* FROM JDNNO = 'RA23FD' JDNLINNO = '002'  UDNNO &lt;&gt; 50082833 AND LINNO = '002'  (WRTFSTDT || WRTFSTTM) &lt;&gt; ''20080610 || 120101)</t>
    <phoneticPr fontId="13"/>
  </si>
  <si>
    <t>このSQLにより取得できる売上データは、「№6 」の売上データである。</t>
    <rPh sb="8" eb="10">
      <t>シュトク</t>
    </rPh>
    <rPh sb="13" eb="15">
      <t>ウリアゲ</t>
    </rPh>
    <rPh sb="26" eb="28">
      <t>ウリアゲ</t>
    </rPh>
    <phoneticPr fontId="13"/>
  </si>
  <si>
    <t>№5 と №4 の売上金額は「24000」と「-24000」であり、合計すると「0(ゼロ)」となるため、返品後の受注訂正によって出来たデータとし</t>
    <rPh sb="9" eb="11">
      <t>ウリアゲ</t>
    </rPh>
    <rPh sb="11" eb="13">
      <t>キンガク</t>
    </rPh>
    <rPh sb="34" eb="36">
      <t>ゴウケイ</t>
    </rPh>
    <rPh sb="52" eb="54">
      <t>ヘンピン</t>
    </rPh>
    <rPh sb="54" eb="55">
      <t>ゴ</t>
    </rPh>
    <rPh sb="56" eb="58">
      <t>ジュチュウ</t>
    </rPh>
    <rPh sb="58" eb="60">
      <t>テイセイ</t>
    </rPh>
    <rPh sb="64" eb="66">
      <t>デキ</t>
    </rPh>
    <phoneticPr fontId="13"/>
  </si>
  <si>
    <t>№5は画面に表示させない。</t>
    <phoneticPr fontId="1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</si>
</sst>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Red]&quot;¥&quot;\-#,##0"/>
    <numFmt numFmtId="176" formatCode="0_);[Red]\(0\)"/>
    <numFmt numFmtId="177" formatCode="yyyy/m/d;@"/>
    <numFmt numFmtId="178" formatCode="0_ ;[Red]\-0\ "/>
    <numFmt numFmtId="179" formatCode="0.00_);[Red]\(0.00\)"/>
    <numFmt numFmtId="180" formatCode="yyyy/mm/dd;@"/>
    <numFmt numFmtId="181" formatCode="#"/>
  </numFmts>
  <fonts count="64" x14ac:knownFonts="1">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b/>
      <sz val="14"/>
      <color theme="0"/>
      <name val="Meiryo UI"/>
      <family val="3"/>
      <charset val="128"/>
    </font>
    <font>
      <sz val="6"/>
      <name val="ＭＳ Ｐゴシック"/>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sz val="14"/>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sz val="8"/>
      <color indexed="10"/>
      <name val="ＭＳ Ｐゴシック"/>
      <family val="3"/>
      <charset val="128"/>
    </font>
    <font>
      <strike/>
      <sz val="8"/>
      <name val="ＭＳ ゴシック"/>
      <family val="3"/>
      <charset val="128"/>
    </font>
    <font>
      <strike/>
      <sz val="8"/>
      <name val="ＭＳ Ｐゴシック"/>
      <family val="3"/>
      <charset val="128"/>
    </font>
    <font>
      <b/>
      <sz val="24"/>
      <color indexed="8"/>
      <name val="ＭＳ Ｐゴシック"/>
      <family val="3"/>
      <charset val="128"/>
    </font>
    <font>
      <sz val="10"/>
      <color indexed="8"/>
      <name val="ＭＳ Ｐゴシック"/>
      <family val="3"/>
      <charset val="128"/>
    </font>
    <font>
      <sz val="9"/>
      <color indexed="8"/>
      <name val="ＭＳ Ｐゴシック"/>
      <family val="3"/>
      <charset val="128"/>
    </font>
    <font>
      <sz val="9"/>
      <color indexed="8"/>
      <name val="ＭＳ ゴシック"/>
      <family val="3"/>
      <charset val="128"/>
    </font>
    <font>
      <sz val="10"/>
      <color indexed="8"/>
      <name val="ＭＳ ゴシック"/>
      <family val="3"/>
      <charset val="128"/>
    </font>
    <font>
      <sz val="9"/>
      <color indexed="10"/>
      <name val="ＭＳ ゴシック"/>
      <family val="3"/>
      <charset val="128"/>
    </font>
    <font>
      <strike/>
      <sz val="9"/>
      <color indexed="10"/>
      <name val="ＭＳ ゴシック"/>
      <family val="3"/>
      <charset val="128"/>
    </font>
    <font>
      <sz val="11"/>
      <color indexed="10"/>
      <name val="ＭＳ Ｐゴシック"/>
      <family val="3"/>
      <charset val="128"/>
    </font>
    <font>
      <sz val="10"/>
      <name val="ＭＳ ゴシック"/>
      <family val="3"/>
      <charset val="128"/>
    </font>
    <font>
      <sz val="10"/>
      <color indexed="10"/>
      <name val="ＭＳ ゴシック"/>
      <family val="3"/>
      <charset val="128"/>
    </font>
    <font>
      <sz val="9"/>
      <color indexed="10"/>
      <name val="ＭＳ Ｐゴシック"/>
      <family val="3"/>
      <charset val="128"/>
    </font>
    <font>
      <strike/>
      <sz val="10"/>
      <name val="ＭＳ ゴシック"/>
      <family val="3"/>
      <charset val="128"/>
    </font>
    <font>
      <strike/>
      <sz val="10"/>
      <color indexed="8"/>
      <name val="ＭＳ ゴシック"/>
      <family val="3"/>
      <charset val="128"/>
    </font>
    <font>
      <b/>
      <sz val="24"/>
      <name val="ＭＳ Ｐゴシック"/>
      <family val="3"/>
      <charset val="128"/>
    </font>
    <font>
      <strike/>
      <sz val="11"/>
      <color indexed="8"/>
      <name val="ＭＳ Ｐゴシック"/>
      <family val="3"/>
      <charset val="128"/>
    </font>
    <font>
      <strike/>
      <sz val="10"/>
      <color indexed="10"/>
      <name val="ＭＳ ゴシック"/>
      <family val="3"/>
      <charset val="128"/>
    </font>
    <font>
      <sz val="12"/>
      <name val="ＭＳ Ｐゴシック"/>
      <family val="3"/>
      <charset val="128"/>
    </font>
    <font>
      <sz val="10"/>
      <color indexed="10"/>
      <name val="ＭＳ Ｐゴシック"/>
      <family val="3"/>
      <charset val="128"/>
    </font>
    <font>
      <sz val="12"/>
      <color indexed="10"/>
      <name val="ＭＳ Ｐゴシック"/>
      <family val="3"/>
      <charset val="128"/>
    </font>
    <font>
      <strike/>
      <sz val="10"/>
      <color indexed="10"/>
      <name val="ＭＳ Ｐゴシック"/>
      <family val="3"/>
      <charset val="128"/>
    </font>
    <font>
      <strike/>
      <sz val="10"/>
      <name val="ＭＳ Ｐゴシック"/>
      <family val="3"/>
      <charset val="128"/>
    </font>
    <font>
      <sz val="10"/>
      <color indexed="12"/>
      <name val="ＭＳ ゴシック"/>
      <family val="3"/>
      <charset val="128"/>
    </font>
    <font>
      <sz val="11"/>
      <color indexed="12"/>
      <name val="ＭＳ Ｐゴシック"/>
      <family val="3"/>
      <charset val="128"/>
    </font>
    <font>
      <strike/>
      <sz val="10"/>
      <color indexed="8"/>
      <name val="ＭＳ Ｐゴシック"/>
      <family val="3"/>
      <charset val="128"/>
    </font>
    <font>
      <sz val="9"/>
      <name val="ＭＳ Ｐゴシック"/>
      <family val="3"/>
      <charset val="128"/>
    </font>
    <font>
      <b/>
      <sz val="10"/>
      <color indexed="8"/>
      <name val="ＭＳ ゴシック"/>
      <family val="3"/>
      <charset val="128"/>
    </font>
    <font>
      <sz val="11"/>
      <color indexed="8"/>
      <name val="ＭＳ ゴシック"/>
      <family val="3"/>
      <charset val="128"/>
    </font>
    <font>
      <sz val="6"/>
      <name val="ＭＳ ゴシック"/>
      <family val="3"/>
      <charset val="128"/>
    </font>
    <font>
      <b/>
      <sz val="10"/>
      <color indexed="8"/>
      <name val="ＭＳ Ｐゴシック"/>
      <family val="3"/>
      <charset val="128"/>
    </font>
  </fonts>
  <fills count="17">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indexed="45"/>
        <bgColor indexed="64"/>
      </patternFill>
    </fill>
    <fill>
      <patternFill patternType="solid">
        <fgColor indexed="42"/>
        <bgColor indexed="64"/>
      </patternFill>
    </fill>
    <fill>
      <patternFill patternType="solid">
        <fgColor indexed="43"/>
        <bgColor indexed="64"/>
      </patternFill>
    </fill>
  </fills>
  <borders count="120">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diagonal/>
    </border>
    <border>
      <left style="medium">
        <color indexed="64"/>
      </left>
      <right/>
      <top/>
      <bottom/>
      <diagonal/>
    </border>
    <border>
      <left/>
      <right/>
      <top style="thin">
        <color indexed="64"/>
      </top>
      <bottom style="medium">
        <color indexed="64"/>
      </bottom>
      <diagonal/>
    </border>
    <border>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dotted">
        <color indexed="64"/>
      </bottom>
      <diagonal/>
    </border>
    <border>
      <left/>
      <right/>
      <top style="thin">
        <color indexed="64"/>
      </top>
      <bottom style="dotted">
        <color indexed="64"/>
      </bottom>
      <diagonal/>
    </border>
    <border>
      <left/>
      <right/>
      <top/>
      <bottom style="dotted">
        <color indexed="64"/>
      </bottom>
      <diagonal/>
    </border>
    <border>
      <left/>
      <right style="medium">
        <color indexed="64"/>
      </right>
      <top style="thin">
        <color indexed="64"/>
      </top>
      <bottom style="dotted">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right style="medium">
        <color indexed="64"/>
      </right>
      <top style="dotted">
        <color indexed="64"/>
      </top>
      <bottom style="dotted">
        <color indexed="64"/>
      </bottom>
      <diagonal/>
    </border>
    <border>
      <left style="medium">
        <color indexed="64"/>
      </left>
      <right/>
      <top style="dotted">
        <color indexed="64"/>
      </top>
      <bottom/>
      <diagonal/>
    </border>
    <border>
      <left/>
      <right/>
      <top style="dotted">
        <color indexed="64"/>
      </top>
      <bottom/>
      <diagonal/>
    </border>
    <border>
      <left/>
      <right style="medium">
        <color indexed="64"/>
      </right>
      <top style="dotted">
        <color indexed="64"/>
      </top>
      <bottom/>
      <diagonal/>
    </border>
    <border>
      <left style="medium">
        <color indexed="64"/>
      </left>
      <right/>
      <top style="thin">
        <color indexed="64"/>
      </top>
      <bottom style="dotted">
        <color indexed="64"/>
      </bottom>
      <diagonal/>
    </border>
    <border>
      <left style="medium">
        <color indexed="64"/>
      </left>
      <right/>
      <top style="dotted">
        <color indexed="64"/>
      </top>
      <bottom style="thin">
        <color indexed="64"/>
      </bottom>
      <diagonal/>
    </border>
    <border>
      <left/>
      <right/>
      <top style="dotted">
        <color indexed="64"/>
      </top>
      <bottom style="thin">
        <color indexed="64"/>
      </bottom>
      <diagonal/>
    </border>
    <border>
      <left/>
      <right style="medium">
        <color indexed="64"/>
      </right>
      <top style="dotted">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dotted">
        <color indexed="64"/>
      </bottom>
      <diagonal/>
    </border>
    <border>
      <left style="thin">
        <color indexed="64"/>
      </left>
      <right/>
      <top style="thin">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style="dotted">
        <color indexed="64"/>
      </bottom>
      <diagonal/>
    </border>
    <border>
      <left/>
      <right style="thin">
        <color indexed="64"/>
      </right>
      <top style="dotted">
        <color indexed="64"/>
      </top>
      <bottom style="thin">
        <color indexed="64"/>
      </bottom>
      <diagonal/>
    </border>
    <border>
      <left style="thin">
        <color indexed="64"/>
      </left>
      <right/>
      <top style="dotted">
        <color indexed="64"/>
      </top>
      <bottom style="thin">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diagonal/>
    </border>
    <border>
      <left style="hair">
        <color indexed="64"/>
      </left>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top/>
      <bottom style="hair">
        <color indexed="64"/>
      </bottom>
      <diagonal/>
    </border>
    <border>
      <left/>
      <right style="thin">
        <color indexed="64"/>
      </right>
      <top/>
      <bottom style="hair">
        <color indexed="64"/>
      </bottom>
      <diagonal/>
    </border>
    <border>
      <left/>
      <right/>
      <top/>
      <bottom style="hair">
        <color indexed="64"/>
      </bottom>
      <diagonal/>
    </border>
    <border>
      <left/>
      <right style="hair">
        <color indexed="64"/>
      </right>
      <top/>
      <bottom style="hair">
        <color indexed="64"/>
      </bottom>
      <diagonal/>
    </border>
    <border>
      <left style="hair">
        <color indexed="64"/>
      </left>
      <right/>
      <top/>
      <bottom style="hair">
        <color indexed="64"/>
      </bottom>
      <diagonal/>
    </border>
    <border>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s>
  <cellStyleXfs count="9">
    <xf numFmtId="0" fontId="0" fillId="0" borderId="0">
      <alignment vertical="center"/>
    </xf>
    <xf numFmtId="0" fontId="5" fillId="0" borderId="0"/>
    <xf numFmtId="0" fontId="3" fillId="0" borderId="0">
      <alignment vertical="center"/>
    </xf>
    <xf numFmtId="0" fontId="2" fillId="0" borderId="0">
      <alignment vertical="center"/>
    </xf>
    <xf numFmtId="0" fontId="1" fillId="0" borderId="0">
      <alignment vertical="center"/>
    </xf>
    <xf numFmtId="0" fontId="1" fillId="0" borderId="0">
      <alignment vertical="center"/>
    </xf>
    <xf numFmtId="0" fontId="5" fillId="0" borderId="0"/>
    <xf numFmtId="6" fontId="5" fillId="0" borderId="0" applyFont="0" applyFill="0" applyBorder="0" applyAlignment="0" applyProtection="0"/>
    <xf numFmtId="0" fontId="5" fillId="0" borderId="0">
      <alignment vertical="center"/>
    </xf>
  </cellStyleXfs>
  <cellXfs count="1129">
    <xf numFmtId="0" fontId="0" fillId="0" borderId="0" xfId="0">
      <alignment vertical="center"/>
    </xf>
    <xf numFmtId="49" fontId="8" fillId="2" borderId="0" xfId="1" applyNumberFormat="1" applyFont="1" applyFill="1" applyAlignment="1">
      <alignment horizontal="right"/>
    </xf>
    <xf numFmtId="0" fontId="7" fillId="2" borderId="0" xfId="3" applyFont="1" applyFill="1">
      <alignment vertical="center"/>
    </xf>
    <xf numFmtId="49" fontId="6" fillId="2" borderId="0" xfId="3" applyNumberFormat="1" applyFont="1" applyFill="1">
      <alignment vertical="center"/>
    </xf>
    <xf numFmtId="49" fontId="7" fillId="2" borderId="0" xfId="3" applyNumberFormat="1" applyFont="1" applyFill="1">
      <alignment vertical="center"/>
    </xf>
    <xf numFmtId="49" fontId="9" fillId="2" borderId="0" xfId="3" applyNumberFormat="1" applyFont="1" applyFill="1">
      <alignment vertical="center"/>
    </xf>
    <xf numFmtId="49" fontId="10" fillId="2" borderId="0" xfId="1" applyNumberFormat="1" applyFont="1" applyFill="1" applyAlignment="1"/>
    <xf numFmtId="49" fontId="11" fillId="2" borderId="0" xfId="1" applyNumberFormat="1" applyFont="1" applyFill="1" applyAlignment="1"/>
    <xf numFmtId="49" fontId="11" fillId="3" borderId="6" xfId="1" applyNumberFormat="1" applyFont="1" applyFill="1" applyBorder="1" applyAlignment="1">
      <alignment horizontal="left"/>
    </xf>
    <xf numFmtId="49" fontId="10" fillId="2" borderId="0" xfId="1" applyNumberFormat="1" applyFont="1" applyFill="1"/>
    <xf numFmtId="49" fontId="11" fillId="2" borderId="0" xfId="1" applyNumberFormat="1" applyFont="1" applyFill="1"/>
    <xf numFmtId="49" fontId="11" fillId="3" borderId="1" xfId="1" applyNumberFormat="1" applyFont="1" applyFill="1" applyBorder="1" applyAlignment="1">
      <alignment vertical="top"/>
    </xf>
    <xf numFmtId="49" fontId="11" fillId="3" borderId="5" xfId="1" applyNumberFormat="1" applyFont="1" applyFill="1" applyBorder="1" applyAlignment="1">
      <alignment vertical="top"/>
    </xf>
    <xf numFmtId="49" fontId="7" fillId="2" borderId="0" xfId="3" applyNumberFormat="1" applyFont="1" applyFill="1" applyBorder="1">
      <alignment vertical="center"/>
    </xf>
    <xf numFmtId="0" fontId="7" fillId="2" borderId="0" xfId="5" applyFont="1" applyFill="1">
      <alignment vertical="center"/>
    </xf>
    <xf numFmtId="0" fontId="7" fillId="2" borderId="8" xfId="5" applyFont="1" applyFill="1" applyBorder="1" applyAlignment="1">
      <alignment horizontal="center" vertical="center"/>
    </xf>
    <xf numFmtId="0" fontId="7" fillId="2" borderId="8" xfId="5" applyFont="1" applyFill="1" applyBorder="1">
      <alignment vertical="center"/>
    </xf>
    <xf numFmtId="0" fontId="7" fillId="2" borderId="9" xfId="5" applyFont="1" applyFill="1" applyBorder="1">
      <alignment vertical="center"/>
    </xf>
    <xf numFmtId="0" fontId="7" fillId="2" borderId="2" xfId="5" applyFont="1" applyFill="1" applyBorder="1">
      <alignment vertical="center"/>
    </xf>
    <xf numFmtId="0" fontId="7" fillId="2" borderId="0" xfId="5" applyFont="1" applyFill="1" applyAlignment="1">
      <alignment horizontal="center" vertical="center"/>
    </xf>
    <xf numFmtId="49" fontId="11" fillId="2" borderId="4" xfId="1" applyNumberFormat="1" applyFont="1" applyFill="1" applyBorder="1" applyAlignment="1">
      <alignment horizontal="left"/>
    </xf>
    <xf numFmtId="49" fontId="11" fillId="2" borderId="2" xfId="1" applyNumberFormat="1" applyFont="1" applyFill="1" applyBorder="1" applyAlignment="1">
      <alignment horizontal="left"/>
    </xf>
    <xf numFmtId="49" fontId="11" fillId="2" borderId="3" xfId="1" applyNumberFormat="1" applyFont="1" applyFill="1" applyBorder="1" applyAlignment="1">
      <alignment horizontal="left" vertical="top" wrapText="1"/>
    </xf>
    <xf numFmtId="49" fontId="11" fillId="2" borderId="1" xfId="1" applyNumberFormat="1" applyFont="1" applyFill="1" applyBorder="1" applyAlignment="1">
      <alignment horizontal="left" vertical="top"/>
    </xf>
    <xf numFmtId="49" fontId="11" fillId="2" borderId="7" xfId="1" applyNumberFormat="1" applyFont="1" applyFill="1" applyBorder="1" applyAlignment="1">
      <alignment horizontal="left"/>
    </xf>
    <xf numFmtId="49" fontId="11" fillId="2" borderId="6" xfId="1" applyNumberFormat="1" applyFont="1" applyFill="1" applyBorder="1" applyAlignment="1">
      <alignment horizontal="left"/>
    </xf>
    <xf numFmtId="49" fontId="12" fillId="4" borderId="10" xfId="1" applyNumberFormat="1" applyFont="1" applyFill="1" applyBorder="1" applyAlignment="1">
      <alignment horizontal="center" vertical="center"/>
    </xf>
    <xf numFmtId="49" fontId="14" fillId="5" borderId="10" xfId="1" applyNumberFormat="1" applyFont="1" applyFill="1" applyBorder="1" applyAlignment="1">
      <alignment horizontal="center" vertical="center"/>
    </xf>
    <xf numFmtId="49" fontId="15" fillId="5" borderId="10" xfId="1" applyNumberFormat="1" applyFont="1" applyFill="1" applyBorder="1" applyAlignment="1">
      <alignment horizontal="center" vertical="center"/>
    </xf>
    <xf numFmtId="49" fontId="14" fillId="5" borderId="10" xfId="1" applyNumberFormat="1" applyFont="1" applyFill="1" applyBorder="1" applyAlignment="1">
      <alignment horizontal="center" vertical="top"/>
    </xf>
    <xf numFmtId="0" fontId="14" fillId="5" borderId="10" xfId="1" applyNumberFormat="1" applyFont="1" applyFill="1" applyBorder="1" applyAlignment="1">
      <alignment horizontal="center" vertical="top"/>
    </xf>
    <xf numFmtId="0" fontId="14" fillId="5" borderId="11" xfId="1" applyNumberFormat="1" applyFont="1" applyFill="1" applyBorder="1" applyAlignment="1">
      <alignment horizontal="center" vertical="top"/>
    </xf>
    <xf numFmtId="0" fontId="14" fillId="2" borderId="0" xfId="1" applyNumberFormat="1" applyFont="1" applyFill="1" applyBorder="1" applyAlignment="1">
      <alignment horizontal="center" vertical="top"/>
    </xf>
    <xf numFmtId="49" fontId="15" fillId="2" borderId="0" xfId="1" applyNumberFormat="1" applyFont="1" applyFill="1" applyAlignment="1">
      <alignment vertical="top"/>
    </xf>
    <xf numFmtId="0" fontId="15" fillId="6" borderId="10" xfId="1" applyNumberFormat="1" applyFont="1" applyFill="1" applyBorder="1" applyAlignment="1">
      <alignment horizontal="center" vertical="center"/>
    </xf>
    <xf numFmtId="0" fontId="15" fillId="2" borderId="0" xfId="1" applyNumberFormat="1" applyFont="1" applyFill="1" applyBorder="1" applyAlignment="1">
      <alignment horizontal="center" vertical="center"/>
    </xf>
    <xf numFmtId="49" fontId="10" fillId="5" borderId="12" xfId="1" applyNumberFormat="1" applyFont="1" applyFill="1" applyBorder="1" applyAlignment="1">
      <alignment horizontal="center" vertical="center"/>
    </xf>
    <xf numFmtId="49" fontId="10" fillId="5" borderId="6" xfId="1" applyNumberFormat="1" applyFont="1" applyFill="1" applyBorder="1" applyAlignment="1">
      <alignment horizontal="center" vertical="center"/>
    </xf>
    <xf numFmtId="49" fontId="10" fillId="5" borderId="11" xfId="1" applyNumberFormat="1" applyFont="1" applyFill="1" applyBorder="1" applyAlignment="1">
      <alignment horizontal="center" vertical="center"/>
    </xf>
    <xf numFmtId="176" fontId="15" fillId="6" borderId="12" xfId="1" applyNumberFormat="1" applyFont="1" applyFill="1" applyBorder="1" applyAlignment="1">
      <alignment vertical="center"/>
    </xf>
    <xf numFmtId="176" fontId="15" fillId="6" borderId="11" xfId="1" applyNumberFormat="1" applyFont="1" applyFill="1" applyBorder="1" applyAlignment="1">
      <alignment vertical="center"/>
    </xf>
    <xf numFmtId="49" fontId="8" fillId="2" borderId="0" xfId="1" applyNumberFormat="1" applyFont="1" applyFill="1" applyBorder="1" applyAlignment="1">
      <alignment vertical="top"/>
    </xf>
    <xf numFmtId="49" fontId="16" fillId="2" borderId="0" xfId="1" applyNumberFormat="1" applyFont="1" applyFill="1" applyBorder="1" applyAlignment="1">
      <alignment horizontal="center" vertical="top"/>
    </xf>
    <xf numFmtId="49" fontId="16" fillId="2" borderId="0" xfId="1" applyNumberFormat="1" applyFont="1" applyFill="1" applyBorder="1" applyAlignment="1">
      <alignment horizontal="center" vertical="top"/>
    </xf>
    <xf numFmtId="49" fontId="16" fillId="2" borderId="0" xfId="1" applyNumberFormat="1" applyFont="1" applyFill="1" applyBorder="1" applyAlignment="1">
      <alignment horizontal="center" vertical="center"/>
    </xf>
    <xf numFmtId="49" fontId="16" fillId="2" borderId="0" xfId="1" applyNumberFormat="1" applyFont="1" applyFill="1" applyBorder="1" applyAlignment="1">
      <alignment horizontal="center" vertical="center"/>
    </xf>
    <xf numFmtId="0" fontId="8" fillId="2" borderId="0" xfId="1" applyNumberFormat="1" applyFont="1" applyFill="1" applyBorder="1" applyAlignment="1">
      <alignment horizontal="left" vertical="center"/>
    </xf>
    <xf numFmtId="0" fontId="8" fillId="2" borderId="0" xfId="1" applyNumberFormat="1" applyFont="1" applyFill="1" applyBorder="1" applyAlignment="1">
      <alignment horizontal="left" vertical="center"/>
    </xf>
    <xf numFmtId="0" fontId="10" fillId="5" borderId="6" xfId="1" applyNumberFormat="1" applyFont="1" applyFill="1" applyBorder="1" applyAlignment="1">
      <alignment horizontal="center" vertical="center"/>
    </xf>
    <xf numFmtId="0" fontId="10" fillId="5" borderId="11" xfId="1" applyNumberFormat="1" applyFont="1" applyFill="1" applyBorder="1" applyAlignment="1">
      <alignment horizontal="center" vertical="center"/>
    </xf>
    <xf numFmtId="0" fontId="17" fillId="6" borderId="12" xfId="1" applyNumberFormat="1" applyFont="1" applyFill="1" applyBorder="1" applyAlignment="1">
      <alignment horizontal="center" vertical="center"/>
    </xf>
    <xf numFmtId="0" fontId="17" fillId="6" borderId="6" xfId="1" applyNumberFormat="1" applyFont="1" applyFill="1" applyBorder="1" applyAlignment="1">
      <alignment horizontal="center" vertical="center"/>
    </xf>
    <xf numFmtId="0" fontId="17" fillId="6" borderId="11" xfId="1" applyNumberFormat="1" applyFont="1" applyFill="1" applyBorder="1" applyAlignment="1">
      <alignment horizontal="center" vertical="center"/>
    </xf>
    <xf numFmtId="0" fontId="10" fillId="5" borderId="12" xfId="1" applyNumberFormat="1" applyFont="1" applyFill="1" applyBorder="1" applyAlignment="1">
      <alignment horizontal="center" vertical="center"/>
    </xf>
    <xf numFmtId="49" fontId="17" fillId="2" borderId="12" xfId="1" applyNumberFormat="1" applyFont="1" applyFill="1" applyBorder="1" applyAlignment="1">
      <alignment horizontal="center" vertical="center"/>
    </xf>
    <xf numFmtId="49" fontId="17" fillId="2" borderId="6" xfId="1" applyNumberFormat="1" applyFont="1" applyFill="1" applyBorder="1" applyAlignment="1">
      <alignment horizontal="center" vertical="center"/>
    </xf>
    <xf numFmtId="49" fontId="17" fillId="2" borderId="11" xfId="1" applyNumberFormat="1" applyFont="1" applyFill="1" applyBorder="1" applyAlignment="1">
      <alignment horizontal="center" vertical="center"/>
    </xf>
    <xf numFmtId="0" fontId="17" fillId="2" borderId="12" xfId="1" applyNumberFormat="1" applyFont="1" applyFill="1" applyBorder="1" applyAlignment="1">
      <alignment horizontal="center" vertical="center"/>
    </xf>
    <xf numFmtId="0" fontId="17" fillId="2" borderId="6" xfId="1" applyNumberFormat="1" applyFont="1" applyFill="1" applyBorder="1" applyAlignment="1">
      <alignment horizontal="center" vertical="center"/>
    </xf>
    <xf numFmtId="0" fontId="17" fillId="2" borderId="11" xfId="1" applyNumberFormat="1" applyFont="1" applyFill="1" applyBorder="1" applyAlignment="1">
      <alignment horizontal="center" vertical="center"/>
    </xf>
    <xf numFmtId="49" fontId="17" fillId="2" borderId="0" xfId="1" applyNumberFormat="1" applyFont="1" applyFill="1" applyAlignment="1">
      <alignment vertical="top"/>
    </xf>
    <xf numFmtId="49" fontId="10" fillId="2" borderId="12" xfId="1" applyNumberFormat="1" applyFont="1" applyFill="1" applyBorder="1" applyAlignment="1">
      <alignment vertical="center"/>
    </xf>
    <xf numFmtId="49" fontId="10" fillId="2" borderId="6" xfId="1" applyNumberFormat="1" applyFont="1" applyFill="1" applyBorder="1" applyAlignment="1">
      <alignment vertical="center"/>
    </xf>
    <xf numFmtId="0" fontId="16" fillId="2" borderId="6" xfId="1" applyNumberFormat="1" applyFont="1" applyFill="1" applyBorder="1" applyAlignment="1">
      <alignment vertical="center"/>
    </xf>
    <xf numFmtId="0" fontId="18" fillId="2" borderId="6" xfId="1" applyNumberFormat="1" applyFont="1" applyFill="1" applyBorder="1" applyAlignment="1">
      <alignment vertical="center"/>
    </xf>
    <xf numFmtId="49" fontId="10" fillId="5" borderId="9" xfId="1" applyNumberFormat="1" applyFont="1" applyFill="1" applyBorder="1" applyAlignment="1">
      <alignment horizontal="center" vertical="center"/>
    </xf>
    <xf numFmtId="49" fontId="10" fillId="5" borderId="9" xfId="1" applyNumberFormat="1" applyFont="1" applyFill="1" applyBorder="1" applyAlignment="1">
      <alignment horizontal="center" vertical="center" textRotation="255"/>
    </xf>
    <xf numFmtId="49" fontId="10" fillId="5" borderId="13" xfId="1" applyNumberFormat="1" applyFont="1" applyFill="1" applyBorder="1" applyAlignment="1">
      <alignment horizontal="center" vertical="center"/>
    </xf>
    <xf numFmtId="49" fontId="10" fillId="5" borderId="14" xfId="1" applyNumberFormat="1" applyFont="1" applyFill="1" applyBorder="1" applyAlignment="1">
      <alignment horizontal="center" vertical="center"/>
    </xf>
    <xf numFmtId="49" fontId="10" fillId="5" borderId="13" xfId="1" applyNumberFormat="1" applyFont="1" applyFill="1" applyBorder="1" applyAlignment="1">
      <alignment horizontal="center" vertical="center" wrapText="1"/>
    </xf>
    <xf numFmtId="49" fontId="10" fillId="5" borderId="13" xfId="1" applyNumberFormat="1" applyFont="1" applyFill="1" applyBorder="1" applyAlignment="1">
      <alignment horizontal="center" vertical="center" textRotation="255"/>
    </xf>
    <xf numFmtId="49" fontId="10" fillId="5" borderId="15" xfId="1" applyNumberFormat="1" applyFont="1" applyFill="1" applyBorder="1" applyAlignment="1">
      <alignment horizontal="center" vertical="center" textRotation="255"/>
    </xf>
    <xf numFmtId="49" fontId="10" fillId="5" borderId="15" xfId="1" applyNumberFormat="1" applyFont="1" applyFill="1" applyBorder="1" applyAlignment="1">
      <alignment horizontal="center" vertical="center"/>
    </xf>
    <xf numFmtId="0" fontId="10" fillId="5" borderId="9" xfId="1" applyNumberFormat="1" applyFont="1" applyFill="1" applyBorder="1" applyAlignment="1">
      <alignment horizontal="center" vertical="center" wrapText="1"/>
    </xf>
    <xf numFmtId="0" fontId="10" fillId="5" borderId="13" xfId="1" applyNumberFormat="1" applyFont="1" applyFill="1" applyBorder="1" applyAlignment="1">
      <alignment horizontal="center" vertical="center" wrapText="1"/>
    </xf>
    <xf numFmtId="0" fontId="10" fillId="5" borderId="14" xfId="1" applyNumberFormat="1" applyFont="1" applyFill="1" applyBorder="1" applyAlignment="1">
      <alignment horizontal="center" vertical="center" wrapText="1"/>
    </xf>
    <xf numFmtId="0" fontId="10" fillId="5" borderId="15" xfId="1" applyNumberFormat="1" applyFont="1" applyFill="1" applyBorder="1" applyAlignment="1">
      <alignment horizontal="center" vertical="center" wrapText="1"/>
    </xf>
    <xf numFmtId="0" fontId="10" fillId="5" borderId="13" xfId="1" applyFont="1" applyFill="1" applyBorder="1" applyAlignment="1">
      <alignment horizontal="center" vertical="center" wrapText="1"/>
    </xf>
    <xf numFmtId="0" fontId="10" fillId="5" borderId="15" xfId="1" applyFont="1" applyFill="1" applyBorder="1" applyAlignment="1">
      <alignment horizontal="center" vertical="center" wrapText="1"/>
    </xf>
    <xf numFmtId="0" fontId="10" fillId="5" borderId="9" xfId="1" applyFont="1" applyFill="1" applyBorder="1" applyAlignment="1">
      <alignment horizontal="center" vertical="center" wrapText="1"/>
    </xf>
    <xf numFmtId="0" fontId="10" fillId="5" borderId="14" xfId="1" applyFont="1" applyFill="1" applyBorder="1" applyAlignment="1">
      <alignment horizontal="center" vertical="center" wrapText="1"/>
    </xf>
    <xf numFmtId="177" fontId="10" fillId="5" borderId="13" xfId="1" applyNumberFormat="1" applyFont="1" applyFill="1" applyBorder="1" applyAlignment="1">
      <alignment horizontal="center" vertical="center" wrapText="1"/>
    </xf>
    <xf numFmtId="177" fontId="10" fillId="5" borderId="14" xfId="1" applyNumberFormat="1" applyFont="1" applyFill="1" applyBorder="1" applyAlignment="1">
      <alignment horizontal="center" vertical="center" wrapText="1"/>
    </xf>
    <xf numFmtId="177" fontId="10" fillId="5" borderId="15" xfId="1" applyNumberFormat="1" applyFont="1" applyFill="1" applyBorder="1" applyAlignment="1">
      <alignment horizontal="center" vertical="center" wrapText="1"/>
    </xf>
    <xf numFmtId="49" fontId="8" fillId="2" borderId="0" xfId="1" applyNumberFormat="1" applyFont="1" applyFill="1" applyBorder="1" applyAlignment="1">
      <alignment horizontal="right" vertical="top"/>
    </xf>
    <xf numFmtId="49" fontId="16" fillId="2" borderId="0" xfId="1" applyNumberFormat="1" applyFont="1" applyFill="1" applyBorder="1" applyAlignment="1">
      <alignment vertical="top"/>
    </xf>
    <xf numFmtId="0" fontId="17" fillId="7" borderId="12" xfId="1" applyNumberFormat="1" applyFont="1" applyFill="1" applyBorder="1" applyAlignment="1">
      <alignment horizontal="center" vertical="top" wrapText="1"/>
    </xf>
    <xf numFmtId="0" fontId="17" fillId="7" borderId="6" xfId="1" applyNumberFormat="1" applyFont="1" applyFill="1" applyBorder="1" applyAlignment="1">
      <alignment horizontal="center" vertical="top" wrapText="1"/>
    </xf>
    <xf numFmtId="0" fontId="17" fillId="7" borderId="11" xfId="1" applyNumberFormat="1" applyFont="1" applyFill="1" applyBorder="1" applyAlignment="1">
      <alignment horizontal="center" vertical="top" wrapText="1"/>
    </xf>
    <xf numFmtId="49" fontId="8" fillId="2" borderId="0" xfId="1" applyNumberFormat="1" applyFont="1" applyFill="1" applyAlignment="1">
      <alignment vertical="top"/>
    </xf>
    <xf numFmtId="49" fontId="17" fillId="7" borderId="12" xfId="1" applyNumberFormat="1" applyFont="1" applyFill="1" applyBorder="1" applyAlignment="1">
      <alignment horizontal="center" vertical="top" wrapText="1"/>
    </xf>
    <xf numFmtId="49" fontId="17" fillId="7" borderId="6" xfId="1" applyNumberFormat="1" applyFont="1" applyFill="1" applyBorder="1" applyAlignment="1">
      <alignment horizontal="center" vertical="top" wrapText="1"/>
    </xf>
    <xf numFmtId="49" fontId="17" fillId="7" borderId="11" xfId="1" applyNumberFormat="1" applyFont="1" applyFill="1" applyBorder="1" applyAlignment="1">
      <alignment horizontal="center" vertical="top" wrapText="1"/>
    </xf>
    <xf numFmtId="49" fontId="10" fillId="5" borderId="16" xfId="1" applyNumberFormat="1" applyFont="1" applyFill="1" applyBorder="1" applyAlignment="1">
      <alignment horizontal="center" vertical="center"/>
    </xf>
    <xf numFmtId="49" fontId="10" fillId="5" borderId="16" xfId="1" applyNumberFormat="1" applyFont="1" applyFill="1" applyBorder="1" applyAlignment="1">
      <alignment horizontal="center" vertical="center" textRotation="255"/>
    </xf>
    <xf numFmtId="49" fontId="10" fillId="5" borderId="17" xfId="1" applyNumberFormat="1" applyFont="1" applyFill="1" applyBorder="1" applyAlignment="1">
      <alignment horizontal="center" vertical="center"/>
    </xf>
    <xf numFmtId="49" fontId="10" fillId="5" borderId="0" xfId="1" applyNumberFormat="1" applyFont="1" applyFill="1" applyBorder="1" applyAlignment="1">
      <alignment horizontal="center" vertical="center"/>
    </xf>
    <xf numFmtId="49" fontId="10" fillId="5" borderId="17" xfId="1" applyNumberFormat="1" applyFont="1" applyFill="1" applyBorder="1" applyAlignment="1">
      <alignment horizontal="center" vertical="center" textRotation="255"/>
    </xf>
    <xf numFmtId="49" fontId="10" fillId="5" borderId="18" xfId="1" applyNumberFormat="1" applyFont="1" applyFill="1" applyBorder="1" applyAlignment="1">
      <alignment horizontal="center" vertical="center" textRotation="255"/>
    </xf>
    <xf numFmtId="49" fontId="10" fillId="5" borderId="18" xfId="1" applyNumberFormat="1" applyFont="1" applyFill="1" applyBorder="1" applyAlignment="1">
      <alignment horizontal="center" vertical="center"/>
    </xf>
    <xf numFmtId="0" fontId="10" fillId="5" borderId="16" xfId="1" applyNumberFormat="1" applyFont="1" applyFill="1" applyBorder="1" applyAlignment="1">
      <alignment horizontal="center" vertical="center" wrapText="1"/>
    </xf>
    <xf numFmtId="0" fontId="10" fillId="5" borderId="17" xfId="1" applyNumberFormat="1" applyFont="1" applyFill="1" applyBorder="1" applyAlignment="1">
      <alignment horizontal="center" vertical="center" wrapText="1"/>
    </xf>
    <xf numFmtId="0" fontId="10" fillId="5" borderId="0" xfId="1" applyNumberFormat="1" applyFont="1" applyFill="1" applyBorder="1" applyAlignment="1">
      <alignment horizontal="center" vertical="center" wrapText="1"/>
    </xf>
    <xf numFmtId="0" fontId="10" fillId="5" borderId="18" xfId="1" applyNumberFormat="1" applyFont="1" applyFill="1" applyBorder="1" applyAlignment="1">
      <alignment horizontal="center" vertical="center" wrapText="1"/>
    </xf>
    <xf numFmtId="0" fontId="10" fillId="5" borderId="17" xfId="1" applyFont="1" applyFill="1" applyBorder="1" applyAlignment="1">
      <alignment horizontal="center" vertical="center" wrapText="1"/>
    </xf>
    <xf numFmtId="0" fontId="10" fillId="5" borderId="18" xfId="1" applyFont="1" applyFill="1" applyBorder="1" applyAlignment="1">
      <alignment horizontal="center" vertical="center" wrapText="1"/>
    </xf>
    <xf numFmtId="0" fontId="10" fillId="5" borderId="16" xfId="1" applyFont="1" applyFill="1" applyBorder="1" applyAlignment="1">
      <alignment horizontal="center" vertical="center" wrapText="1"/>
    </xf>
    <xf numFmtId="0" fontId="10" fillId="5" borderId="0" xfId="1" applyFont="1" applyFill="1" applyBorder="1" applyAlignment="1">
      <alignment horizontal="center" vertical="center" wrapText="1"/>
    </xf>
    <xf numFmtId="177" fontId="10" fillId="5" borderId="17" xfId="1" applyNumberFormat="1" applyFont="1" applyFill="1" applyBorder="1" applyAlignment="1">
      <alignment horizontal="center" vertical="center" wrapText="1"/>
    </xf>
    <xf numFmtId="177" fontId="10" fillId="5" borderId="0" xfId="1" applyNumberFormat="1" applyFont="1" applyFill="1" applyBorder="1" applyAlignment="1">
      <alignment horizontal="center" vertical="center" wrapText="1"/>
    </xf>
    <xf numFmtId="177" fontId="10" fillId="5" borderId="18" xfId="1" applyNumberFormat="1" applyFont="1" applyFill="1" applyBorder="1" applyAlignment="1">
      <alignment horizontal="center" vertical="center" wrapText="1"/>
    </xf>
    <xf numFmtId="0" fontId="17" fillId="7" borderId="10" xfId="1" applyNumberFormat="1" applyFont="1" applyFill="1" applyBorder="1" applyAlignment="1">
      <alignment vertical="top" wrapText="1"/>
    </xf>
    <xf numFmtId="0" fontId="17" fillId="7" borderId="19" xfId="1" applyNumberFormat="1" applyFont="1" applyFill="1" applyBorder="1" applyAlignment="1">
      <alignment vertical="top" wrapText="1"/>
    </xf>
    <xf numFmtId="0" fontId="17" fillId="7" borderId="20" xfId="1" applyNumberFormat="1" applyFont="1" applyFill="1" applyBorder="1" applyAlignment="1">
      <alignment vertical="top" wrapText="1"/>
    </xf>
    <xf numFmtId="49" fontId="10" fillId="5" borderId="21" xfId="1" applyNumberFormat="1" applyFont="1" applyFill="1" applyBorder="1" applyAlignment="1">
      <alignment horizontal="center" vertical="center"/>
    </xf>
    <xf numFmtId="49" fontId="10" fillId="5" borderId="21" xfId="1" applyNumberFormat="1" applyFont="1" applyFill="1" applyBorder="1" applyAlignment="1">
      <alignment horizontal="center" vertical="center" textRotation="255"/>
    </xf>
    <xf numFmtId="49" fontId="10" fillId="5" borderId="22" xfId="1" applyNumberFormat="1" applyFont="1" applyFill="1" applyBorder="1" applyAlignment="1">
      <alignment horizontal="center" vertical="center"/>
    </xf>
    <xf numFmtId="49" fontId="10" fillId="5" borderId="8" xfId="1" applyNumberFormat="1" applyFont="1" applyFill="1" applyBorder="1" applyAlignment="1">
      <alignment horizontal="center" vertical="center"/>
    </xf>
    <xf numFmtId="49" fontId="10" fillId="5" borderId="22" xfId="1" applyNumberFormat="1" applyFont="1" applyFill="1" applyBorder="1" applyAlignment="1">
      <alignment horizontal="center" vertical="center" textRotation="255"/>
    </xf>
    <xf numFmtId="49" fontId="10" fillId="5" borderId="23" xfId="1" applyNumberFormat="1" applyFont="1" applyFill="1" applyBorder="1" applyAlignment="1">
      <alignment horizontal="center" vertical="center" textRotation="255"/>
    </xf>
    <xf numFmtId="49" fontId="10" fillId="5" borderId="23" xfId="1" applyNumberFormat="1" applyFont="1" applyFill="1" applyBorder="1" applyAlignment="1">
      <alignment horizontal="center" vertical="center"/>
    </xf>
    <xf numFmtId="0" fontId="10" fillId="5" borderId="21" xfId="1" applyNumberFormat="1" applyFont="1" applyFill="1" applyBorder="1" applyAlignment="1">
      <alignment horizontal="center" vertical="center" wrapText="1"/>
    </xf>
    <xf numFmtId="0" fontId="10" fillId="5" borderId="22" xfId="1" applyNumberFormat="1" applyFont="1" applyFill="1" applyBorder="1" applyAlignment="1">
      <alignment horizontal="center" vertical="center" wrapText="1"/>
    </xf>
    <xf numFmtId="0" fontId="10" fillId="5" borderId="8" xfId="1" applyNumberFormat="1" applyFont="1" applyFill="1" applyBorder="1" applyAlignment="1">
      <alignment horizontal="center" vertical="center" wrapText="1"/>
    </xf>
    <xf numFmtId="0" fontId="10" fillId="5" borderId="23" xfId="1" applyNumberFormat="1" applyFont="1" applyFill="1" applyBorder="1" applyAlignment="1">
      <alignment horizontal="center" vertical="center" wrapText="1"/>
    </xf>
    <xf numFmtId="0" fontId="10" fillId="5" borderId="22" xfId="1" applyFont="1" applyFill="1" applyBorder="1" applyAlignment="1">
      <alignment horizontal="center" vertical="center" wrapText="1"/>
    </xf>
    <xf numFmtId="0" fontId="10" fillId="5" borderId="23" xfId="1" applyFont="1" applyFill="1" applyBorder="1" applyAlignment="1">
      <alignment horizontal="center" vertical="center" wrapText="1"/>
    </xf>
    <xf numFmtId="0" fontId="10" fillId="5" borderId="21" xfId="1" applyFont="1" applyFill="1" applyBorder="1" applyAlignment="1">
      <alignment horizontal="center" vertical="center" wrapText="1"/>
    </xf>
    <xf numFmtId="0" fontId="10" fillId="5" borderId="8" xfId="1" applyFont="1" applyFill="1" applyBorder="1" applyAlignment="1">
      <alignment horizontal="center" vertical="center" wrapText="1"/>
    </xf>
    <xf numFmtId="177" fontId="10" fillId="5" borderId="22" xfId="1" applyNumberFormat="1" applyFont="1" applyFill="1" applyBorder="1" applyAlignment="1">
      <alignment horizontal="center" vertical="center" wrapText="1"/>
    </xf>
    <xf numFmtId="177" fontId="10" fillId="5" borderId="8" xfId="1" applyNumberFormat="1" applyFont="1" applyFill="1" applyBorder="1" applyAlignment="1">
      <alignment horizontal="center" vertical="center" wrapText="1"/>
    </xf>
    <xf numFmtId="177" fontId="10" fillId="5" borderId="23" xfId="1" applyNumberFormat="1" applyFont="1" applyFill="1" applyBorder="1" applyAlignment="1">
      <alignment horizontal="center" vertical="center" wrapText="1"/>
    </xf>
    <xf numFmtId="49" fontId="21" fillId="2" borderId="0" xfId="1" applyNumberFormat="1" applyFont="1" applyFill="1" applyAlignment="1">
      <alignment horizontal="center" vertical="center"/>
    </xf>
    <xf numFmtId="178" fontId="17" fillId="2" borderId="10" xfId="1" applyNumberFormat="1" applyFont="1" applyFill="1" applyBorder="1" applyAlignment="1">
      <alignment vertical="center"/>
    </xf>
    <xf numFmtId="0" fontId="17" fillId="5" borderId="9" xfId="1" applyNumberFormat="1" applyFont="1" applyFill="1" applyBorder="1" applyAlignment="1">
      <alignment horizontal="center" vertical="center"/>
    </xf>
    <xf numFmtId="0" fontId="17" fillId="2" borderId="16" xfId="1" applyFont="1" applyFill="1" applyBorder="1" applyAlignment="1">
      <alignment horizontal="center" vertical="center"/>
    </xf>
    <xf numFmtId="0" fontId="17" fillId="6" borderId="24" xfId="1" applyFont="1" applyFill="1" applyBorder="1" applyAlignment="1">
      <alignment horizontal="center" vertical="center"/>
    </xf>
    <xf numFmtId="0" fontId="17" fillId="2" borderId="13" xfId="6" applyFont="1" applyFill="1" applyBorder="1" applyAlignment="1">
      <alignment horizontal="left" vertical="top" wrapText="1"/>
    </xf>
    <xf numFmtId="0" fontId="17" fillId="2" borderId="14" xfId="6" applyFont="1" applyFill="1" applyBorder="1" applyAlignment="1">
      <alignment horizontal="left" vertical="top" wrapText="1"/>
    </xf>
    <xf numFmtId="0" fontId="17" fillId="2" borderId="13" xfId="1" applyFont="1" applyFill="1" applyBorder="1" applyAlignment="1">
      <alignment horizontal="left" vertical="top" wrapText="1"/>
    </xf>
    <xf numFmtId="0" fontId="17" fillId="2" borderId="14" xfId="1" applyFont="1" applyFill="1" applyBorder="1" applyAlignment="1">
      <alignment horizontal="left" vertical="top" wrapText="1"/>
    </xf>
    <xf numFmtId="0" fontId="17" fillId="8" borderId="13" xfId="1" applyFont="1" applyFill="1" applyBorder="1" applyAlignment="1">
      <alignment horizontal="center" vertical="center"/>
    </xf>
    <xf numFmtId="0" fontId="17" fillId="8" borderId="15" xfId="1" applyFont="1" applyFill="1" applyBorder="1" applyAlignment="1">
      <alignment horizontal="center" vertical="center"/>
    </xf>
    <xf numFmtId="0" fontId="17" fillId="2" borderId="15" xfId="1" applyFont="1" applyFill="1" applyBorder="1" applyAlignment="1">
      <alignment horizontal="left" vertical="top" wrapText="1"/>
    </xf>
    <xf numFmtId="0" fontId="17" fillId="2" borderId="13" xfId="1" applyFont="1" applyFill="1" applyBorder="1" applyAlignment="1">
      <alignment horizontal="left" vertical="top"/>
    </xf>
    <xf numFmtId="0" fontId="17" fillId="2" borderId="14" xfId="1" applyFont="1" applyFill="1" applyBorder="1" applyAlignment="1">
      <alignment horizontal="left" vertical="top"/>
    </xf>
    <xf numFmtId="0" fontId="17" fillId="2" borderId="15" xfId="1" applyFont="1" applyFill="1" applyBorder="1" applyAlignment="1">
      <alignment horizontal="left" vertical="top"/>
    </xf>
    <xf numFmtId="0" fontId="17" fillId="2" borderId="13" xfId="7" applyNumberFormat="1" applyFont="1" applyFill="1" applyBorder="1" applyAlignment="1">
      <alignment horizontal="center" vertical="top"/>
    </xf>
    <xf numFmtId="0" fontId="17" fillId="2" borderId="15" xfId="7" applyNumberFormat="1" applyFont="1" applyFill="1" applyBorder="1" applyAlignment="1">
      <alignment horizontal="center" vertical="top"/>
    </xf>
    <xf numFmtId="0" fontId="17" fillId="5" borderId="24" xfId="1" applyFont="1" applyFill="1" applyBorder="1" applyAlignment="1">
      <alignment horizontal="center" vertical="top"/>
    </xf>
    <xf numFmtId="177" fontId="17" fillId="2" borderId="25" xfId="1" applyNumberFormat="1" applyFont="1" applyFill="1" applyBorder="1" applyAlignment="1">
      <alignment horizontal="center" vertical="top"/>
    </xf>
    <xf numFmtId="177" fontId="17" fillId="2" borderId="1" xfId="1" applyNumberFormat="1" applyFont="1" applyFill="1" applyBorder="1" applyAlignment="1">
      <alignment horizontal="center" vertical="top"/>
    </xf>
    <xf numFmtId="177" fontId="17" fillId="2" borderId="26" xfId="1" applyNumberFormat="1" applyFont="1" applyFill="1" applyBorder="1" applyAlignment="1">
      <alignment horizontal="center" vertical="top"/>
    </xf>
    <xf numFmtId="0" fontId="10" fillId="8" borderId="25" xfId="1" applyFont="1" applyFill="1" applyBorder="1" applyAlignment="1">
      <alignment horizontal="center" vertical="center"/>
    </xf>
    <xf numFmtId="0" fontId="10" fillId="8" borderId="26" xfId="1" applyFont="1" applyFill="1" applyBorder="1" applyAlignment="1">
      <alignment horizontal="center" vertical="center"/>
    </xf>
    <xf numFmtId="0" fontId="17" fillId="8" borderId="24" xfId="1" applyFont="1" applyFill="1" applyBorder="1" applyAlignment="1">
      <alignment horizontal="center" vertical="center"/>
    </xf>
    <xf numFmtId="0" fontId="17" fillId="9" borderId="25" xfId="1" applyFont="1" applyFill="1" applyBorder="1" applyAlignment="1">
      <alignment horizontal="left" vertical="top"/>
    </xf>
    <xf numFmtId="0" fontId="17" fillId="9" borderId="1" xfId="1" applyFont="1" applyFill="1" applyBorder="1" applyAlignment="1">
      <alignment horizontal="left" vertical="top"/>
    </xf>
    <xf numFmtId="0" fontId="17" fillId="9" borderId="26" xfId="1" applyFont="1" applyFill="1" applyBorder="1" applyAlignment="1">
      <alignment horizontal="left" vertical="top"/>
    </xf>
    <xf numFmtId="0" fontId="17" fillId="2" borderId="22" xfId="1" applyFont="1" applyFill="1" applyBorder="1" applyAlignment="1">
      <alignment horizontal="left" vertical="top" wrapText="1"/>
    </xf>
    <xf numFmtId="0" fontId="17" fillId="2" borderId="8" xfId="1" applyFont="1" applyFill="1" applyBorder="1" applyAlignment="1">
      <alignment horizontal="left" vertical="top" wrapText="1"/>
    </xf>
    <xf numFmtId="0" fontId="17" fillId="2" borderId="23" xfId="1" applyFont="1" applyFill="1" applyBorder="1" applyAlignment="1">
      <alignment horizontal="left" vertical="top" wrapText="1"/>
    </xf>
    <xf numFmtId="0" fontId="17" fillId="2" borderId="12" xfId="1" applyFont="1" applyFill="1" applyBorder="1" applyAlignment="1">
      <alignment horizontal="left" vertical="top"/>
    </xf>
    <xf numFmtId="0" fontId="17" fillId="2" borderId="6" xfId="1" applyFont="1" applyFill="1" applyBorder="1" applyAlignment="1">
      <alignment horizontal="left" vertical="top"/>
    </xf>
    <xf numFmtId="0" fontId="17" fillId="2" borderId="11" xfId="1" applyFont="1" applyFill="1" applyBorder="1" applyAlignment="1">
      <alignment horizontal="left" vertical="top"/>
    </xf>
    <xf numFmtId="0" fontId="17" fillId="2" borderId="0" xfId="1" applyNumberFormat="1" applyFont="1" applyFill="1" applyAlignment="1">
      <alignment vertical="top"/>
    </xf>
    <xf numFmtId="0" fontId="17" fillId="5" borderId="16" xfId="1" applyNumberFormat="1" applyFont="1" applyFill="1" applyBorder="1" applyAlignment="1">
      <alignment horizontal="center" vertical="center"/>
    </xf>
    <xf numFmtId="0" fontId="17" fillId="6" borderId="27" xfId="1" applyFont="1" applyFill="1" applyBorder="1" applyAlignment="1">
      <alignment horizontal="center" vertical="center"/>
    </xf>
    <xf numFmtId="0" fontId="17" fillId="2" borderId="17" xfId="6" applyFont="1" applyFill="1" applyBorder="1" applyAlignment="1">
      <alignment horizontal="left" vertical="top" wrapText="1"/>
    </xf>
    <xf numFmtId="0" fontId="17" fillId="2" borderId="0" xfId="6" applyFont="1" applyFill="1" applyBorder="1" applyAlignment="1">
      <alignment horizontal="left" vertical="top" wrapText="1"/>
    </xf>
    <xf numFmtId="0" fontId="17" fillId="2" borderId="17" xfId="1" applyFont="1" applyFill="1" applyBorder="1" applyAlignment="1">
      <alignment horizontal="left" vertical="top" wrapText="1"/>
    </xf>
    <xf numFmtId="0" fontId="17" fillId="2" borderId="0" xfId="1" applyFont="1" applyFill="1" applyBorder="1" applyAlignment="1">
      <alignment horizontal="left" vertical="top" wrapText="1"/>
    </xf>
    <xf numFmtId="0" fontId="17" fillId="8" borderId="17" xfId="1" applyFont="1" applyFill="1" applyBorder="1" applyAlignment="1">
      <alignment horizontal="center" vertical="center"/>
    </xf>
    <xf numFmtId="0" fontId="17" fillId="8" borderId="18" xfId="1" applyFont="1" applyFill="1" applyBorder="1" applyAlignment="1">
      <alignment horizontal="center" vertical="center"/>
    </xf>
    <xf numFmtId="0" fontId="17" fillId="2" borderId="18" xfId="1" applyFont="1" applyFill="1" applyBorder="1" applyAlignment="1">
      <alignment horizontal="left" vertical="top" wrapText="1"/>
    </xf>
    <xf numFmtId="0" fontId="17" fillId="2" borderId="17" xfId="1" applyFont="1" applyFill="1" applyBorder="1" applyAlignment="1">
      <alignment horizontal="left" vertical="top"/>
    </xf>
    <xf numFmtId="0" fontId="17" fillId="2" borderId="0" xfId="1" applyFont="1" applyFill="1" applyBorder="1" applyAlignment="1">
      <alignment horizontal="left" vertical="top"/>
    </xf>
    <xf numFmtId="0" fontId="17" fillId="2" borderId="18" xfId="1" applyFont="1" applyFill="1" applyBorder="1" applyAlignment="1">
      <alignment horizontal="left" vertical="top"/>
    </xf>
    <xf numFmtId="0" fontId="17" fillId="2" borderId="17" xfId="7" applyNumberFormat="1" applyFont="1" applyFill="1" applyBorder="1" applyAlignment="1">
      <alignment horizontal="center" vertical="top"/>
    </xf>
    <xf numFmtId="0" fontId="17" fillId="2" borderId="18" xfId="7" applyNumberFormat="1" applyFont="1" applyFill="1" applyBorder="1" applyAlignment="1">
      <alignment horizontal="center" vertical="top"/>
    </xf>
    <xf numFmtId="0" fontId="17" fillId="5" borderId="27" xfId="1" applyFont="1" applyFill="1" applyBorder="1" applyAlignment="1">
      <alignment horizontal="center" vertical="top"/>
    </xf>
    <xf numFmtId="177" fontId="17" fillId="2" borderId="28" xfId="1" applyNumberFormat="1" applyFont="1" applyFill="1" applyBorder="1" applyAlignment="1">
      <alignment horizontal="center" vertical="top"/>
    </xf>
    <xf numFmtId="177" fontId="17" fillId="2" borderId="29" xfId="1" applyNumberFormat="1" applyFont="1" applyFill="1" applyBorder="1" applyAlignment="1">
      <alignment horizontal="center" vertical="top"/>
    </xf>
    <xf numFmtId="177" fontId="17" fillId="2" borderId="30" xfId="1" applyNumberFormat="1" applyFont="1" applyFill="1" applyBorder="1" applyAlignment="1">
      <alignment horizontal="center" vertical="top"/>
    </xf>
    <xf numFmtId="0" fontId="10" fillId="8" borderId="28" xfId="1" applyFont="1" applyFill="1" applyBorder="1" applyAlignment="1">
      <alignment horizontal="center" vertical="center"/>
    </xf>
    <xf numFmtId="0" fontId="10" fillId="8" borderId="30" xfId="1" applyFont="1" applyFill="1" applyBorder="1" applyAlignment="1">
      <alignment horizontal="center" vertical="center"/>
    </xf>
    <xf numFmtId="0" fontId="17" fillId="8" borderId="27" xfId="1" applyFont="1" applyFill="1" applyBorder="1" applyAlignment="1">
      <alignment horizontal="center" vertical="center"/>
    </xf>
    <xf numFmtId="0" fontId="17" fillId="9" borderId="28" xfId="1" applyFont="1" applyFill="1" applyBorder="1" applyAlignment="1">
      <alignment horizontal="left" vertical="top"/>
    </xf>
    <xf numFmtId="0" fontId="17" fillId="9" borderId="29" xfId="1" applyFont="1" applyFill="1" applyBorder="1" applyAlignment="1">
      <alignment horizontal="left" vertical="top"/>
    </xf>
    <xf numFmtId="0" fontId="17" fillId="9" borderId="30" xfId="1" applyFont="1" applyFill="1" applyBorder="1" applyAlignment="1">
      <alignment horizontal="left" vertical="top"/>
    </xf>
    <xf numFmtId="0" fontId="17" fillId="2" borderId="12" xfId="1" applyFont="1" applyFill="1" applyBorder="1" applyAlignment="1">
      <alignment horizontal="left" vertical="top" wrapText="1"/>
    </xf>
    <xf numFmtId="0" fontId="17" fillId="2" borderId="6" xfId="1" applyFont="1" applyFill="1" applyBorder="1" applyAlignment="1">
      <alignment horizontal="left" vertical="top" wrapText="1"/>
    </xf>
    <xf numFmtId="0" fontId="17" fillId="2" borderId="11" xfId="1" applyFont="1" applyFill="1" applyBorder="1" applyAlignment="1">
      <alignment horizontal="left" vertical="top" wrapText="1"/>
    </xf>
    <xf numFmtId="0" fontId="17" fillId="5" borderId="21" xfId="1" applyNumberFormat="1" applyFont="1" applyFill="1" applyBorder="1" applyAlignment="1">
      <alignment horizontal="center" vertical="center"/>
    </xf>
    <xf numFmtId="0" fontId="17" fillId="2" borderId="21" xfId="1" applyFont="1" applyFill="1" applyBorder="1" applyAlignment="1">
      <alignment horizontal="center" vertical="center"/>
    </xf>
    <xf numFmtId="0" fontId="17" fillId="6" borderId="31" xfId="1" applyFont="1" applyFill="1" applyBorder="1" applyAlignment="1">
      <alignment horizontal="center" vertical="center"/>
    </xf>
    <xf numFmtId="0" fontId="17" fillId="2" borderId="22" xfId="6" applyFont="1" applyFill="1" applyBorder="1" applyAlignment="1">
      <alignment horizontal="left" vertical="top" wrapText="1"/>
    </xf>
    <xf numFmtId="0" fontId="17" fillId="2" borderId="8" xfId="6" applyFont="1" applyFill="1" applyBorder="1" applyAlignment="1">
      <alignment horizontal="left" vertical="top" wrapText="1"/>
    </xf>
    <xf numFmtId="0" fontId="17" fillId="8" borderId="22" xfId="1" applyFont="1" applyFill="1" applyBorder="1" applyAlignment="1">
      <alignment horizontal="center" vertical="center"/>
    </xf>
    <xf numFmtId="0" fontId="17" fillId="8" borderId="23" xfId="1" applyFont="1" applyFill="1" applyBorder="1" applyAlignment="1">
      <alignment horizontal="center" vertical="center"/>
    </xf>
    <xf numFmtId="0" fontId="17" fillId="2" borderId="22" xfId="1" applyFont="1" applyFill="1" applyBorder="1" applyAlignment="1">
      <alignment horizontal="left" vertical="top"/>
    </xf>
    <xf numFmtId="0" fontId="17" fillId="2" borderId="8" xfId="1" applyFont="1" applyFill="1" applyBorder="1" applyAlignment="1">
      <alignment horizontal="left" vertical="top"/>
    </xf>
    <xf numFmtId="0" fontId="17" fillId="2" borderId="23" xfId="1" applyFont="1" applyFill="1" applyBorder="1" applyAlignment="1">
      <alignment horizontal="left" vertical="top"/>
    </xf>
    <xf numFmtId="0" fontId="17" fillId="2" borderId="22" xfId="7" applyNumberFormat="1" applyFont="1" applyFill="1" applyBorder="1" applyAlignment="1">
      <alignment horizontal="center" vertical="top"/>
    </xf>
    <xf numFmtId="0" fontId="17" fillId="2" borderId="23" xfId="7" applyNumberFormat="1" applyFont="1" applyFill="1" applyBorder="1" applyAlignment="1">
      <alignment horizontal="center" vertical="top"/>
    </xf>
    <xf numFmtId="0" fontId="17" fillId="5" borderId="32" xfId="1" applyFont="1" applyFill="1" applyBorder="1" applyAlignment="1">
      <alignment horizontal="center" vertical="top"/>
    </xf>
    <xf numFmtId="177" fontId="17" fillId="2" borderId="33" xfId="1" applyNumberFormat="1" applyFont="1" applyFill="1" applyBorder="1" applyAlignment="1">
      <alignment horizontal="center" vertical="top"/>
    </xf>
    <xf numFmtId="177" fontId="17" fillId="2" borderId="34" xfId="1" applyNumberFormat="1" applyFont="1" applyFill="1" applyBorder="1" applyAlignment="1">
      <alignment horizontal="center" vertical="top"/>
    </xf>
    <xf numFmtId="177" fontId="17" fillId="2" borderId="35" xfId="1" applyNumberFormat="1" applyFont="1" applyFill="1" applyBorder="1" applyAlignment="1">
      <alignment horizontal="center" vertical="top"/>
    </xf>
    <xf numFmtId="0" fontId="10" fillId="8" borderId="33" xfId="1" applyFont="1" applyFill="1" applyBorder="1" applyAlignment="1">
      <alignment horizontal="center" vertical="center"/>
    </xf>
    <xf numFmtId="0" fontId="10" fillId="8" borderId="35" xfId="1" applyFont="1" applyFill="1" applyBorder="1" applyAlignment="1">
      <alignment horizontal="center" vertical="center"/>
    </xf>
    <xf numFmtId="0" fontId="17" fillId="8" borderId="31" xfId="1" applyFont="1" applyFill="1" applyBorder="1" applyAlignment="1">
      <alignment horizontal="center" vertical="center"/>
    </xf>
    <xf numFmtId="0" fontId="17" fillId="9" borderId="36" xfId="1" applyFont="1" applyFill="1" applyBorder="1" applyAlignment="1">
      <alignment horizontal="left" vertical="top"/>
    </xf>
    <xf numFmtId="0" fontId="17" fillId="9" borderId="2" xfId="1" applyFont="1" applyFill="1" applyBorder="1" applyAlignment="1">
      <alignment horizontal="left" vertical="top"/>
    </xf>
    <xf numFmtId="0" fontId="17" fillId="9" borderId="37" xfId="1" applyFont="1" applyFill="1" applyBorder="1" applyAlignment="1">
      <alignment horizontal="left" vertical="top"/>
    </xf>
    <xf numFmtId="49" fontId="22" fillId="10" borderId="12" xfId="1" applyNumberFormat="1" applyFont="1" applyFill="1" applyBorder="1" applyAlignment="1">
      <alignment vertical="center"/>
    </xf>
    <xf numFmtId="49" fontId="8" fillId="10" borderId="6" xfId="1" applyNumberFormat="1" applyFont="1" applyFill="1" applyBorder="1" applyAlignment="1">
      <alignment horizontal="center" vertical="top"/>
    </xf>
    <xf numFmtId="49" fontId="8" fillId="10" borderId="6" xfId="1" applyNumberFormat="1" applyFont="1" applyFill="1" applyBorder="1" applyAlignment="1">
      <alignment vertical="top"/>
    </xf>
    <xf numFmtId="49" fontId="8" fillId="10" borderId="11" xfId="1" applyNumberFormat="1" applyFont="1" applyFill="1" applyBorder="1" applyAlignment="1">
      <alignment vertical="top"/>
    </xf>
    <xf numFmtId="49" fontId="8" fillId="2" borderId="0" xfId="1" applyNumberFormat="1" applyFont="1" applyFill="1" applyAlignment="1">
      <alignment horizontal="center" vertical="top"/>
    </xf>
    <xf numFmtId="0" fontId="5" fillId="0" borderId="0" xfId="1"/>
    <xf numFmtId="0" fontId="26" fillId="11" borderId="38" xfId="1" applyFont="1" applyFill="1" applyBorder="1" applyAlignment="1">
      <alignment horizontal="center" vertical="center"/>
    </xf>
    <xf numFmtId="0" fontId="26" fillId="11" borderId="39" xfId="1" applyFont="1" applyFill="1" applyBorder="1" applyAlignment="1">
      <alignment horizontal="center" vertical="center"/>
    </xf>
    <xf numFmtId="0" fontId="26" fillId="11" borderId="40" xfId="1" applyFont="1" applyFill="1" applyBorder="1" applyAlignment="1">
      <alignment horizontal="center" vertical="center"/>
    </xf>
    <xf numFmtId="0" fontId="27" fillId="0" borderId="41" xfId="1" applyFont="1" applyBorder="1" applyAlignment="1">
      <alignment horizontal="left" vertical="center"/>
    </xf>
    <xf numFmtId="0" fontId="27" fillId="0" borderId="42" xfId="1" applyFont="1" applyBorder="1" applyAlignment="1">
      <alignment horizontal="left" vertical="center"/>
    </xf>
    <xf numFmtId="0" fontId="27" fillId="0" borderId="43" xfId="1" applyFont="1" applyBorder="1" applyAlignment="1">
      <alignment horizontal="left" vertical="center"/>
    </xf>
    <xf numFmtId="0" fontId="27" fillId="0" borderId="44" xfId="1" applyFont="1" applyBorder="1" applyAlignment="1">
      <alignment vertical="center"/>
    </xf>
    <xf numFmtId="0" fontId="28" fillId="0" borderId="42" xfId="1" applyFont="1" applyBorder="1" applyAlignment="1">
      <alignment vertical="center"/>
    </xf>
    <xf numFmtId="0" fontId="28" fillId="0" borderId="42" xfId="1" applyFont="1" applyBorder="1" applyAlignment="1">
      <alignment horizontal="left" vertical="center"/>
    </xf>
    <xf numFmtId="0" fontId="28" fillId="0" borderId="43" xfId="1" applyFont="1" applyBorder="1" applyAlignment="1">
      <alignment vertical="center"/>
    </xf>
    <xf numFmtId="0" fontId="5" fillId="0" borderId="42" xfId="1" applyBorder="1" applyAlignment="1">
      <alignment vertical="center"/>
    </xf>
    <xf numFmtId="0" fontId="5" fillId="0" borderId="42" xfId="1" applyBorder="1"/>
    <xf numFmtId="0" fontId="27" fillId="0" borderId="42" xfId="1" applyFont="1" applyBorder="1" applyAlignment="1">
      <alignment vertical="center"/>
    </xf>
    <xf numFmtId="0" fontId="27" fillId="0" borderId="45" xfId="1" applyFont="1" applyBorder="1" applyAlignment="1">
      <alignment horizontal="right"/>
    </xf>
    <xf numFmtId="0" fontId="27" fillId="0" borderId="39" xfId="1" applyFont="1" applyBorder="1" applyAlignment="1">
      <alignment horizontal="right"/>
    </xf>
    <xf numFmtId="0" fontId="27" fillId="0" borderId="40" xfId="1" applyFont="1" applyBorder="1" applyAlignment="1">
      <alignment horizontal="right"/>
    </xf>
    <xf numFmtId="0" fontId="26" fillId="11" borderId="46" xfId="1" applyFont="1" applyFill="1" applyBorder="1" applyAlignment="1">
      <alignment horizontal="center" vertical="center"/>
    </xf>
    <xf numFmtId="0" fontId="26" fillId="11" borderId="47" xfId="1" applyFont="1" applyFill="1" applyBorder="1" applyAlignment="1">
      <alignment horizontal="center" vertical="center"/>
    </xf>
    <xf numFmtId="0" fontId="26" fillId="11" borderId="48" xfId="1" applyFont="1" applyFill="1" applyBorder="1" applyAlignment="1">
      <alignment horizontal="center" vertical="center"/>
    </xf>
    <xf numFmtId="0" fontId="27" fillId="0" borderId="46" xfId="1" applyFont="1" applyBorder="1" applyAlignment="1">
      <alignment horizontal="center" vertical="center"/>
    </xf>
    <xf numFmtId="0" fontId="27" fillId="0" borderId="47" xfId="1" applyFont="1" applyBorder="1" applyAlignment="1">
      <alignment horizontal="center" vertical="center"/>
    </xf>
    <xf numFmtId="0" fontId="27" fillId="0" borderId="49" xfId="1" applyFont="1" applyBorder="1" applyAlignment="1">
      <alignment horizontal="center" vertical="center"/>
    </xf>
    <xf numFmtId="0" fontId="27" fillId="0" borderId="50" xfId="1" applyFont="1" applyBorder="1" applyAlignment="1">
      <alignment vertical="center"/>
    </xf>
    <xf numFmtId="0" fontId="28" fillId="0" borderId="47" xfId="1" applyFont="1" applyBorder="1" applyAlignment="1">
      <alignment vertical="center"/>
    </xf>
    <xf numFmtId="0" fontId="28" fillId="0" borderId="47" xfId="1" applyFont="1" applyBorder="1" applyAlignment="1">
      <alignment horizontal="left" vertical="center"/>
    </xf>
    <xf numFmtId="0" fontId="28" fillId="0" borderId="49" xfId="1" applyFont="1" applyBorder="1" applyAlignment="1">
      <alignment vertical="center"/>
    </xf>
    <xf numFmtId="0" fontId="27" fillId="0" borderId="0" xfId="1" applyFont="1" applyBorder="1" applyAlignment="1">
      <alignment vertical="center"/>
    </xf>
    <xf numFmtId="0" fontId="5" fillId="0" borderId="0" xfId="1" applyBorder="1" applyAlignment="1">
      <alignment vertical="center"/>
    </xf>
    <xf numFmtId="0" fontId="27" fillId="0" borderId="17" xfId="1" applyFont="1" applyBorder="1" applyAlignment="1">
      <alignment horizontal="right"/>
    </xf>
    <xf numFmtId="0" fontId="27" fillId="0" borderId="0" xfId="1" applyFont="1" applyBorder="1" applyAlignment="1">
      <alignment horizontal="right"/>
    </xf>
    <xf numFmtId="0" fontId="27" fillId="0" borderId="51" xfId="1" applyFont="1" applyBorder="1" applyAlignment="1">
      <alignment horizontal="right"/>
    </xf>
    <xf numFmtId="0" fontId="27" fillId="0" borderId="38" xfId="1" applyFont="1" applyBorder="1" applyAlignment="1">
      <alignment vertical="center"/>
    </xf>
    <xf numFmtId="0" fontId="27" fillId="0" borderId="39" xfId="1" applyFont="1" applyBorder="1" applyAlignment="1">
      <alignment vertical="center"/>
    </xf>
    <xf numFmtId="0" fontId="27" fillId="0" borderId="40" xfId="1" applyFont="1" applyBorder="1" applyAlignment="1">
      <alignment vertical="center"/>
    </xf>
    <xf numFmtId="0" fontId="27" fillId="0" borderId="52" xfId="1" applyFont="1" applyBorder="1" applyAlignment="1">
      <alignment vertical="center"/>
    </xf>
    <xf numFmtId="0" fontId="27" fillId="12" borderId="13" xfId="1" applyFont="1" applyFill="1" applyBorder="1" applyAlignment="1">
      <alignment horizontal="center" vertical="center"/>
    </xf>
    <xf numFmtId="0" fontId="27" fillId="12" borderId="14" xfId="1" applyFont="1" applyFill="1" applyBorder="1" applyAlignment="1">
      <alignment horizontal="center" vertical="center"/>
    </xf>
    <xf numFmtId="0" fontId="27" fillId="12" borderId="15" xfId="1" applyFont="1" applyFill="1" applyBorder="1" applyAlignment="1">
      <alignment horizontal="center" vertical="center"/>
    </xf>
    <xf numFmtId="0" fontId="27" fillId="0" borderId="13" xfId="1" applyFont="1" applyBorder="1" applyAlignment="1">
      <alignment horizontal="left" vertical="center"/>
    </xf>
    <xf numFmtId="0" fontId="27" fillId="0" borderId="14" xfId="1" applyFont="1" applyBorder="1" applyAlignment="1">
      <alignment horizontal="left" vertical="center"/>
    </xf>
    <xf numFmtId="0" fontId="27" fillId="0" borderId="15" xfId="1" applyFont="1" applyBorder="1" applyAlignment="1">
      <alignment horizontal="left" vertical="center"/>
    </xf>
    <xf numFmtId="0" fontId="29" fillId="0" borderId="13" xfId="1" applyFont="1" applyBorder="1" applyAlignment="1">
      <alignment vertical="center"/>
    </xf>
    <xf numFmtId="0" fontId="29" fillId="0" borderId="14" xfId="1" applyFont="1" applyBorder="1" applyAlignment="1">
      <alignment vertical="center"/>
    </xf>
    <xf numFmtId="0" fontId="29" fillId="0" borderId="15" xfId="1" applyFont="1" applyBorder="1" applyAlignment="1">
      <alignment vertical="center"/>
    </xf>
    <xf numFmtId="0" fontId="27" fillId="0" borderId="13" xfId="1" applyFont="1" applyBorder="1" applyAlignment="1">
      <alignment horizontal="center"/>
    </xf>
    <xf numFmtId="0" fontId="27" fillId="0" borderId="14" xfId="1" applyFont="1" applyBorder="1" applyAlignment="1">
      <alignment horizontal="center"/>
    </xf>
    <xf numFmtId="0" fontId="27" fillId="0" borderId="15" xfId="1" applyFont="1" applyBorder="1" applyAlignment="1">
      <alignment horizontal="center"/>
    </xf>
    <xf numFmtId="0" fontId="30" fillId="0" borderId="13" xfId="1" applyFont="1" applyBorder="1" applyAlignment="1">
      <alignment horizontal="center" vertical="center"/>
    </xf>
    <xf numFmtId="0" fontId="30" fillId="0" borderId="14" xfId="1" applyFont="1" applyBorder="1" applyAlignment="1">
      <alignment horizontal="center" vertical="center"/>
    </xf>
    <xf numFmtId="0" fontId="30" fillId="0" borderId="15" xfId="1" applyFont="1" applyBorder="1" applyAlignment="1">
      <alignment horizontal="center" vertical="center"/>
    </xf>
    <xf numFmtId="0" fontId="27" fillId="0" borderId="51" xfId="1" applyFont="1" applyBorder="1" applyAlignment="1">
      <alignment vertical="center"/>
    </xf>
    <xf numFmtId="0" fontId="27" fillId="12" borderId="22" xfId="1" applyFont="1" applyFill="1" applyBorder="1" applyAlignment="1">
      <alignment horizontal="center" vertical="center"/>
    </xf>
    <xf numFmtId="0" fontId="27" fillId="12" borderId="8" xfId="1" applyFont="1" applyFill="1" applyBorder="1" applyAlignment="1">
      <alignment horizontal="center" vertical="center"/>
    </xf>
    <xf numFmtId="0" fontId="27" fillId="12" borderId="23" xfId="1" applyFont="1" applyFill="1" applyBorder="1" applyAlignment="1">
      <alignment horizontal="center" vertical="center"/>
    </xf>
    <xf numFmtId="0" fontId="27" fillId="0" borderId="22" xfId="1" applyFont="1" applyBorder="1" applyAlignment="1">
      <alignment horizontal="left" vertical="center"/>
    </xf>
    <xf numFmtId="0" fontId="27" fillId="0" borderId="8" xfId="1" applyFont="1" applyBorder="1" applyAlignment="1">
      <alignment horizontal="left" vertical="center"/>
    </xf>
    <xf numFmtId="0" fontId="27" fillId="0" borderId="0" xfId="1" applyFont="1" applyBorder="1" applyAlignment="1">
      <alignment horizontal="left" vertical="center"/>
    </xf>
    <xf numFmtId="0" fontId="27" fillId="0" borderId="18" xfId="1" applyFont="1" applyBorder="1" applyAlignment="1">
      <alignment horizontal="left" vertical="center"/>
    </xf>
    <xf numFmtId="0" fontId="29" fillId="0" borderId="22" xfId="1" applyFont="1" applyBorder="1" applyAlignment="1">
      <alignment vertical="center"/>
    </xf>
    <xf numFmtId="0" fontId="29" fillId="0" borderId="8" xfId="1" applyFont="1" applyBorder="1" applyAlignment="1">
      <alignment vertical="center"/>
    </xf>
    <xf numFmtId="0" fontId="29" fillId="0" borderId="0" xfId="1" applyFont="1" applyBorder="1" applyAlignment="1">
      <alignment vertical="center"/>
    </xf>
    <xf numFmtId="0" fontId="29" fillId="0" borderId="18" xfId="1" applyFont="1" applyBorder="1" applyAlignment="1">
      <alignment vertical="center"/>
    </xf>
    <xf numFmtId="0" fontId="27" fillId="0" borderId="22" xfId="1" applyFont="1" applyBorder="1" applyAlignment="1">
      <alignment horizontal="center"/>
    </xf>
    <xf numFmtId="0" fontId="27" fillId="0" borderId="8" xfId="1" applyFont="1" applyBorder="1" applyAlignment="1">
      <alignment horizontal="center"/>
    </xf>
    <xf numFmtId="0" fontId="27" fillId="0" borderId="23" xfId="1" applyFont="1" applyBorder="1" applyAlignment="1">
      <alignment horizontal="center"/>
    </xf>
    <xf numFmtId="0" fontId="30" fillId="0" borderId="17" xfId="1" applyFont="1" applyBorder="1" applyAlignment="1">
      <alignment horizontal="center" vertical="center"/>
    </xf>
    <xf numFmtId="0" fontId="30" fillId="0" borderId="0" xfId="1" applyFont="1" applyBorder="1" applyAlignment="1">
      <alignment horizontal="center" vertical="center"/>
    </xf>
    <xf numFmtId="0" fontId="30" fillId="0" borderId="18" xfId="1" applyFont="1" applyBorder="1" applyAlignment="1">
      <alignment horizontal="center" vertical="center"/>
    </xf>
    <xf numFmtId="0" fontId="27" fillId="13" borderId="12" xfId="1" applyFont="1" applyFill="1" applyBorder="1" applyAlignment="1">
      <alignment horizontal="center"/>
    </xf>
    <xf numFmtId="0" fontId="27" fillId="13" borderId="6" xfId="1" applyFont="1" applyFill="1" applyBorder="1" applyAlignment="1">
      <alignment horizontal="center"/>
    </xf>
    <xf numFmtId="0" fontId="27" fillId="13" borderId="11" xfId="1" applyFont="1" applyFill="1" applyBorder="1" applyAlignment="1">
      <alignment horizontal="center"/>
    </xf>
    <xf numFmtId="0" fontId="13" fillId="13" borderId="6" xfId="1" applyFont="1" applyFill="1" applyBorder="1" applyAlignment="1">
      <alignment horizontal="center"/>
    </xf>
    <xf numFmtId="0" fontId="13" fillId="13" borderId="11" xfId="1" applyFont="1" applyFill="1" applyBorder="1" applyAlignment="1">
      <alignment horizontal="center"/>
    </xf>
    <xf numFmtId="0" fontId="27" fillId="0" borderId="12" xfId="1" applyFont="1" applyFill="1" applyBorder="1" applyAlignment="1"/>
    <xf numFmtId="0" fontId="27" fillId="0" borderId="6" xfId="1" applyFont="1" applyFill="1" applyBorder="1" applyAlignment="1"/>
    <xf numFmtId="0" fontId="27" fillId="0" borderId="11" xfId="1" applyFont="1" applyFill="1" applyBorder="1" applyAlignment="1"/>
    <xf numFmtId="0" fontId="27" fillId="0" borderId="13" xfId="1" applyFont="1" applyFill="1" applyBorder="1" applyAlignment="1"/>
    <xf numFmtId="0" fontId="27" fillId="0" borderId="6" xfId="1" applyFont="1" applyFill="1" applyBorder="1" applyAlignment="1">
      <alignment vertical="center"/>
    </xf>
    <xf numFmtId="0" fontId="27" fillId="0" borderId="6" xfId="1" applyFont="1" applyFill="1" applyBorder="1" applyAlignment="1"/>
    <xf numFmtId="0" fontId="27" fillId="0" borderId="11" xfId="1" applyFont="1" applyFill="1" applyBorder="1" applyAlignment="1"/>
    <xf numFmtId="0" fontId="29" fillId="0" borderId="12" xfId="1" applyFont="1" applyFill="1" applyBorder="1" applyAlignment="1"/>
    <xf numFmtId="0" fontId="29" fillId="0" borderId="6" xfId="1" applyFont="1" applyFill="1" applyBorder="1" applyAlignment="1"/>
    <xf numFmtId="0" fontId="27" fillId="0" borderId="12" xfId="1" applyFont="1" applyFill="1" applyBorder="1" applyAlignment="1"/>
    <xf numFmtId="0" fontId="27" fillId="0" borderId="0" xfId="1" applyFont="1"/>
    <xf numFmtId="0" fontId="27" fillId="0" borderId="12" xfId="1" applyFont="1" applyBorder="1" applyAlignment="1"/>
    <xf numFmtId="0" fontId="27" fillId="0" borderId="6" xfId="1" applyFont="1" applyBorder="1" applyAlignment="1"/>
    <xf numFmtId="0" fontId="27" fillId="0" borderId="11" xfId="1" applyFont="1" applyBorder="1" applyAlignment="1"/>
    <xf numFmtId="0" fontId="27" fillId="0" borderId="13" xfId="1" applyFont="1" applyBorder="1" applyAlignment="1"/>
    <xf numFmtId="0" fontId="27" fillId="0" borderId="6" xfId="1" applyFont="1" applyBorder="1" applyAlignment="1">
      <alignment vertical="center"/>
    </xf>
    <xf numFmtId="0" fontId="27" fillId="0" borderId="6" xfId="1" applyFont="1" applyBorder="1" applyAlignment="1"/>
    <xf numFmtId="0" fontId="27" fillId="0" borderId="11" xfId="1" applyFont="1" applyBorder="1" applyAlignment="1"/>
    <xf numFmtId="0" fontId="27" fillId="0" borderId="14" xfId="1" applyFont="1" applyFill="1" applyBorder="1" applyAlignment="1"/>
    <xf numFmtId="0" fontId="27" fillId="0" borderId="12" xfId="1" applyFont="1" applyBorder="1" applyAlignment="1"/>
    <xf numFmtId="0" fontId="27" fillId="0" borderId="14" xfId="1" applyFont="1" applyBorder="1" applyAlignment="1"/>
    <xf numFmtId="0" fontId="27" fillId="0" borderId="13" xfId="1" applyFont="1" applyBorder="1" applyAlignment="1"/>
    <xf numFmtId="0" fontId="27" fillId="0" borderId="14" xfId="1" applyFont="1" applyBorder="1" applyAlignment="1"/>
    <xf numFmtId="0" fontId="27" fillId="0" borderId="15" xfId="1" applyFont="1" applyBorder="1" applyAlignment="1"/>
    <xf numFmtId="0" fontId="27" fillId="0" borderId="15" xfId="1" applyFont="1" applyBorder="1" applyAlignment="1"/>
    <xf numFmtId="0" fontId="29" fillId="0" borderId="13" xfId="1" applyFont="1" applyFill="1" applyBorder="1" applyAlignment="1"/>
    <xf numFmtId="0" fontId="29" fillId="0" borderId="14" xfId="1" applyFont="1" applyFill="1" applyBorder="1" applyAlignment="1"/>
    <xf numFmtId="0" fontId="27" fillId="0" borderId="15" xfId="1" applyFont="1" applyFill="1" applyBorder="1" applyAlignment="1"/>
    <xf numFmtId="0" fontId="27" fillId="0" borderId="0" xfId="1" applyFont="1" applyBorder="1"/>
    <xf numFmtId="0" fontId="27" fillId="0" borderId="22" xfId="1" applyFont="1" applyBorder="1" applyAlignment="1"/>
    <xf numFmtId="0" fontId="27" fillId="0" borderId="8" xfId="1" applyFont="1" applyBorder="1" applyAlignment="1"/>
    <xf numFmtId="0" fontId="27" fillId="0" borderId="23" xfId="1" applyFont="1" applyBorder="1" applyAlignment="1"/>
    <xf numFmtId="0" fontId="27" fillId="0" borderId="0" xfId="1" applyFont="1" applyBorder="1" applyAlignment="1"/>
    <xf numFmtId="0" fontId="27" fillId="0" borderId="8" xfId="1" applyFont="1" applyFill="1" applyBorder="1" applyAlignment="1"/>
    <xf numFmtId="0" fontId="29" fillId="0" borderId="22" xfId="1" applyFont="1" applyFill="1" applyBorder="1" applyAlignment="1"/>
    <xf numFmtId="0" fontId="29" fillId="0" borderId="8" xfId="1" applyFont="1" applyFill="1" applyBorder="1" applyAlignment="1"/>
    <xf numFmtId="0" fontId="27" fillId="0" borderId="23" xfId="1" applyFont="1" applyFill="1" applyBorder="1" applyAlignment="1"/>
    <xf numFmtId="0" fontId="27" fillId="0" borderId="0" xfId="1" applyFont="1" applyFill="1" applyBorder="1" applyAlignment="1"/>
    <xf numFmtId="0" fontId="27" fillId="0" borderId="17" xfId="1" applyFont="1" applyBorder="1" applyAlignment="1"/>
    <xf numFmtId="0" fontId="27" fillId="0" borderId="18" xfId="1" applyFont="1" applyBorder="1" applyAlignment="1"/>
    <xf numFmtId="0" fontId="29" fillId="0" borderId="17" xfId="1" applyFont="1" applyFill="1" applyBorder="1" applyAlignment="1"/>
    <xf numFmtId="0" fontId="29" fillId="0" borderId="0" xfId="1" applyFont="1" applyFill="1" applyBorder="1" applyAlignment="1"/>
    <xf numFmtId="0" fontId="32" fillId="0" borderId="52" xfId="1" applyFont="1" applyBorder="1" applyAlignment="1">
      <alignment vertical="center"/>
    </xf>
    <xf numFmtId="0" fontId="27" fillId="0" borderId="12" xfId="1" applyFont="1" applyBorder="1" applyAlignment="1">
      <alignment vertical="center"/>
    </xf>
    <xf numFmtId="0" fontId="32" fillId="0" borderId="6" xfId="1" applyFont="1" applyBorder="1" applyAlignment="1"/>
    <xf numFmtId="0" fontId="32" fillId="0" borderId="11" xfId="1" applyFont="1" applyBorder="1" applyAlignment="1"/>
    <xf numFmtId="0" fontId="32" fillId="0" borderId="51" xfId="1" applyFont="1" applyBorder="1" applyAlignment="1">
      <alignment vertical="center"/>
    </xf>
    <xf numFmtId="0" fontId="32" fillId="0" borderId="0" xfId="1" applyFont="1"/>
    <xf numFmtId="0" fontId="33" fillId="0" borderId="12" xfId="1" applyFont="1" applyFill="1" applyBorder="1" applyAlignment="1"/>
    <xf numFmtId="20" fontId="29" fillId="0" borderId="6" xfId="1" applyNumberFormat="1" applyFont="1" applyFill="1" applyBorder="1" applyAlignment="1"/>
    <xf numFmtId="0" fontId="27" fillId="0" borderId="12" xfId="1" quotePrefix="1" applyFont="1" applyBorder="1" applyAlignment="1">
      <alignment vertical="top"/>
    </xf>
    <xf numFmtId="0" fontId="27" fillId="0" borderId="12" xfId="1" applyFont="1" applyBorder="1" applyAlignment="1">
      <alignment vertical="top"/>
    </xf>
    <xf numFmtId="0" fontId="34" fillId="0" borderId="12" xfId="1" applyFont="1" applyBorder="1" applyAlignment="1"/>
    <xf numFmtId="0" fontId="34" fillId="0" borderId="6" xfId="1" applyFont="1" applyBorder="1" applyAlignment="1"/>
    <xf numFmtId="0" fontId="34" fillId="0" borderId="14" xfId="1" applyFont="1" applyBorder="1" applyAlignment="1"/>
    <xf numFmtId="0" fontId="34" fillId="0" borderId="11" xfId="1" applyFont="1" applyBorder="1" applyAlignment="1"/>
    <xf numFmtId="0" fontId="34" fillId="0" borderId="14" xfId="1" applyFont="1" applyFill="1" applyBorder="1" applyAlignment="1"/>
    <xf numFmtId="0" fontId="34" fillId="0" borderId="6" xfId="1" applyFont="1" applyFill="1" applyBorder="1" applyAlignment="1"/>
    <xf numFmtId="0" fontId="33" fillId="0" borderId="6" xfId="1" applyFont="1" applyFill="1" applyBorder="1" applyAlignment="1"/>
    <xf numFmtId="0" fontId="27" fillId="0" borderId="12" xfId="1" applyFont="1" applyBorder="1"/>
    <xf numFmtId="0" fontId="27" fillId="0" borderId="6" xfId="1" applyFont="1" applyBorder="1"/>
    <xf numFmtId="0" fontId="27" fillId="0" borderId="11" xfId="1" applyFont="1" applyBorder="1"/>
    <xf numFmtId="0" fontId="29" fillId="0" borderId="6" xfId="1" applyFont="1" applyBorder="1" applyAlignment="1"/>
    <xf numFmtId="0" fontId="27" fillId="0" borderId="12" xfId="1" applyFont="1" applyFill="1" applyBorder="1" applyAlignment="1">
      <alignment vertical="center"/>
    </xf>
    <xf numFmtId="0" fontId="32" fillId="0" borderId="12" xfId="1" applyFont="1" applyBorder="1" applyAlignment="1"/>
    <xf numFmtId="0" fontId="32" fillId="0" borderId="6" xfId="1" applyFont="1" applyBorder="1" applyAlignment="1"/>
    <xf numFmtId="0" fontId="32" fillId="0" borderId="11" xfId="1" applyFont="1" applyBorder="1" applyAlignment="1"/>
    <xf numFmtId="0" fontId="32" fillId="0" borderId="12" xfId="1" applyFont="1" applyBorder="1" applyAlignment="1"/>
    <xf numFmtId="0" fontId="32" fillId="0" borderId="12" xfId="1" applyFont="1" applyBorder="1" applyAlignment="1">
      <alignment vertical="center"/>
    </xf>
    <xf numFmtId="0" fontId="27" fillId="0" borderId="52" xfId="1" applyFont="1" applyFill="1" applyBorder="1" applyAlignment="1">
      <alignment vertical="center"/>
    </xf>
    <xf numFmtId="0" fontId="27" fillId="0" borderId="51" xfId="1" applyFont="1" applyFill="1" applyBorder="1" applyAlignment="1">
      <alignment vertical="center"/>
    </xf>
    <xf numFmtId="0" fontId="27" fillId="0" borderId="0" xfId="1" applyFont="1" applyFill="1"/>
    <xf numFmtId="0" fontId="27" fillId="0" borderId="46" xfId="1" applyFont="1" applyBorder="1" applyAlignment="1">
      <alignment vertical="center"/>
    </xf>
    <xf numFmtId="0" fontId="27" fillId="0" borderId="53" xfId="1" applyFont="1" applyBorder="1" applyAlignment="1">
      <alignment vertical="center"/>
    </xf>
    <xf numFmtId="0" fontId="29" fillId="0" borderId="53" xfId="1" applyFont="1" applyBorder="1" applyAlignment="1">
      <alignment vertical="center"/>
    </xf>
    <xf numFmtId="0" fontId="27" fillId="0" borderId="47" xfId="1" applyFont="1" applyBorder="1" applyAlignment="1">
      <alignment vertical="center"/>
    </xf>
    <xf numFmtId="0" fontId="27" fillId="0" borderId="48" xfId="1" applyFont="1" applyBorder="1" applyAlignment="1">
      <alignment vertical="center"/>
    </xf>
    <xf numFmtId="49" fontId="31" fillId="0" borderId="0" xfId="1" applyNumberFormat="1" applyFont="1" applyAlignment="1">
      <alignment vertical="center"/>
    </xf>
    <xf numFmtId="49" fontId="35" fillId="0" borderId="38" xfId="1" applyNumberFormat="1" applyFont="1" applyBorder="1" applyAlignment="1">
      <alignment horizontal="center" vertical="center"/>
    </xf>
    <xf numFmtId="0" fontId="35" fillId="0" borderId="39" xfId="1" applyFont="1" applyBorder="1" applyAlignment="1">
      <alignment horizontal="center" vertical="center"/>
    </xf>
    <xf numFmtId="0" fontId="35" fillId="0" borderId="40" xfId="1" applyFont="1" applyBorder="1" applyAlignment="1">
      <alignment horizontal="center" vertical="center"/>
    </xf>
    <xf numFmtId="49" fontId="31" fillId="0" borderId="38" xfId="1" applyNumberFormat="1" applyFont="1" applyBorder="1" applyAlignment="1">
      <alignment horizontal="center" vertical="center" textRotation="255"/>
    </xf>
    <xf numFmtId="0" fontId="31" fillId="0" borderId="54" xfId="1" applyFont="1" applyBorder="1" applyAlignment="1">
      <alignment horizontal="center" vertical="center" textRotation="255"/>
    </xf>
    <xf numFmtId="49" fontId="31" fillId="0" borderId="45" xfId="1" applyNumberFormat="1" applyFont="1" applyBorder="1" applyAlignment="1">
      <alignment horizontal="center" vertical="center"/>
    </xf>
    <xf numFmtId="0" fontId="31" fillId="0" borderId="39" xfId="1" applyFont="1" applyBorder="1" applyAlignment="1">
      <alignment horizontal="center" vertical="center"/>
    </xf>
    <xf numFmtId="0" fontId="31" fillId="0" borderId="40" xfId="1" applyFont="1" applyBorder="1" applyAlignment="1">
      <alignment horizontal="center" vertical="center"/>
    </xf>
    <xf numFmtId="0" fontId="31" fillId="0" borderId="54" xfId="1" applyFont="1" applyBorder="1" applyAlignment="1">
      <alignment horizontal="center" vertical="center"/>
    </xf>
    <xf numFmtId="49" fontId="31" fillId="0" borderId="45" xfId="1" applyNumberFormat="1" applyFont="1" applyBorder="1" applyAlignment="1">
      <alignment vertical="center"/>
    </xf>
    <xf numFmtId="49" fontId="31" fillId="0" borderId="39" xfId="1" applyNumberFormat="1" applyFont="1" applyBorder="1" applyAlignment="1">
      <alignment vertical="center"/>
    </xf>
    <xf numFmtId="49" fontId="31" fillId="0" borderId="54" xfId="1" applyNumberFormat="1" applyFont="1" applyBorder="1" applyAlignment="1">
      <alignment vertical="center"/>
    </xf>
    <xf numFmtId="49" fontId="31" fillId="0" borderId="45" xfId="1" applyNumberFormat="1" applyFont="1" applyBorder="1" applyAlignment="1">
      <alignment horizontal="center" vertical="center" textRotation="255"/>
    </xf>
    <xf numFmtId="49" fontId="31" fillId="0" borderId="45" xfId="1" applyNumberFormat="1" applyFont="1" applyBorder="1" applyAlignment="1">
      <alignment horizontal="centerContinuous" vertical="center"/>
    </xf>
    <xf numFmtId="49" fontId="31" fillId="0" borderId="39" xfId="1" applyNumberFormat="1" applyFont="1" applyBorder="1" applyAlignment="1">
      <alignment horizontal="centerContinuous" vertical="center"/>
    </xf>
    <xf numFmtId="49" fontId="31" fillId="0" borderId="54" xfId="1" applyNumberFormat="1" applyFont="1" applyBorder="1" applyAlignment="1">
      <alignment horizontal="centerContinuous" vertical="center"/>
    </xf>
    <xf numFmtId="49" fontId="31" fillId="0" borderId="44" xfId="1" applyNumberFormat="1" applyFont="1" applyBorder="1" applyAlignment="1">
      <alignment horizontal="center" vertical="center"/>
    </xf>
    <xf numFmtId="49" fontId="31" fillId="0" borderId="42" xfId="1" applyNumberFormat="1" applyFont="1" applyBorder="1" applyAlignment="1">
      <alignment horizontal="center" vertical="center"/>
    </xf>
    <xf numFmtId="49" fontId="31" fillId="0" borderId="55" xfId="1" applyNumberFormat="1" applyFont="1" applyBorder="1" applyAlignment="1">
      <alignment horizontal="center" vertical="center"/>
    </xf>
    <xf numFmtId="0" fontId="35" fillId="0" borderId="52" xfId="1" applyFont="1" applyBorder="1" applyAlignment="1">
      <alignment horizontal="center" vertical="center"/>
    </xf>
    <xf numFmtId="0" fontId="35" fillId="0" borderId="0" xfId="1" applyFont="1" applyAlignment="1">
      <alignment horizontal="center" vertical="center"/>
    </xf>
    <xf numFmtId="0" fontId="35" fillId="0" borderId="51" xfId="1" applyFont="1" applyBorder="1" applyAlignment="1">
      <alignment horizontal="center" vertical="center"/>
    </xf>
    <xf numFmtId="0" fontId="31" fillId="0" borderId="56" xfId="1" applyFont="1" applyBorder="1" applyAlignment="1">
      <alignment horizontal="center" vertical="center" textRotation="255"/>
    </xf>
    <xf numFmtId="0" fontId="31" fillId="0" borderId="23" xfId="1" applyFont="1" applyBorder="1" applyAlignment="1">
      <alignment horizontal="center" vertical="center" textRotation="255"/>
    </xf>
    <xf numFmtId="0" fontId="31" fillId="0" borderId="22" xfId="1" applyFont="1" applyBorder="1" applyAlignment="1">
      <alignment horizontal="center" vertical="center"/>
    </xf>
    <xf numFmtId="0" fontId="31" fillId="0" borderId="8" xfId="1" applyFont="1" applyBorder="1" applyAlignment="1">
      <alignment horizontal="center" vertical="center"/>
    </xf>
    <xf numFmtId="0" fontId="31" fillId="0" borderId="57" xfId="1" applyFont="1" applyBorder="1" applyAlignment="1">
      <alignment horizontal="center" vertical="center"/>
    </xf>
    <xf numFmtId="0" fontId="31" fillId="0" borderId="23" xfId="1" applyFont="1" applyBorder="1" applyAlignment="1">
      <alignment horizontal="center" vertical="center"/>
    </xf>
    <xf numFmtId="49" fontId="31" fillId="0" borderId="17" xfId="1" applyNumberFormat="1" applyFont="1" applyBorder="1" applyAlignment="1">
      <alignment vertical="center"/>
    </xf>
    <xf numFmtId="49" fontId="31" fillId="0" borderId="0" xfId="1" applyNumberFormat="1" applyFont="1" applyBorder="1" applyAlignment="1">
      <alignment vertical="center"/>
    </xf>
    <xf numFmtId="49" fontId="31" fillId="0" borderId="18" xfId="1" applyNumberFormat="1" applyFont="1" applyBorder="1" applyAlignment="1">
      <alignment vertical="center"/>
    </xf>
    <xf numFmtId="0" fontId="31" fillId="0" borderId="17" xfId="1" applyFont="1" applyBorder="1" applyAlignment="1">
      <alignment horizontal="center" vertical="center" textRotation="255"/>
    </xf>
    <xf numFmtId="0" fontId="31" fillId="0" borderId="18" xfId="1" applyFont="1" applyBorder="1" applyAlignment="1">
      <alignment horizontal="center" vertical="center" textRotation="255"/>
    </xf>
    <xf numFmtId="179" fontId="31" fillId="0" borderId="12" xfId="1" applyNumberFormat="1" applyFont="1" applyBorder="1" applyAlignment="1">
      <alignment horizontal="center" vertical="center"/>
    </xf>
    <xf numFmtId="179" fontId="31" fillId="0" borderId="6" xfId="1" applyNumberFormat="1" applyFont="1" applyBorder="1" applyAlignment="1">
      <alignment horizontal="center" vertical="center"/>
    </xf>
    <xf numFmtId="179" fontId="31" fillId="0" borderId="11" xfId="1" applyNumberFormat="1" applyFont="1" applyBorder="1" applyAlignment="1">
      <alignment horizontal="center" vertical="center"/>
    </xf>
    <xf numFmtId="180" fontId="31" fillId="0" borderId="12" xfId="1" quotePrefix="1" applyNumberFormat="1" applyFont="1" applyBorder="1" applyAlignment="1">
      <alignment horizontal="center" vertical="center" shrinkToFit="1"/>
    </xf>
    <xf numFmtId="180" fontId="31" fillId="0" borderId="6" xfId="1" applyNumberFormat="1" applyFont="1" applyBorder="1" applyAlignment="1">
      <alignment horizontal="center" vertical="center" shrinkToFit="1"/>
    </xf>
    <xf numFmtId="180" fontId="31" fillId="0" borderId="11" xfId="1" applyNumberFormat="1" applyFont="1" applyBorder="1" applyAlignment="1">
      <alignment horizontal="center" vertical="center" shrinkToFit="1"/>
    </xf>
    <xf numFmtId="49" fontId="31" fillId="0" borderId="12" xfId="1" applyNumberFormat="1" applyFont="1" applyBorder="1" applyAlignment="1">
      <alignment horizontal="center" vertical="center" shrinkToFit="1"/>
    </xf>
    <xf numFmtId="0" fontId="31" fillId="0" borderId="6" xfId="1" applyFont="1" applyBorder="1" applyAlignment="1">
      <alignment horizontal="center" vertical="center" shrinkToFit="1"/>
    </xf>
    <xf numFmtId="0" fontId="31" fillId="0" borderId="11" xfId="1" applyFont="1" applyBorder="1" applyAlignment="1">
      <alignment horizontal="center" vertical="center" shrinkToFit="1"/>
    </xf>
    <xf numFmtId="180" fontId="31" fillId="0" borderId="12" xfId="1" applyNumberFormat="1" applyFont="1" applyBorder="1" applyAlignment="1">
      <alignment horizontal="center" vertical="center" shrinkToFit="1"/>
    </xf>
    <xf numFmtId="0" fontId="31" fillId="0" borderId="58" xfId="1" applyFont="1" applyBorder="1" applyAlignment="1">
      <alignment horizontal="center" vertical="center" shrinkToFit="1"/>
    </xf>
    <xf numFmtId="49" fontId="31" fillId="0" borderId="59" xfId="1" applyNumberFormat="1" applyFont="1" applyBorder="1" applyAlignment="1">
      <alignment horizontal="center" vertical="center" textRotation="255"/>
    </xf>
    <xf numFmtId="0" fontId="31" fillId="0" borderId="15" xfId="1" applyFont="1" applyBorder="1" applyAlignment="1">
      <alignment horizontal="center" vertical="center" textRotation="255"/>
    </xf>
    <xf numFmtId="49" fontId="31" fillId="0" borderId="13" xfId="1" applyNumberFormat="1" applyFont="1" applyBorder="1" applyAlignment="1">
      <alignment horizontal="center" vertical="center"/>
    </xf>
    <xf numFmtId="0" fontId="31" fillId="0" borderId="14" xfId="1" applyFont="1" applyBorder="1" applyAlignment="1">
      <alignment horizontal="center" vertical="center"/>
    </xf>
    <xf numFmtId="0" fontId="31" fillId="0" borderId="60" xfId="1" applyFont="1" applyBorder="1" applyAlignment="1">
      <alignment horizontal="center" vertical="center"/>
    </xf>
    <xf numFmtId="0" fontId="31" fillId="0" borderId="15" xfId="1" applyFont="1" applyBorder="1" applyAlignment="1">
      <alignment horizontal="center" vertical="center"/>
    </xf>
    <xf numFmtId="0" fontId="35" fillId="0" borderId="46" xfId="1" applyFont="1" applyBorder="1" applyAlignment="1">
      <alignment horizontal="center" vertical="center"/>
    </xf>
    <xf numFmtId="0" fontId="35" fillId="0" borderId="47" xfId="1" applyFont="1" applyBorder="1" applyAlignment="1">
      <alignment horizontal="center" vertical="center"/>
    </xf>
    <xf numFmtId="0" fontId="35" fillId="0" borderId="48" xfId="1" applyFont="1" applyBorder="1" applyAlignment="1">
      <alignment horizontal="center" vertical="center"/>
    </xf>
    <xf numFmtId="0" fontId="31" fillId="0" borderId="46" xfId="1" applyFont="1" applyBorder="1" applyAlignment="1">
      <alignment horizontal="center" vertical="center" textRotation="255"/>
    </xf>
    <xf numFmtId="0" fontId="31" fillId="0" borderId="49" xfId="1" applyFont="1" applyBorder="1" applyAlignment="1">
      <alignment horizontal="center" vertical="center" textRotation="255"/>
    </xf>
    <xf numFmtId="0" fontId="31" fillId="0" borderId="50" xfId="1" applyFont="1" applyBorder="1" applyAlignment="1">
      <alignment horizontal="center" vertical="center"/>
    </xf>
    <xf numFmtId="0" fontId="31" fillId="0" borderId="47" xfId="1" applyFont="1" applyBorder="1" applyAlignment="1">
      <alignment horizontal="center" vertical="center"/>
    </xf>
    <xf numFmtId="0" fontId="31" fillId="0" borderId="48" xfId="1" applyFont="1" applyBorder="1" applyAlignment="1">
      <alignment horizontal="center" vertical="center"/>
    </xf>
    <xf numFmtId="0" fontId="31" fillId="0" borderId="49" xfId="1" applyFont="1" applyBorder="1" applyAlignment="1">
      <alignment horizontal="center" vertical="center"/>
    </xf>
    <xf numFmtId="49" fontId="31" fillId="0" borderId="50" xfId="1" applyNumberFormat="1" applyFont="1" applyBorder="1" applyAlignment="1">
      <alignment vertical="center"/>
    </xf>
    <xf numFmtId="49" fontId="31" fillId="0" borderId="47" xfId="1" applyNumberFormat="1" applyFont="1" applyBorder="1" applyAlignment="1">
      <alignment vertical="center"/>
    </xf>
    <xf numFmtId="49" fontId="31" fillId="0" borderId="49" xfId="1" applyNumberFormat="1" applyFont="1" applyBorder="1" applyAlignment="1">
      <alignment vertical="center"/>
    </xf>
    <xf numFmtId="0" fontId="31" fillId="0" borderId="50" xfId="1" applyFont="1" applyBorder="1" applyAlignment="1">
      <alignment horizontal="center" vertical="center" textRotation="255"/>
    </xf>
    <xf numFmtId="179" fontId="31" fillId="0" borderId="61" xfId="1" applyNumberFormat="1" applyFont="1" applyBorder="1" applyAlignment="1">
      <alignment horizontal="center" vertical="center"/>
    </xf>
    <xf numFmtId="179" fontId="31" fillId="0" borderId="53" xfId="1" applyNumberFormat="1" applyFont="1" applyBorder="1" applyAlignment="1">
      <alignment horizontal="center" vertical="center"/>
    </xf>
    <xf numFmtId="179" fontId="31" fillId="0" borderId="62" xfId="1" applyNumberFormat="1" applyFont="1" applyBorder="1" applyAlignment="1">
      <alignment horizontal="center" vertical="center"/>
    </xf>
    <xf numFmtId="180" fontId="31" fillId="0" borderId="61" xfId="1" applyNumberFormat="1" applyFont="1" applyBorder="1" applyAlignment="1">
      <alignment horizontal="center" vertical="center" shrinkToFit="1"/>
    </xf>
    <xf numFmtId="180" fontId="31" fillId="0" borderId="53" xfId="1" applyNumberFormat="1" applyFont="1" applyBorder="1" applyAlignment="1">
      <alignment horizontal="center" vertical="center" shrinkToFit="1"/>
    </xf>
    <xf numFmtId="180" fontId="31" fillId="0" borderId="62" xfId="1" applyNumberFormat="1" applyFont="1" applyBorder="1" applyAlignment="1">
      <alignment horizontal="center" vertical="center" shrinkToFit="1"/>
    </xf>
    <xf numFmtId="49" fontId="31" fillId="0" borderId="61" xfId="1" applyNumberFormat="1" applyFont="1" applyBorder="1" applyAlignment="1">
      <alignment horizontal="center" vertical="center" shrinkToFit="1"/>
    </xf>
    <xf numFmtId="0" fontId="31" fillId="0" borderId="53" xfId="1" applyFont="1" applyBorder="1" applyAlignment="1">
      <alignment horizontal="center" vertical="center" shrinkToFit="1"/>
    </xf>
    <xf numFmtId="0" fontId="31" fillId="0" borderId="62" xfId="1" applyFont="1" applyBorder="1" applyAlignment="1">
      <alignment horizontal="center" vertical="center" shrinkToFit="1"/>
    </xf>
    <xf numFmtId="0" fontId="31" fillId="0" borderId="63" xfId="1" applyFont="1" applyBorder="1" applyAlignment="1">
      <alignment horizontal="center" vertical="center" shrinkToFit="1"/>
    </xf>
    <xf numFmtId="49" fontId="36" fillId="0" borderId="38" xfId="1" applyNumberFormat="1" applyFont="1" applyBorder="1" applyAlignment="1">
      <alignment vertical="center"/>
    </xf>
    <xf numFmtId="49" fontId="36" fillId="0" borderId="39" xfId="1" applyNumberFormat="1" applyFont="1" applyBorder="1" applyAlignment="1">
      <alignment vertical="center"/>
    </xf>
    <xf numFmtId="49" fontId="36" fillId="0" borderId="39" xfId="1" applyNumberFormat="1" applyFont="1" applyBorder="1" applyAlignment="1">
      <alignment horizontal="left" vertical="center"/>
    </xf>
    <xf numFmtId="49" fontId="37" fillId="0" borderId="41" xfId="1" applyNumberFormat="1" applyFont="1" applyBorder="1" applyAlignment="1">
      <alignment horizontal="left" vertical="center"/>
    </xf>
    <xf numFmtId="181" fontId="37" fillId="0" borderId="42" xfId="1" applyNumberFormat="1" applyFont="1" applyBorder="1" applyAlignment="1">
      <alignment horizontal="right" vertical="center"/>
    </xf>
    <xf numFmtId="0" fontId="37" fillId="0" borderId="42" xfId="1" applyFont="1" applyFill="1" applyBorder="1" applyAlignment="1">
      <alignment horizontal="left" vertical="top"/>
    </xf>
    <xf numFmtId="0" fontId="31" fillId="0" borderId="42" xfId="1" applyFont="1" applyBorder="1" applyAlignment="1">
      <alignment horizontal="center" vertical="center"/>
    </xf>
    <xf numFmtId="49" fontId="37" fillId="0" borderId="42" xfId="1" applyNumberFormat="1" applyFont="1" applyBorder="1" applyAlignment="1">
      <alignment horizontal="centerContinuous" vertical="center"/>
    </xf>
    <xf numFmtId="49" fontId="37" fillId="0" borderId="42" xfId="1" applyNumberFormat="1" applyFont="1" applyBorder="1" applyAlignment="1">
      <alignment vertical="center"/>
    </xf>
    <xf numFmtId="49" fontId="37" fillId="0" borderId="55" xfId="1" applyNumberFormat="1" applyFont="1" applyBorder="1" applyAlignment="1">
      <alignment horizontal="left" vertical="center"/>
    </xf>
    <xf numFmtId="49" fontId="36" fillId="0" borderId="52" xfId="1" applyNumberFormat="1" applyFont="1" applyBorder="1" applyAlignment="1">
      <alignment vertical="center"/>
    </xf>
    <xf numFmtId="49" fontId="36" fillId="0" borderId="0" xfId="1" applyNumberFormat="1" applyFont="1" applyBorder="1" applyAlignment="1">
      <alignment vertical="center"/>
    </xf>
    <xf numFmtId="49" fontId="36" fillId="0" borderId="0" xfId="1" applyNumberFormat="1" applyFont="1" applyBorder="1" applyAlignment="1">
      <alignment horizontal="left" vertical="center"/>
    </xf>
    <xf numFmtId="181" fontId="38" fillId="0" borderId="64" xfId="1" applyNumberFormat="1" applyFont="1" applyBorder="1" applyAlignment="1">
      <alignment vertical="center"/>
    </xf>
    <xf numFmtId="0" fontId="38" fillId="0" borderId="65" xfId="1" applyFont="1" applyFill="1" applyBorder="1" applyAlignment="1">
      <alignment vertical="top"/>
    </xf>
    <xf numFmtId="0" fontId="38" fillId="0" borderId="65" xfId="1" applyFont="1" applyBorder="1" applyAlignment="1">
      <alignment vertical="center"/>
    </xf>
    <xf numFmtId="49" fontId="38" fillId="0" borderId="65" xfId="1" applyNumberFormat="1" applyFont="1" applyBorder="1" applyAlignment="1">
      <alignment vertical="center"/>
    </xf>
    <xf numFmtId="49" fontId="38" fillId="0" borderId="66" xfId="1" applyNumberFormat="1" applyFont="1" applyBorder="1" applyAlignment="1">
      <alignment vertical="center"/>
    </xf>
    <xf numFmtId="49" fontId="38" fillId="0" borderId="67" xfId="1" applyNumberFormat="1" applyFont="1" applyBorder="1" applyAlignment="1">
      <alignment vertical="center"/>
    </xf>
    <xf numFmtId="49" fontId="36" fillId="0" borderId="0" xfId="1" applyNumberFormat="1" applyFont="1" applyBorder="1" applyAlignment="1">
      <alignment horizontal="centerContinuous" vertical="center"/>
    </xf>
    <xf numFmtId="49" fontId="36" fillId="0" borderId="0" xfId="1" applyNumberFormat="1" applyFont="1" applyBorder="1" applyAlignment="1">
      <alignment horizontal="center" vertical="center"/>
    </xf>
    <xf numFmtId="181" fontId="38" fillId="0" borderId="68" xfId="1" applyNumberFormat="1" applyFont="1" applyBorder="1" applyAlignment="1">
      <alignment vertical="center"/>
    </xf>
    <xf numFmtId="0" fontId="38" fillId="0" borderId="69" xfId="1" applyFont="1" applyFill="1" applyBorder="1" applyAlignment="1">
      <alignment vertical="top"/>
    </xf>
    <xf numFmtId="0" fontId="38" fillId="0" borderId="69" xfId="1" applyFont="1" applyBorder="1" applyAlignment="1">
      <alignment vertical="center"/>
    </xf>
    <xf numFmtId="49" fontId="38" fillId="0" borderId="69" xfId="1" applyNumberFormat="1" applyFont="1" applyBorder="1" applyAlignment="1">
      <alignment vertical="center"/>
    </xf>
    <xf numFmtId="49" fontId="38" fillId="0" borderId="70" xfId="1" applyNumberFormat="1" applyFont="1" applyBorder="1" applyAlignment="1">
      <alignment vertical="center"/>
    </xf>
    <xf numFmtId="49" fontId="36" fillId="0" borderId="0" xfId="1" applyNumberFormat="1" applyFont="1" applyBorder="1" applyAlignment="1">
      <alignment horizontal="right" vertical="center"/>
    </xf>
    <xf numFmtId="181" fontId="38" fillId="0" borderId="71" xfId="1" applyNumberFormat="1" applyFont="1" applyBorder="1" applyAlignment="1">
      <alignment vertical="center"/>
    </xf>
    <xf numFmtId="0" fontId="38" fillId="0" borderId="72" xfId="1" applyFont="1" applyFill="1" applyBorder="1" applyAlignment="1">
      <alignment vertical="top"/>
    </xf>
    <xf numFmtId="0" fontId="38" fillId="0" borderId="72" xfId="1" applyFont="1" applyBorder="1" applyAlignment="1">
      <alignment vertical="center"/>
    </xf>
    <xf numFmtId="49" fontId="38" fillId="0" borderId="72" xfId="1" applyNumberFormat="1" applyFont="1" applyBorder="1" applyAlignment="1">
      <alignment vertical="center"/>
    </xf>
    <xf numFmtId="0" fontId="38" fillId="0" borderId="73" xfId="1" applyFont="1" applyFill="1" applyBorder="1" applyAlignment="1">
      <alignment vertical="top" wrapText="1"/>
    </xf>
    <xf numFmtId="0" fontId="39" fillId="0" borderId="0" xfId="1" applyFont="1" applyFill="1" applyBorder="1" applyAlignment="1">
      <alignment horizontal="left" vertical="top"/>
    </xf>
    <xf numFmtId="181" fontId="38" fillId="0" borderId="59" xfId="1" applyNumberFormat="1" applyFont="1" applyBorder="1" applyAlignment="1">
      <alignment vertical="center"/>
    </xf>
    <xf numFmtId="0" fontId="38" fillId="0" borderId="14" xfId="1" applyFont="1" applyFill="1" applyBorder="1" applyAlignment="1">
      <alignment horizontal="left" vertical="top"/>
    </xf>
    <xf numFmtId="0" fontId="38" fillId="0" borderId="14" xfId="1" applyFont="1" applyBorder="1" applyAlignment="1">
      <alignment horizontal="center" vertical="center"/>
    </xf>
    <xf numFmtId="49" fontId="38" fillId="0" borderId="14" xfId="1" applyNumberFormat="1" applyFont="1" applyBorder="1" applyAlignment="1">
      <alignment horizontal="centerContinuous" vertical="center"/>
    </xf>
    <xf numFmtId="49" fontId="38" fillId="0" borderId="14" xfId="1" applyNumberFormat="1" applyFont="1" applyBorder="1" applyAlignment="1">
      <alignment vertical="center"/>
    </xf>
    <xf numFmtId="0" fontId="38" fillId="0" borderId="60" xfId="1" applyFont="1" applyFill="1" applyBorder="1" applyAlignment="1">
      <alignment horizontal="left" vertical="top" wrapText="1"/>
    </xf>
    <xf numFmtId="0" fontId="38" fillId="0" borderId="70" xfId="1" applyFont="1" applyBorder="1" applyAlignment="1">
      <alignment wrapText="1"/>
    </xf>
    <xf numFmtId="181" fontId="38" fillId="0" borderId="74" xfId="1" applyNumberFormat="1" applyFont="1" applyBorder="1" applyAlignment="1">
      <alignment vertical="center"/>
    </xf>
    <xf numFmtId="0" fontId="38" fillId="0" borderId="65" xfId="1" applyFont="1" applyFill="1" applyBorder="1" applyAlignment="1">
      <alignment horizontal="left" vertical="top"/>
    </xf>
    <xf numFmtId="0" fontId="38" fillId="0" borderId="65" xfId="1" applyFont="1" applyBorder="1" applyAlignment="1">
      <alignment horizontal="center" vertical="center"/>
    </xf>
    <xf numFmtId="49" fontId="38" fillId="0" borderId="65" xfId="1" applyNumberFormat="1" applyFont="1" applyBorder="1" applyAlignment="1">
      <alignment horizontal="centerContinuous" vertical="center"/>
    </xf>
    <xf numFmtId="0" fontId="38" fillId="0" borderId="67" xfId="1" applyFont="1" applyFill="1" applyBorder="1" applyAlignment="1">
      <alignment horizontal="left" vertical="top" wrapText="1"/>
    </xf>
    <xf numFmtId="0" fontId="38" fillId="0" borderId="69" xfId="1" applyFont="1" applyBorder="1" applyAlignment="1"/>
    <xf numFmtId="0" fontId="39" fillId="0" borderId="0" xfId="1" applyFont="1" applyFill="1" applyBorder="1" applyAlignment="1">
      <alignment horizontal="left" vertical="top" wrapText="1"/>
    </xf>
    <xf numFmtId="0" fontId="39" fillId="0" borderId="51" xfId="1" applyFont="1" applyFill="1" applyBorder="1" applyAlignment="1">
      <alignment horizontal="left" vertical="top" wrapText="1"/>
    </xf>
    <xf numFmtId="0" fontId="39" fillId="0" borderId="0" xfId="1" applyFont="1" applyFill="1" applyBorder="1" applyAlignment="1">
      <alignment vertical="top"/>
    </xf>
    <xf numFmtId="49" fontId="36" fillId="0" borderId="51" xfId="1" applyNumberFormat="1" applyFont="1" applyBorder="1" applyAlignment="1">
      <alignment horizontal="center" vertical="center"/>
    </xf>
    <xf numFmtId="0" fontId="39" fillId="0" borderId="0" xfId="1" applyFont="1" applyFill="1" applyBorder="1" applyAlignment="1">
      <alignment vertical="top" wrapText="1"/>
    </xf>
    <xf numFmtId="0" fontId="36" fillId="0" borderId="0" xfId="1" applyFont="1" applyBorder="1" applyAlignment="1">
      <alignment wrapText="1"/>
    </xf>
    <xf numFmtId="0" fontId="36" fillId="0" borderId="51" xfId="1" applyFont="1" applyBorder="1" applyAlignment="1">
      <alignment wrapText="1"/>
    </xf>
    <xf numFmtId="181" fontId="38" fillId="0" borderId="75" xfId="1" applyNumberFormat="1" applyFont="1" applyBorder="1" applyAlignment="1">
      <alignment vertical="center"/>
    </xf>
    <xf numFmtId="49" fontId="38" fillId="0" borderId="76" xfId="1" applyNumberFormat="1" applyFont="1" applyBorder="1" applyAlignment="1">
      <alignment vertical="center"/>
    </xf>
    <xf numFmtId="0" fontId="38" fillId="0" borderId="76" xfId="1" applyFont="1" applyBorder="1" applyAlignment="1">
      <alignment vertical="center"/>
    </xf>
    <xf numFmtId="49" fontId="38" fillId="0" borderId="77" xfId="1" applyNumberFormat="1" applyFont="1" applyBorder="1" applyAlignment="1">
      <alignment vertical="center"/>
    </xf>
    <xf numFmtId="49" fontId="37" fillId="0" borderId="68" xfId="1" applyNumberFormat="1" applyFont="1" applyBorder="1" applyAlignment="1">
      <alignment horizontal="center" vertical="center"/>
    </xf>
    <xf numFmtId="49" fontId="37" fillId="0" borderId="65" xfId="1" applyNumberFormat="1" applyFont="1" applyBorder="1" applyAlignment="1">
      <alignment horizontal="right" vertical="center"/>
    </xf>
    <xf numFmtId="0" fontId="37" fillId="0" borderId="65" xfId="1" applyFont="1" applyFill="1" applyBorder="1" applyAlignment="1">
      <alignment horizontal="left" vertical="top"/>
    </xf>
    <xf numFmtId="0" fontId="31" fillId="0" borderId="65" xfId="1" applyFont="1" applyBorder="1" applyAlignment="1">
      <alignment horizontal="center" vertical="center"/>
    </xf>
    <xf numFmtId="49" fontId="37" fillId="0" borderId="65" xfId="1" applyNumberFormat="1" applyFont="1" applyBorder="1" applyAlignment="1">
      <alignment horizontal="centerContinuous" vertical="center"/>
    </xf>
    <xf numFmtId="49" fontId="37" fillId="0" borderId="65" xfId="1" applyNumberFormat="1" applyFont="1" applyBorder="1" applyAlignment="1">
      <alignment vertical="center"/>
    </xf>
    <xf numFmtId="49" fontId="37" fillId="0" borderId="69" xfId="1" applyNumberFormat="1" applyFont="1" applyBorder="1" applyAlignment="1">
      <alignment vertical="center"/>
    </xf>
    <xf numFmtId="49" fontId="37" fillId="0" borderId="72" xfId="1" applyNumberFormat="1" applyFont="1" applyBorder="1" applyAlignment="1">
      <alignment vertical="center"/>
    </xf>
    <xf numFmtId="49" fontId="37" fillId="0" borderId="72" xfId="1" applyNumberFormat="1" applyFont="1" applyBorder="1" applyAlignment="1">
      <alignment horizontal="centerContinuous" vertical="center"/>
    </xf>
    <xf numFmtId="49" fontId="37" fillId="0" borderId="53" xfId="1" applyNumberFormat="1" applyFont="1" applyBorder="1" applyAlignment="1">
      <alignment horizontal="centerContinuous" vertical="center"/>
    </xf>
    <xf numFmtId="49" fontId="37" fillId="0" borderId="63" xfId="1" applyNumberFormat="1" applyFont="1" applyBorder="1" applyAlignment="1">
      <alignment horizontal="centerContinuous" vertical="center"/>
    </xf>
    <xf numFmtId="49" fontId="36" fillId="0" borderId="0" xfId="1" applyNumberFormat="1" applyFont="1" applyFill="1" applyBorder="1" applyAlignment="1">
      <alignment vertical="center"/>
    </xf>
    <xf numFmtId="49" fontId="37" fillId="0" borderId="38" xfId="1" applyNumberFormat="1" applyFont="1" applyBorder="1" applyAlignment="1">
      <alignment horizontal="left" vertical="center"/>
    </xf>
    <xf numFmtId="49" fontId="37" fillId="0" borderId="39" xfId="1" applyNumberFormat="1" applyFont="1" applyBorder="1" applyAlignment="1">
      <alignment horizontal="left" vertical="center"/>
    </xf>
    <xf numFmtId="49" fontId="37" fillId="0" borderId="55" xfId="1" applyNumberFormat="1" applyFont="1" applyBorder="1" applyAlignment="1">
      <alignment horizontal="centerContinuous" vertical="center"/>
    </xf>
    <xf numFmtId="49" fontId="37" fillId="0" borderId="78" xfId="1" applyNumberFormat="1" applyFont="1" applyBorder="1" applyAlignment="1">
      <alignment horizontal="center" vertical="center"/>
    </xf>
    <xf numFmtId="0" fontId="31" fillId="0" borderId="11" xfId="1" applyFont="1" applyBorder="1" applyAlignment="1">
      <alignment horizontal="center" vertical="center"/>
    </xf>
    <xf numFmtId="0" fontId="37" fillId="0" borderId="12" xfId="1" applyFont="1" applyFill="1" applyBorder="1" applyAlignment="1">
      <alignment horizontal="left" vertical="top"/>
    </xf>
    <xf numFmtId="0" fontId="37" fillId="0" borderId="6" xfId="1" applyFont="1" applyFill="1" applyBorder="1" applyAlignment="1">
      <alignment horizontal="left" vertical="top" wrapText="1"/>
    </xf>
    <xf numFmtId="0" fontId="39" fillId="0" borderId="6" xfId="1" applyFont="1" applyFill="1" applyBorder="1" applyAlignment="1">
      <alignment horizontal="left" vertical="top" wrapText="1"/>
    </xf>
    <xf numFmtId="49" fontId="37" fillId="0" borderId="6" xfId="1" applyNumberFormat="1" applyFont="1" applyBorder="1" applyAlignment="1">
      <alignment vertical="center"/>
    </xf>
    <xf numFmtId="49" fontId="37" fillId="0" borderId="11" xfId="1" applyNumberFormat="1" applyFont="1" applyBorder="1" applyAlignment="1">
      <alignment vertical="center"/>
    </xf>
    <xf numFmtId="49" fontId="37" fillId="0" borderId="12" xfId="1" applyNumberFormat="1" applyFont="1" applyBorder="1" applyAlignment="1">
      <alignment vertical="center"/>
    </xf>
    <xf numFmtId="49" fontId="37" fillId="0" borderId="6" xfId="1" applyNumberFormat="1" applyFont="1" applyBorder="1" applyAlignment="1">
      <alignment horizontal="centerContinuous" vertical="center"/>
    </xf>
    <xf numFmtId="49" fontId="37" fillId="0" borderId="12" xfId="1" applyNumberFormat="1" applyFont="1" applyBorder="1" applyAlignment="1">
      <alignment horizontal="centerContinuous" vertical="center"/>
    </xf>
    <xf numFmtId="49" fontId="37" fillId="0" borderId="58" xfId="1" applyNumberFormat="1" applyFont="1" applyBorder="1" applyAlignment="1">
      <alignment horizontal="centerContinuous" vertical="center"/>
    </xf>
    <xf numFmtId="49" fontId="38" fillId="0" borderId="74" xfId="1" applyNumberFormat="1" applyFont="1" applyBorder="1" applyAlignment="1">
      <alignment horizontal="centerContinuous" vertical="center"/>
    </xf>
    <xf numFmtId="49" fontId="38" fillId="0" borderId="79" xfId="1" applyNumberFormat="1" applyFont="1" applyBorder="1" applyAlignment="1">
      <alignment horizontal="centerContinuous" vertical="center"/>
    </xf>
    <xf numFmtId="0" fontId="38" fillId="0" borderId="80" xfId="1" applyFont="1" applyFill="1" applyBorder="1" applyAlignment="1">
      <alignment vertical="top"/>
    </xf>
    <xf numFmtId="0" fontId="38" fillId="0" borderId="65" xfId="1" applyFont="1" applyFill="1" applyBorder="1" applyAlignment="1">
      <alignment vertical="top" wrapText="1"/>
    </xf>
    <xf numFmtId="49" fontId="38" fillId="0" borderId="79" xfId="1" applyNumberFormat="1" applyFont="1" applyBorder="1" applyAlignment="1">
      <alignment vertical="center"/>
    </xf>
    <xf numFmtId="49" fontId="38" fillId="0" borderId="80" xfId="1" applyNumberFormat="1" applyFont="1" applyBorder="1" applyAlignment="1">
      <alignment vertical="center"/>
    </xf>
    <xf numFmtId="49" fontId="38" fillId="0" borderId="80" xfId="1" applyNumberFormat="1" applyFont="1" applyBorder="1" applyAlignment="1">
      <alignment horizontal="centerContinuous" vertical="center"/>
    </xf>
    <xf numFmtId="49" fontId="38" fillId="0" borderId="67" xfId="1" applyNumberFormat="1" applyFont="1" applyBorder="1" applyAlignment="1">
      <alignment horizontal="centerContinuous" vertical="center"/>
    </xf>
    <xf numFmtId="49" fontId="38" fillId="0" borderId="68" xfId="1" applyNumberFormat="1" applyFont="1" applyBorder="1" applyAlignment="1">
      <alignment horizontal="centerContinuous" vertical="center"/>
    </xf>
    <xf numFmtId="49" fontId="38" fillId="0" borderId="81" xfId="1" applyNumberFormat="1" applyFont="1" applyBorder="1" applyAlignment="1">
      <alignment horizontal="centerContinuous" vertical="center"/>
    </xf>
    <xf numFmtId="0" fontId="38" fillId="0" borderId="82" xfId="1" applyFont="1" applyFill="1" applyBorder="1" applyAlignment="1">
      <alignment vertical="top"/>
    </xf>
    <xf numFmtId="0" fontId="38" fillId="0" borderId="69" xfId="1" applyFont="1" applyFill="1" applyBorder="1" applyAlignment="1">
      <alignment vertical="top" wrapText="1"/>
    </xf>
    <xf numFmtId="49" fontId="38" fillId="0" borderId="81" xfId="1" applyNumberFormat="1" applyFont="1" applyBorder="1" applyAlignment="1">
      <alignment vertical="center"/>
    </xf>
    <xf numFmtId="49" fontId="38" fillId="0" borderId="82" xfId="1" applyNumberFormat="1" applyFont="1" applyBorder="1" applyAlignment="1">
      <alignment vertical="center"/>
    </xf>
    <xf numFmtId="49" fontId="38" fillId="0" borderId="82" xfId="1" applyNumberFormat="1" applyFont="1" applyBorder="1" applyAlignment="1">
      <alignment horizontal="centerContinuous" vertical="center"/>
    </xf>
    <xf numFmtId="49" fontId="38" fillId="0" borderId="70" xfId="1" applyNumberFormat="1" applyFont="1" applyBorder="1" applyAlignment="1">
      <alignment horizontal="centerContinuous" vertical="center"/>
    </xf>
    <xf numFmtId="49" fontId="38" fillId="0" borderId="68" xfId="1" applyNumberFormat="1" applyFont="1" applyFill="1" applyBorder="1" applyAlignment="1">
      <alignment horizontal="centerContinuous" vertical="center" wrapText="1"/>
    </xf>
    <xf numFmtId="0" fontId="38" fillId="0" borderId="81" xfId="1" applyFont="1" applyFill="1" applyBorder="1" applyAlignment="1">
      <alignment vertical="top" wrapText="1"/>
    </xf>
    <xf numFmtId="49" fontId="40" fillId="0" borderId="68" xfId="1" applyNumberFormat="1" applyFont="1" applyFill="1" applyBorder="1" applyAlignment="1">
      <alignment horizontal="centerContinuous" vertical="center" wrapText="1"/>
    </xf>
    <xf numFmtId="49" fontId="40" fillId="0" borderId="81" xfId="1" applyNumberFormat="1" applyFont="1" applyBorder="1" applyAlignment="1">
      <alignment horizontal="centerContinuous" vertical="center"/>
    </xf>
    <xf numFmtId="0" fontId="40" fillId="0" borderId="82" xfId="1" applyFont="1" applyFill="1" applyBorder="1" applyAlignment="1">
      <alignment vertical="top"/>
    </xf>
    <xf numFmtId="0" fontId="40" fillId="0" borderId="69" xfId="1" applyFont="1" applyFill="1" applyBorder="1" applyAlignment="1">
      <alignment vertical="top" wrapText="1"/>
    </xf>
    <xf numFmtId="0" fontId="40" fillId="0" borderId="81" xfId="1" applyFont="1" applyFill="1" applyBorder="1" applyAlignment="1">
      <alignment vertical="top" wrapText="1"/>
    </xf>
    <xf numFmtId="49" fontId="40" fillId="0" borderId="82" xfId="1" applyNumberFormat="1" applyFont="1" applyBorder="1" applyAlignment="1">
      <alignment vertical="center"/>
    </xf>
    <xf numFmtId="49" fontId="40" fillId="0" borderId="69" xfId="1" applyNumberFormat="1" applyFont="1" applyBorder="1" applyAlignment="1">
      <alignment vertical="center"/>
    </xf>
    <xf numFmtId="49" fontId="40" fillId="0" borderId="82" xfId="1" applyNumberFormat="1" applyFont="1" applyBorder="1" applyAlignment="1">
      <alignment horizontal="centerContinuous" vertical="center"/>
    </xf>
    <xf numFmtId="49" fontId="40" fillId="0" borderId="70" xfId="1" applyNumberFormat="1" applyFont="1" applyBorder="1" applyAlignment="1">
      <alignment horizontal="centerContinuous" vertical="center"/>
    </xf>
    <xf numFmtId="0" fontId="41" fillId="0" borderId="82" xfId="1" applyFont="1" applyFill="1" applyBorder="1" applyAlignment="1">
      <alignment vertical="top"/>
    </xf>
    <xf numFmtId="49" fontId="41" fillId="0" borderId="82" xfId="1" applyNumberFormat="1" applyFont="1" applyBorder="1" applyAlignment="1">
      <alignment vertical="center"/>
    </xf>
    <xf numFmtId="49" fontId="38" fillId="0" borderId="68" xfId="1" applyNumberFormat="1" applyFont="1" applyBorder="1" applyAlignment="1">
      <alignment horizontal="centerContinuous" vertical="center" wrapText="1"/>
    </xf>
    <xf numFmtId="0" fontId="38" fillId="0" borderId="69" xfId="1" applyFont="1" applyBorder="1" applyAlignment="1">
      <alignment wrapText="1"/>
    </xf>
    <xf numFmtId="0" fontId="38" fillId="0" borderId="81" xfId="1" applyFont="1" applyBorder="1" applyAlignment="1">
      <alignment wrapText="1"/>
    </xf>
    <xf numFmtId="49" fontId="39" fillId="0" borderId="0" xfId="1" applyNumberFormat="1" applyFont="1" applyBorder="1" applyAlignment="1">
      <alignment vertical="center"/>
    </xf>
    <xf numFmtId="49" fontId="36" fillId="0" borderId="0" xfId="1" applyNumberFormat="1" applyFont="1" applyAlignment="1">
      <alignment vertical="center"/>
    </xf>
    <xf numFmtId="49" fontId="36" fillId="0" borderId="8" xfId="1" applyNumberFormat="1" applyFont="1" applyBorder="1" applyAlignment="1">
      <alignment vertical="center"/>
    </xf>
    <xf numFmtId="49" fontId="36" fillId="0" borderId="8" xfId="1" applyNumberFormat="1" applyFont="1" applyBorder="1" applyAlignment="1">
      <alignment horizontal="center" vertical="center"/>
    </xf>
    <xf numFmtId="49" fontId="36" fillId="0" borderId="57" xfId="1" applyNumberFormat="1" applyFont="1" applyBorder="1" applyAlignment="1">
      <alignment horizontal="center" vertical="center"/>
    </xf>
    <xf numFmtId="49" fontId="38" fillId="0" borderId="75" xfId="1" applyNumberFormat="1" applyFont="1" applyBorder="1" applyAlignment="1">
      <alignment horizontal="centerContinuous" vertical="center"/>
    </xf>
    <xf numFmtId="49" fontId="38" fillId="0" borderId="83" xfId="1" applyNumberFormat="1" applyFont="1" applyBorder="1" applyAlignment="1">
      <alignment horizontal="centerContinuous" vertical="center"/>
    </xf>
    <xf numFmtId="0" fontId="38" fillId="0" borderId="84" xfId="1" applyFont="1" applyBorder="1" applyAlignment="1">
      <alignment vertical="center"/>
    </xf>
    <xf numFmtId="49" fontId="38" fillId="0" borderId="83" xfId="1" applyNumberFormat="1" applyFont="1" applyBorder="1" applyAlignment="1">
      <alignment vertical="center"/>
    </xf>
    <xf numFmtId="49" fontId="38" fillId="0" borderId="84" xfId="1" applyNumberFormat="1" applyFont="1" applyBorder="1" applyAlignment="1">
      <alignment vertical="center"/>
    </xf>
    <xf numFmtId="49" fontId="38" fillId="0" borderId="84" xfId="1" applyNumberFormat="1" applyFont="1" applyBorder="1" applyAlignment="1">
      <alignment horizontal="centerContinuous" vertical="center"/>
    </xf>
    <xf numFmtId="49" fontId="38" fillId="0" borderId="77" xfId="1" applyNumberFormat="1" applyFont="1" applyBorder="1" applyAlignment="1">
      <alignment horizontal="centerContinuous" vertical="center"/>
    </xf>
    <xf numFmtId="0" fontId="5" fillId="0" borderId="59" xfId="1" applyFont="1" applyBorder="1"/>
    <xf numFmtId="0" fontId="31" fillId="0" borderId="14" xfId="1" applyFont="1" applyBorder="1"/>
    <xf numFmtId="49" fontId="31" fillId="0" borderId="14" xfId="1" applyNumberFormat="1" applyFont="1" applyBorder="1" applyAlignment="1">
      <alignment vertical="center"/>
    </xf>
    <xf numFmtId="0" fontId="39" fillId="0" borderId="14" xfId="1" applyFont="1" applyBorder="1"/>
    <xf numFmtId="49" fontId="39" fillId="0" borderId="14" xfId="1" applyNumberFormat="1" applyFont="1" applyBorder="1" applyAlignment="1">
      <alignment vertical="center"/>
    </xf>
    <xf numFmtId="49" fontId="31" fillId="0" borderId="60" xfId="1" applyNumberFormat="1" applyFont="1" applyBorder="1" applyAlignment="1">
      <alignment vertical="center"/>
    </xf>
    <xf numFmtId="0" fontId="31" fillId="0" borderId="52" xfId="1" applyFont="1" applyBorder="1"/>
    <xf numFmtId="49" fontId="37" fillId="0" borderId="14" xfId="1" applyNumberFormat="1" applyFont="1" applyBorder="1" applyAlignment="1">
      <alignment vertical="center"/>
    </xf>
    <xf numFmtId="49" fontId="37" fillId="0" borderId="14" xfId="1" applyNumberFormat="1" applyFont="1" applyBorder="1" applyAlignment="1">
      <alignment horizontal="center" vertical="center"/>
    </xf>
    <xf numFmtId="0" fontId="31" fillId="0" borderId="14" xfId="1" applyFont="1" applyBorder="1" applyAlignment="1">
      <alignment horizontal="center" vertical="center"/>
    </xf>
    <xf numFmtId="49" fontId="37" fillId="0" borderId="14" xfId="1" applyNumberFormat="1" applyFont="1" applyBorder="1" applyAlignment="1">
      <alignment horizontal="centerContinuous" vertical="center"/>
    </xf>
    <xf numFmtId="49" fontId="37" fillId="0" borderId="60" xfId="1" applyNumberFormat="1" applyFont="1" applyBorder="1" applyAlignment="1">
      <alignment horizontal="centerContinuous" vertical="center"/>
    </xf>
    <xf numFmtId="0" fontId="31" fillId="0" borderId="85" xfId="1" applyFont="1" applyBorder="1"/>
    <xf numFmtId="0" fontId="31" fillId="0" borderId="29" xfId="1" applyFont="1" applyBorder="1"/>
    <xf numFmtId="49" fontId="31" fillId="0" borderId="29" xfId="1" applyNumberFormat="1" applyFont="1" applyBorder="1" applyAlignment="1">
      <alignment vertical="center"/>
    </xf>
    <xf numFmtId="49" fontId="39" fillId="0" borderId="29" xfId="1" applyNumberFormat="1" applyFont="1" applyBorder="1" applyAlignment="1">
      <alignment vertical="center"/>
    </xf>
    <xf numFmtId="49" fontId="31" fillId="0" borderId="86" xfId="1" applyNumberFormat="1" applyFont="1" applyBorder="1" applyAlignment="1">
      <alignment vertical="center"/>
    </xf>
    <xf numFmtId="0" fontId="38" fillId="0" borderId="85" xfId="1" applyFont="1" applyBorder="1"/>
    <xf numFmtId="0" fontId="38" fillId="0" borderId="29" xfId="1" applyFont="1" applyBorder="1"/>
    <xf numFmtId="49" fontId="38" fillId="0" borderId="29" xfId="1" applyNumberFormat="1" applyFont="1" applyBorder="1" applyAlignment="1">
      <alignment vertical="center"/>
    </xf>
    <xf numFmtId="49" fontId="38" fillId="0" borderId="29" xfId="1" applyNumberFormat="1" applyFont="1" applyBorder="1" applyAlignment="1">
      <alignment horizontal="center" vertical="center"/>
    </xf>
    <xf numFmtId="0" fontId="38" fillId="0" borderId="29" xfId="1" applyFont="1" applyBorder="1" applyAlignment="1">
      <alignment horizontal="center" vertical="center"/>
    </xf>
    <xf numFmtId="49" fontId="38" fillId="0" borderId="29" xfId="1" applyNumberFormat="1" applyFont="1" applyBorder="1" applyAlignment="1">
      <alignment horizontal="centerContinuous" vertical="center"/>
    </xf>
    <xf numFmtId="49" fontId="38" fillId="0" borderId="86" xfId="1" applyNumberFormat="1" applyFont="1" applyBorder="1" applyAlignment="1">
      <alignment horizontal="centerContinuous" vertical="center"/>
    </xf>
    <xf numFmtId="0" fontId="31" fillId="0" borderId="46" xfId="1" applyFont="1" applyBorder="1"/>
    <xf numFmtId="0" fontId="31" fillId="0" borderId="47" xfId="1" applyFont="1" applyBorder="1"/>
    <xf numFmtId="49" fontId="39" fillId="0" borderId="47" xfId="1" applyNumberFormat="1" applyFont="1" applyBorder="1" applyAlignment="1">
      <alignment vertical="center"/>
    </xf>
    <xf numFmtId="49" fontId="31" fillId="0" borderId="48" xfId="1" applyNumberFormat="1" applyFont="1" applyBorder="1" applyAlignment="1">
      <alignment vertical="center"/>
    </xf>
    <xf numFmtId="0" fontId="38" fillId="0" borderId="46" xfId="1" applyFont="1" applyBorder="1"/>
    <xf numFmtId="0" fontId="38" fillId="0" borderId="47" xfId="1" applyFont="1" applyBorder="1"/>
    <xf numFmtId="49" fontId="38" fillId="0" borderId="47" xfId="1" applyNumberFormat="1" applyFont="1" applyBorder="1" applyAlignment="1">
      <alignment vertical="center"/>
    </xf>
    <xf numFmtId="49" fontId="38" fillId="0" borderId="47" xfId="1" applyNumberFormat="1" applyFont="1" applyBorder="1" applyAlignment="1">
      <alignment horizontal="center" vertical="center"/>
    </xf>
    <xf numFmtId="0" fontId="38" fillId="0" borderId="47" xfId="1" applyFont="1" applyBorder="1" applyAlignment="1">
      <alignment horizontal="center" vertical="center"/>
    </xf>
    <xf numFmtId="49" fontId="38" fillId="0" borderId="47" xfId="1" applyNumberFormat="1" applyFont="1" applyBorder="1" applyAlignment="1">
      <alignment horizontal="centerContinuous" vertical="center"/>
    </xf>
    <xf numFmtId="49" fontId="38" fillId="0" borderId="48" xfId="1" applyNumberFormat="1" applyFont="1" applyBorder="1" applyAlignment="1">
      <alignment horizontal="centerContinuous" vertical="center"/>
    </xf>
    <xf numFmtId="0" fontId="31" fillId="0" borderId="45" xfId="1" applyNumberFormat="1" applyFont="1" applyBorder="1" applyAlignment="1">
      <alignment horizontal="center" vertical="center"/>
    </xf>
    <xf numFmtId="0" fontId="31" fillId="0" borderId="39" xfId="1" applyNumberFormat="1" applyFont="1" applyBorder="1" applyAlignment="1">
      <alignment horizontal="center" vertical="center"/>
    </xf>
    <xf numFmtId="0" fontId="31" fillId="0" borderId="40" xfId="1" applyNumberFormat="1" applyFont="1" applyBorder="1" applyAlignment="1">
      <alignment horizontal="center" vertical="center"/>
    </xf>
    <xf numFmtId="0" fontId="31" fillId="0" borderId="54" xfId="1" applyNumberFormat="1" applyFont="1" applyBorder="1" applyAlignment="1">
      <alignment horizontal="center" vertical="center"/>
    </xf>
    <xf numFmtId="0" fontId="31" fillId="0" borderId="22" xfId="1" applyNumberFormat="1" applyFont="1" applyBorder="1" applyAlignment="1">
      <alignment horizontal="center" vertical="center"/>
    </xf>
    <xf numFmtId="0" fontId="31" fillId="0" borderId="8" xfId="1" applyNumberFormat="1" applyFont="1" applyBorder="1" applyAlignment="1">
      <alignment horizontal="center" vertical="center"/>
    </xf>
    <xf numFmtId="0" fontId="31" fillId="0" borderId="57" xfId="1" applyNumberFormat="1" applyFont="1" applyBorder="1" applyAlignment="1">
      <alignment horizontal="center" vertical="center"/>
    </xf>
    <xf numFmtId="0" fontId="31" fillId="0" borderId="23" xfId="1" applyNumberFormat="1" applyFont="1" applyBorder="1" applyAlignment="1">
      <alignment horizontal="center" vertical="center"/>
    </xf>
    <xf numFmtId="0" fontId="31" fillId="0" borderId="12" xfId="1" applyNumberFormat="1" applyFont="1" applyBorder="1" applyAlignment="1">
      <alignment horizontal="center" vertical="center" shrinkToFit="1"/>
    </xf>
    <xf numFmtId="0" fontId="31" fillId="0" borderId="6" xfId="1" applyNumberFormat="1" applyFont="1" applyBorder="1" applyAlignment="1">
      <alignment horizontal="center" vertical="center" shrinkToFit="1"/>
    </xf>
    <xf numFmtId="0" fontId="31" fillId="0" borderId="11" xfId="1" applyNumberFormat="1" applyFont="1" applyBorder="1" applyAlignment="1">
      <alignment horizontal="center" vertical="center" shrinkToFit="1"/>
    </xf>
    <xf numFmtId="0" fontId="31" fillId="0" borderId="58" xfId="1" applyNumberFormat="1" applyFont="1" applyBorder="1" applyAlignment="1">
      <alignment horizontal="center" vertical="center" shrinkToFit="1"/>
    </xf>
    <xf numFmtId="0" fontId="31" fillId="0" borderId="13" xfId="1" applyNumberFormat="1" applyFont="1" applyBorder="1" applyAlignment="1">
      <alignment horizontal="center" vertical="center"/>
    </xf>
    <xf numFmtId="0" fontId="31" fillId="0" borderId="14" xfId="1" applyNumberFormat="1" applyFont="1" applyBorder="1" applyAlignment="1">
      <alignment horizontal="center" vertical="center"/>
    </xf>
    <xf numFmtId="0" fontId="31" fillId="0" borderId="60" xfId="1" applyNumberFormat="1" applyFont="1" applyBorder="1" applyAlignment="1">
      <alignment horizontal="center" vertical="center"/>
    </xf>
    <xf numFmtId="0" fontId="31" fillId="0" borderId="15" xfId="1" applyNumberFormat="1" applyFont="1" applyBorder="1" applyAlignment="1">
      <alignment horizontal="center" vertical="center"/>
    </xf>
    <xf numFmtId="0" fontId="31" fillId="0" borderId="50" xfId="1" applyNumberFormat="1" applyFont="1" applyBorder="1" applyAlignment="1">
      <alignment horizontal="center" vertical="center"/>
    </xf>
    <xf numFmtId="0" fontId="31" fillId="0" borderId="47" xfId="1" applyNumberFormat="1" applyFont="1" applyBorder="1" applyAlignment="1">
      <alignment horizontal="center" vertical="center"/>
    </xf>
    <xf numFmtId="0" fontId="31" fillId="0" borderId="48" xfId="1" applyNumberFormat="1" applyFont="1" applyBorder="1" applyAlignment="1">
      <alignment horizontal="center" vertical="center"/>
    </xf>
    <xf numFmtId="0" fontId="31" fillId="0" borderId="49" xfId="1" applyNumberFormat="1" applyFont="1" applyBorder="1" applyAlignment="1">
      <alignment horizontal="center" vertical="center"/>
    </xf>
    <xf numFmtId="0" fontId="31" fillId="0" borderId="61" xfId="1" applyNumberFormat="1" applyFont="1" applyBorder="1" applyAlignment="1">
      <alignment horizontal="center" vertical="center" shrinkToFit="1"/>
    </xf>
    <xf numFmtId="0" fontId="31" fillId="0" borderId="53" xfId="1" applyNumberFormat="1" applyFont="1" applyBorder="1" applyAlignment="1">
      <alignment horizontal="center" vertical="center" shrinkToFit="1"/>
    </xf>
    <xf numFmtId="0" fontId="31" fillId="0" borderId="62" xfId="1" applyNumberFormat="1" applyFont="1" applyBorder="1" applyAlignment="1">
      <alignment horizontal="center" vertical="center" shrinkToFit="1"/>
    </xf>
    <xf numFmtId="0" fontId="31" fillId="0" borderId="63" xfId="1" applyNumberFormat="1" applyFont="1" applyBorder="1" applyAlignment="1">
      <alignment horizontal="center" vertical="center" shrinkToFit="1"/>
    </xf>
    <xf numFmtId="49" fontId="31" fillId="0" borderId="38" xfId="1" applyNumberFormat="1" applyFont="1" applyBorder="1" applyAlignment="1">
      <alignment vertical="center"/>
    </xf>
    <xf numFmtId="181" fontId="37" fillId="0" borderId="39" xfId="1" applyNumberFormat="1" applyFont="1" applyBorder="1" applyAlignment="1">
      <alignment horizontal="right" vertical="center"/>
    </xf>
    <xf numFmtId="0" fontId="37" fillId="0" borderId="39" xfId="1" applyFont="1" applyFill="1" applyBorder="1" applyAlignment="1">
      <alignment horizontal="left" vertical="top"/>
    </xf>
    <xf numFmtId="0" fontId="31" fillId="0" borderId="39" xfId="1" applyFont="1" applyBorder="1" applyAlignment="1">
      <alignment horizontal="center" vertical="center"/>
    </xf>
    <xf numFmtId="49" fontId="37" fillId="0" borderId="39" xfId="1" applyNumberFormat="1" applyFont="1" applyBorder="1" applyAlignment="1">
      <alignment horizontal="centerContinuous" vertical="center"/>
    </xf>
    <xf numFmtId="49" fontId="37" fillId="0" borderId="39" xfId="1" applyNumberFormat="1" applyFont="1" applyBorder="1" applyAlignment="1">
      <alignment vertical="center"/>
    </xf>
    <xf numFmtId="49" fontId="37" fillId="0" borderId="40" xfId="1" applyNumberFormat="1" applyFont="1" applyBorder="1" applyAlignment="1">
      <alignment horizontal="left" vertical="center"/>
    </xf>
    <xf numFmtId="49" fontId="31" fillId="0" borderId="52" xfId="1" applyNumberFormat="1" applyFont="1" applyBorder="1" applyAlignment="1">
      <alignment vertical="center"/>
    </xf>
    <xf numFmtId="0" fontId="31" fillId="0" borderId="0" xfId="1" applyFont="1" applyBorder="1"/>
    <xf numFmtId="0" fontId="31" fillId="0" borderId="13" xfId="1" applyFont="1" applyBorder="1" applyAlignment="1">
      <alignment horizontal="center" vertical="center" textRotation="255"/>
    </xf>
    <xf numFmtId="0" fontId="31" fillId="0" borderId="14" xfId="1" applyFont="1" applyBorder="1" applyAlignment="1">
      <alignment horizontal="center" vertical="center" textRotation="255"/>
    </xf>
    <xf numFmtId="0" fontId="31" fillId="0" borderId="13" xfId="1" applyFont="1" applyBorder="1" applyAlignment="1">
      <alignment horizontal="distributed" vertical="distributed" justifyLastLine="1"/>
    </xf>
    <xf numFmtId="0" fontId="31" fillId="0" borderId="14" xfId="1" applyFont="1" applyBorder="1" applyAlignment="1">
      <alignment horizontal="distributed" vertical="distributed" justifyLastLine="1"/>
    </xf>
    <xf numFmtId="0" fontId="31" fillId="0" borderId="15" xfId="1" applyFont="1" applyBorder="1" applyAlignment="1">
      <alignment horizontal="distributed" vertical="distributed" justifyLastLine="1"/>
    </xf>
    <xf numFmtId="0" fontId="31" fillId="0" borderId="12" xfId="1" applyFont="1" applyBorder="1" applyAlignment="1">
      <alignment horizontal="center" vertical="center"/>
    </xf>
    <xf numFmtId="0" fontId="31" fillId="0" borderId="6" xfId="1" applyFont="1" applyBorder="1" applyAlignment="1">
      <alignment horizontal="center" vertical="center"/>
    </xf>
    <xf numFmtId="0" fontId="37" fillId="0" borderId="87" xfId="1" applyFont="1" applyBorder="1" applyAlignment="1">
      <alignment horizontal="center" vertical="center" textRotation="255"/>
    </xf>
    <xf numFmtId="0" fontId="37" fillId="0" borderId="88" xfId="1" applyFont="1" applyBorder="1" applyAlignment="1">
      <alignment horizontal="center" vertical="center" textRotation="255"/>
    </xf>
    <xf numFmtId="0" fontId="37" fillId="0" borderId="89" xfId="1" applyFont="1" applyBorder="1" applyAlignment="1">
      <alignment horizontal="center" vertical="center" textRotation="255"/>
    </xf>
    <xf numFmtId="0" fontId="37" fillId="0" borderId="90" xfId="1" applyFont="1" applyBorder="1" applyAlignment="1">
      <alignment horizontal="center" vertical="center" textRotation="255"/>
    </xf>
    <xf numFmtId="0" fontId="31" fillId="0" borderId="88" xfId="1" applyFont="1" applyBorder="1" applyAlignment="1">
      <alignment horizontal="center" vertical="center" textRotation="255"/>
    </xf>
    <xf numFmtId="0" fontId="31" fillId="0" borderId="12" xfId="1" applyFont="1" applyBorder="1" applyAlignment="1">
      <alignment horizontal="distributed" vertical="distributed" justifyLastLine="1"/>
    </xf>
    <xf numFmtId="0" fontId="31" fillId="0" borderId="6" xfId="1" applyFont="1" applyBorder="1" applyAlignment="1">
      <alignment horizontal="distributed" vertical="distributed" justifyLastLine="1"/>
    </xf>
    <xf numFmtId="0" fontId="31" fillId="0" borderId="11" xfId="1" applyFont="1" applyBorder="1" applyAlignment="1">
      <alignment horizontal="distributed" vertical="distributed" justifyLastLine="1"/>
    </xf>
    <xf numFmtId="0" fontId="31" fillId="0" borderId="13" xfId="1" applyFont="1" applyBorder="1" applyAlignment="1">
      <alignment vertical="center"/>
    </xf>
    <xf numFmtId="0" fontId="31" fillId="0" borderId="14" xfId="1" applyFont="1" applyBorder="1" applyAlignment="1">
      <alignment vertical="center"/>
    </xf>
    <xf numFmtId="0" fontId="31" fillId="0" borderId="15" xfId="1" applyFont="1" applyBorder="1" applyAlignment="1">
      <alignment vertical="center"/>
    </xf>
    <xf numFmtId="49" fontId="37" fillId="0" borderId="0" xfId="1" applyNumberFormat="1" applyFont="1" applyBorder="1" applyAlignment="1">
      <alignment horizontal="centerContinuous" vertical="center"/>
    </xf>
    <xf numFmtId="0" fontId="31" fillId="0" borderId="0" xfId="1" applyFont="1" applyBorder="1" applyAlignment="1">
      <alignment horizontal="center" vertical="center" textRotation="255"/>
    </xf>
    <xf numFmtId="0" fontId="31" fillId="0" borderId="17" xfId="1" applyFont="1" applyBorder="1" applyAlignment="1">
      <alignment horizontal="distributed" vertical="distributed" justifyLastLine="1"/>
    </xf>
    <xf numFmtId="0" fontId="31" fillId="0" borderId="0" xfId="1" applyFont="1" applyBorder="1" applyAlignment="1">
      <alignment horizontal="distributed" vertical="distributed" justifyLastLine="1"/>
    </xf>
    <xf numFmtId="0" fontId="31" fillId="0" borderId="18" xfId="1" applyFont="1" applyBorder="1" applyAlignment="1">
      <alignment horizontal="distributed" vertical="distributed" justifyLastLine="1"/>
    </xf>
    <xf numFmtId="0" fontId="37" fillId="0" borderId="87" xfId="1" applyFont="1" applyBorder="1" applyAlignment="1">
      <alignment horizontal="center" vertical="distributed"/>
    </xf>
    <xf numFmtId="0" fontId="37" fillId="0" borderId="89" xfId="1" applyFont="1" applyBorder="1" applyAlignment="1">
      <alignment horizontal="center" vertical="distributed"/>
    </xf>
    <xf numFmtId="0" fontId="37" fillId="0" borderId="90" xfId="1" applyFont="1" applyBorder="1" applyAlignment="1">
      <alignment horizontal="center" vertical="distributed"/>
    </xf>
    <xf numFmtId="0" fontId="37" fillId="0" borderId="91" xfId="1" applyFont="1" applyBorder="1" applyAlignment="1">
      <alignment horizontal="center" vertical="center" textRotation="255"/>
    </xf>
    <xf numFmtId="0" fontId="37" fillId="0" borderId="92" xfId="1" applyFont="1" applyBorder="1" applyAlignment="1">
      <alignment horizontal="center" vertical="center" textRotation="255"/>
    </xf>
    <xf numFmtId="0" fontId="37" fillId="0" borderId="93" xfId="1" applyFont="1" applyBorder="1" applyAlignment="1">
      <alignment horizontal="center" vertical="center" textRotation="255"/>
    </xf>
    <xf numFmtId="0" fontId="37" fillId="0" borderId="94" xfId="1" applyFont="1" applyBorder="1" applyAlignment="1">
      <alignment horizontal="center" vertical="center" textRotation="255"/>
    </xf>
    <xf numFmtId="0" fontId="31" fillId="0" borderId="92" xfId="1" applyFont="1" applyBorder="1" applyAlignment="1">
      <alignment horizontal="center" vertical="center" textRotation="255"/>
    </xf>
    <xf numFmtId="0" fontId="31" fillId="0" borderId="87" xfId="1" applyFont="1" applyBorder="1" applyAlignment="1">
      <alignment horizontal="distributed" vertical="distributed" justifyLastLine="1"/>
    </xf>
    <xf numFmtId="0" fontId="31" fillId="0" borderId="89" xfId="1" applyFont="1" applyBorder="1" applyAlignment="1">
      <alignment horizontal="distributed" vertical="distributed" justifyLastLine="1"/>
    </xf>
    <xf numFmtId="0" fontId="31" fillId="0" borderId="90" xfId="1" applyFont="1" applyBorder="1" applyAlignment="1">
      <alignment horizontal="distributed" vertical="distributed" justifyLastLine="1"/>
    </xf>
    <xf numFmtId="0" fontId="31" fillId="0" borderId="17" xfId="1" applyFont="1" applyBorder="1" applyAlignment="1">
      <alignment vertical="center"/>
    </xf>
    <xf numFmtId="0" fontId="31" fillId="0" borderId="0" xfId="1" applyFont="1" applyBorder="1" applyAlignment="1">
      <alignment vertical="center"/>
    </xf>
    <xf numFmtId="0" fontId="31" fillId="0" borderId="18" xfId="1" applyFont="1" applyBorder="1" applyAlignment="1">
      <alignment vertical="center"/>
    </xf>
    <xf numFmtId="0" fontId="31" fillId="0" borderId="22" xfId="1" applyFont="1" applyBorder="1" applyAlignment="1">
      <alignment horizontal="center" vertical="center" textRotation="255"/>
    </xf>
    <xf numFmtId="0" fontId="31" fillId="0" borderId="8" xfId="1" applyFont="1" applyBorder="1" applyAlignment="1">
      <alignment horizontal="center" vertical="center" textRotation="255"/>
    </xf>
    <xf numFmtId="0" fontId="31" fillId="0" borderId="22" xfId="1" applyFont="1" applyBorder="1" applyAlignment="1">
      <alignment horizontal="distributed" vertical="distributed" justifyLastLine="1"/>
    </xf>
    <xf numFmtId="0" fontId="31" fillId="0" borderId="8" xfId="1" applyFont="1" applyBorder="1" applyAlignment="1">
      <alignment horizontal="distributed" vertical="distributed" justifyLastLine="1"/>
    </xf>
    <xf numFmtId="0" fontId="31" fillId="0" borderId="23" xfId="1" applyFont="1" applyBorder="1" applyAlignment="1">
      <alignment horizontal="distributed" vertical="distributed" justifyLastLine="1"/>
    </xf>
    <xf numFmtId="0" fontId="37" fillId="0" borderId="95" xfId="1" applyFont="1" applyBorder="1" applyAlignment="1">
      <alignment horizontal="center" vertical="distributed"/>
    </xf>
    <xf numFmtId="0" fontId="37" fillId="0" borderId="96" xfId="1" applyFont="1" applyBorder="1" applyAlignment="1">
      <alignment horizontal="center" vertical="distributed"/>
    </xf>
    <xf numFmtId="0" fontId="37" fillId="0" borderId="97" xfId="1" applyFont="1" applyBorder="1" applyAlignment="1">
      <alignment horizontal="center" vertical="distributed"/>
    </xf>
    <xf numFmtId="0" fontId="37" fillId="0" borderId="95" xfId="1" applyFont="1" applyBorder="1" applyAlignment="1">
      <alignment horizontal="center" vertical="center" textRotation="255"/>
    </xf>
    <xf numFmtId="0" fontId="37" fillId="0" borderId="98" xfId="1" applyFont="1" applyBorder="1" applyAlignment="1">
      <alignment horizontal="center" vertical="center" textRotation="255"/>
    </xf>
    <xf numFmtId="0" fontId="37" fillId="0" borderId="96" xfId="1" applyFont="1" applyBorder="1" applyAlignment="1">
      <alignment horizontal="center" vertical="center" textRotation="255"/>
    </xf>
    <xf numFmtId="0" fontId="37" fillId="0" borderId="97" xfId="1" applyFont="1" applyBorder="1" applyAlignment="1">
      <alignment horizontal="center" vertical="center" textRotation="255"/>
    </xf>
    <xf numFmtId="0" fontId="31" fillId="0" borderId="98" xfId="1" applyFont="1" applyBorder="1" applyAlignment="1">
      <alignment horizontal="center" vertical="center" textRotation="255"/>
    </xf>
    <xf numFmtId="0" fontId="31" fillId="0" borderId="95" xfId="1" applyFont="1" applyBorder="1" applyAlignment="1">
      <alignment horizontal="distributed" vertical="distributed" justifyLastLine="1"/>
    </xf>
    <xf numFmtId="0" fontId="31" fillId="0" borderId="96" xfId="1" applyFont="1" applyBorder="1" applyAlignment="1">
      <alignment horizontal="distributed" vertical="distributed" justifyLastLine="1"/>
    </xf>
    <xf numFmtId="0" fontId="31" fillId="0" borderId="97" xfId="1" applyFont="1" applyBorder="1" applyAlignment="1">
      <alignment horizontal="distributed" vertical="distributed" justifyLastLine="1"/>
    </xf>
    <xf numFmtId="0" fontId="31" fillId="0" borderId="22" xfId="1" applyFont="1" applyBorder="1" applyAlignment="1">
      <alignment vertical="center"/>
    </xf>
    <xf numFmtId="0" fontId="31" fillId="0" borderId="8" xfId="1" applyFont="1" applyBorder="1" applyAlignment="1">
      <alignment vertical="center"/>
    </xf>
    <xf numFmtId="0" fontId="31" fillId="0" borderId="23" xfId="1" applyFont="1" applyBorder="1" applyAlignment="1">
      <alignment vertical="center"/>
    </xf>
    <xf numFmtId="0" fontId="39" fillId="0" borderId="13" xfId="1" applyFont="1" applyBorder="1" applyAlignment="1">
      <alignment horizontal="center" vertical="top" textRotation="255"/>
    </xf>
    <xf numFmtId="0" fontId="39" fillId="0" borderId="14" xfId="1" applyFont="1" applyBorder="1" applyAlignment="1">
      <alignment horizontal="center" vertical="top" textRotation="255"/>
    </xf>
    <xf numFmtId="0" fontId="39" fillId="0" borderId="15" xfId="1" applyFont="1" applyBorder="1" applyAlignment="1">
      <alignment horizontal="center" vertical="top" textRotation="255"/>
    </xf>
    <xf numFmtId="0" fontId="39" fillId="0" borderId="25" xfId="1" applyFont="1" applyBorder="1"/>
    <xf numFmtId="0" fontId="39" fillId="0" borderId="26" xfId="1" applyFont="1" applyBorder="1"/>
    <xf numFmtId="0" fontId="39" fillId="0" borderId="1" xfId="1" applyFont="1" applyBorder="1"/>
    <xf numFmtId="49" fontId="39" fillId="0" borderId="1" xfId="1" applyNumberFormat="1" applyFont="1" applyBorder="1" applyAlignment="1">
      <alignment vertical="center"/>
    </xf>
    <xf numFmtId="0" fontId="39" fillId="0" borderId="99" xfId="1" applyFont="1" applyBorder="1" applyAlignment="1">
      <alignment horizontal="center" vertical="center"/>
    </xf>
    <xf numFmtId="0" fontId="39" fillId="0" borderId="100" xfId="1" applyFont="1" applyBorder="1" applyAlignment="1">
      <alignment horizontal="center" vertical="center"/>
    </xf>
    <xf numFmtId="0" fontId="39" fillId="0" borderId="101" xfId="1" applyFont="1" applyBorder="1" applyAlignment="1">
      <alignment horizontal="center" vertical="center"/>
    </xf>
    <xf numFmtId="0" fontId="39" fillId="0" borderId="102" xfId="1" applyFont="1" applyBorder="1" applyAlignment="1">
      <alignment horizontal="center" vertical="center"/>
    </xf>
    <xf numFmtId="0" fontId="39" fillId="0" borderId="100" xfId="1" applyFont="1" applyBorder="1" applyAlignment="1">
      <alignment horizontal="center" vertical="center" shrinkToFit="1"/>
    </xf>
    <xf numFmtId="0" fontId="39" fillId="0" borderId="102" xfId="1" applyFont="1" applyBorder="1" applyAlignment="1">
      <alignment horizontal="center" vertical="center" shrinkToFit="1"/>
    </xf>
    <xf numFmtId="49" fontId="39" fillId="0" borderId="102" xfId="1" applyNumberFormat="1" applyFont="1" applyBorder="1" applyAlignment="1">
      <alignment horizontal="center" vertical="center"/>
    </xf>
    <xf numFmtId="49" fontId="39" fillId="0" borderId="26" xfId="1" applyNumberFormat="1" applyFont="1" applyBorder="1" applyAlignment="1">
      <alignment horizontal="center" vertical="center"/>
    </xf>
    <xf numFmtId="0" fontId="39" fillId="0" borderId="99" xfId="1" applyFont="1" applyBorder="1" applyAlignment="1">
      <alignment horizontal="center"/>
    </xf>
    <xf numFmtId="0" fontId="39" fillId="0" borderId="100" xfId="1" applyFont="1" applyBorder="1" applyAlignment="1">
      <alignment horizontal="center"/>
    </xf>
    <xf numFmtId="0" fontId="39" fillId="0" borderId="102" xfId="1" applyFont="1" applyBorder="1" applyAlignment="1">
      <alignment horizontal="center"/>
    </xf>
    <xf numFmtId="0" fontId="39" fillId="0" borderId="101" xfId="1" applyFont="1" applyBorder="1" applyAlignment="1">
      <alignment horizontal="center"/>
    </xf>
    <xf numFmtId="0" fontId="43" fillId="0" borderId="25" xfId="1" applyFont="1" applyBorder="1"/>
    <xf numFmtId="0" fontId="39" fillId="0" borderId="26" xfId="1" applyFont="1" applyBorder="1"/>
    <xf numFmtId="0" fontId="39" fillId="0" borderId="17" xfId="1" applyFont="1" applyBorder="1" applyAlignment="1">
      <alignment horizontal="center" vertical="top" textRotation="255"/>
    </xf>
    <xf numFmtId="0" fontId="39" fillId="0" borderId="0" xfId="1" applyFont="1" applyBorder="1" applyAlignment="1">
      <alignment horizontal="center" vertical="top" textRotation="255"/>
    </xf>
    <xf numFmtId="0" fontId="39" fillId="0" borderId="18" xfId="1" applyFont="1" applyBorder="1" applyAlignment="1">
      <alignment horizontal="center" vertical="top" textRotation="255"/>
    </xf>
    <xf numFmtId="0" fontId="39" fillId="0" borderId="28" xfId="1" applyFont="1" applyBorder="1"/>
    <xf numFmtId="0" fontId="39" fillId="0" borderId="30" xfId="1" applyFont="1" applyBorder="1"/>
    <xf numFmtId="0" fontId="39" fillId="0" borderId="29" xfId="1" applyFont="1" applyBorder="1"/>
    <xf numFmtId="0" fontId="39" fillId="0" borderId="103" xfId="1" applyFont="1" applyBorder="1" applyAlignment="1">
      <alignment horizontal="center" vertical="center"/>
    </xf>
    <xf numFmtId="0" fontId="39" fillId="0" borderId="104" xfId="1" applyFont="1" applyBorder="1" applyAlignment="1">
      <alignment horizontal="center" vertical="center"/>
    </xf>
    <xf numFmtId="0" fontId="39" fillId="0" borderId="105" xfId="1" applyFont="1" applyBorder="1" applyAlignment="1">
      <alignment horizontal="center" vertical="center"/>
    </xf>
    <xf numFmtId="0" fontId="39" fillId="0" borderId="106" xfId="1" applyFont="1" applyBorder="1" applyAlignment="1">
      <alignment horizontal="center" vertical="center"/>
    </xf>
    <xf numFmtId="0" fontId="39" fillId="0" borderId="104" xfId="1" applyFont="1" applyBorder="1" applyAlignment="1">
      <alignment horizontal="center" vertical="center" shrinkToFit="1"/>
    </xf>
    <xf numFmtId="0" fontId="39" fillId="0" borderId="106" xfId="1" applyFont="1" applyBorder="1" applyAlignment="1">
      <alignment horizontal="center" vertical="center" shrinkToFit="1"/>
    </xf>
    <xf numFmtId="49" fontId="39" fillId="0" borderId="106" xfId="1" applyNumberFormat="1" applyFont="1" applyBorder="1" applyAlignment="1">
      <alignment horizontal="center" vertical="center"/>
    </xf>
    <xf numFmtId="49" fontId="39" fillId="0" borderId="30" xfId="1" applyNumberFormat="1" applyFont="1" applyBorder="1" applyAlignment="1">
      <alignment horizontal="center" vertical="center"/>
    </xf>
    <xf numFmtId="0" fontId="39" fillId="0" borderId="103" xfId="1" applyFont="1" applyBorder="1" applyAlignment="1">
      <alignment horizontal="center"/>
    </xf>
    <xf numFmtId="0" fontId="39" fillId="0" borderId="104" xfId="1" applyFont="1" applyBorder="1" applyAlignment="1">
      <alignment horizontal="center"/>
    </xf>
    <xf numFmtId="0" fontId="39" fillId="0" borderId="106" xfId="1" applyFont="1" applyBorder="1" applyAlignment="1">
      <alignment horizontal="center"/>
    </xf>
    <xf numFmtId="0" fontId="39" fillId="0" borderId="105" xfId="1" applyFont="1" applyBorder="1" applyAlignment="1">
      <alignment horizontal="center"/>
    </xf>
    <xf numFmtId="0" fontId="39" fillId="0" borderId="28" xfId="1" applyFont="1" applyBorder="1"/>
    <xf numFmtId="0" fontId="39" fillId="0" borderId="30" xfId="1" applyFont="1" applyBorder="1"/>
    <xf numFmtId="0" fontId="43" fillId="0" borderId="28" xfId="1" applyFont="1" applyBorder="1"/>
    <xf numFmtId="49" fontId="37" fillId="0" borderId="51" xfId="1" applyNumberFormat="1" applyFont="1" applyBorder="1" applyAlignment="1">
      <alignment horizontal="centerContinuous" vertical="center"/>
    </xf>
    <xf numFmtId="49" fontId="42" fillId="0" borderId="52" xfId="1" applyNumberFormat="1" applyFont="1" applyBorder="1" applyAlignment="1">
      <alignment vertical="center"/>
    </xf>
    <xf numFmtId="0" fontId="42" fillId="0" borderId="0" xfId="1" applyFont="1" applyBorder="1"/>
    <xf numFmtId="0" fontId="43" fillId="0" borderId="33" xfId="1" applyFont="1" applyBorder="1"/>
    <xf numFmtId="0" fontId="43" fillId="0" borderId="35" xfId="1" applyFont="1" applyBorder="1"/>
    <xf numFmtId="0" fontId="43" fillId="0" borderId="34" xfId="1" applyFont="1" applyBorder="1"/>
    <xf numFmtId="49" fontId="43" fillId="0" borderId="34" xfId="1" applyNumberFormat="1" applyFont="1" applyBorder="1" applyAlignment="1">
      <alignment vertical="center"/>
    </xf>
    <xf numFmtId="0" fontId="43" fillId="0" borderId="33" xfId="1" applyFont="1" applyBorder="1" applyAlignment="1">
      <alignment horizontal="center" vertical="center"/>
    </xf>
    <xf numFmtId="0" fontId="43" fillId="0" borderId="107" xfId="1" applyFont="1" applyBorder="1" applyAlignment="1">
      <alignment horizontal="center" vertical="center"/>
    </xf>
    <xf numFmtId="0" fontId="43" fillId="0" borderId="108" xfId="1" applyFont="1" applyBorder="1" applyAlignment="1">
      <alignment horizontal="center" vertical="center"/>
    </xf>
    <xf numFmtId="0" fontId="43" fillId="0" borderId="35" xfId="1" applyFont="1" applyBorder="1" applyAlignment="1">
      <alignment horizontal="center" vertical="center"/>
    </xf>
    <xf numFmtId="0" fontId="43" fillId="0" borderId="108" xfId="1" applyFont="1" applyBorder="1" applyAlignment="1">
      <alignment horizontal="center" vertical="center" shrinkToFit="1"/>
    </xf>
    <xf numFmtId="0" fontId="43" fillId="0" borderId="107" xfId="1" applyFont="1" applyBorder="1" applyAlignment="1">
      <alignment horizontal="center" vertical="center" shrinkToFit="1"/>
    </xf>
    <xf numFmtId="49" fontId="43" fillId="0" borderId="108" xfId="1" applyNumberFormat="1" applyFont="1" applyBorder="1" applyAlignment="1">
      <alignment horizontal="center" vertical="center"/>
    </xf>
    <xf numFmtId="49" fontId="43" fillId="0" borderId="35" xfId="1" applyNumberFormat="1" applyFont="1" applyBorder="1" applyAlignment="1">
      <alignment horizontal="center" vertical="center"/>
    </xf>
    <xf numFmtId="0" fontId="43" fillId="0" borderId="33" xfId="1" applyFont="1" applyBorder="1" applyAlignment="1">
      <alignment horizontal="center"/>
    </xf>
    <xf numFmtId="0" fontId="43" fillId="0" borderId="107" xfId="1" applyFont="1" applyBorder="1" applyAlignment="1">
      <alignment horizontal="center"/>
    </xf>
    <xf numFmtId="0" fontId="43" fillId="0" borderId="108" xfId="1" applyFont="1" applyBorder="1" applyAlignment="1">
      <alignment horizontal="center"/>
    </xf>
    <xf numFmtId="0" fontId="43" fillId="0" borderId="35" xfId="1" applyFont="1" applyBorder="1" applyAlignment="1">
      <alignment horizontal="center"/>
    </xf>
    <xf numFmtId="0" fontId="43" fillId="0" borderId="109" xfId="1" applyFont="1" applyBorder="1" applyAlignment="1">
      <alignment horizontal="center"/>
    </xf>
    <xf numFmtId="0" fontId="43" fillId="0" borderId="110" xfId="1" applyFont="1" applyBorder="1" applyAlignment="1">
      <alignment horizontal="center"/>
    </xf>
    <xf numFmtId="0" fontId="43" fillId="0" borderId="33" xfId="1" applyFont="1" applyBorder="1"/>
    <xf numFmtId="0" fontId="44" fillId="0" borderId="34" xfId="1" applyFont="1" applyBorder="1"/>
    <xf numFmtId="0" fontId="44" fillId="0" borderId="35" xfId="1" applyFont="1" applyBorder="1"/>
    <xf numFmtId="49" fontId="45" fillId="0" borderId="0" xfId="1" applyNumberFormat="1" applyFont="1" applyBorder="1" applyAlignment="1">
      <alignment horizontal="centerContinuous" vertical="center"/>
    </xf>
    <xf numFmtId="49" fontId="45" fillId="0" borderId="51" xfId="1" applyNumberFormat="1" applyFont="1" applyBorder="1" applyAlignment="1">
      <alignment horizontal="centerContinuous" vertical="center"/>
    </xf>
    <xf numFmtId="49" fontId="42" fillId="0" borderId="0" xfId="1" applyNumberFormat="1" applyFont="1" applyAlignment="1">
      <alignment vertical="center"/>
    </xf>
    <xf numFmtId="0" fontId="43" fillId="0" borderId="111" xfId="1" applyFont="1" applyBorder="1"/>
    <xf numFmtId="0" fontId="43" fillId="0" borderId="112" xfId="1" applyFont="1" applyBorder="1"/>
    <xf numFmtId="0" fontId="43" fillId="0" borderId="113" xfId="1" applyFont="1" applyBorder="1"/>
    <xf numFmtId="49" fontId="43" fillId="0" borderId="113" xfId="1" applyNumberFormat="1" applyFont="1" applyBorder="1" applyAlignment="1">
      <alignment vertical="center"/>
    </xf>
    <xf numFmtId="0" fontId="43" fillId="0" borderId="111" xfId="1" applyFont="1" applyBorder="1" applyAlignment="1">
      <alignment horizontal="center" vertical="center"/>
    </xf>
    <xf numFmtId="0" fontId="43" fillId="0" borderId="114" xfId="1" applyFont="1" applyBorder="1" applyAlignment="1">
      <alignment horizontal="center" vertical="center"/>
    </xf>
    <xf numFmtId="0" fontId="43" fillId="0" borderId="115" xfId="1" applyFont="1" applyBorder="1" applyAlignment="1">
      <alignment horizontal="center" vertical="center"/>
    </xf>
    <xf numFmtId="0" fontId="43" fillId="0" borderId="112" xfId="1" applyFont="1" applyBorder="1" applyAlignment="1">
      <alignment horizontal="center" vertical="center"/>
    </xf>
    <xf numFmtId="0" fontId="43" fillId="0" borderId="115" xfId="1" applyFont="1" applyBorder="1" applyAlignment="1">
      <alignment horizontal="center" vertical="center" shrinkToFit="1"/>
    </xf>
    <xf numFmtId="0" fontId="43" fillId="0" borderId="114" xfId="1" applyFont="1" applyBorder="1" applyAlignment="1">
      <alignment horizontal="center" vertical="center" shrinkToFit="1"/>
    </xf>
    <xf numFmtId="49" fontId="43" fillId="0" borderId="115" xfId="1" applyNumberFormat="1" applyFont="1" applyBorder="1" applyAlignment="1">
      <alignment horizontal="center" vertical="center"/>
    </xf>
    <xf numFmtId="49" fontId="43" fillId="0" borderId="112" xfId="1" applyNumberFormat="1" applyFont="1" applyBorder="1" applyAlignment="1">
      <alignment horizontal="center" vertical="center"/>
    </xf>
    <xf numFmtId="0" fontId="43" fillId="0" borderId="111" xfId="1" applyFont="1" applyBorder="1" applyAlignment="1">
      <alignment horizontal="center"/>
    </xf>
    <xf numFmtId="0" fontId="43" fillId="0" borderId="114" xfId="1" applyFont="1" applyBorder="1" applyAlignment="1">
      <alignment horizontal="center"/>
    </xf>
    <xf numFmtId="0" fontId="43" fillId="0" borderId="115" xfId="1" applyFont="1" applyBorder="1" applyAlignment="1">
      <alignment horizontal="center"/>
    </xf>
    <xf numFmtId="0" fontId="43" fillId="0" borderId="112" xfId="1" applyFont="1" applyBorder="1" applyAlignment="1">
      <alignment horizontal="center"/>
    </xf>
    <xf numFmtId="0" fontId="44" fillId="0" borderId="113" xfId="1" applyFont="1" applyBorder="1"/>
    <xf numFmtId="0" fontId="44" fillId="0" borderId="112" xfId="1" applyFont="1" applyBorder="1"/>
    <xf numFmtId="0" fontId="43" fillId="0" borderId="28" xfId="1" applyFont="1" applyBorder="1"/>
    <xf numFmtId="0" fontId="43" fillId="0" borderId="30" xfId="1" applyFont="1" applyBorder="1"/>
    <xf numFmtId="0" fontId="43" fillId="0" borderId="29" xfId="1" applyFont="1" applyBorder="1"/>
    <xf numFmtId="49" fontId="43" fillId="0" borderId="29" xfId="1" applyNumberFormat="1" applyFont="1" applyBorder="1" applyAlignment="1">
      <alignment vertical="center"/>
    </xf>
    <xf numFmtId="0" fontId="43" fillId="0" borderId="28" xfId="1" applyFont="1" applyBorder="1" applyAlignment="1">
      <alignment horizontal="center" vertical="center"/>
    </xf>
    <xf numFmtId="0" fontId="43" fillId="0" borderId="116" xfId="1" applyFont="1" applyBorder="1" applyAlignment="1">
      <alignment horizontal="center" vertical="center"/>
    </xf>
    <xf numFmtId="0" fontId="43" fillId="0" borderId="106" xfId="1" applyFont="1" applyBorder="1" applyAlignment="1">
      <alignment horizontal="center" vertical="center"/>
    </xf>
    <xf numFmtId="0" fontId="43" fillId="0" borderId="30" xfId="1" applyFont="1" applyBorder="1" applyAlignment="1">
      <alignment horizontal="center" vertical="center"/>
    </xf>
    <xf numFmtId="0" fontId="43" fillId="0" borderId="106" xfId="1" applyFont="1" applyBorder="1" applyAlignment="1">
      <alignment horizontal="center" vertical="center" shrinkToFit="1"/>
    </xf>
    <xf numFmtId="0" fontId="43" fillId="0" borderId="116" xfId="1" applyFont="1" applyBorder="1" applyAlignment="1">
      <alignment horizontal="center" vertical="center" shrinkToFit="1"/>
    </xf>
    <xf numFmtId="49" fontId="43" fillId="0" borderId="106" xfId="1" applyNumberFormat="1" applyFont="1" applyBorder="1" applyAlignment="1">
      <alignment horizontal="center" vertical="center"/>
    </xf>
    <xf numFmtId="49" fontId="43" fillId="0" borderId="30" xfId="1" applyNumberFormat="1" applyFont="1" applyBorder="1" applyAlignment="1">
      <alignment horizontal="center" vertical="center"/>
    </xf>
    <xf numFmtId="0" fontId="43" fillId="0" borderId="28" xfId="1" applyFont="1" applyBorder="1" applyAlignment="1">
      <alignment horizontal="center"/>
    </xf>
    <xf numFmtId="0" fontId="43" fillId="0" borderId="116" xfId="1" applyFont="1" applyBorder="1" applyAlignment="1">
      <alignment horizontal="center"/>
    </xf>
    <xf numFmtId="0" fontId="43" fillId="0" borderId="106" xfId="1" applyFont="1" applyBorder="1" applyAlignment="1">
      <alignment horizontal="center"/>
    </xf>
    <xf numFmtId="0" fontId="43" fillId="0" borderId="30" xfId="1" applyFont="1" applyBorder="1" applyAlignment="1">
      <alignment horizontal="center"/>
    </xf>
    <xf numFmtId="0" fontId="43" fillId="0" borderId="104" xfId="1" applyFont="1" applyBorder="1" applyAlignment="1">
      <alignment horizontal="center"/>
    </xf>
    <xf numFmtId="0" fontId="43" fillId="0" borderId="105" xfId="1" applyFont="1" applyBorder="1" applyAlignment="1">
      <alignment horizontal="center"/>
    </xf>
    <xf numFmtId="0" fontId="46" fillId="0" borderId="29" xfId="1" applyFont="1" applyBorder="1"/>
    <xf numFmtId="0" fontId="46" fillId="0" borderId="106" xfId="1" applyFont="1" applyBorder="1" applyAlignment="1">
      <alignment horizontal="center" vertical="center"/>
    </xf>
    <xf numFmtId="0" fontId="46" fillId="0" borderId="30" xfId="1" applyFont="1" applyBorder="1" applyAlignment="1">
      <alignment horizontal="center" vertical="center"/>
    </xf>
    <xf numFmtId="0" fontId="46" fillId="0" borderId="28" xfId="1" applyFont="1" applyBorder="1" applyAlignment="1">
      <alignment horizontal="center" vertical="center"/>
    </xf>
    <xf numFmtId="0" fontId="46" fillId="0" borderId="116" xfId="1" applyFont="1" applyBorder="1" applyAlignment="1">
      <alignment horizontal="center" vertical="center"/>
    </xf>
    <xf numFmtId="0" fontId="46" fillId="0" borderId="106" xfId="1" applyFont="1" applyBorder="1" applyAlignment="1">
      <alignment horizontal="center" vertical="center" shrinkToFit="1"/>
    </xf>
    <xf numFmtId="0" fontId="46" fillId="0" borderId="116" xfId="1" applyFont="1" applyBorder="1" applyAlignment="1">
      <alignment horizontal="center" vertical="center" shrinkToFit="1"/>
    </xf>
    <xf numFmtId="49" fontId="46" fillId="0" borderId="106" xfId="1" applyNumberFormat="1" applyFont="1" applyBorder="1" applyAlignment="1">
      <alignment horizontal="center" vertical="center"/>
    </xf>
    <xf numFmtId="49" fontId="46" fillId="0" borderId="30" xfId="1" applyNumberFormat="1" applyFont="1" applyBorder="1" applyAlignment="1">
      <alignment horizontal="center" vertical="center"/>
    </xf>
    <xf numFmtId="0" fontId="46" fillId="0" borderId="28" xfId="1" applyFont="1" applyBorder="1"/>
    <xf numFmtId="0" fontId="43" fillId="0" borderId="103" xfId="1" applyFont="1" applyBorder="1" applyAlignment="1">
      <alignment horizontal="center" vertical="center"/>
    </xf>
    <xf numFmtId="0" fontId="43" fillId="0" borderId="104" xfId="1" applyFont="1" applyBorder="1" applyAlignment="1">
      <alignment horizontal="center" vertical="center"/>
    </xf>
    <xf numFmtId="0" fontId="43" fillId="0" borderId="105" xfId="1" applyFont="1" applyBorder="1" applyAlignment="1">
      <alignment horizontal="center" vertical="center"/>
    </xf>
    <xf numFmtId="0" fontId="43" fillId="0" borderId="104" xfId="1" applyFont="1" applyBorder="1" applyAlignment="1">
      <alignment horizontal="center" vertical="center" shrinkToFit="1"/>
    </xf>
    <xf numFmtId="0" fontId="43" fillId="0" borderId="103" xfId="1" applyFont="1" applyBorder="1" applyAlignment="1">
      <alignment horizontal="center"/>
    </xf>
    <xf numFmtId="0" fontId="31" fillId="0" borderId="51" xfId="1" applyFont="1" applyBorder="1" applyAlignment="1">
      <alignment wrapText="1"/>
    </xf>
    <xf numFmtId="0" fontId="39" fillId="0" borderId="28" xfId="1" applyFont="1" applyBorder="1" applyAlignment="1">
      <alignment horizontal="center" vertical="center"/>
    </xf>
    <xf numFmtId="0" fontId="39" fillId="0" borderId="116" xfId="1" applyFont="1" applyBorder="1" applyAlignment="1">
      <alignment horizontal="center" vertical="center"/>
    </xf>
    <xf numFmtId="0" fontId="39" fillId="0" borderId="30" xfId="1" applyFont="1" applyBorder="1" applyAlignment="1">
      <alignment horizontal="center" vertical="center"/>
    </xf>
    <xf numFmtId="0" fontId="39" fillId="0" borderId="116" xfId="1" applyFont="1" applyBorder="1" applyAlignment="1">
      <alignment horizontal="center" vertical="center" shrinkToFit="1"/>
    </xf>
    <xf numFmtId="0" fontId="39" fillId="0" borderId="28" xfId="1" applyFont="1" applyBorder="1" applyAlignment="1">
      <alignment horizontal="center"/>
    </xf>
    <xf numFmtId="0" fontId="39" fillId="0" borderId="116" xfId="1" applyFont="1" applyBorder="1" applyAlignment="1">
      <alignment horizontal="center"/>
    </xf>
    <xf numFmtId="0" fontId="39" fillId="0" borderId="30" xfId="1" applyFont="1" applyBorder="1" applyAlignment="1">
      <alignment horizontal="center"/>
    </xf>
    <xf numFmtId="0" fontId="39" fillId="0" borderId="29" xfId="1" applyFont="1" applyFill="1" applyBorder="1"/>
    <xf numFmtId="0" fontId="39" fillId="0" borderId="33" xfId="1" applyFont="1" applyBorder="1"/>
    <xf numFmtId="0" fontId="39" fillId="0" borderId="35" xfId="1" applyFont="1" applyBorder="1"/>
    <xf numFmtId="0" fontId="39" fillId="0" borderId="34" xfId="1" applyFont="1" applyBorder="1"/>
    <xf numFmtId="49" fontId="39" fillId="0" borderId="34" xfId="1" applyNumberFormat="1" applyFont="1" applyBorder="1" applyAlignment="1">
      <alignment vertical="center"/>
    </xf>
    <xf numFmtId="0" fontId="39" fillId="0" borderId="33" xfId="1" applyFont="1" applyBorder="1" applyAlignment="1">
      <alignment horizontal="center" vertical="center"/>
    </xf>
    <xf numFmtId="0" fontId="39" fillId="0" borderId="107" xfId="1" applyFont="1" applyBorder="1" applyAlignment="1">
      <alignment horizontal="center" vertical="center"/>
    </xf>
    <xf numFmtId="0" fontId="39" fillId="0" borderId="108" xfId="1" applyFont="1" applyBorder="1" applyAlignment="1">
      <alignment horizontal="center" vertical="center"/>
    </xf>
    <xf numFmtId="0" fontId="39" fillId="0" borderId="35" xfId="1" applyFont="1" applyBorder="1" applyAlignment="1">
      <alignment horizontal="center" vertical="center"/>
    </xf>
    <xf numFmtId="0" fontId="39" fillId="0" borderId="108" xfId="1" applyFont="1" applyBorder="1" applyAlignment="1">
      <alignment horizontal="center" vertical="center" shrinkToFit="1"/>
    </xf>
    <xf numFmtId="0" fontId="39" fillId="0" borderId="107" xfId="1" applyFont="1" applyBorder="1" applyAlignment="1">
      <alignment horizontal="center" vertical="center" shrinkToFit="1"/>
    </xf>
    <xf numFmtId="49" fontId="39" fillId="0" borderId="108" xfId="1" applyNumberFormat="1" applyFont="1" applyBorder="1" applyAlignment="1">
      <alignment horizontal="center" vertical="center"/>
    </xf>
    <xf numFmtId="49" fontId="39" fillId="0" borderId="35" xfId="1" applyNumberFormat="1" applyFont="1" applyBorder="1" applyAlignment="1">
      <alignment horizontal="center" vertical="center"/>
    </xf>
    <xf numFmtId="0" fontId="39" fillId="0" borderId="33" xfId="1" applyFont="1" applyBorder="1" applyAlignment="1">
      <alignment horizontal="center"/>
    </xf>
    <xf numFmtId="0" fontId="39" fillId="0" borderId="107" xfId="1" applyFont="1" applyBorder="1" applyAlignment="1">
      <alignment horizontal="center"/>
    </xf>
    <xf numFmtId="0" fontId="39" fillId="0" borderId="108" xfId="1" applyFont="1" applyBorder="1" applyAlignment="1">
      <alignment horizontal="center"/>
    </xf>
    <xf numFmtId="0" fontId="39" fillId="0" borderId="35" xfId="1" applyFont="1" applyBorder="1" applyAlignment="1">
      <alignment horizontal="center"/>
    </xf>
    <xf numFmtId="0" fontId="39" fillId="0" borderId="109" xfId="1" applyFont="1" applyBorder="1" applyAlignment="1">
      <alignment horizontal="center"/>
    </xf>
    <xf numFmtId="0" fontId="39" fillId="0" borderId="110" xfId="1" applyFont="1" applyBorder="1" applyAlignment="1">
      <alignment horizontal="center"/>
    </xf>
    <xf numFmtId="0" fontId="39" fillId="0" borderId="33" xfId="1" applyFont="1" applyBorder="1"/>
    <xf numFmtId="0" fontId="39" fillId="0" borderId="35" xfId="1" applyFont="1" applyBorder="1"/>
    <xf numFmtId="0" fontId="39" fillId="0" borderId="25" xfId="1" applyFont="1" applyBorder="1" applyAlignment="1">
      <alignment horizontal="center" vertical="top" textRotation="255"/>
    </xf>
    <xf numFmtId="0" fontId="39" fillId="0" borderId="1" xfId="1" applyFont="1" applyBorder="1" applyAlignment="1">
      <alignment horizontal="center" vertical="top" textRotation="255"/>
    </xf>
    <xf numFmtId="0" fontId="39" fillId="0" borderId="26" xfId="1" applyFont="1" applyBorder="1" applyAlignment="1">
      <alignment horizontal="center" vertical="top" textRotation="255"/>
    </xf>
    <xf numFmtId="0" fontId="39" fillId="0" borderId="25" xfId="1" applyFont="1" applyFill="1" applyBorder="1"/>
    <xf numFmtId="0" fontId="39" fillId="0" borderId="25" xfId="1" applyFont="1" applyBorder="1" applyAlignment="1">
      <alignment horizontal="center" vertical="center"/>
    </xf>
    <xf numFmtId="0" fontId="39" fillId="0" borderId="117" xfId="1" applyFont="1" applyBorder="1" applyAlignment="1">
      <alignment horizontal="center" vertical="center"/>
    </xf>
    <xf numFmtId="0" fontId="39" fillId="0" borderId="26" xfId="1" applyFont="1" applyBorder="1" applyAlignment="1">
      <alignment horizontal="center" vertical="center"/>
    </xf>
    <xf numFmtId="0" fontId="39" fillId="0" borderId="117" xfId="1" applyFont="1" applyBorder="1" applyAlignment="1">
      <alignment horizontal="center" vertical="center" shrinkToFit="1"/>
    </xf>
    <xf numFmtId="0" fontId="39" fillId="0" borderId="25" xfId="1" applyFont="1" applyBorder="1" applyAlignment="1">
      <alignment horizontal="center"/>
    </xf>
    <xf numFmtId="0" fontId="39" fillId="0" borderId="117" xfId="1" applyFont="1" applyBorder="1" applyAlignment="1">
      <alignment horizontal="center"/>
    </xf>
    <xf numFmtId="0" fontId="39" fillId="0" borderId="26" xfId="1" applyFont="1" applyBorder="1" applyAlignment="1">
      <alignment horizontal="center"/>
    </xf>
    <xf numFmtId="0" fontId="39" fillId="0" borderId="25" xfId="1" applyFont="1" applyBorder="1"/>
    <xf numFmtId="0" fontId="39" fillId="0" borderId="28" xfId="1" applyFont="1" applyBorder="1" applyAlignment="1">
      <alignment horizontal="center" vertical="top" textRotation="255"/>
    </xf>
    <xf numFmtId="0" fontId="39" fillId="0" borderId="29" xfId="1" applyFont="1" applyBorder="1" applyAlignment="1">
      <alignment horizontal="center" vertical="top" textRotation="255"/>
    </xf>
    <xf numFmtId="0" fontId="39" fillId="0" borderId="30" xfId="1" applyFont="1" applyBorder="1" applyAlignment="1">
      <alignment horizontal="center" vertical="top" textRotation="255"/>
    </xf>
    <xf numFmtId="0" fontId="39" fillId="0" borderId="28" xfId="1" applyFont="1" applyBorder="1" applyAlignment="1">
      <alignment horizontal="center" vertical="center"/>
    </xf>
    <xf numFmtId="0" fontId="39" fillId="0" borderId="116" xfId="1" applyFont="1" applyBorder="1" applyAlignment="1">
      <alignment horizontal="center" vertical="center"/>
    </xf>
    <xf numFmtId="49" fontId="39" fillId="0" borderId="106" xfId="1" applyNumberFormat="1" applyFont="1" applyBorder="1" applyAlignment="1">
      <alignment horizontal="center" vertical="center"/>
    </xf>
    <xf numFmtId="49" fontId="39" fillId="0" borderId="30" xfId="1" applyNumberFormat="1" applyFont="1" applyBorder="1" applyAlignment="1">
      <alignment horizontal="center" vertical="center"/>
    </xf>
    <xf numFmtId="0" fontId="39" fillId="0" borderId="28" xfId="1" applyFont="1" applyBorder="1" applyAlignment="1">
      <alignment horizontal="center"/>
    </xf>
    <xf numFmtId="0" fontId="39" fillId="0" borderId="116" xfId="1" applyFont="1" applyBorder="1" applyAlignment="1">
      <alignment horizontal="center"/>
    </xf>
    <xf numFmtId="0" fontId="39" fillId="0" borderId="106" xfId="1" applyFont="1" applyBorder="1" applyAlignment="1">
      <alignment horizontal="center"/>
    </xf>
    <xf numFmtId="0" fontId="39" fillId="0" borderId="30" xfId="1" applyFont="1" applyBorder="1" applyAlignment="1">
      <alignment horizontal="center"/>
    </xf>
    <xf numFmtId="0" fontId="39" fillId="0" borderId="106" xfId="1" applyFont="1" applyBorder="1" applyAlignment="1">
      <alignment horizontal="center" vertical="center" shrinkToFit="1"/>
    </xf>
    <xf numFmtId="0" fontId="39" fillId="0" borderId="116" xfId="1" applyFont="1" applyBorder="1" applyAlignment="1">
      <alignment horizontal="center" vertical="center" shrinkToFit="1"/>
    </xf>
    <xf numFmtId="0" fontId="44" fillId="0" borderId="106" xfId="1" applyFont="1" applyBorder="1" applyAlignment="1">
      <alignment horizontal="center"/>
    </xf>
    <xf numFmtId="0" fontId="44" fillId="0" borderId="30" xfId="1" applyFont="1" applyBorder="1" applyAlignment="1">
      <alignment horizontal="center"/>
    </xf>
    <xf numFmtId="0" fontId="47" fillId="0" borderId="28" xfId="1" applyFont="1" applyBorder="1"/>
    <xf numFmtId="0" fontId="44" fillId="0" borderId="29" xfId="1" quotePrefix="1" applyFont="1" applyBorder="1"/>
    <xf numFmtId="0" fontId="39" fillId="0" borderId="36" xfId="1" applyFont="1" applyBorder="1" applyAlignment="1">
      <alignment horizontal="center" vertical="top" textRotation="255"/>
    </xf>
    <xf numFmtId="0" fontId="39" fillId="0" borderId="2" xfId="1" applyFont="1" applyBorder="1" applyAlignment="1">
      <alignment horizontal="center" vertical="top" textRotation="255"/>
    </xf>
    <xf numFmtId="0" fontId="39" fillId="0" borderId="37" xfId="1" applyFont="1" applyBorder="1" applyAlignment="1">
      <alignment horizontal="center" vertical="top" textRotation="255"/>
    </xf>
    <xf numFmtId="0" fontId="39" fillId="0" borderId="36" xfId="1" applyFont="1" applyBorder="1"/>
    <xf numFmtId="0" fontId="39" fillId="0" borderId="37" xfId="1" applyFont="1" applyBorder="1"/>
    <xf numFmtId="0" fontId="39" fillId="0" borderId="2" xfId="1" applyFont="1" applyBorder="1"/>
    <xf numFmtId="49" fontId="39" fillId="0" borderId="2" xfId="1" applyNumberFormat="1" applyFont="1" applyBorder="1" applyAlignment="1">
      <alignment vertical="center"/>
    </xf>
    <xf numFmtId="0" fontId="39" fillId="0" borderId="36" xfId="1" applyFont="1" applyBorder="1" applyAlignment="1">
      <alignment horizontal="center" vertical="center"/>
    </xf>
    <xf numFmtId="0" fontId="39" fillId="0" borderId="118" xfId="1" applyFont="1" applyBorder="1" applyAlignment="1">
      <alignment horizontal="center" vertical="center"/>
    </xf>
    <xf numFmtId="0" fontId="39" fillId="0" borderId="119" xfId="1" applyFont="1" applyBorder="1" applyAlignment="1">
      <alignment horizontal="center" vertical="center"/>
    </xf>
    <xf numFmtId="0" fontId="39" fillId="0" borderId="37" xfId="1" applyFont="1" applyBorder="1" applyAlignment="1">
      <alignment horizontal="center" vertical="center"/>
    </xf>
    <xf numFmtId="0" fontId="39" fillId="0" borderId="119" xfId="1" applyFont="1" applyBorder="1" applyAlignment="1">
      <alignment horizontal="center" vertical="center" shrinkToFit="1"/>
    </xf>
    <xf numFmtId="0" fontId="39" fillId="0" borderId="118" xfId="1" applyFont="1" applyBorder="1" applyAlignment="1">
      <alignment horizontal="center" vertical="center" shrinkToFit="1"/>
    </xf>
    <xf numFmtId="49" fontId="39" fillId="0" borderId="119" xfId="1" applyNumberFormat="1" applyFont="1" applyBorder="1" applyAlignment="1">
      <alignment horizontal="center" vertical="center"/>
    </xf>
    <xf numFmtId="49" fontId="39" fillId="0" borderId="37" xfId="1" applyNumberFormat="1" applyFont="1" applyBorder="1" applyAlignment="1">
      <alignment horizontal="center" vertical="center"/>
    </xf>
    <xf numFmtId="0" fontId="39" fillId="0" borderId="36" xfId="1" applyFont="1" applyBorder="1" applyAlignment="1">
      <alignment horizontal="center"/>
    </xf>
    <xf numFmtId="0" fontId="39" fillId="0" borderId="118" xfId="1" applyFont="1" applyBorder="1" applyAlignment="1">
      <alignment horizontal="center"/>
    </xf>
    <xf numFmtId="0" fontId="39" fillId="0" borderId="119" xfId="1" applyFont="1" applyBorder="1" applyAlignment="1">
      <alignment horizontal="center"/>
    </xf>
    <xf numFmtId="0" fontId="39" fillId="0" borderId="37" xfId="1" applyFont="1" applyBorder="1" applyAlignment="1">
      <alignment horizontal="center"/>
    </xf>
    <xf numFmtId="0" fontId="39" fillId="0" borderId="36" xfId="1" applyFont="1" applyBorder="1"/>
    <xf numFmtId="0" fontId="39" fillId="0" borderId="37" xfId="1" applyFont="1" applyBorder="1"/>
    <xf numFmtId="0" fontId="39" fillId="0" borderId="17" xfId="1" applyFont="1" applyBorder="1" applyAlignment="1">
      <alignment vertical="top" textRotation="255"/>
    </xf>
    <xf numFmtId="0" fontId="39" fillId="0" borderId="0" xfId="1" applyFont="1" applyBorder="1" applyAlignment="1">
      <alignment vertical="top" textRotation="255"/>
    </xf>
    <xf numFmtId="0" fontId="39" fillId="0" borderId="0" xfId="1" applyFont="1" applyBorder="1" applyAlignment="1"/>
    <xf numFmtId="0" fontId="39" fillId="0" borderId="0" xfId="1" applyFont="1" applyBorder="1"/>
    <xf numFmtId="0" fontId="39" fillId="0" borderId="0" xfId="1" applyFont="1" applyBorder="1" applyAlignment="1">
      <alignment vertical="center"/>
    </xf>
    <xf numFmtId="0" fontId="39" fillId="0" borderId="0" xfId="1" applyFont="1" applyBorder="1" applyAlignment="1">
      <alignment shrinkToFit="1"/>
    </xf>
    <xf numFmtId="0" fontId="43" fillId="0" borderId="0" xfId="1" applyFont="1" applyBorder="1" applyAlignment="1"/>
    <xf numFmtId="0" fontId="39" fillId="0" borderId="18" xfId="1" applyFont="1" applyBorder="1"/>
    <xf numFmtId="0" fontId="39" fillId="0" borderId="22" xfId="1" applyFont="1" applyBorder="1"/>
    <xf numFmtId="0" fontId="39" fillId="0" borderId="8" xfId="1" applyFont="1" applyBorder="1"/>
    <xf numFmtId="0" fontId="39" fillId="0" borderId="8" xfId="1" applyFont="1" applyBorder="1" applyAlignment="1"/>
    <xf numFmtId="49" fontId="39" fillId="0" borderId="8" xfId="1" applyNumberFormat="1" applyFont="1" applyBorder="1" applyAlignment="1">
      <alignment vertical="center"/>
    </xf>
    <xf numFmtId="0" fontId="39" fillId="0" borderId="8" xfId="1" applyFont="1" applyBorder="1" applyAlignment="1">
      <alignment vertical="center"/>
    </xf>
    <xf numFmtId="0" fontId="39" fillId="0" borderId="8" xfId="1" applyFont="1" applyBorder="1" applyAlignment="1">
      <alignment shrinkToFit="1"/>
    </xf>
    <xf numFmtId="0" fontId="39" fillId="0" borderId="23" xfId="1" applyFont="1" applyBorder="1"/>
    <xf numFmtId="49" fontId="31" fillId="0" borderId="46" xfId="1" applyNumberFormat="1" applyFont="1" applyBorder="1" applyAlignment="1">
      <alignment vertical="center"/>
    </xf>
    <xf numFmtId="49" fontId="48" fillId="0" borderId="38" xfId="1" applyNumberFormat="1" applyFont="1" applyBorder="1" applyAlignment="1">
      <alignment horizontal="center" vertical="center"/>
    </xf>
    <xf numFmtId="0" fontId="48" fillId="0" borderId="39" xfId="1" applyFont="1" applyBorder="1" applyAlignment="1">
      <alignment horizontal="center" vertical="center"/>
    </xf>
    <xf numFmtId="0" fontId="48" fillId="0" borderId="40" xfId="1" applyFont="1" applyBorder="1" applyAlignment="1">
      <alignment horizontal="center" vertical="center"/>
    </xf>
    <xf numFmtId="0" fontId="48" fillId="0" borderId="52" xfId="1" applyFont="1" applyBorder="1" applyAlignment="1">
      <alignment horizontal="center" vertical="center"/>
    </xf>
    <xf numFmtId="0" fontId="48" fillId="0" borderId="0" xfId="1" applyFont="1" applyAlignment="1">
      <alignment horizontal="center" vertical="center"/>
    </xf>
    <xf numFmtId="0" fontId="48" fillId="0" borderId="51" xfId="1" applyFont="1" applyBorder="1" applyAlignment="1">
      <alignment horizontal="center" vertical="center"/>
    </xf>
    <xf numFmtId="0" fontId="48" fillId="0" borderId="46" xfId="1" applyFont="1" applyBorder="1" applyAlignment="1">
      <alignment horizontal="center" vertical="center"/>
    </xf>
    <xf numFmtId="0" fontId="48" fillId="0" borderId="47" xfId="1" applyFont="1" applyBorder="1" applyAlignment="1">
      <alignment horizontal="center" vertical="center"/>
    </xf>
    <xf numFmtId="0" fontId="48" fillId="0" borderId="48" xfId="1" applyFont="1" applyBorder="1" applyAlignment="1">
      <alignment horizontal="center" vertical="center"/>
    </xf>
    <xf numFmtId="0" fontId="39" fillId="0" borderId="13" xfId="1" applyFont="1" applyBorder="1" applyAlignment="1">
      <alignment horizontal="center" vertical="top"/>
    </xf>
    <xf numFmtId="0" fontId="39" fillId="0" borderId="14" xfId="1" applyFont="1" applyBorder="1" applyAlignment="1">
      <alignment horizontal="center" vertical="top"/>
    </xf>
    <xf numFmtId="0" fontId="39" fillId="0" borderId="14" xfId="1" applyFont="1" applyBorder="1" applyAlignment="1"/>
    <xf numFmtId="0" fontId="39" fillId="0" borderId="14" xfId="1" applyFont="1" applyBorder="1" applyAlignment="1">
      <alignment horizontal="center" vertical="center"/>
    </xf>
    <xf numFmtId="49" fontId="39" fillId="0" borderId="14" xfId="1" applyNumberFormat="1" applyFont="1" applyBorder="1" applyAlignment="1">
      <alignment horizontal="center" vertical="center"/>
    </xf>
    <xf numFmtId="0" fontId="39" fillId="0" borderId="14" xfId="1" applyFont="1" applyBorder="1" applyAlignment="1">
      <alignment horizontal="center"/>
    </xf>
    <xf numFmtId="0" fontId="39" fillId="0" borderId="15" xfId="1" applyFont="1" applyBorder="1" applyAlignment="1"/>
    <xf numFmtId="0" fontId="39" fillId="0" borderId="17" xfId="1" applyFont="1" applyBorder="1" applyAlignment="1">
      <alignment horizontal="center" vertical="top"/>
    </xf>
    <xf numFmtId="0" fontId="39" fillId="0" borderId="0" xfId="1" applyFont="1" applyBorder="1" applyAlignment="1">
      <alignment horizontal="center" vertical="top"/>
    </xf>
    <xf numFmtId="0" fontId="39" fillId="0" borderId="0" xfId="1" applyFont="1" applyBorder="1" applyAlignment="1">
      <alignment horizontal="center" vertical="center"/>
    </xf>
    <xf numFmtId="49" fontId="39" fillId="0" borderId="0" xfId="1" applyNumberFormat="1" applyFont="1" applyBorder="1" applyAlignment="1">
      <alignment horizontal="center" vertical="center"/>
    </xf>
    <xf numFmtId="0" fontId="39" fillId="0" borderId="0" xfId="1" applyFont="1" applyBorder="1" applyAlignment="1">
      <alignment horizontal="center"/>
    </xf>
    <xf numFmtId="0" fontId="39" fillId="0" borderId="18" xfId="1" applyFont="1" applyBorder="1" applyAlignment="1"/>
    <xf numFmtId="0" fontId="47" fillId="0" borderId="0" xfId="1" applyFont="1" applyBorder="1" applyAlignment="1"/>
    <xf numFmtId="0" fontId="39" fillId="0" borderId="0" xfId="1" applyFont="1" applyBorder="1" applyAlignment="1">
      <alignment horizontal="left" vertical="top"/>
    </xf>
    <xf numFmtId="49" fontId="49" fillId="0" borderId="0" xfId="1" applyNumberFormat="1" applyFont="1" applyAlignment="1">
      <alignment vertical="center"/>
    </xf>
    <xf numFmtId="0" fontId="47" fillId="0" borderId="0" xfId="1" applyFont="1" applyBorder="1" applyAlignment="1">
      <alignment horizontal="center"/>
    </xf>
    <xf numFmtId="49" fontId="47" fillId="0" borderId="0" xfId="1" applyNumberFormat="1" applyFont="1" applyBorder="1" applyAlignment="1">
      <alignment vertical="center"/>
    </xf>
    <xf numFmtId="0" fontId="43" fillId="0" borderId="0" xfId="1" applyFont="1" applyBorder="1"/>
    <xf numFmtId="0" fontId="44" fillId="0" borderId="0" xfId="1" applyFont="1" applyBorder="1" applyAlignment="1">
      <alignment horizontal="center" vertical="center"/>
    </xf>
    <xf numFmtId="49" fontId="44" fillId="0" borderId="0" xfId="1" applyNumberFormat="1" applyFont="1" applyBorder="1" applyAlignment="1">
      <alignment horizontal="center" vertical="center"/>
    </xf>
    <xf numFmtId="0" fontId="44" fillId="0" borderId="0" xfId="1" applyFont="1" applyBorder="1" applyAlignment="1">
      <alignment horizontal="center"/>
    </xf>
    <xf numFmtId="0" fontId="44" fillId="0" borderId="0" xfId="1" applyFont="1" applyBorder="1" applyAlignment="1"/>
    <xf numFmtId="49" fontId="44" fillId="0" borderId="0" xfId="1" applyNumberFormat="1" applyFont="1" applyBorder="1" applyAlignment="1">
      <alignment vertical="center"/>
    </xf>
    <xf numFmtId="0" fontId="50" fillId="0" borderId="0" xfId="1" applyFont="1" applyBorder="1" applyAlignment="1"/>
    <xf numFmtId="0" fontId="30" fillId="0" borderId="0" xfId="1" applyFont="1" applyAlignment="1">
      <alignment horizontal="left" vertical="top"/>
    </xf>
    <xf numFmtId="0" fontId="30" fillId="0" borderId="0" xfId="1" applyFont="1" applyAlignment="1">
      <alignment vertical="top"/>
    </xf>
    <xf numFmtId="0" fontId="30" fillId="0" borderId="0" xfId="1" applyFont="1" applyFill="1" applyAlignment="1">
      <alignment horizontal="left" vertical="top"/>
    </xf>
    <xf numFmtId="49" fontId="46" fillId="0" borderId="0" xfId="1" applyNumberFormat="1" applyFont="1" applyFill="1" applyBorder="1" applyAlignment="1">
      <alignment vertical="center"/>
    </xf>
    <xf numFmtId="49" fontId="46" fillId="0" borderId="0" xfId="1" applyNumberFormat="1" applyFont="1" applyBorder="1" applyAlignment="1">
      <alignment vertical="center"/>
    </xf>
    <xf numFmtId="0" fontId="46" fillId="0" borderId="0" xfId="1" applyFont="1" applyBorder="1" applyAlignment="1">
      <alignment horizontal="center" vertical="center"/>
    </xf>
    <xf numFmtId="49" fontId="46" fillId="0" borderId="0" xfId="1" applyNumberFormat="1" applyFont="1" applyBorder="1" applyAlignment="1">
      <alignment horizontal="center" vertical="center"/>
    </xf>
    <xf numFmtId="0" fontId="46" fillId="0" borderId="0" xfId="1" applyFont="1" applyBorder="1" applyAlignment="1">
      <alignment horizontal="center"/>
    </xf>
    <xf numFmtId="0" fontId="51" fillId="0" borderId="0" xfId="1" applyFont="1" applyAlignment="1">
      <alignment horizontal="left" vertical="top"/>
    </xf>
    <xf numFmtId="0" fontId="51" fillId="0" borderId="0" xfId="1" applyFont="1" applyAlignment="1">
      <alignment vertical="top"/>
    </xf>
    <xf numFmtId="0" fontId="51" fillId="0" borderId="0" xfId="1" applyFont="1" applyFill="1" applyAlignment="1">
      <alignment horizontal="left" vertical="top"/>
    </xf>
    <xf numFmtId="49" fontId="5" fillId="0" borderId="0" xfId="1" applyNumberFormat="1" applyFont="1" applyAlignment="1">
      <alignment vertical="center"/>
    </xf>
    <xf numFmtId="49" fontId="43" fillId="0" borderId="0" xfId="1" applyNumberFormat="1" applyFont="1" applyBorder="1" applyAlignment="1">
      <alignment vertical="center"/>
    </xf>
    <xf numFmtId="0" fontId="44" fillId="0" borderId="0" xfId="1" applyFont="1" applyBorder="1"/>
    <xf numFmtId="0" fontId="52" fillId="0" borderId="0" xfId="1" applyFont="1" applyAlignment="1">
      <alignment horizontal="left" vertical="top"/>
    </xf>
    <xf numFmtId="0" fontId="52" fillId="0" borderId="0" xfId="1" applyFont="1" applyAlignment="1">
      <alignment vertical="top"/>
    </xf>
    <xf numFmtId="49" fontId="52" fillId="0" borderId="0" xfId="1" applyNumberFormat="1" applyFont="1" applyAlignment="1">
      <alignment vertical="center"/>
    </xf>
    <xf numFmtId="0" fontId="53" fillId="14" borderId="0" xfId="1" applyFont="1" applyFill="1" applyAlignment="1">
      <alignment horizontal="left" vertical="top"/>
    </xf>
    <xf numFmtId="0" fontId="53" fillId="0" borderId="0" xfId="1" applyFont="1" applyAlignment="1">
      <alignment horizontal="left" vertical="top"/>
    </xf>
    <xf numFmtId="0" fontId="52" fillId="0" borderId="0" xfId="1" applyFont="1" applyAlignment="1">
      <alignment horizontal="right" vertical="top"/>
    </xf>
    <xf numFmtId="0" fontId="53" fillId="15" borderId="0" xfId="1" applyFont="1" applyFill="1" applyAlignment="1">
      <alignment horizontal="left" vertical="top"/>
    </xf>
    <xf numFmtId="0" fontId="52" fillId="0" borderId="0" xfId="1" applyFont="1" applyFill="1" applyAlignment="1">
      <alignment horizontal="left" vertical="top"/>
    </xf>
    <xf numFmtId="49" fontId="44" fillId="0" borderId="0" xfId="1" applyNumberFormat="1" applyFont="1" applyFill="1" applyBorder="1" applyAlignment="1">
      <alignment vertical="center"/>
    </xf>
    <xf numFmtId="0" fontId="44" fillId="0" borderId="0" xfId="1" applyFont="1" applyFill="1" applyBorder="1" applyAlignment="1"/>
    <xf numFmtId="49" fontId="52" fillId="0" borderId="0" xfId="1" applyNumberFormat="1" applyFont="1" applyFill="1" applyAlignment="1">
      <alignment vertical="center"/>
    </xf>
    <xf numFmtId="49" fontId="50" fillId="0" borderId="0" xfId="1" applyNumberFormat="1" applyFont="1" applyBorder="1" applyAlignment="1">
      <alignment vertical="center"/>
    </xf>
    <xf numFmtId="0" fontId="39" fillId="0" borderId="0" xfId="1" quotePrefix="1" applyFont="1" applyBorder="1" applyAlignment="1"/>
    <xf numFmtId="49" fontId="54" fillId="0" borderId="0" xfId="1" applyNumberFormat="1" applyFont="1" applyAlignment="1">
      <alignment vertical="center"/>
    </xf>
    <xf numFmtId="0" fontId="50" fillId="0" borderId="0" xfId="1" applyFont="1" applyBorder="1" applyAlignment="1">
      <alignment horizontal="center"/>
    </xf>
    <xf numFmtId="0" fontId="44" fillId="0" borderId="17" xfId="1" applyFont="1" applyBorder="1" applyAlignment="1"/>
    <xf numFmtId="0" fontId="39" fillId="0" borderId="17" xfId="1" applyFont="1" applyBorder="1" applyAlignment="1"/>
    <xf numFmtId="49" fontId="50" fillId="0" borderId="0" xfId="1" applyNumberFormat="1" applyFont="1" applyFill="1" applyBorder="1" applyAlignment="1">
      <alignment vertical="center"/>
    </xf>
    <xf numFmtId="0" fontId="50" fillId="0" borderId="0" xfId="1" applyFont="1" applyBorder="1" applyAlignment="1">
      <alignment horizontal="center" vertical="center"/>
    </xf>
    <xf numFmtId="49" fontId="50" fillId="0" borderId="0" xfId="1" applyNumberFormat="1" applyFont="1" applyBorder="1" applyAlignment="1">
      <alignment horizontal="center" vertical="center"/>
    </xf>
    <xf numFmtId="49" fontId="54" fillId="0" borderId="0" xfId="1" applyNumberFormat="1" applyFont="1" applyFill="1" applyAlignment="1">
      <alignment vertical="center"/>
    </xf>
    <xf numFmtId="49" fontId="55" fillId="0" borderId="0" xfId="1" applyNumberFormat="1" applyFont="1" applyFill="1" applyAlignment="1">
      <alignment vertical="center"/>
    </xf>
    <xf numFmtId="49" fontId="30" fillId="0" borderId="0" xfId="1" applyNumberFormat="1" applyFont="1" applyAlignment="1">
      <alignment vertical="center"/>
    </xf>
    <xf numFmtId="49" fontId="55" fillId="0" borderId="0" xfId="1" applyNumberFormat="1" applyFont="1" applyAlignment="1">
      <alignment vertical="center"/>
    </xf>
    <xf numFmtId="0" fontId="56" fillId="0" borderId="0" xfId="1" applyFont="1" applyBorder="1" applyAlignment="1"/>
    <xf numFmtId="49" fontId="56" fillId="0" borderId="0" xfId="1" applyNumberFormat="1" applyFont="1" applyBorder="1" applyAlignment="1">
      <alignment vertical="center"/>
    </xf>
    <xf numFmtId="49" fontId="56" fillId="0" borderId="0" xfId="1" applyNumberFormat="1" applyFont="1" applyAlignment="1">
      <alignment vertical="center"/>
    </xf>
    <xf numFmtId="49" fontId="57" fillId="0" borderId="0" xfId="1" applyNumberFormat="1" applyFont="1" applyAlignment="1">
      <alignment vertical="center"/>
    </xf>
    <xf numFmtId="0" fontId="39" fillId="0" borderId="22" xfId="1" applyFont="1" applyBorder="1" applyAlignment="1"/>
    <xf numFmtId="0" fontId="39" fillId="0" borderId="23" xfId="1" applyFont="1" applyBorder="1" applyAlignment="1"/>
    <xf numFmtId="0" fontId="47" fillId="0" borderId="0" xfId="1" applyFont="1" applyBorder="1" applyAlignment="1">
      <alignment horizontal="center" vertical="center"/>
    </xf>
    <xf numFmtId="49" fontId="47" fillId="0" borderId="0" xfId="1" applyNumberFormat="1" applyFont="1" applyBorder="1" applyAlignment="1">
      <alignment horizontal="center" vertical="center"/>
    </xf>
    <xf numFmtId="49" fontId="58" fillId="0" borderId="0" xfId="1" applyNumberFormat="1" applyFont="1" applyAlignment="1">
      <alignment vertical="center"/>
    </xf>
    <xf numFmtId="0" fontId="43" fillId="0" borderId="0" xfId="1" applyFont="1" applyBorder="1" applyAlignment="1">
      <alignment horizontal="center" vertical="center"/>
    </xf>
    <xf numFmtId="49" fontId="43" fillId="0" borderId="0" xfId="1" applyNumberFormat="1" applyFont="1" applyBorder="1" applyAlignment="1">
      <alignment horizontal="center" vertical="center"/>
    </xf>
    <xf numFmtId="0" fontId="43" fillId="0" borderId="0" xfId="1" applyFont="1" applyBorder="1" applyAlignment="1">
      <alignment horizontal="center"/>
    </xf>
    <xf numFmtId="0" fontId="46" fillId="0" borderId="0" xfId="1" applyFont="1" applyBorder="1" applyAlignment="1"/>
    <xf numFmtId="49" fontId="5" fillId="0" borderId="52" xfId="1" applyNumberFormat="1" applyFont="1" applyBorder="1" applyAlignment="1">
      <alignment vertical="center"/>
    </xf>
    <xf numFmtId="0" fontId="5" fillId="0" borderId="0" xfId="1" applyFont="1" applyBorder="1"/>
    <xf numFmtId="49" fontId="43" fillId="0" borderId="17" xfId="1" applyNumberFormat="1" applyFont="1" applyBorder="1" applyAlignment="1">
      <alignment vertical="center"/>
    </xf>
    <xf numFmtId="49" fontId="43" fillId="0" borderId="18" xfId="1" applyNumberFormat="1" applyFont="1" applyBorder="1" applyAlignment="1">
      <alignment vertical="center"/>
    </xf>
    <xf numFmtId="49" fontId="59" fillId="0" borderId="0" xfId="1" applyNumberFormat="1" applyFont="1" applyBorder="1" applyAlignment="1">
      <alignment horizontal="centerContinuous" vertical="center"/>
    </xf>
    <xf numFmtId="49" fontId="59" fillId="0" borderId="51" xfId="1" applyNumberFormat="1" applyFont="1" applyBorder="1" applyAlignment="1">
      <alignment horizontal="centerContinuous" vertical="center"/>
    </xf>
    <xf numFmtId="0" fontId="39" fillId="0" borderId="17" xfId="1" applyFont="1" applyBorder="1"/>
    <xf numFmtId="0" fontId="39" fillId="0" borderId="17" xfId="1" applyFont="1" applyFill="1" applyBorder="1" applyAlignment="1"/>
    <xf numFmtId="0" fontId="39" fillId="0" borderId="0" xfId="1" applyFont="1" applyFill="1" applyBorder="1" applyAlignment="1"/>
    <xf numFmtId="0" fontId="39" fillId="0" borderId="0" xfId="1" applyFont="1" applyBorder="1" applyAlignment="1">
      <alignment vertical="center" shrinkToFit="1"/>
    </xf>
    <xf numFmtId="0" fontId="39" fillId="0" borderId="0" xfId="1" applyFont="1" applyFill="1" applyBorder="1"/>
    <xf numFmtId="0" fontId="44" fillId="0" borderId="17" xfId="1" applyFont="1" applyFill="1" applyBorder="1" applyAlignment="1"/>
    <xf numFmtId="49" fontId="43" fillId="0" borderId="17" xfId="1" applyNumberFormat="1" applyFont="1" applyFill="1" applyBorder="1" applyAlignment="1">
      <alignment vertical="center"/>
    </xf>
    <xf numFmtId="49" fontId="43" fillId="0" borderId="0" xfId="1" applyNumberFormat="1" applyFont="1" applyFill="1" applyBorder="1" applyAlignment="1">
      <alignment vertical="center"/>
    </xf>
    <xf numFmtId="0" fontId="50" fillId="0" borderId="0" xfId="1" quotePrefix="1" applyFont="1" applyBorder="1" applyAlignment="1"/>
    <xf numFmtId="0" fontId="39" fillId="0" borderId="17" xfId="1" applyFont="1" applyFill="1" applyBorder="1"/>
    <xf numFmtId="49" fontId="30" fillId="0" borderId="0" xfId="1" applyNumberFormat="1" applyFont="1" applyFill="1" applyBorder="1" applyAlignment="1">
      <alignment horizontal="left"/>
    </xf>
    <xf numFmtId="49" fontId="39" fillId="0" borderId="0" xfId="1" applyNumberFormat="1" applyFont="1" applyFill="1" applyBorder="1" applyAlignment="1">
      <alignment vertical="center"/>
    </xf>
    <xf numFmtId="49" fontId="31" fillId="0" borderId="0" xfId="1" applyNumberFormat="1" applyFont="1" applyFill="1" applyBorder="1" applyAlignment="1">
      <alignment vertical="center"/>
    </xf>
    <xf numFmtId="49" fontId="5" fillId="0" borderId="0" xfId="8" applyNumberFormat="1" applyFont="1" applyFill="1" applyBorder="1">
      <alignment vertical="center"/>
    </xf>
    <xf numFmtId="49" fontId="5" fillId="0" borderId="0" xfId="1" applyNumberFormat="1" applyFont="1" applyFill="1" applyBorder="1"/>
    <xf numFmtId="49" fontId="5" fillId="0" borderId="0" xfId="8" applyNumberFormat="1" applyFill="1" applyBorder="1">
      <alignment vertical="center"/>
    </xf>
    <xf numFmtId="0" fontId="30" fillId="0" borderId="0" xfId="1" applyFont="1"/>
    <xf numFmtId="0" fontId="47" fillId="0" borderId="0" xfId="1" applyFont="1" applyBorder="1"/>
    <xf numFmtId="0" fontId="47" fillId="0" borderId="0" xfId="1" applyFont="1" applyBorder="1" applyAlignment="1">
      <alignment vertical="center"/>
    </xf>
    <xf numFmtId="0" fontId="47" fillId="0" borderId="0" xfId="1" applyFont="1" applyBorder="1" applyAlignment="1">
      <alignment vertical="center" shrinkToFit="1"/>
    </xf>
    <xf numFmtId="0" fontId="60" fillId="0" borderId="0" xfId="1" applyFont="1" applyBorder="1" applyAlignment="1"/>
    <xf numFmtId="49" fontId="31" fillId="0" borderId="8" xfId="1" applyNumberFormat="1" applyFont="1" applyBorder="1" applyAlignment="1">
      <alignment vertical="center"/>
    </xf>
    <xf numFmtId="0" fontId="39" fillId="0" borderId="0" xfId="1" applyFont="1" applyFill="1" applyBorder="1" applyAlignment="1">
      <alignment vertical="center"/>
    </xf>
    <xf numFmtId="0" fontId="39" fillId="0" borderId="0" xfId="1" quotePrefix="1" applyFont="1" applyFill="1" applyBorder="1" applyAlignment="1"/>
    <xf numFmtId="0" fontId="39" fillId="0" borderId="0" xfId="1" applyFont="1" applyFill="1" applyBorder="1" applyAlignment="1">
      <alignment vertical="center" shrinkToFit="1"/>
    </xf>
    <xf numFmtId="0" fontId="47" fillId="0" borderId="0" xfId="1" applyFont="1" applyFill="1" applyBorder="1"/>
    <xf numFmtId="49" fontId="47" fillId="0" borderId="0" xfId="1" applyNumberFormat="1" applyFont="1" applyFill="1" applyBorder="1" applyAlignment="1">
      <alignment vertical="center"/>
    </xf>
    <xf numFmtId="0" fontId="47" fillId="0" borderId="0" xfId="1" applyFont="1" applyFill="1" applyBorder="1" applyAlignment="1">
      <alignment vertical="center"/>
    </xf>
    <xf numFmtId="0" fontId="47" fillId="0" borderId="0" xfId="1" applyFont="1" applyFill="1" applyBorder="1" applyAlignment="1"/>
    <xf numFmtId="0" fontId="47" fillId="0" borderId="0" xfId="1" applyFont="1" applyFill="1" applyBorder="1" applyAlignment="1">
      <alignment shrinkToFit="1"/>
    </xf>
    <xf numFmtId="49" fontId="49" fillId="0" borderId="0" xfId="1" applyNumberFormat="1" applyFont="1" applyFill="1" applyBorder="1" applyAlignment="1">
      <alignment vertical="center"/>
    </xf>
    <xf numFmtId="49" fontId="58" fillId="0" borderId="0" xfId="1" applyNumberFormat="1" applyFont="1" applyFill="1" applyBorder="1" applyAlignment="1">
      <alignment vertical="center"/>
    </xf>
    <xf numFmtId="49" fontId="55" fillId="0" borderId="0" xfId="1" applyNumberFormat="1" applyFont="1" applyFill="1" applyBorder="1" applyAlignment="1">
      <alignment horizontal="left"/>
    </xf>
    <xf numFmtId="0" fontId="47" fillId="0" borderId="0" xfId="1" applyFont="1" applyFill="1" applyBorder="1" applyAlignment="1">
      <alignment vertical="center" shrinkToFit="1"/>
    </xf>
    <xf numFmtId="49" fontId="5" fillId="0" borderId="0" xfId="1" applyNumberFormat="1" applyFill="1" applyBorder="1" applyAlignment="1">
      <alignment horizontal="left"/>
    </xf>
    <xf numFmtId="0" fontId="39" fillId="0" borderId="0" xfId="1" applyFont="1" applyFill="1" applyBorder="1" applyAlignment="1">
      <alignment shrinkToFit="1"/>
    </xf>
    <xf numFmtId="0" fontId="50" fillId="0" borderId="0" xfId="1" quotePrefix="1" applyFont="1" applyFill="1" applyBorder="1" applyAlignment="1"/>
    <xf numFmtId="0" fontId="43" fillId="0" borderId="0" xfId="1" applyFont="1" applyBorder="1" applyAlignment="1">
      <alignment vertical="center"/>
    </xf>
    <xf numFmtId="0" fontId="61" fillId="0" borderId="0" xfId="1" applyFont="1" applyFill="1" applyBorder="1" applyAlignment="1"/>
    <xf numFmtId="49" fontId="30" fillId="0" borderId="0" xfId="1" applyNumberFormat="1" applyFont="1" applyFill="1" applyBorder="1"/>
    <xf numFmtId="0" fontId="30" fillId="0" borderId="0" xfId="1" applyFont="1" applyFill="1" applyBorder="1"/>
    <xf numFmtId="49" fontId="30" fillId="16" borderId="12" xfId="1" applyNumberFormat="1" applyFont="1" applyFill="1" applyBorder="1" applyAlignment="1">
      <alignment horizontal="left"/>
    </xf>
    <xf numFmtId="0" fontId="39" fillId="16" borderId="6" xfId="1" applyFont="1" applyFill="1" applyBorder="1"/>
    <xf numFmtId="49" fontId="39" fillId="16" borderId="11" xfId="1" applyNumberFormat="1" applyFont="1" applyFill="1" applyBorder="1" applyAlignment="1">
      <alignment vertical="center"/>
    </xf>
    <xf numFmtId="49" fontId="30" fillId="16" borderId="10" xfId="1" applyNumberFormat="1" applyFont="1" applyFill="1" applyBorder="1"/>
    <xf numFmtId="49" fontId="36" fillId="16" borderId="6" xfId="1" applyNumberFormat="1" applyFont="1" applyFill="1" applyBorder="1" applyAlignment="1">
      <alignment vertical="center"/>
    </xf>
    <xf numFmtId="49" fontId="36" fillId="16" borderId="11" xfId="1" applyNumberFormat="1" applyFont="1" applyFill="1" applyBorder="1" applyAlignment="1">
      <alignment vertical="center"/>
    </xf>
    <xf numFmtId="49" fontId="30" fillId="16" borderId="6" xfId="1" applyNumberFormat="1" applyFont="1" applyFill="1" applyBorder="1" applyAlignment="1">
      <alignment horizontal="left"/>
    </xf>
    <xf numFmtId="49" fontId="39" fillId="16" borderId="6" xfId="1" applyNumberFormat="1" applyFont="1" applyFill="1" applyBorder="1" applyAlignment="1">
      <alignment vertical="center"/>
    </xf>
    <xf numFmtId="0" fontId="39" fillId="16" borderId="6" xfId="1" applyFont="1" applyFill="1" applyBorder="1" applyAlignment="1">
      <alignment vertical="center"/>
    </xf>
    <xf numFmtId="0" fontId="39" fillId="16" borderId="11" xfId="1" applyFont="1" applyFill="1" applyBorder="1" applyAlignment="1">
      <alignment vertical="center"/>
    </xf>
    <xf numFmtId="0" fontId="39" fillId="16" borderId="6" xfId="1" applyFont="1" applyFill="1" applyBorder="1" applyAlignment="1">
      <alignment vertical="center" shrinkToFit="1"/>
    </xf>
    <xf numFmtId="0" fontId="39" fillId="16" borderId="11" xfId="1" applyFont="1" applyFill="1" applyBorder="1" applyAlignment="1"/>
    <xf numFmtId="0" fontId="39" fillId="16" borderId="6" xfId="1" applyFont="1" applyFill="1" applyBorder="1" applyAlignment="1"/>
    <xf numFmtId="0" fontId="39" fillId="16" borderId="11" xfId="1" applyFont="1" applyFill="1" applyBorder="1"/>
    <xf numFmtId="49" fontId="30" fillId="0" borderId="12" xfId="1" applyNumberFormat="1" applyFont="1" applyBorder="1" applyAlignment="1">
      <alignment horizontal="left"/>
    </xf>
    <xf numFmtId="0" fontId="39" fillId="0" borderId="6" xfId="1" applyFont="1" applyFill="1" applyBorder="1"/>
    <xf numFmtId="0" fontId="39" fillId="0" borderId="6" xfId="1" applyFont="1" applyBorder="1"/>
    <xf numFmtId="49" fontId="39" fillId="0" borderId="11" xfId="1" applyNumberFormat="1" applyFont="1" applyBorder="1" applyAlignment="1">
      <alignment vertical="center"/>
    </xf>
    <xf numFmtId="49" fontId="5" fillId="0" borderId="10" xfId="1" applyNumberFormat="1" applyBorder="1" applyAlignment="1">
      <alignment horizontal="left"/>
    </xf>
    <xf numFmtId="49" fontId="31" fillId="0" borderId="6" xfId="1" applyNumberFormat="1" applyFont="1" applyBorder="1" applyAlignment="1">
      <alignment vertical="center"/>
    </xf>
    <xf numFmtId="49" fontId="31" fillId="0" borderId="11" xfId="1" applyNumberFormat="1" applyFont="1" applyBorder="1" applyAlignment="1">
      <alignment vertical="center"/>
    </xf>
    <xf numFmtId="49" fontId="30" fillId="0" borderId="6" xfId="1" applyNumberFormat="1" applyFont="1" applyBorder="1" applyAlignment="1">
      <alignment horizontal="left"/>
    </xf>
    <xf numFmtId="49" fontId="39" fillId="0" borderId="6" xfId="1" applyNumberFormat="1" applyFont="1" applyBorder="1" applyAlignment="1">
      <alignment vertical="center"/>
    </xf>
    <xf numFmtId="0" fontId="39" fillId="0" borderId="6" xfId="1" applyFont="1" applyBorder="1" applyAlignment="1">
      <alignment vertical="center"/>
    </xf>
    <xf numFmtId="0" fontId="39" fillId="0" borderId="11" xfId="1" applyFont="1" applyBorder="1" applyAlignment="1">
      <alignment vertical="center"/>
    </xf>
    <xf numFmtId="49" fontId="36" fillId="0" borderId="6" xfId="1" applyNumberFormat="1" applyFont="1" applyBorder="1" applyAlignment="1">
      <alignment vertical="center"/>
    </xf>
    <xf numFmtId="0" fontId="39" fillId="0" borderId="6" xfId="1" applyFont="1" applyBorder="1" applyAlignment="1">
      <alignment vertical="center" shrinkToFit="1"/>
    </xf>
    <xf numFmtId="0" fontId="39" fillId="0" borderId="11" xfId="1" applyFont="1" applyBorder="1" applyAlignment="1"/>
    <xf numFmtId="0" fontId="39" fillId="0" borderId="6" xfId="1" applyFont="1" applyBorder="1" applyAlignment="1"/>
    <xf numFmtId="0" fontId="39" fillId="0" borderId="11" xfId="1" applyFont="1" applyBorder="1"/>
    <xf numFmtId="0" fontId="39" fillId="0" borderId="6" xfId="1" applyFont="1" applyBorder="1" applyAlignment="1">
      <alignment shrinkToFit="1"/>
    </xf>
    <xf numFmtId="49" fontId="30" fillId="16" borderId="11" xfId="1" applyNumberFormat="1" applyFont="1" applyFill="1" applyBorder="1"/>
    <xf numFmtId="49" fontId="30" fillId="0" borderId="12" xfId="1" applyNumberFormat="1" applyFont="1" applyFill="1" applyBorder="1" applyAlignment="1">
      <alignment horizontal="left"/>
    </xf>
    <xf numFmtId="49" fontId="5" fillId="0" borderId="10" xfId="1" applyNumberFormat="1" applyFill="1" applyBorder="1" applyAlignment="1">
      <alignment horizontal="left"/>
    </xf>
    <xf numFmtId="49" fontId="30" fillId="0" borderId="6" xfId="1" applyNumberFormat="1" applyFont="1" applyFill="1" applyBorder="1" applyAlignment="1">
      <alignment horizontal="left"/>
    </xf>
    <xf numFmtId="49" fontId="30" fillId="0" borderId="8" xfId="1" applyNumberFormat="1" applyFont="1" applyFill="1" applyBorder="1" applyAlignment="1">
      <alignment horizontal="left"/>
    </xf>
    <xf numFmtId="0" fontId="61" fillId="16" borderId="10" xfId="1" applyFont="1" applyFill="1" applyBorder="1" applyAlignment="1">
      <alignment horizontal="center"/>
    </xf>
    <xf numFmtId="0" fontId="39" fillId="16" borderId="12" xfId="1" applyFont="1" applyFill="1" applyBorder="1" applyAlignment="1">
      <alignment horizontal="center"/>
    </xf>
    <xf numFmtId="0" fontId="39" fillId="16" borderId="6" xfId="1" applyFont="1" applyFill="1" applyBorder="1" applyAlignment="1">
      <alignment horizontal="center"/>
    </xf>
    <xf numFmtId="0" fontId="39" fillId="16" borderId="11" xfId="1" applyFont="1" applyFill="1" applyBorder="1" applyAlignment="1">
      <alignment horizontal="center"/>
    </xf>
    <xf numFmtId="0" fontId="39" fillId="16" borderId="10" xfId="1" applyFont="1" applyFill="1" applyBorder="1"/>
    <xf numFmtId="49" fontId="31" fillId="16" borderId="11" xfId="1" applyNumberFormat="1" applyFont="1" applyFill="1" applyBorder="1" applyAlignment="1">
      <alignment vertical="center"/>
    </xf>
    <xf numFmtId="0" fontId="61" fillId="15" borderId="10" xfId="1" applyFont="1" applyFill="1" applyBorder="1" applyAlignment="1">
      <alignment horizontal="center"/>
    </xf>
    <xf numFmtId="49" fontId="31" fillId="15" borderId="12" xfId="1" applyNumberFormat="1" applyFont="1" applyFill="1" applyBorder="1" applyAlignment="1">
      <alignment horizontal="center" vertical="center"/>
    </xf>
    <xf numFmtId="49" fontId="31" fillId="15" borderId="6" xfId="1" applyNumberFormat="1" applyFont="1" applyFill="1" applyBorder="1" applyAlignment="1">
      <alignment horizontal="center" vertical="center"/>
    </xf>
    <xf numFmtId="49" fontId="31" fillId="15" borderId="11" xfId="1" applyNumberFormat="1" applyFont="1" applyFill="1" applyBorder="1" applyAlignment="1">
      <alignment horizontal="center" vertical="center"/>
    </xf>
    <xf numFmtId="49" fontId="31" fillId="15" borderId="10" xfId="1" applyNumberFormat="1" applyFont="1" applyFill="1" applyBorder="1" applyAlignment="1">
      <alignment horizontal="center" vertical="center"/>
    </xf>
    <xf numFmtId="49" fontId="5" fillId="15" borderId="6" xfId="1" applyNumberFormat="1" applyFont="1" applyFill="1" applyBorder="1"/>
    <xf numFmtId="0" fontId="39" fillId="15" borderId="6" xfId="1" applyFont="1" applyFill="1" applyBorder="1"/>
    <xf numFmtId="49" fontId="36" fillId="15" borderId="6" xfId="1" applyNumberFormat="1" applyFont="1" applyFill="1" applyBorder="1" applyAlignment="1">
      <alignment vertical="center"/>
    </xf>
    <xf numFmtId="49" fontId="5" fillId="15" borderId="12" xfId="1" applyNumberFormat="1" applyFont="1" applyFill="1" applyBorder="1"/>
    <xf numFmtId="0" fontId="39" fillId="15" borderId="11" xfId="1" applyFont="1" applyFill="1" applyBorder="1"/>
    <xf numFmtId="49" fontId="31" fillId="15" borderId="6" xfId="1" applyNumberFormat="1" applyFont="1" applyFill="1" applyBorder="1" applyAlignment="1">
      <alignment vertical="center"/>
    </xf>
    <xf numFmtId="49" fontId="31" fillId="15" borderId="11" xfId="1" applyNumberFormat="1" applyFont="1" applyFill="1" applyBorder="1" applyAlignment="1">
      <alignment vertical="center"/>
    </xf>
    <xf numFmtId="49" fontId="39" fillId="15" borderId="6" xfId="1" applyNumberFormat="1" applyFont="1" applyFill="1" applyBorder="1" applyAlignment="1">
      <alignment vertical="center"/>
    </xf>
    <xf numFmtId="0" fontId="39" fillId="15" borderId="6" xfId="1" applyFont="1" applyFill="1" applyBorder="1" applyAlignment="1">
      <alignment vertical="center"/>
    </xf>
    <xf numFmtId="0" fontId="39" fillId="15" borderId="11" xfId="1" applyFont="1" applyFill="1" applyBorder="1" applyAlignment="1">
      <alignment vertical="center"/>
    </xf>
    <xf numFmtId="0" fontId="39" fillId="15" borderId="6" xfId="1" applyFont="1" applyFill="1" applyBorder="1" applyAlignment="1">
      <alignment shrinkToFit="1"/>
    </xf>
    <xf numFmtId="0" fontId="39" fillId="15" borderId="6" xfId="1" applyFont="1" applyFill="1" applyBorder="1" applyAlignment="1"/>
    <xf numFmtId="0" fontId="39" fillId="15" borderId="11" xfId="1" applyFont="1" applyFill="1" applyBorder="1" applyAlignment="1"/>
    <xf numFmtId="49" fontId="39" fillId="15" borderId="11" xfId="1" applyNumberFormat="1" applyFont="1" applyFill="1" applyBorder="1" applyAlignment="1">
      <alignment vertical="center"/>
    </xf>
    <xf numFmtId="49" fontId="5" fillId="15" borderId="10" xfId="8" applyNumberFormat="1" applyFont="1" applyFill="1" applyBorder="1">
      <alignment vertical="center"/>
    </xf>
    <xf numFmtId="49" fontId="31" fillId="13" borderId="11" xfId="1" applyNumberFormat="1" applyFont="1" applyFill="1" applyBorder="1" applyAlignment="1">
      <alignment vertical="center"/>
    </xf>
    <xf numFmtId="0" fontId="61" fillId="0" borderId="10" xfId="1" applyFont="1" applyBorder="1" applyAlignment="1">
      <alignment horizontal="center"/>
    </xf>
    <xf numFmtId="49" fontId="31" fillId="0" borderId="12" xfId="1" applyNumberFormat="1" applyFont="1" applyBorder="1" applyAlignment="1">
      <alignment horizontal="center" vertical="center"/>
    </xf>
    <xf numFmtId="49" fontId="31" fillId="0" borderId="6" xfId="1" applyNumberFormat="1" applyFont="1" applyBorder="1" applyAlignment="1">
      <alignment horizontal="center" vertical="center"/>
    </xf>
    <xf numFmtId="49" fontId="31" fillId="0" borderId="11" xfId="1" applyNumberFormat="1" applyFont="1" applyBorder="1" applyAlignment="1">
      <alignment horizontal="center" vertical="center"/>
    </xf>
    <xf numFmtId="49" fontId="31" fillId="0" borderId="10" xfId="1" applyNumberFormat="1" applyFont="1" applyBorder="1" applyAlignment="1">
      <alignment horizontal="center" vertical="center"/>
    </xf>
    <xf numFmtId="49" fontId="5" fillId="0" borderId="6" xfId="1" applyNumberFormat="1" applyFont="1" applyFill="1" applyBorder="1"/>
    <xf numFmtId="49" fontId="5" fillId="0" borderId="12" xfId="1" applyNumberFormat="1" applyFont="1" applyFill="1" applyBorder="1"/>
    <xf numFmtId="49" fontId="39" fillId="0" borderId="6" xfId="1" applyNumberFormat="1" applyFont="1" applyFill="1" applyBorder="1" applyAlignment="1">
      <alignment vertical="center"/>
    </xf>
    <xf numFmtId="49" fontId="39" fillId="0" borderId="11" xfId="1" applyNumberFormat="1" applyFont="1" applyFill="1" applyBorder="1" applyAlignment="1">
      <alignment vertical="center"/>
    </xf>
    <xf numFmtId="49" fontId="31" fillId="0" borderId="6" xfId="1" applyNumberFormat="1" applyFont="1" applyFill="1" applyBorder="1" applyAlignment="1">
      <alignment vertical="center"/>
    </xf>
    <xf numFmtId="49" fontId="31" fillId="0" borderId="11" xfId="1" applyNumberFormat="1" applyFont="1" applyFill="1" applyBorder="1" applyAlignment="1">
      <alignment vertical="center"/>
    </xf>
    <xf numFmtId="0" fontId="39" fillId="0" borderId="11" xfId="1" applyFont="1" applyFill="1" applyBorder="1"/>
    <xf numFmtId="49" fontId="5" fillId="0" borderId="10" xfId="8" applyNumberFormat="1" applyBorder="1">
      <alignment vertical="center"/>
    </xf>
    <xf numFmtId="49" fontId="36" fillId="0" borderId="6" xfId="1" applyNumberFormat="1" applyFont="1" applyFill="1" applyBorder="1" applyAlignment="1">
      <alignment vertical="center"/>
    </xf>
    <xf numFmtId="49" fontId="5" fillId="15" borderId="10" xfId="8" applyNumberFormat="1" applyFill="1" applyBorder="1">
      <alignment vertical="center"/>
    </xf>
    <xf numFmtId="0" fontId="30" fillId="0" borderId="6" xfId="1" applyFont="1" applyFill="1" applyBorder="1"/>
    <xf numFmtId="49" fontId="36" fillId="0" borderId="11" xfId="1" applyNumberFormat="1" applyFont="1" applyFill="1" applyBorder="1" applyAlignment="1">
      <alignment vertical="center"/>
    </xf>
    <xf numFmtId="49" fontId="5" fillId="0" borderId="10" xfId="8" applyNumberFormat="1" applyFont="1" applyFill="1" applyBorder="1">
      <alignment vertical="center"/>
    </xf>
    <xf numFmtId="49" fontId="30" fillId="0" borderId="0" xfId="1" applyNumberFormat="1" applyFont="1" applyBorder="1"/>
    <xf numFmtId="0" fontId="61" fillId="0" borderId="0" xfId="1" applyFont="1" applyFill="1" applyBorder="1" applyAlignment="1">
      <alignment horizontal="center"/>
    </xf>
    <xf numFmtId="0" fontId="39" fillId="0" borderId="0" xfId="1" applyFont="1" applyFill="1" applyBorder="1" applyAlignment="1">
      <alignment horizontal="center"/>
    </xf>
    <xf numFmtId="0" fontId="36" fillId="0" borderId="0" xfId="1" applyFont="1" applyBorder="1" applyAlignment="1">
      <alignment vertical="center"/>
    </xf>
    <xf numFmtId="49" fontId="39" fillId="0" borderId="0" xfId="1" applyNumberFormat="1" applyFont="1" applyAlignment="1">
      <alignment vertical="center"/>
    </xf>
  </cellXfs>
  <cellStyles count="9">
    <cellStyle name="通貨 2" xfId="7" xr:uid="{32C1F772-2D8E-490B-BFBE-F7483A111582}"/>
    <cellStyle name="標準" xfId="0" builtinId="0"/>
    <cellStyle name="標準 2" xfId="1" xr:uid="{00000000-0005-0000-0000-000001000000}"/>
    <cellStyle name="標準 3" xfId="2" xr:uid="{00000000-0005-0000-0000-000002000000}"/>
    <cellStyle name="標準 3 2" xfId="3" xr:uid="{00000000-0005-0000-0000-000003000000}"/>
    <cellStyle name="標準 3 2 2" xfId="5" xr:uid="{00000000-0005-0000-0000-000004000000}"/>
    <cellStyle name="標準 3 3" xfId="4" xr:uid="{00000000-0005-0000-0000-000005000000}"/>
    <cellStyle name="標準_画面ﾚｲｱｳﾄ" xfId="8" xr:uid="{D3EE690D-7653-418A-AAA4-4EB56A65AF5E}"/>
    <cellStyle name="標準_画面項目定義_単体テスト仕様書兼成績書標準版サンプル修正" xfId="6" xr:uid="{62743C2F-C6A2-4637-AFCA-F8DEA39BDD13}"/>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theme" Target="theme/theme1.xml"/><Relationship Id="rId5" Type="http://schemas.openxmlformats.org/officeDocument/2006/relationships/externalLink" Target="externalLinks/externalLink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11</xdr:row>
      <xdr:rowOff>63500</xdr:rowOff>
    </xdr:from>
    <xdr:to>
      <xdr:col>11</xdr:col>
      <xdr:colOff>19606</xdr:colOff>
      <xdr:row>11</xdr:row>
      <xdr:rowOff>4953000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5483225"/>
          <a:ext cx="6623606" cy="4889500"/>
        </a:xfrm>
        <a:prstGeom prst="rect">
          <a:avLst/>
        </a:prstGeom>
      </xdr:spPr>
    </xdr:pic>
    <xdr:clientData/>
  </xdr:twoCellAnchor>
  <xdr:twoCellAnchor>
    <xdr:from>
      <xdr:col>4</xdr:col>
      <xdr:colOff>63500</xdr:colOff>
      <xdr:row>11</xdr:row>
      <xdr:rowOff>120650</xdr:rowOff>
    </xdr:from>
    <xdr:to>
      <xdr:col>11</xdr:col>
      <xdr:colOff>18683</xdr:colOff>
      <xdr:row>11</xdr:row>
      <xdr:rowOff>5009468</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1997075" y="249237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11</xdr:col>
      <xdr:colOff>19606</xdr:colOff>
      <xdr:row>15</xdr:row>
      <xdr:rowOff>4953000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8054975"/>
          <a:ext cx="6623606" cy="4889500"/>
        </a:xfrm>
        <a:prstGeom prst="rect">
          <a:avLst/>
        </a:prstGeom>
      </xdr:spPr>
    </xdr:pic>
    <xdr:clientData/>
  </xdr:twoCellAnchor>
  <xdr:twoCellAnchor>
    <xdr:from>
      <xdr:col>4</xdr:col>
      <xdr:colOff>63500</xdr:colOff>
      <xdr:row>15</xdr:row>
      <xdr:rowOff>63500</xdr:rowOff>
    </xdr:from>
    <xdr:to>
      <xdr:col>11</xdr:col>
      <xdr:colOff>18683</xdr:colOff>
      <xdr:row>15</xdr:row>
      <xdr:rowOff>4952318</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1997075" y="1110297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11</xdr:col>
      <xdr:colOff>19606</xdr:colOff>
      <xdr:row>19</xdr:row>
      <xdr:rowOff>4953000</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6722725"/>
          <a:ext cx="6623606" cy="4889500"/>
        </a:xfrm>
        <a:prstGeom prst="rect">
          <a:avLst/>
        </a:prstGeom>
      </xdr:spPr>
    </xdr:pic>
    <xdr:clientData/>
  </xdr:twoCellAnchor>
  <xdr:twoCellAnchor>
    <xdr:from>
      <xdr:col>4</xdr:col>
      <xdr:colOff>63500</xdr:colOff>
      <xdr:row>19</xdr:row>
      <xdr:rowOff>63500</xdr:rowOff>
    </xdr:from>
    <xdr:to>
      <xdr:col>11</xdr:col>
      <xdr:colOff>18683</xdr:colOff>
      <xdr:row>19</xdr:row>
      <xdr:rowOff>4952318</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1997075" y="1672272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11</xdr:col>
      <xdr:colOff>19606</xdr:colOff>
      <xdr:row>23</xdr:row>
      <xdr:rowOff>4953000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22342475"/>
          <a:ext cx="6623606" cy="4889500"/>
        </a:xfrm>
        <a:prstGeom prst="rect">
          <a:avLst/>
        </a:prstGeom>
      </xdr:spPr>
    </xdr:pic>
    <xdr:clientData/>
  </xdr:twoCellAnchor>
  <xdr:twoCellAnchor>
    <xdr:from>
      <xdr:col>4</xdr:col>
      <xdr:colOff>63500</xdr:colOff>
      <xdr:row>23</xdr:row>
      <xdr:rowOff>63500</xdr:rowOff>
    </xdr:from>
    <xdr:to>
      <xdr:col>11</xdr:col>
      <xdr:colOff>18683</xdr:colOff>
      <xdr:row>23</xdr:row>
      <xdr:rowOff>4952318</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1997075" y="2234247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11</xdr:col>
      <xdr:colOff>19606</xdr:colOff>
      <xdr:row>27</xdr:row>
      <xdr:rowOff>4953000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27962225"/>
          <a:ext cx="6623606" cy="4889500"/>
        </a:xfrm>
        <a:prstGeom prst="rect">
          <a:avLst/>
        </a:prstGeom>
      </xdr:spPr>
    </xdr:pic>
    <xdr:clientData/>
  </xdr:twoCellAnchor>
  <xdr:twoCellAnchor>
    <xdr:from>
      <xdr:col>4</xdr:col>
      <xdr:colOff>63500</xdr:colOff>
      <xdr:row>27</xdr:row>
      <xdr:rowOff>63500</xdr:rowOff>
    </xdr:from>
    <xdr:to>
      <xdr:col>11</xdr:col>
      <xdr:colOff>18683</xdr:colOff>
      <xdr:row>27</xdr:row>
      <xdr:rowOff>4952318</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1997075" y="2796222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11</xdr:col>
      <xdr:colOff>19606</xdr:colOff>
      <xdr:row>31</xdr:row>
      <xdr:rowOff>4953000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33581975"/>
          <a:ext cx="6623606" cy="4889500"/>
        </a:xfrm>
        <a:prstGeom prst="rect">
          <a:avLst/>
        </a:prstGeom>
      </xdr:spPr>
    </xdr:pic>
    <xdr:clientData/>
  </xdr:twoCellAnchor>
  <xdr:twoCellAnchor>
    <xdr:from>
      <xdr:col>4</xdr:col>
      <xdr:colOff>63500</xdr:colOff>
      <xdr:row>31</xdr:row>
      <xdr:rowOff>63500</xdr:rowOff>
    </xdr:from>
    <xdr:to>
      <xdr:col>11</xdr:col>
      <xdr:colOff>18683</xdr:colOff>
      <xdr:row>31</xdr:row>
      <xdr:rowOff>4952318</xdr:rowOff>
    </xdr:to>
    <xdr:sp macro="" textlink="">
      <xdr:nvSpPr>
        <xdr:cNvPr id="13" name="正方形/長方形 12">
          <a:extLst>
            <a:ext uri="{FF2B5EF4-FFF2-40B4-BE49-F238E27FC236}">
              <a16:creationId xmlns:a16="http://schemas.microsoft.com/office/drawing/2014/main" id="{00000000-0008-0000-0000-00000D000000}"/>
            </a:ext>
          </a:extLst>
        </xdr:cNvPr>
        <xdr:cNvSpPr/>
      </xdr:nvSpPr>
      <xdr:spPr>
        <a:xfrm>
          <a:off x="1997075" y="3358197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11</xdr:col>
      <xdr:colOff>19606</xdr:colOff>
      <xdr:row>35</xdr:row>
      <xdr:rowOff>4953000</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39201725"/>
          <a:ext cx="6623606" cy="4889500"/>
        </a:xfrm>
        <a:prstGeom prst="rect">
          <a:avLst/>
        </a:prstGeom>
      </xdr:spPr>
    </xdr:pic>
    <xdr:clientData/>
  </xdr:twoCellAnchor>
  <xdr:twoCellAnchor>
    <xdr:from>
      <xdr:col>4</xdr:col>
      <xdr:colOff>63500</xdr:colOff>
      <xdr:row>35</xdr:row>
      <xdr:rowOff>63500</xdr:rowOff>
    </xdr:from>
    <xdr:to>
      <xdr:col>11</xdr:col>
      <xdr:colOff>18683</xdr:colOff>
      <xdr:row>35</xdr:row>
      <xdr:rowOff>4952318</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1997075" y="3920172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39</xdr:row>
      <xdr:rowOff>63500</xdr:rowOff>
    </xdr:from>
    <xdr:to>
      <xdr:col>11</xdr:col>
      <xdr:colOff>19606</xdr:colOff>
      <xdr:row>39</xdr:row>
      <xdr:rowOff>4953000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44821475"/>
          <a:ext cx="6623606" cy="4889500"/>
        </a:xfrm>
        <a:prstGeom prst="rect">
          <a:avLst/>
        </a:prstGeom>
      </xdr:spPr>
    </xdr:pic>
    <xdr:clientData/>
  </xdr:twoCellAnchor>
  <xdr:twoCellAnchor>
    <xdr:from>
      <xdr:col>6</xdr:col>
      <xdr:colOff>762696</xdr:colOff>
      <xdr:row>39</xdr:row>
      <xdr:rowOff>2178134</xdr:rowOff>
    </xdr:from>
    <xdr:to>
      <xdr:col>8</xdr:col>
      <xdr:colOff>305983</xdr:colOff>
      <xdr:row>39</xdr:row>
      <xdr:rowOff>2980472</xdr:rowOff>
    </xdr:to>
    <xdr:sp macro="" textlink="">
      <xdr:nvSpPr>
        <xdr:cNvPr id="17" name="正方形/長方形 16">
          <a:extLst>
            <a:ext uri="{FF2B5EF4-FFF2-40B4-BE49-F238E27FC236}">
              <a16:creationId xmlns:a16="http://schemas.microsoft.com/office/drawing/2014/main" id="{00000000-0008-0000-0000-000011000000}"/>
            </a:ext>
          </a:extLst>
        </xdr:cNvPr>
        <xdr:cNvSpPr/>
      </xdr:nvSpPr>
      <xdr:spPr>
        <a:xfrm>
          <a:off x="4601271" y="46936109"/>
          <a:ext cx="1448287" cy="80233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11</xdr:col>
      <xdr:colOff>19606</xdr:colOff>
      <xdr:row>43</xdr:row>
      <xdr:rowOff>4953000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50441225"/>
          <a:ext cx="6623606" cy="4889500"/>
        </a:xfrm>
        <a:prstGeom prst="rect">
          <a:avLst/>
        </a:prstGeom>
      </xdr:spPr>
    </xdr:pic>
    <xdr:clientData/>
  </xdr:twoCellAnchor>
  <xdr:twoCellAnchor>
    <xdr:from>
      <xdr:col>4</xdr:col>
      <xdr:colOff>63500</xdr:colOff>
      <xdr:row>43</xdr:row>
      <xdr:rowOff>63500</xdr:rowOff>
    </xdr:from>
    <xdr:to>
      <xdr:col>11</xdr:col>
      <xdr:colOff>18683</xdr:colOff>
      <xdr:row>43</xdr:row>
      <xdr:rowOff>4952318</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1997075" y="5044122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47</xdr:row>
      <xdr:rowOff>63500</xdr:rowOff>
    </xdr:from>
    <xdr:to>
      <xdr:col>11</xdr:col>
      <xdr:colOff>19606</xdr:colOff>
      <xdr:row>47</xdr:row>
      <xdr:rowOff>4953000</xdr:rowOff>
    </xdr:to>
    <xdr:pic>
      <xdr:nvPicPr>
        <xdr:cNvPr id="20" name="図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56060975"/>
          <a:ext cx="6623606" cy="4889500"/>
        </a:xfrm>
        <a:prstGeom prst="rect">
          <a:avLst/>
        </a:prstGeom>
      </xdr:spPr>
    </xdr:pic>
    <xdr:clientData/>
  </xdr:twoCellAnchor>
  <xdr:twoCellAnchor>
    <xdr:from>
      <xdr:col>4</xdr:col>
      <xdr:colOff>63500</xdr:colOff>
      <xdr:row>47</xdr:row>
      <xdr:rowOff>63500</xdr:rowOff>
    </xdr:from>
    <xdr:to>
      <xdr:col>11</xdr:col>
      <xdr:colOff>18683</xdr:colOff>
      <xdr:row>47</xdr:row>
      <xdr:rowOff>4952318</xdr:rowOff>
    </xdr:to>
    <xdr:sp macro="" textlink="">
      <xdr:nvSpPr>
        <xdr:cNvPr id="21" name="正方形/長方形 20">
          <a:extLst>
            <a:ext uri="{FF2B5EF4-FFF2-40B4-BE49-F238E27FC236}">
              <a16:creationId xmlns:a16="http://schemas.microsoft.com/office/drawing/2014/main" id="{00000000-0008-0000-0000-000015000000}"/>
            </a:ext>
          </a:extLst>
        </xdr:cNvPr>
        <xdr:cNvSpPr/>
      </xdr:nvSpPr>
      <xdr:spPr>
        <a:xfrm>
          <a:off x="1997075" y="5606097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11</xdr:col>
      <xdr:colOff>19606</xdr:colOff>
      <xdr:row>51</xdr:row>
      <xdr:rowOff>4953000</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61680725"/>
          <a:ext cx="6623606" cy="4889500"/>
        </a:xfrm>
        <a:prstGeom prst="rect">
          <a:avLst/>
        </a:prstGeom>
      </xdr:spPr>
    </xdr:pic>
    <xdr:clientData/>
  </xdr:twoCellAnchor>
  <xdr:twoCellAnchor>
    <xdr:from>
      <xdr:col>4</xdr:col>
      <xdr:colOff>63500</xdr:colOff>
      <xdr:row>51</xdr:row>
      <xdr:rowOff>63500</xdr:rowOff>
    </xdr:from>
    <xdr:to>
      <xdr:col>11</xdr:col>
      <xdr:colOff>18683</xdr:colOff>
      <xdr:row>51</xdr:row>
      <xdr:rowOff>4952318</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1997075" y="6168072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11</xdr:col>
      <xdr:colOff>19606</xdr:colOff>
      <xdr:row>55</xdr:row>
      <xdr:rowOff>4953000</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67300475"/>
          <a:ext cx="6623606" cy="4889500"/>
        </a:xfrm>
        <a:prstGeom prst="rect">
          <a:avLst/>
        </a:prstGeom>
      </xdr:spPr>
    </xdr:pic>
    <xdr:clientData/>
  </xdr:twoCellAnchor>
  <xdr:twoCellAnchor>
    <xdr:from>
      <xdr:col>6</xdr:col>
      <xdr:colOff>511116</xdr:colOff>
      <xdr:row>55</xdr:row>
      <xdr:rowOff>2484109</xdr:rowOff>
    </xdr:from>
    <xdr:to>
      <xdr:col>8</xdr:col>
      <xdr:colOff>54403</xdr:colOff>
      <xdr:row>55</xdr:row>
      <xdr:rowOff>3286447</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4349691" y="69721084"/>
          <a:ext cx="1448287" cy="80233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11</xdr:col>
      <xdr:colOff>19606</xdr:colOff>
      <xdr:row>59</xdr:row>
      <xdr:rowOff>4953000</xdr:rowOff>
    </xdr:to>
    <xdr:pic>
      <xdr:nvPicPr>
        <xdr:cNvPr id="26" name="図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5" y="72920225"/>
          <a:ext cx="6623606" cy="4889500"/>
        </a:xfrm>
        <a:prstGeom prst="rect">
          <a:avLst/>
        </a:prstGeom>
      </xdr:spPr>
    </xdr:pic>
    <xdr:clientData/>
  </xdr:twoCellAnchor>
  <xdr:twoCellAnchor>
    <xdr:from>
      <xdr:col>4</xdr:col>
      <xdr:colOff>63500</xdr:colOff>
      <xdr:row>59</xdr:row>
      <xdr:rowOff>63500</xdr:rowOff>
    </xdr:from>
    <xdr:to>
      <xdr:col>11</xdr:col>
      <xdr:colOff>18683</xdr:colOff>
      <xdr:row>59</xdr:row>
      <xdr:rowOff>4952318</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1997075" y="72920225"/>
          <a:ext cx="6622683"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63</xdr:row>
      <xdr:rowOff>63500</xdr:rowOff>
    </xdr:from>
    <xdr:to>
      <xdr:col>11</xdr:col>
      <xdr:colOff>19606</xdr:colOff>
      <xdr:row>63</xdr:row>
      <xdr:rowOff>4953000</xdr:rowOff>
    </xdr:to>
    <xdr:pic>
      <xdr:nvPicPr>
        <xdr:cNvPr id="28" name="図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5" y="78539975"/>
          <a:ext cx="6623606" cy="4889500"/>
        </a:xfrm>
        <a:prstGeom prst="rect">
          <a:avLst/>
        </a:prstGeom>
      </xdr:spPr>
    </xdr:pic>
    <xdr:clientData/>
  </xdr:twoCellAnchor>
  <xdr:twoCellAnchor>
    <xdr:from>
      <xdr:col>6</xdr:col>
      <xdr:colOff>511116</xdr:colOff>
      <xdr:row>63</xdr:row>
      <xdr:rowOff>2484109</xdr:rowOff>
    </xdr:from>
    <xdr:to>
      <xdr:col>8</xdr:col>
      <xdr:colOff>54403</xdr:colOff>
      <xdr:row>63</xdr:row>
      <xdr:rowOff>3286447</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4349691" y="80960584"/>
          <a:ext cx="1448287" cy="80233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15</xdr:row>
      <xdr:rowOff>657225</xdr:rowOff>
    </xdr:from>
    <xdr:to>
      <xdr:col>5</xdr:col>
      <xdr:colOff>609600</xdr:colOff>
      <xdr:row>15</xdr:row>
      <xdr:rowOff>819150</xdr:rowOff>
    </xdr:to>
    <xdr:sp macro="" textlink="">
      <xdr:nvSpPr>
        <xdr:cNvPr id="30" name="正方形/長方形 29">
          <a:extLst>
            <a:ext uri="{FF2B5EF4-FFF2-40B4-BE49-F238E27FC236}">
              <a16:creationId xmlns:a16="http://schemas.microsoft.com/office/drawing/2014/main" id="{00000000-0008-0000-0000-00001E000000}"/>
            </a:ext>
          </a:extLst>
        </xdr:cNvPr>
        <xdr:cNvSpPr/>
      </xdr:nvSpPr>
      <xdr:spPr>
        <a:xfrm>
          <a:off x="2895600" y="8648700"/>
          <a:ext cx="6000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930275</xdr:colOff>
      <xdr:row>19</xdr:row>
      <xdr:rowOff>777875</xdr:rowOff>
    </xdr:from>
    <xdr:to>
      <xdr:col>5</xdr:col>
      <xdr:colOff>577850</xdr:colOff>
      <xdr:row>19</xdr:row>
      <xdr:rowOff>939800</xdr:rowOff>
    </xdr:to>
    <xdr:sp macro="" textlink="">
      <xdr:nvSpPr>
        <xdr:cNvPr id="31" name="正方形/長方形 30">
          <a:extLst>
            <a:ext uri="{FF2B5EF4-FFF2-40B4-BE49-F238E27FC236}">
              <a16:creationId xmlns:a16="http://schemas.microsoft.com/office/drawing/2014/main" id="{00000000-0008-0000-0000-00001F000000}"/>
            </a:ext>
          </a:extLst>
        </xdr:cNvPr>
        <xdr:cNvSpPr/>
      </xdr:nvSpPr>
      <xdr:spPr>
        <a:xfrm>
          <a:off x="2863850" y="14389100"/>
          <a:ext cx="6000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23</xdr:row>
      <xdr:rowOff>933450</xdr:rowOff>
    </xdr:from>
    <xdr:to>
      <xdr:col>5</xdr:col>
      <xdr:colOff>619125</xdr:colOff>
      <xdr:row>23</xdr:row>
      <xdr:rowOff>1095375</xdr:rowOff>
    </xdr:to>
    <xdr:sp macro="" textlink="">
      <xdr:nvSpPr>
        <xdr:cNvPr id="32" name="正方形/長方形 31">
          <a:extLst>
            <a:ext uri="{FF2B5EF4-FFF2-40B4-BE49-F238E27FC236}">
              <a16:creationId xmlns:a16="http://schemas.microsoft.com/office/drawing/2014/main" id="{00000000-0008-0000-0000-000020000000}"/>
            </a:ext>
          </a:extLst>
        </xdr:cNvPr>
        <xdr:cNvSpPr/>
      </xdr:nvSpPr>
      <xdr:spPr>
        <a:xfrm>
          <a:off x="2905125" y="20164425"/>
          <a:ext cx="6000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333375</xdr:colOff>
      <xdr:row>23</xdr:row>
      <xdr:rowOff>933450</xdr:rowOff>
    </xdr:from>
    <xdr:to>
      <xdr:col>6</xdr:col>
      <xdr:colOff>933450</xdr:colOff>
      <xdr:row>23</xdr:row>
      <xdr:rowOff>1095375</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4171950" y="20164425"/>
          <a:ext cx="6000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27</xdr:row>
      <xdr:rowOff>1085851</xdr:rowOff>
    </xdr:from>
    <xdr:to>
      <xdr:col>5</xdr:col>
      <xdr:colOff>219075</xdr:colOff>
      <xdr:row>27</xdr:row>
      <xdr:rowOff>1238251</xdr:rowOff>
    </xdr:to>
    <xdr:sp macro="" textlink="">
      <xdr:nvSpPr>
        <xdr:cNvPr id="34" name="正方形/長方形 33">
          <a:extLst>
            <a:ext uri="{FF2B5EF4-FFF2-40B4-BE49-F238E27FC236}">
              <a16:creationId xmlns:a16="http://schemas.microsoft.com/office/drawing/2014/main" id="{00000000-0008-0000-0000-000022000000}"/>
            </a:ext>
          </a:extLst>
        </xdr:cNvPr>
        <xdr:cNvSpPr/>
      </xdr:nvSpPr>
      <xdr:spPr>
        <a:xfrm>
          <a:off x="2847975" y="25936576"/>
          <a:ext cx="257175"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66675</xdr:colOff>
      <xdr:row>31</xdr:row>
      <xdr:rowOff>2066925</xdr:rowOff>
    </xdr:from>
    <xdr:to>
      <xdr:col>4</xdr:col>
      <xdr:colOff>304800</xdr:colOff>
      <xdr:row>31</xdr:row>
      <xdr:rowOff>2238375</xdr:rowOff>
    </xdr:to>
    <xdr:sp macro="" textlink="">
      <xdr:nvSpPr>
        <xdr:cNvPr id="35" name="正方形/長方形 34">
          <a:extLst>
            <a:ext uri="{FF2B5EF4-FFF2-40B4-BE49-F238E27FC236}">
              <a16:creationId xmlns:a16="http://schemas.microsoft.com/office/drawing/2014/main" id="{00000000-0008-0000-0000-000023000000}"/>
            </a:ext>
          </a:extLst>
        </xdr:cNvPr>
        <xdr:cNvSpPr/>
      </xdr:nvSpPr>
      <xdr:spPr>
        <a:xfrm>
          <a:off x="2000250" y="32537400"/>
          <a:ext cx="238125" cy="1714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266701</xdr:colOff>
      <xdr:row>35</xdr:row>
      <xdr:rowOff>419100</xdr:rowOff>
    </xdr:from>
    <xdr:to>
      <xdr:col>4</xdr:col>
      <xdr:colOff>533401</xdr:colOff>
      <xdr:row>35</xdr:row>
      <xdr:rowOff>619125</xdr:rowOff>
    </xdr:to>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2200276" y="36509325"/>
          <a:ext cx="266700"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876300</xdr:colOff>
      <xdr:row>39</xdr:row>
      <xdr:rowOff>2724150</xdr:rowOff>
    </xdr:from>
    <xdr:to>
      <xdr:col>7</xdr:col>
      <xdr:colOff>523875</xdr:colOff>
      <xdr:row>39</xdr:row>
      <xdr:rowOff>2886075</xdr:rowOff>
    </xdr:to>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4714875" y="44434125"/>
          <a:ext cx="6000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95251</xdr:colOff>
      <xdr:row>47</xdr:row>
      <xdr:rowOff>2076450</xdr:rowOff>
    </xdr:from>
    <xdr:to>
      <xdr:col>4</xdr:col>
      <xdr:colOff>285751</xdr:colOff>
      <xdr:row>47</xdr:row>
      <xdr:rowOff>2266950</xdr:rowOff>
    </xdr:to>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2028826" y="55025925"/>
          <a:ext cx="190500"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933450</xdr:colOff>
      <xdr:row>43</xdr:row>
      <xdr:rowOff>647700</xdr:rowOff>
    </xdr:from>
    <xdr:to>
      <xdr:col>7</xdr:col>
      <xdr:colOff>38100</xdr:colOff>
      <xdr:row>43</xdr:row>
      <xdr:rowOff>1285875</xdr:rowOff>
    </xdr:to>
    <xdr:sp macro="" textlink="">
      <xdr:nvSpPr>
        <xdr:cNvPr id="39" name="正方形/長方形 38">
          <a:extLst>
            <a:ext uri="{FF2B5EF4-FFF2-40B4-BE49-F238E27FC236}">
              <a16:creationId xmlns:a16="http://schemas.microsoft.com/office/drawing/2014/main" id="{00000000-0008-0000-0000-000027000000}"/>
            </a:ext>
          </a:extLst>
        </xdr:cNvPr>
        <xdr:cNvSpPr/>
      </xdr:nvSpPr>
      <xdr:spPr>
        <a:xfrm>
          <a:off x="2867025" y="47977425"/>
          <a:ext cx="1962150" cy="6381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295276</xdr:colOff>
      <xdr:row>51</xdr:row>
      <xdr:rowOff>409575</xdr:rowOff>
    </xdr:from>
    <xdr:to>
      <xdr:col>4</xdr:col>
      <xdr:colOff>523876</xdr:colOff>
      <xdr:row>51</xdr:row>
      <xdr:rowOff>571500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2228851" y="58978800"/>
          <a:ext cx="228600"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619125</xdr:colOff>
      <xdr:row>55</xdr:row>
      <xdr:rowOff>3048000</xdr:rowOff>
    </xdr:from>
    <xdr:to>
      <xdr:col>7</xdr:col>
      <xdr:colOff>266700</xdr:colOff>
      <xdr:row>55</xdr:row>
      <xdr:rowOff>3209925</xdr:rowOff>
    </xdr:to>
    <xdr:sp macro="" textlink="">
      <xdr:nvSpPr>
        <xdr:cNvPr id="41" name="正方形/長方形 40">
          <a:extLst>
            <a:ext uri="{FF2B5EF4-FFF2-40B4-BE49-F238E27FC236}">
              <a16:creationId xmlns:a16="http://schemas.microsoft.com/office/drawing/2014/main" id="{00000000-0008-0000-0000-000029000000}"/>
            </a:ext>
          </a:extLst>
        </xdr:cNvPr>
        <xdr:cNvSpPr/>
      </xdr:nvSpPr>
      <xdr:spPr>
        <a:xfrm>
          <a:off x="4457700" y="67236975"/>
          <a:ext cx="6000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123825</xdr:colOff>
      <xdr:row>59</xdr:row>
      <xdr:rowOff>419100</xdr:rowOff>
    </xdr:from>
    <xdr:to>
      <xdr:col>4</xdr:col>
      <xdr:colOff>400050</xdr:colOff>
      <xdr:row>59</xdr:row>
      <xdr:rowOff>600075</xdr:rowOff>
    </xdr:to>
    <xdr:sp macro="" textlink="">
      <xdr:nvSpPr>
        <xdr:cNvPr id="43" name="正方形/長方形 42">
          <a:extLst>
            <a:ext uri="{FF2B5EF4-FFF2-40B4-BE49-F238E27FC236}">
              <a16:creationId xmlns:a16="http://schemas.microsoft.com/office/drawing/2014/main" id="{00000000-0008-0000-0000-00002B000000}"/>
            </a:ext>
          </a:extLst>
        </xdr:cNvPr>
        <xdr:cNvSpPr/>
      </xdr:nvSpPr>
      <xdr:spPr>
        <a:xfrm>
          <a:off x="2057400" y="70227825"/>
          <a:ext cx="276225"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590550</xdr:colOff>
      <xdr:row>63</xdr:row>
      <xdr:rowOff>3028950</xdr:rowOff>
    </xdr:from>
    <xdr:to>
      <xdr:col>7</xdr:col>
      <xdr:colOff>238125</xdr:colOff>
      <xdr:row>63</xdr:row>
      <xdr:rowOff>3190875</xdr:rowOff>
    </xdr:to>
    <xdr:sp macro="" textlink="">
      <xdr:nvSpPr>
        <xdr:cNvPr id="44" name="正方形/長方形 43">
          <a:extLst>
            <a:ext uri="{FF2B5EF4-FFF2-40B4-BE49-F238E27FC236}">
              <a16:creationId xmlns:a16="http://schemas.microsoft.com/office/drawing/2014/main" id="{00000000-0008-0000-0000-00002C000000}"/>
            </a:ext>
          </a:extLst>
        </xdr:cNvPr>
        <xdr:cNvSpPr/>
      </xdr:nvSpPr>
      <xdr:spPr>
        <a:xfrm>
          <a:off x="4429125" y="78457425"/>
          <a:ext cx="6000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27</xdr:col>
      <xdr:colOff>0</xdr:colOff>
      <xdr:row>0</xdr:row>
      <xdr:rowOff>0</xdr:rowOff>
    </xdr:from>
    <xdr:to>
      <xdr:col>29</xdr:col>
      <xdr:colOff>0</xdr:colOff>
      <xdr:row>0</xdr:row>
      <xdr:rowOff>0</xdr:rowOff>
    </xdr:to>
    <xdr:sp macro="" textlink="">
      <xdr:nvSpPr>
        <xdr:cNvPr id="2" name="テキスト 1">
          <a:extLst>
            <a:ext uri="{FF2B5EF4-FFF2-40B4-BE49-F238E27FC236}">
              <a16:creationId xmlns:a16="http://schemas.microsoft.com/office/drawing/2014/main" id="{43A139FC-1C93-4247-A15B-80A83068A982}"/>
            </a:ext>
          </a:extLst>
        </xdr:cNvPr>
        <xdr:cNvSpPr txBox="1">
          <a:spLocks noChangeArrowheads="1"/>
        </xdr:cNvSpPr>
      </xdr:nvSpPr>
      <xdr:spPr bwMode="auto">
        <a:xfrm>
          <a:off x="3343275" y="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0</xdr:row>
      <xdr:rowOff>0</xdr:rowOff>
    </xdr:from>
    <xdr:to>
      <xdr:col>29</xdr:col>
      <xdr:colOff>0</xdr:colOff>
      <xdr:row>0</xdr:row>
      <xdr:rowOff>0</xdr:rowOff>
    </xdr:to>
    <xdr:sp macro="" textlink="">
      <xdr:nvSpPr>
        <xdr:cNvPr id="3" name="テキスト 2">
          <a:extLst>
            <a:ext uri="{FF2B5EF4-FFF2-40B4-BE49-F238E27FC236}">
              <a16:creationId xmlns:a16="http://schemas.microsoft.com/office/drawing/2014/main" id="{B92A61B1-BC04-49A1-9E00-1404E2024AA2}"/>
            </a:ext>
          </a:extLst>
        </xdr:cNvPr>
        <xdr:cNvSpPr txBox="1">
          <a:spLocks noChangeArrowheads="1"/>
        </xdr:cNvSpPr>
      </xdr:nvSpPr>
      <xdr:spPr bwMode="auto">
        <a:xfrm>
          <a:off x="3343275" y="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0</xdr:row>
      <xdr:rowOff>0</xdr:rowOff>
    </xdr:from>
    <xdr:to>
      <xdr:col>51</xdr:col>
      <xdr:colOff>0</xdr:colOff>
      <xdr:row>0</xdr:row>
      <xdr:rowOff>0</xdr:rowOff>
    </xdr:to>
    <xdr:sp macro="" textlink="">
      <xdr:nvSpPr>
        <xdr:cNvPr id="4" name="テキスト 3">
          <a:extLst>
            <a:ext uri="{FF2B5EF4-FFF2-40B4-BE49-F238E27FC236}">
              <a16:creationId xmlns:a16="http://schemas.microsoft.com/office/drawing/2014/main" id="{17F24A88-0895-4D2C-8E55-AEBF03282DAD}"/>
            </a:ext>
          </a:extLst>
        </xdr:cNvPr>
        <xdr:cNvSpPr txBox="1">
          <a:spLocks noChangeArrowheads="1"/>
        </xdr:cNvSpPr>
      </xdr:nvSpPr>
      <xdr:spPr bwMode="auto">
        <a:xfrm>
          <a:off x="6067425" y="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0</xdr:row>
      <xdr:rowOff>0</xdr:rowOff>
    </xdr:from>
    <xdr:to>
      <xdr:col>51</xdr:col>
      <xdr:colOff>0</xdr:colOff>
      <xdr:row>0</xdr:row>
      <xdr:rowOff>0</xdr:rowOff>
    </xdr:to>
    <xdr:sp macro="" textlink="">
      <xdr:nvSpPr>
        <xdr:cNvPr id="5" name="テキスト 4">
          <a:extLst>
            <a:ext uri="{FF2B5EF4-FFF2-40B4-BE49-F238E27FC236}">
              <a16:creationId xmlns:a16="http://schemas.microsoft.com/office/drawing/2014/main" id="{0C82C1E5-74F7-42B1-8C83-3F4CDBBB50AB}"/>
            </a:ext>
          </a:extLst>
        </xdr:cNvPr>
        <xdr:cNvSpPr txBox="1">
          <a:spLocks noChangeArrowheads="1"/>
        </xdr:cNvSpPr>
      </xdr:nvSpPr>
      <xdr:spPr bwMode="auto">
        <a:xfrm>
          <a:off x="6067425" y="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0</xdr:row>
      <xdr:rowOff>0</xdr:rowOff>
    </xdr:from>
    <xdr:to>
      <xdr:col>110</xdr:col>
      <xdr:colOff>0</xdr:colOff>
      <xdr:row>0</xdr:row>
      <xdr:rowOff>0</xdr:rowOff>
    </xdr:to>
    <xdr:sp macro="" textlink="">
      <xdr:nvSpPr>
        <xdr:cNvPr id="6" name="テキスト 6">
          <a:extLst>
            <a:ext uri="{FF2B5EF4-FFF2-40B4-BE49-F238E27FC236}">
              <a16:creationId xmlns:a16="http://schemas.microsoft.com/office/drawing/2014/main" id="{9CC4BD12-5EEB-4417-AB8A-5F3C51CAC150}"/>
            </a:ext>
          </a:extLst>
        </xdr:cNvPr>
        <xdr:cNvSpPr txBox="1">
          <a:spLocks noChangeArrowheads="1"/>
        </xdr:cNvSpPr>
      </xdr:nvSpPr>
      <xdr:spPr bwMode="auto">
        <a:xfrm>
          <a:off x="13373100" y="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0</xdr:row>
      <xdr:rowOff>0</xdr:rowOff>
    </xdr:from>
    <xdr:to>
      <xdr:col>68</xdr:col>
      <xdr:colOff>76200</xdr:colOff>
      <xdr:row>0</xdr:row>
      <xdr:rowOff>0</xdr:rowOff>
    </xdr:to>
    <xdr:sp macro="" textlink="">
      <xdr:nvSpPr>
        <xdr:cNvPr id="7" name="テキスト 13">
          <a:extLst>
            <a:ext uri="{FF2B5EF4-FFF2-40B4-BE49-F238E27FC236}">
              <a16:creationId xmlns:a16="http://schemas.microsoft.com/office/drawing/2014/main" id="{A012C1A4-4366-4F59-A67E-96FF32541103}"/>
            </a:ext>
          </a:extLst>
        </xdr:cNvPr>
        <xdr:cNvSpPr txBox="1">
          <a:spLocks noChangeArrowheads="1"/>
        </xdr:cNvSpPr>
      </xdr:nvSpPr>
      <xdr:spPr bwMode="auto">
        <a:xfrm>
          <a:off x="6391275" y="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0</xdr:row>
      <xdr:rowOff>0</xdr:rowOff>
    </xdr:from>
    <xdr:to>
      <xdr:col>49</xdr:col>
      <xdr:colOff>0</xdr:colOff>
      <xdr:row>0</xdr:row>
      <xdr:rowOff>0</xdr:rowOff>
    </xdr:to>
    <xdr:sp macro="" textlink="">
      <xdr:nvSpPr>
        <xdr:cNvPr id="8" name="テキスト 14">
          <a:extLst>
            <a:ext uri="{FF2B5EF4-FFF2-40B4-BE49-F238E27FC236}">
              <a16:creationId xmlns:a16="http://schemas.microsoft.com/office/drawing/2014/main" id="{157200C8-0B7B-4269-B947-C301139554E1}"/>
            </a:ext>
          </a:extLst>
        </xdr:cNvPr>
        <xdr:cNvSpPr txBox="1">
          <a:spLocks noChangeArrowheads="1"/>
        </xdr:cNvSpPr>
      </xdr:nvSpPr>
      <xdr:spPr bwMode="auto">
        <a:xfrm>
          <a:off x="5695950" y="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6</xdr:row>
      <xdr:rowOff>0</xdr:rowOff>
    </xdr:from>
    <xdr:to>
      <xdr:col>29</xdr:col>
      <xdr:colOff>0</xdr:colOff>
      <xdr:row>6</xdr:row>
      <xdr:rowOff>0</xdr:rowOff>
    </xdr:to>
    <xdr:sp macro="" textlink="">
      <xdr:nvSpPr>
        <xdr:cNvPr id="9" name="テキスト 1">
          <a:extLst>
            <a:ext uri="{FF2B5EF4-FFF2-40B4-BE49-F238E27FC236}">
              <a16:creationId xmlns:a16="http://schemas.microsoft.com/office/drawing/2014/main" id="{59B537ED-79B4-4439-8D3C-04FCAF124918}"/>
            </a:ext>
          </a:extLst>
        </xdr:cNvPr>
        <xdr:cNvSpPr txBox="1">
          <a:spLocks noChangeArrowheads="1"/>
        </xdr:cNvSpPr>
      </xdr:nvSpPr>
      <xdr:spPr bwMode="auto">
        <a:xfrm>
          <a:off x="3343275" y="113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6</xdr:row>
      <xdr:rowOff>0</xdr:rowOff>
    </xdr:from>
    <xdr:to>
      <xdr:col>29</xdr:col>
      <xdr:colOff>0</xdr:colOff>
      <xdr:row>6</xdr:row>
      <xdr:rowOff>0</xdr:rowOff>
    </xdr:to>
    <xdr:sp macro="" textlink="">
      <xdr:nvSpPr>
        <xdr:cNvPr id="10" name="テキスト 2">
          <a:extLst>
            <a:ext uri="{FF2B5EF4-FFF2-40B4-BE49-F238E27FC236}">
              <a16:creationId xmlns:a16="http://schemas.microsoft.com/office/drawing/2014/main" id="{E673A5F4-FB81-4080-A2E9-1C58B5EEFD85}"/>
            </a:ext>
          </a:extLst>
        </xdr:cNvPr>
        <xdr:cNvSpPr txBox="1">
          <a:spLocks noChangeArrowheads="1"/>
        </xdr:cNvSpPr>
      </xdr:nvSpPr>
      <xdr:spPr bwMode="auto">
        <a:xfrm>
          <a:off x="3343275" y="113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6</xdr:row>
      <xdr:rowOff>0</xdr:rowOff>
    </xdr:from>
    <xdr:to>
      <xdr:col>51</xdr:col>
      <xdr:colOff>0</xdr:colOff>
      <xdr:row>6</xdr:row>
      <xdr:rowOff>0</xdr:rowOff>
    </xdr:to>
    <xdr:sp macro="" textlink="">
      <xdr:nvSpPr>
        <xdr:cNvPr id="11" name="テキスト 3">
          <a:extLst>
            <a:ext uri="{FF2B5EF4-FFF2-40B4-BE49-F238E27FC236}">
              <a16:creationId xmlns:a16="http://schemas.microsoft.com/office/drawing/2014/main" id="{BE2FE3A5-CE30-4ACC-B40A-F1DC8A74E58D}"/>
            </a:ext>
          </a:extLst>
        </xdr:cNvPr>
        <xdr:cNvSpPr txBox="1">
          <a:spLocks noChangeArrowheads="1"/>
        </xdr:cNvSpPr>
      </xdr:nvSpPr>
      <xdr:spPr bwMode="auto">
        <a:xfrm>
          <a:off x="6067425" y="113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6</xdr:row>
      <xdr:rowOff>0</xdr:rowOff>
    </xdr:from>
    <xdr:to>
      <xdr:col>51</xdr:col>
      <xdr:colOff>0</xdr:colOff>
      <xdr:row>6</xdr:row>
      <xdr:rowOff>0</xdr:rowOff>
    </xdr:to>
    <xdr:sp macro="" textlink="">
      <xdr:nvSpPr>
        <xdr:cNvPr id="12" name="テキスト 4">
          <a:extLst>
            <a:ext uri="{FF2B5EF4-FFF2-40B4-BE49-F238E27FC236}">
              <a16:creationId xmlns:a16="http://schemas.microsoft.com/office/drawing/2014/main" id="{6DA12C6D-69F9-4B26-B53C-38849C553998}"/>
            </a:ext>
          </a:extLst>
        </xdr:cNvPr>
        <xdr:cNvSpPr txBox="1">
          <a:spLocks noChangeArrowheads="1"/>
        </xdr:cNvSpPr>
      </xdr:nvSpPr>
      <xdr:spPr bwMode="auto">
        <a:xfrm>
          <a:off x="6067425" y="113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6</xdr:row>
      <xdr:rowOff>0</xdr:rowOff>
    </xdr:from>
    <xdr:to>
      <xdr:col>110</xdr:col>
      <xdr:colOff>0</xdr:colOff>
      <xdr:row>6</xdr:row>
      <xdr:rowOff>0</xdr:rowOff>
    </xdr:to>
    <xdr:sp macro="" textlink="">
      <xdr:nvSpPr>
        <xdr:cNvPr id="13" name="テキスト 6">
          <a:extLst>
            <a:ext uri="{FF2B5EF4-FFF2-40B4-BE49-F238E27FC236}">
              <a16:creationId xmlns:a16="http://schemas.microsoft.com/office/drawing/2014/main" id="{876A56FE-1B4A-473C-AD4A-327CCD47692F}"/>
            </a:ext>
          </a:extLst>
        </xdr:cNvPr>
        <xdr:cNvSpPr txBox="1">
          <a:spLocks noChangeArrowheads="1"/>
        </xdr:cNvSpPr>
      </xdr:nvSpPr>
      <xdr:spPr bwMode="auto">
        <a:xfrm>
          <a:off x="13373100" y="113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6</xdr:row>
      <xdr:rowOff>0</xdr:rowOff>
    </xdr:from>
    <xdr:to>
      <xdr:col>68</xdr:col>
      <xdr:colOff>76200</xdr:colOff>
      <xdr:row>6</xdr:row>
      <xdr:rowOff>0</xdr:rowOff>
    </xdr:to>
    <xdr:sp macro="" textlink="">
      <xdr:nvSpPr>
        <xdr:cNvPr id="14" name="テキスト 13">
          <a:extLst>
            <a:ext uri="{FF2B5EF4-FFF2-40B4-BE49-F238E27FC236}">
              <a16:creationId xmlns:a16="http://schemas.microsoft.com/office/drawing/2014/main" id="{42EE99D6-8B92-4480-95F8-47B5E47FBB56}"/>
            </a:ext>
          </a:extLst>
        </xdr:cNvPr>
        <xdr:cNvSpPr txBox="1">
          <a:spLocks noChangeArrowheads="1"/>
        </xdr:cNvSpPr>
      </xdr:nvSpPr>
      <xdr:spPr bwMode="auto">
        <a:xfrm>
          <a:off x="6391275" y="11334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6</xdr:row>
      <xdr:rowOff>0</xdr:rowOff>
    </xdr:from>
    <xdr:to>
      <xdr:col>49</xdr:col>
      <xdr:colOff>0</xdr:colOff>
      <xdr:row>6</xdr:row>
      <xdr:rowOff>0</xdr:rowOff>
    </xdr:to>
    <xdr:sp macro="" textlink="">
      <xdr:nvSpPr>
        <xdr:cNvPr id="15" name="テキスト 14">
          <a:extLst>
            <a:ext uri="{FF2B5EF4-FFF2-40B4-BE49-F238E27FC236}">
              <a16:creationId xmlns:a16="http://schemas.microsoft.com/office/drawing/2014/main" id="{964674A7-415E-45A5-A88E-A93E5FA310C2}"/>
            </a:ext>
          </a:extLst>
        </xdr:cNvPr>
        <xdr:cNvSpPr txBox="1">
          <a:spLocks noChangeArrowheads="1"/>
        </xdr:cNvSpPr>
      </xdr:nvSpPr>
      <xdr:spPr bwMode="auto">
        <a:xfrm>
          <a:off x="5695950" y="11334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16" name="テキスト 1">
          <a:extLst>
            <a:ext uri="{FF2B5EF4-FFF2-40B4-BE49-F238E27FC236}">
              <a16:creationId xmlns:a16="http://schemas.microsoft.com/office/drawing/2014/main" id="{DD313A1B-9F89-4254-B29D-19EEC31E3255}"/>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17" name="テキスト 2">
          <a:extLst>
            <a:ext uri="{FF2B5EF4-FFF2-40B4-BE49-F238E27FC236}">
              <a16:creationId xmlns:a16="http://schemas.microsoft.com/office/drawing/2014/main" id="{D7DDCC5B-0FB6-4795-AE75-72B15D3EE755}"/>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18" name="テキスト 3">
          <a:extLst>
            <a:ext uri="{FF2B5EF4-FFF2-40B4-BE49-F238E27FC236}">
              <a16:creationId xmlns:a16="http://schemas.microsoft.com/office/drawing/2014/main" id="{1AB600B5-14DA-49F1-B75D-6FBB748E5A1B}"/>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19" name="テキスト 4">
          <a:extLst>
            <a:ext uri="{FF2B5EF4-FFF2-40B4-BE49-F238E27FC236}">
              <a16:creationId xmlns:a16="http://schemas.microsoft.com/office/drawing/2014/main" id="{27908E6F-62E4-49F4-9404-569129AFB49A}"/>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51</xdr:row>
      <xdr:rowOff>0</xdr:rowOff>
    </xdr:from>
    <xdr:to>
      <xdr:col>110</xdr:col>
      <xdr:colOff>0</xdr:colOff>
      <xdr:row>51</xdr:row>
      <xdr:rowOff>0</xdr:rowOff>
    </xdr:to>
    <xdr:sp macro="" textlink="">
      <xdr:nvSpPr>
        <xdr:cNvPr id="20" name="テキスト 6">
          <a:extLst>
            <a:ext uri="{FF2B5EF4-FFF2-40B4-BE49-F238E27FC236}">
              <a16:creationId xmlns:a16="http://schemas.microsoft.com/office/drawing/2014/main" id="{2901CEBD-C0BF-4500-8278-BC978ED807DE}"/>
            </a:ext>
          </a:extLst>
        </xdr:cNvPr>
        <xdr:cNvSpPr txBox="1">
          <a:spLocks noChangeArrowheads="1"/>
        </xdr:cNvSpPr>
      </xdr:nvSpPr>
      <xdr:spPr bwMode="auto">
        <a:xfrm>
          <a:off x="13373100"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51</xdr:row>
      <xdr:rowOff>0</xdr:rowOff>
    </xdr:from>
    <xdr:to>
      <xdr:col>68</xdr:col>
      <xdr:colOff>76200</xdr:colOff>
      <xdr:row>51</xdr:row>
      <xdr:rowOff>0</xdr:rowOff>
    </xdr:to>
    <xdr:sp macro="" textlink="">
      <xdr:nvSpPr>
        <xdr:cNvPr id="21" name="テキスト 13">
          <a:extLst>
            <a:ext uri="{FF2B5EF4-FFF2-40B4-BE49-F238E27FC236}">
              <a16:creationId xmlns:a16="http://schemas.microsoft.com/office/drawing/2014/main" id="{6068F291-96BE-44B3-A2F7-4A9404D65EFA}"/>
            </a:ext>
          </a:extLst>
        </xdr:cNvPr>
        <xdr:cNvSpPr txBox="1">
          <a:spLocks noChangeArrowheads="1"/>
        </xdr:cNvSpPr>
      </xdr:nvSpPr>
      <xdr:spPr bwMode="auto">
        <a:xfrm>
          <a:off x="6391275" y="89725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51</xdr:row>
      <xdr:rowOff>0</xdr:rowOff>
    </xdr:from>
    <xdr:to>
      <xdr:col>49</xdr:col>
      <xdr:colOff>0</xdr:colOff>
      <xdr:row>51</xdr:row>
      <xdr:rowOff>0</xdr:rowOff>
    </xdr:to>
    <xdr:sp macro="" textlink="">
      <xdr:nvSpPr>
        <xdr:cNvPr id="22" name="テキスト 14">
          <a:extLst>
            <a:ext uri="{FF2B5EF4-FFF2-40B4-BE49-F238E27FC236}">
              <a16:creationId xmlns:a16="http://schemas.microsoft.com/office/drawing/2014/main" id="{2F1B7D28-54D5-4EEF-8209-D69AA19D6626}"/>
            </a:ext>
          </a:extLst>
        </xdr:cNvPr>
        <xdr:cNvSpPr txBox="1">
          <a:spLocks noChangeArrowheads="1"/>
        </xdr:cNvSpPr>
      </xdr:nvSpPr>
      <xdr:spPr bwMode="auto">
        <a:xfrm>
          <a:off x="5695950" y="8972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23" name="テキスト 1">
          <a:extLst>
            <a:ext uri="{FF2B5EF4-FFF2-40B4-BE49-F238E27FC236}">
              <a16:creationId xmlns:a16="http://schemas.microsoft.com/office/drawing/2014/main" id="{FDC9636F-49A3-49CC-91F7-445FCE95B277}"/>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24" name="テキスト 2">
          <a:extLst>
            <a:ext uri="{FF2B5EF4-FFF2-40B4-BE49-F238E27FC236}">
              <a16:creationId xmlns:a16="http://schemas.microsoft.com/office/drawing/2014/main" id="{76282A64-02E6-4DE3-965B-074AE538EED1}"/>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25" name="テキスト 3">
          <a:extLst>
            <a:ext uri="{FF2B5EF4-FFF2-40B4-BE49-F238E27FC236}">
              <a16:creationId xmlns:a16="http://schemas.microsoft.com/office/drawing/2014/main" id="{84394844-638F-4C96-BCBA-A8F9FB7D9A87}"/>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26" name="テキスト 4">
          <a:extLst>
            <a:ext uri="{FF2B5EF4-FFF2-40B4-BE49-F238E27FC236}">
              <a16:creationId xmlns:a16="http://schemas.microsoft.com/office/drawing/2014/main" id="{E451F7DC-6221-4890-98EA-954DC64D7043}"/>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51</xdr:row>
      <xdr:rowOff>0</xdr:rowOff>
    </xdr:from>
    <xdr:to>
      <xdr:col>110</xdr:col>
      <xdr:colOff>0</xdr:colOff>
      <xdr:row>51</xdr:row>
      <xdr:rowOff>0</xdr:rowOff>
    </xdr:to>
    <xdr:sp macro="" textlink="">
      <xdr:nvSpPr>
        <xdr:cNvPr id="27" name="テキスト 6">
          <a:extLst>
            <a:ext uri="{FF2B5EF4-FFF2-40B4-BE49-F238E27FC236}">
              <a16:creationId xmlns:a16="http://schemas.microsoft.com/office/drawing/2014/main" id="{77ADCBB6-2A04-4305-BB82-1AC73CDE1D65}"/>
            </a:ext>
          </a:extLst>
        </xdr:cNvPr>
        <xdr:cNvSpPr txBox="1">
          <a:spLocks noChangeArrowheads="1"/>
        </xdr:cNvSpPr>
      </xdr:nvSpPr>
      <xdr:spPr bwMode="auto">
        <a:xfrm>
          <a:off x="13373100"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51</xdr:row>
      <xdr:rowOff>0</xdr:rowOff>
    </xdr:from>
    <xdr:to>
      <xdr:col>68</xdr:col>
      <xdr:colOff>76200</xdr:colOff>
      <xdr:row>51</xdr:row>
      <xdr:rowOff>0</xdr:rowOff>
    </xdr:to>
    <xdr:sp macro="" textlink="">
      <xdr:nvSpPr>
        <xdr:cNvPr id="28" name="テキスト 13">
          <a:extLst>
            <a:ext uri="{FF2B5EF4-FFF2-40B4-BE49-F238E27FC236}">
              <a16:creationId xmlns:a16="http://schemas.microsoft.com/office/drawing/2014/main" id="{3D3D6A00-002A-4247-83C6-4C8E62A2002A}"/>
            </a:ext>
          </a:extLst>
        </xdr:cNvPr>
        <xdr:cNvSpPr txBox="1">
          <a:spLocks noChangeArrowheads="1"/>
        </xdr:cNvSpPr>
      </xdr:nvSpPr>
      <xdr:spPr bwMode="auto">
        <a:xfrm>
          <a:off x="6391275" y="89725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51</xdr:row>
      <xdr:rowOff>0</xdr:rowOff>
    </xdr:from>
    <xdr:to>
      <xdr:col>49</xdr:col>
      <xdr:colOff>0</xdr:colOff>
      <xdr:row>51</xdr:row>
      <xdr:rowOff>0</xdr:rowOff>
    </xdr:to>
    <xdr:sp macro="" textlink="">
      <xdr:nvSpPr>
        <xdr:cNvPr id="29" name="テキスト 14">
          <a:extLst>
            <a:ext uri="{FF2B5EF4-FFF2-40B4-BE49-F238E27FC236}">
              <a16:creationId xmlns:a16="http://schemas.microsoft.com/office/drawing/2014/main" id="{48087C6B-4BC2-43C9-BDC9-224D9990B9AB}"/>
            </a:ext>
          </a:extLst>
        </xdr:cNvPr>
        <xdr:cNvSpPr txBox="1">
          <a:spLocks noChangeArrowheads="1"/>
        </xdr:cNvSpPr>
      </xdr:nvSpPr>
      <xdr:spPr bwMode="auto">
        <a:xfrm>
          <a:off x="5695950" y="8972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30" name="テキスト 1">
          <a:extLst>
            <a:ext uri="{FF2B5EF4-FFF2-40B4-BE49-F238E27FC236}">
              <a16:creationId xmlns:a16="http://schemas.microsoft.com/office/drawing/2014/main" id="{537520B1-7902-4A65-ADE1-4E3440E08401}"/>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31" name="テキスト 2">
          <a:extLst>
            <a:ext uri="{FF2B5EF4-FFF2-40B4-BE49-F238E27FC236}">
              <a16:creationId xmlns:a16="http://schemas.microsoft.com/office/drawing/2014/main" id="{64497419-1C9A-4858-8A32-D84C68B5DD3E}"/>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32" name="テキスト 3">
          <a:extLst>
            <a:ext uri="{FF2B5EF4-FFF2-40B4-BE49-F238E27FC236}">
              <a16:creationId xmlns:a16="http://schemas.microsoft.com/office/drawing/2014/main" id="{6E159BD8-11B2-4324-9703-33EB9A252F84}"/>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33" name="テキスト 4">
          <a:extLst>
            <a:ext uri="{FF2B5EF4-FFF2-40B4-BE49-F238E27FC236}">
              <a16:creationId xmlns:a16="http://schemas.microsoft.com/office/drawing/2014/main" id="{98E602E7-0620-49C3-A773-27F20FF0117C}"/>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51</xdr:row>
      <xdr:rowOff>0</xdr:rowOff>
    </xdr:from>
    <xdr:to>
      <xdr:col>110</xdr:col>
      <xdr:colOff>0</xdr:colOff>
      <xdr:row>51</xdr:row>
      <xdr:rowOff>0</xdr:rowOff>
    </xdr:to>
    <xdr:sp macro="" textlink="">
      <xdr:nvSpPr>
        <xdr:cNvPr id="34" name="テキスト 6">
          <a:extLst>
            <a:ext uri="{FF2B5EF4-FFF2-40B4-BE49-F238E27FC236}">
              <a16:creationId xmlns:a16="http://schemas.microsoft.com/office/drawing/2014/main" id="{819890EF-4190-42D4-97B7-9D8793D5F61E}"/>
            </a:ext>
          </a:extLst>
        </xdr:cNvPr>
        <xdr:cNvSpPr txBox="1">
          <a:spLocks noChangeArrowheads="1"/>
        </xdr:cNvSpPr>
      </xdr:nvSpPr>
      <xdr:spPr bwMode="auto">
        <a:xfrm>
          <a:off x="13373100"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51</xdr:row>
      <xdr:rowOff>0</xdr:rowOff>
    </xdr:from>
    <xdr:to>
      <xdr:col>68</xdr:col>
      <xdr:colOff>76200</xdr:colOff>
      <xdr:row>51</xdr:row>
      <xdr:rowOff>0</xdr:rowOff>
    </xdr:to>
    <xdr:sp macro="" textlink="">
      <xdr:nvSpPr>
        <xdr:cNvPr id="35" name="テキスト 13">
          <a:extLst>
            <a:ext uri="{FF2B5EF4-FFF2-40B4-BE49-F238E27FC236}">
              <a16:creationId xmlns:a16="http://schemas.microsoft.com/office/drawing/2014/main" id="{E9B49070-F668-453B-ACC2-28ED02C63190}"/>
            </a:ext>
          </a:extLst>
        </xdr:cNvPr>
        <xdr:cNvSpPr txBox="1">
          <a:spLocks noChangeArrowheads="1"/>
        </xdr:cNvSpPr>
      </xdr:nvSpPr>
      <xdr:spPr bwMode="auto">
        <a:xfrm>
          <a:off x="6391275" y="89725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51</xdr:row>
      <xdr:rowOff>0</xdr:rowOff>
    </xdr:from>
    <xdr:to>
      <xdr:col>49</xdr:col>
      <xdr:colOff>0</xdr:colOff>
      <xdr:row>51</xdr:row>
      <xdr:rowOff>0</xdr:rowOff>
    </xdr:to>
    <xdr:sp macro="" textlink="">
      <xdr:nvSpPr>
        <xdr:cNvPr id="36" name="テキスト 14">
          <a:extLst>
            <a:ext uri="{FF2B5EF4-FFF2-40B4-BE49-F238E27FC236}">
              <a16:creationId xmlns:a16="http://schemas.microsoft.com/office/drawing/2014/main" id="{D8E549FE-4F09-465C-B434-B1BE2C3B6705}"/>
            </a:ext>
          </a:extLst>
        </xdr:cNvPr>
        <xdr:cNvSpPr txBox="1">
          <a:spLocks noChangeArrowheads="1"/>
        </xdr:cNvSpPr>
      </xdr:nvSpPr>
      <xdr:spPr bwMode="auto">
        <a:xfrm>
          <a:off x="5695950" y="8972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37" name="テキスト 1">
          <a:extLst>
            <a:ext uri="{FF2B5EF4-FFF2-40B4-BE49-F238E27FC236}">
              <a16:creationId xmlns:a16="http://schemas.microsoft.com/office/drawing/2014/main" id="{A015A955-0CEA-4C87-9F7E-CB70F51CCA37}"/>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38" name="テキスト 2">
          <a:extLst>
            <a:ext uri="{FF2B5EF4-FFF2-40B4-BE49-F238E27FC236}">
              <a16:creationId xmlns:a16="http://schemas.microsoft.com/office/drawing/2014/main" id="{DA509E72-E2EC-4B74-92E4-FABEA43A015D}"/>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39" name="テキスト 3">
          <a:extLst>
            <a:ext uri="{FF2B5EF4-FFF2-40B4-BE49-F238E27FC236}">
              <a16:creationId xmlns:a16="http://schemas.microsoft.com/office/drawing/2014/main" id="{37B83B04-BFD1-4F57-B0CB-761F48C85204}"/>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40" name="テキスト 4">
          <a:extLst>
            <a:ext uri="{FF2B5EF4-FFF2-40B4-BE49-F238E27FC236}">
              <a16:creationId xmlns:a16="http://schemas.microsoft.com/office/drawing/2014/main" id="{49C2514A-6B4A-45E9-8A54-12594EBF5790}"/>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51</xdr:row>
      <xdr:rowOff>0</xdr:rowOff>
    </xdr:from>
    <xdr:to>
      <xdr:col>110</xdr:col>
      <xdr:colOff>0</xdr:colOff>
      <xdr:row>51</xdr:row>
      <xdr:rowOff>0</xdr:rowOff>
    </xdr:to>
    <xdr:sp macro="" textlink="">
      <xdr:nvSpPr>
        <xdr:cNvPr id="41" name="テキスト 6">
          <a:extLst>
            <a:ext uri="{FF2B5EF4-FFF2-40B4-BE49-F238E27FC236}">
              <a16:creationId xmlns:a16="http://schemas.microsoft.com/office/drawing/2014/main" id="{C8529618-B95F-4710-AED4-7B4A8522F96B}"/>
            </a:ext>
          </a:extLst>
        </xdr:cNvPr>
        <xdr:cNvSpPr txBox="1">
          <a:spLocks noChangeArrowheads="1"/>
        </xdr:cNvSpPr>
      </xdr:nvSpPr>
      <xdr:spPr bwMode="auto">
        <a:xfrm>
          <a:off x="13373100"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51</xdr:row>
      <xdr:rowOff>0</xdr:rowOff>
    </xdr:from>
    <xdr:to>
      <xdr:col>68</xdr:col>
      <xdr:colOff>76200</xdr:colOff>
      <xdr:row>51</xdr:row>
      <xdr:rowOff>0</xdr:rowOff>
    </xdr:to>
    <xdr:sp macro="" textlink="">
      <xdr:nvSpPr>
        <xdr:cNvPr id="42" name="テキスト 13">
          <a:extLst>
            <a:ext uri="{FF2B5EF4-FFF2-40B4-BE49-F238E27FC236}">
              <a16:creationId xmlns:a16="http://schemas.microsoft.com/office/drawing/2014/main" id="{A2308A4B-7B4F-4349-8E16-68E9D9DA7BBB}"/>
            </a:ext>
          </a:extLst>
        </xdr:cNvPr>
        <xdr:cNvSpPr txBox="1">
          <a:spLocks noChangeArrowheads="1"/>
        </xdr:cNvSpPr>
      </xdr:nvSpPr>
      <xdr:spPr bwMode="auto">
        <a:xfrm>
          <a:off x="6391275" y="89725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51</xdr:row>
      <xdr:rowOff>0</xdr:rowOff>
    </xdr:from>
    <xdr:to>
      <xdr:col>49</xdr:col>
      <xdr:colOff>0</xdr:colOff>
      <xdr:row>51</xdr:row>
      <xdr:rowOff>0</xdr:rowOff>
    </xdr:to>
    <xdr:sp macro="" textlink="">
      <xdr:nvSpPr>
        <xdr:cNvPr id="43" name="テキスト 14">
          <a:extLst>
            <a:ext uri="{FF2B5EF4-FFF2-40B4-BE49-F238E27FC236}">
              <a16:creationId xmlns:a16="http://schemas.microsoft.com/office/drawing/2014/main" id="{D541FC04-29F1-4A02-A993-6D2A9D4804B0}"/>
            </a:ext>
          </a:extLst>
        </xdr:cNvPr>
        <xdr:cNvSpPr txBox="1">
          <a:spLocks noChangeArrowheads="1"/>
        </xdr:cNvSpPr>
      </xdr:nvSpPr>
      <xdr:spPr bwMode="auto">
        <a:xfrm>
          <a:off x="5695950" y="8972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44" name="テキスト 1">
          <a:extLst>
            <a:ext uri="{FF2B5EF4-FFF2-40B4-BE49-F238E27FC236}">
              <a16:creationId xmlns:a16="http://schemas.microsoft.com/office/drawing/2014/main" id="{9E721FFC-E19A-48FC-9E29-19C7E413DEE9}"/>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51</xdr:row>
      <xdr:rowOff>0</xdr:rowOff>
    </xdr:from>
    <xdr:to>
      <xdr:col>29</xdr:col>
      <xdr:colOff>0</xdr:colOff>
      <xdr:row>51</xdr:row>
      <xdr:rowOff>0</xdr:rowOff>
    </xdr:to>
    <xdr:sp macro="" textlink="">
      <xdr:nvSpPr>
        <xdr:cNvPr id="45" name="テキスト 2">
          <a:extLst>
            <a:ext uri="{FF2B5EF4-FFF2-40B4-BE49-F238E27FC236}">
              <a16:creationId xmlns:a16="http://schemas.microsoft.com/office/drawing/2014/main" id="{B2EB8191-9F5C-4F35-B92E-F29E8ABC484B}"/>
            </a:ext>
          </a:extLst>
        </xdr:cNvPr>
        <xdr:cNvSpPr txBox="1">
          <a:spLocks noChangeArrowheads="1"/>
        </xdr:cNvSpPr>
      </xdr:nvSpPr>
      <xdr:spPr bwMode="auto">
        <a:xfrm>
          <a:off x="334327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46" name="テキスト 3">
          <a:extLst>
            <a:ext uri="{FF2B5EF4-FFF2-40B4-BE49-F238E27FC236}">
              <a16:creationId xmlns:a16="http://schemas.microsoft.com/office/drawing/2014/main" id="{01D6AB0D-8FB9-4DD6-9305-CA98B3E9F95F}"/>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51</xdr:row>
      <xdr:rowOff>0</xdr:rowOff>
    </xdr:from>
    <xdr:to>
      <xdr:col>51</xdr:col>
      <xdr:colOff>0</xdr:colOff>
      <xdr:row>51</xdr:row>
      <xdr:rowOff>0</xdr:rowOff>
    </xdr:to>
    <xdr:sp macro="" textlink="">
      <xdr:nvSpPr>
        <xdr:cNvPr id="47" name="テキスト 4">
          <a:extLst>
            <a:ext uri="{FF2B5EF4-FFF2-40B4-BE49-F238E27FC236}">
              <a16:creationId xmlns:a16="http://schemas.microsoft.com/office/drawing/2014/main" id="{9452F5DA-5F97-4863-B6B3-AB6C87DF4D00}"/>
            </a:ext>
          </a:extLst>
        </xdr:cNvPr>
        <xdr:cNvSpPr txBox="1">
          <a:spLocks noChangeArrowheads="1"/>
        </xdr:cNvSpPr>
      </xdr:nvSpPr>
      <xdr:spPr bwMode="auto">
        <a:xfrm>
          <a:off x="6067425"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51</xdr:row>
      <xdr:rowOff>0</xdr:rowOff>
    </xdr:from>
    <xdr:to>
      <xdr:col>110</xdr:col>
      <xdr:colOff>0</xdr:colOff>
      <xdr:row>51</xdr:row>
      <xdr:rowOff>0</xdr:rowOff>
    </xdr:to>
    <xdr:sp macro="" textlink="">
      <xdr:nvSpPr>
        <xdr:cNvPr id="48" name="テキスト 6">
          <a:extLst>
            <a:ext uri="{FF2B5EF4-FFF2-40B4-BE49-F238E27FC236}">
              <a16:creationId xmlns:a16="http://schemas.microsoft.com/office/drawing/2014/main" id="{20D49EE0-20D7-408C-8405-C52D2D410328}"/>
            </a:ext>
          </a:extLst>
        </xdr:cNvPr>
        <xdr:cNvSpPr txBox="1">
          <a:spLocks noChangeArrowheads="1"/>
        </xdr:cNvSpPr>
      </xdr:nvSpPr>
      <xdr:spPr bwMode="auto">
        <a:xfrm>
          <a:off x="13373100" y="8972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51</xdr:row>
      <xdr:rowOff>0</xdr:rowOff>
    </xdr:from>
    <xdr:to>
      <xdr:col>68</xdr:col>
      <xdr:colOff>76200</xdr:colOff>
      <xdr:row>51</xdr:row>
      <xdr:rowOff>0</xdr:rowOff>
    </xdr:to>
    <xdr:sp macro="" textlink="">
      <xdr:nvSpPr>
        <xdr:cNvPr id="49" name="テキスト 13">
          <a:extLst>
            <a:ext uri="{FF2B5EF4-FFF2-40B4-BE49-F238E27FC236}">
              <a16:creationId xmlns:a16="http://schemas.microsoft.com/office/drawing/2014/main" id="{268D7277-4D48-468A-94E0-F3F73D941E96}"/>
            </a:ext>
          </a:extLst>
        </xdr:cNvPr>
        <xdr:cNvSpPr txBox="1">
          <a:spLocks noChangeArrowheads="1"/>
        </xdr:cNvSpPr>
      </xdr:nvSpPr>
      <xdr:spPr bwMode="auto">
        <a:xfrm>
          <a:off x="6391275" y="89725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51</xdr:row>
      <xdr:rowOff>0</xdr:rowOff>
    </xdr:from>
    <xdr:to>
      <xdr:col>49</xdr:col>
      <xdr:colOff>0</xdr:colOff>
      <xdr:row>51</xdr:row>
      <xdr:rowOff>0</xdr:rowOff>
    </xdr:to>
    <xdr:sp macro="" textlink="">
      <xdr:nvSpPr>
        <xdr:cNvPr id="50" name="テキスト 14">
          <a:extLst>
            <a:ext uri="{FF2B5EF4-FFF2-40B4-BE49-F238E27FC236}">
              <a16:creationId xmlns:a16="http://schemas.microsoft.com/office/drawing/2014/main" id="{D25ABE6A-E095-4FCE-804F-DD737F34FD53}"/>
            </a:ext>
          </a:extLst>
        </xdr:cNvPr>
        <xdr:cNvSpPr txBox="1">
          <a:spLocks noChangeArrowheads="1"/>
        </xdr:cNvSpPr>
      </xdr:nvSpPr>
      <xdr:spPr bwMode="auto">
        <a:xfrm>
          <a:off x="5695950" y="8972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106</xdr:row>
      <xdr:rowOff>0</xdr:rowOff>
    </xdr:from>
    <xdr:to>
      <xdr:col>29</xdr:col>
      <xdr:colOff>0</xdr:colOff>
      <xdr:row>106</xdr:row>
      <xdr:rowOff>0</xdr:rowOff>
    </xdr:to>
    <xdr:sp macro="" textlink="">
      <xdr:nvSpPr>
        <xdr:cNvPr id="51" name="テキスト 1">
          <a:extLst>
            <a:ext uri="{FF2B5EF4-FFF2-40B4-BE49-F238E27FC236}">
              <a16:creationId xmlns:a16="http://schemas.microsoft.com/office/drawing/2014/main" id="{6DD5B5F7-9466-4166-9B3A-53ED1FDDD318}"/>
            </a:ext>
          </a:extLst>
        </xdr:cNvPr>
        <xdr:cNvSpPr txBox="1">
          <a:spLocks noChangeArrowheads="1"/>
        </xdr:cNvSpPr>
      </xdr:nvSpPr>
      <xdr:spPr bwMode="auto">
        <a:xfrm>
          <a:off x="334327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106</xdr:row>
      <xdr:rowOff>0</xdr:rowOff>
    </xdr:from>
    <xdr:to>
      <xdr:col>29</xdr:col>
      <xdr:colOff>0</xdr:colOff>
      <xdr:row>106</xdr:row>
      <xdr:rowOff>0</xdr:rowOff>
    </xdr:to>
    <xdr:sp macro="" textlink="">
      <xdr:nvSpPr>
        <xdr:cNvPr id="52" name="テキスト 2">
          <a:extLst>
            <a:ext uri="{FF2B5EF4-FFF2-40B4-BE49-F238E27FC236}">
              <a16:creationId xmlns:a16="http://schemas.microsoft.com/office/drawing/2014/main" id="{4F8D5DBE-F484-4491-927E-E5728F8FA359}"/>
            </a:ext>
          </a:extLst>
        </xdr:cNvPr>
        <xdr:cNvSpPr txBox="1">
          <a:spLocks noChangeArrowheads="1"/>
        </xdr:cNvSpPr>
      </xdr:nvSpPr>
      <xdr:spPr bwMode="auto">
        <a:xfrm>
          <a:off x="334327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106</xdr:row>
      <xdr:rowOff>0</xdr:rowOff>
    </xdr:from>
    <xdr:to>
      <xdr:col>51</xdr:col>
      <xdr:colOff>0</xdr:colOff>
      <xdr:row>106</xdr:row>
      <xdr:rowOff>0</xdr:rowOff>
    </xdr:to>
    <xdr:sp macro="" textlink="">
      <xdr:nvSpPr>
        <xdr:cNvPr id="53" name="テキスト 3">
          <a:extLst>
            <a:ext uri="{FF2B5EF4-FFF2-40B4-BE49-F238E27FC236}">
              <a16:creationId xmlns:a16="http://schemas.microsoft.com/office/drawing/2014/main" id="{FF48F236-B069-4B0E-8467-9A439ECCCFC4}"/>
            </a:ext>
          </a:extLst>
        </xdr:cNvPr>
        <xdr:cNvSpPr txBox="1">
          <a:spLocks noChangeArrowheads="1"/>
        </xdr:cNvSpPr>
      </xdr:nvSpPr>
      <xdr:spPr bwMode="auto">
        <a:xfrm>
          <a:off x="60674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106</xdr:row>
      <xdr:rowOff>0</xdr:rowOff>
    </xdr:from>
    <xdr:to>
      <xdr:col>51</xdr:col>
      <xdr:colOff>0</xdr:colOff>
      <xdr:row>106</xdr:row>
      <xdr:rowOff>0</xdr:rowOff>
    </xdr:to>
    <xdr:sp macro="" textlink="">
      <xdr:nvSpPr>
        <xdr:cNvPr id="54" name="テキスト 4">
          <a:extLst>
            <a:ext uri="{FF2B5EF4-FFF2-40B4-BE49-F238E27FC236}">
              <a16:creationId xmlns:a16="http://schemas.microsoft.com/office/drawing/2014/main" id="{8493CD47-56AA-472A-A5AE-71CAEE1A772F}"/>
            </a:ext>
          </a:extLst>
        </xdr:cNvPr>
        <xdr:cNvSpPr txBox="1">
          <a:spLocks noChangeArrowheads="1"/>
        </xdr:cNvSpPr>
      </xdr:nvSpPr>
      <xdr:spPr bwMode="auto">
        <a:xfrm>
          <a:off x="60674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55" name="テキスト 6">
          <a:extLst>
            <a:ext uri="{FF2B5EF4-FFF2-40B4-BE49-F238E27FC236}">
              <a16:creationId xmlns:a16="http://schemas.microsoft.com/office/drawing/2014/main" id="{D10BB922-841A-4CA8-8BB2-24FAFEF1372F}"/>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106</xdr:row>
      <xdr:rowOff>0</xdr:rowOff>
    </xdr:from>
    <xdr:to>
      <xdr:col>68</xdr:col>
      <xdr:colOff>76200</xdr:colOff>
      <xdr:row>106</xdr:row>
      <xdr:rowOff>0</xdr:rowOff>
    </xdr:to>
    <xdr:sp macro="" textlink="">
      <xdr:nvSpPr>
        <xdr:cNvPr id="56" name="テキスト 13">
          <a:extLst>
            <a:ext uri="{FF2B5EF4-FFF2-40B4-BE49-F238E27FC236}">
              <a16:creationId xmlns:a16="http://schemas.microsoft.com/office/drawing/2014/main" id="{21FC8431-E103-4D1E-B4F6-049B160DEE1E}"/>
            </a:ext>
          </a:extLst>
        </xdr:cNvPr>
        <xdr:cNvSpPr txBox="1">
          <a:spLocks noChangeArrowheads="1"/>
        </xdr:cNvSpPr>
      </xdr:nvSpPr>
      <xdr:spPr bwMode="auto">
        <a:xfrm>
          <a:off x="6391275"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106</xdr:row>
      <xdr:rowOff>0</xdr:rowOff>
    </xdr:from>
    <xdr:to>
      <xdr:col>49</xdr:col>
      <xdr:colOff>0</xdr:colOff>
      <xdr:row>106</xdr:row>
      <xdr:rowOff>0</xdr:rowOff>
    </xdr:to>
    <xdr:sp macro="" textlink="">
      <xdr:nvSpPr>
        <xdr:cNvPr id="57" name="テキスト 14">
          <a:extLst>
            <a:ext uri="{FF2B5EF4-FFF2-40B4-BE49-F238E27FC236}">
              <a16:creationId xmlns:a16="http://schemas.microsoft.com/office/drawing/2014/main" id="{20306F57-AE34-4733-B837-5DF75D19F1AD}"/>
            </a:ext>
          </a:extLst>
        </xdr:cNvPr>
        <xdr:cNvSpPr txBox="1">
          <a:spLocks noChangeArrowheads="1"/>
        </xdr:cNvSpPr>
      </xdr:nvSpPr>
      <xdr:spPr bwMode="auto">
        <a:xfrm>
          <a:off x="5695950"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58" name="テキスト 1">
          <a:extLst>
            <a:ext uri="{FF2B5EF4-FFF2-40B4-BE49-F238E27FC236}">
              <a16:creationId xmlns:a16="http://schemas.microsoft.com/office/drawing/2014/main" id="{622E9F28-88C4-407B-8BA7-07871D126453}"/>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59" name="テキスト 2">
          <a:extLst>
            <a:ext uri="{FF2B5EF4-FFF2-40B4-BE49-F238E27FC236}">
              <a16:creationId xmlns:a16="http://schemas.microsoft.com/office/drawing/2014/main" id="{848E290E-4FFC-422B-8F17-60538D153D5F}"/>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60" name="テキスト 3">
          <a:extLst>
            <a:ext uri="{FF2B5EF4-FFF2-40B4-BE49-F238E27FC236}">
              <a16:creationId xmlns:a16="http://schemas.microsoft.com/office/drawing/2014/main" id="{45DF725A-3079-4E94-A357-AF9F79DF6316}"/>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61" name="テキスト 4">
          <a:extLst>
            <a:ext uri="{FF2B5EF4-FFF2-40B4-BE49-F238E27FC236}">
              <a16:creationId xmlns:a16="http://schemas.microsoft.com/office/drawing/2014/main" id="{817E93CF-75FC-464C-A8AE-70F2E56E070E}"/>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62" name="テキスト 6">
          <a:extLst>
            <a:ext uri="{FF2B5EF4-FFF2-40B4-BE49-F238E27FC236}">
              <a16:creationId xmlns:a16="http://schemas.microsoft.com/office/drawing/2014/main" id="{4E287E26-D7D6-48EE-9FB4-BE4FFF33BEFC}"/>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63" name="テキスト 13">
          <a:extLst>
            <a:ext uri="{FF2B5EF4-FFF2-40B4-BE49-F238E27FC236}">
              <a16:creationId xmlns:a16="http://schemas.microsoft.com/office/drawing/2014/main" id="{82BA63CA-A714-4EF7-AFDC-669847084808}"/>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64" name="テキスト 14">
          <a:extLst>
            <a:ext uri="{FF2B5EF4-FFF2-40B4-BE49-F238E27FC236}">
              <a16:creationId xmlns:a16="http://schemas.microsoft.com/office/drawing/2014/main" id="{C0362A03-334E-46A4-8D0B-B02F9C9B6FED}"/>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65" name="テキスト 1">
          <a:extLst>
            <a:ext uri="{FF2B5EF4-FFF2-40B4-BE49-F238E27FC236}">
              <a16:creationId xmlns:a16="http://schemas.microsoft.com/office/drawing/2014/main" id="{726196C9-0745-4281-BB09-CD4400484222}"/>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66" name="テキスト 2">
          <a:extLst>
            <a:ext uri="{FF2B5EF4-FFF2-40B4-BE49-F238E27FC236}">
              <a16:creationId xmlns:a16="http://schemas.microsoft.com/office/drawing/2014/main" id="{35B9007C-C4BD-4746-9800-787C56831DD1}"/>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67" name="テキスト 3">
          <a:extLst>
            <a:ext uri="{FF2B5EF4-FFF2-40B4-BE49-F238E27FC236}">
              <a16:creationId xmlns:a16="http://schemas.microsoft.com/office/drawing/2014/main" id="{ECCC47AA-7D30-43BC-8188-14337EAE7250}"/>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68" name="テキスト 4">
          <a:extLst>
            <a:ext uri="{FF2B5EF4-FFF2-40B4-BE49-F238E27FC236}">
              <a16:creationId xmlns:a16="http://schemas.microsoft.com/office/drawing/2014/main" id="{ABE3DEE3-8B26-4C8E-A051-17E9E627A4C7}"/>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69" name="テキスト 6">
          <a:extLst>
            <a:ext uri="{FF2B5EF4-FFF2-40B4-BE49-F238E27FC236}">
              <a16:creationId xmlns:a16="http://schemas.microsoft.com/office/drawing/2014/main" id="{9A09435B-4126-4EB6-A422-E517AD060C5B}"/>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70" name="テキスト 13">
          <a:extLst>
            <a:ext uri="{FF2B5EF4-FFF2-40B4-BE49-F238E27FC236}">
              <a16:creationId xmlns:a16="http://schemas.microsoft.com/office/drawing/2014/main" id="{36E7DAFC-0F42-4116-921E-67CE5B4A0D8D}"/>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71" name="テキスト 14">
          <a:extLst>
            <a:ext uri="{FF2B5EF4-FFF2-40B4-BE49-F238E27FC236}">
              <a16:creationId xmlns:a16="http://schemas.microsoft.com/office/drawing/2014/main" id="{31828A68-1628-4CB1-8233-1D0FBE238E6C}"/>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72" name="テキスト 1">
          <a:extLst>
            <a:ext uri="{FF2B5EF4-FFF2-40B4-BE49-F238E27FC236}">
              <a16:creationId xmlns:a16="http://schemas.microsoft.com/office/drawing/2014/main" id="{C8190A23-13B7-4DDE-97E3-25D9CAE8D1DF}"/>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73" name="テキスト 2">
          <a:extLst>
            <a:ext uri="{FF2B5EF4-FFF2-40B4-BE49-F238E27FC236}">
              <a16:creationId xmlns:a16="http://schemas.microsoft.com/office/drawing/2014/main" id="{5783CD26-F107-44F9-BE3C-23DBB0BEDBBA}"/>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74" name="テキスト 3">
          <a:extLst>
            <a:ext uri="{FF2B5EF4-FFF2-40B4-BE49-F238E27FC236}">
              <a16:creationId xmlns:a16="http://schemas.microsoft.com/office/drawing/2014/main" id="{BFDBD0C3-3718-4C4B-82F7-DC3402D855A6}"/>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75" name="テキスト 4">
          <a:extLst>
            <a:ext uri="{FF2B5EF4-FFF2-40B4-BE49-F238E27FC236}">
              <a16:creationId xmlns:a16="http://schemas.microsoft.com/office/drawing/2014/main" id="{5E1067D5-3523-4CE2-870D-8A783F71D733}"/>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76" name="テキスト 6">
          <a:extLst>
            <a:ext uri="{FF2B5EF4-FFF2-40B4-BE49-F238E27FC236}">
              <a16:creationId xmlns:a16="http://schemas.microsoft.com/office/drawing/2014/main" id="{A3FF3894-8E5D-43AD-84AC-B186C9F98EE8}"/>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77" name="テキスト 13">
          <a:extLst>
            <a:ext uri="{FF2B5EF4-FFF2-40B4-BE49-F238E27FC236}">
              <a16:creationId xmlns:a16="http://schemas.microsoft.com/office/drawing/2014/main" id="{30EDC5B8-EB24-4027-8B27-2DE3042A5070}"/>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78" name="テキスト 14">
          <a:extLst>
            <a:ext uri="{FF2B5EF4-FFF2-40B4-BE49-F238E27FC236}">
              <a16:creationId xmlns:a16="http://schemas.microsoft.com/office/drawing/2014/main" id="{520D1FC2-2CC0-4A61-BB58-7D18D61D35C2}"/>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79" name="テキスト 1">
          <a:extLst>
            <a:ext uri="{FF2B5EF4-FFF2-40B4-BE49-F238E27FC236}">
              <a16:creationId xmlns:a16="http://schemas.microsoft.com/office/drawing/2014/main" id="{860F6400-B82B-4980-89D8-C894F4FFE785}"/>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80" name="テキスト 2">
          <a:extLst>
            <a:ext uri="{FF2B5EF4-FFF2-40B4-BE49-F238E27FC236}">
              <a16:creationId xmlns:a16="http://schemas.microsoft.com/office/drawing/2014/main" id="{27418AD3-DE47-41A9-8139-E2AF8211DB9B}"/>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81" name="テキスト 3">
          <a:extLst>
            <a:ext uri="{FF2B5EF4-FFF2-40B4-BE49-F238E27FC236}">
              <a16:creationId xmlns:a16="http://schemas.microsoft.com/office/drawing/2014/main" id="{50A4122F-26DC-470A-ADBD-6BF2CE07DA1A}"/>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82" name="テキスト 4">
          <a:extLst>
            <a:ext uri="{FF2B5EF4-FFF2-40B4-BE49-F238E27FC236}">
              <a16:creationId xmlns:a16="http://schemas.microsoft.com/office/drawing/2014/main" id="{83BF23C5-DF5B-4A50-ABD0-2C02B0B480CF}"/>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83" name="テキスト 6">
          <a:extLst>
            <a:ext uri="{FF2B5EF4-FFF2-40B4-BE49-F238E27FC236}">
              <a16:creationId xmlns:a16="http://schemas.microsoft.com/office/drawing/2014/main" id="{12129AE7-CEFA-4F16-9A45-FD51A5BC36EB}"/>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84" name="テキスト 13">
          <a:extLst>
            <a:ext uri="{FF2B5EF4-FFF2-40B4-BE49-F238E27FC236}">
              <a16:creationId xmlns:a16="http://schemas.microsoft.com/office/drawing/2014/main" id="{158B3517-6BE2-4887-8C66-A2AA8F7DC2BD}"/>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85" name="テキスト 14">
          <a:extLst>
            <a:ext uri="{FF2B5EF4-FFF2-40B4-BE49-F238E27FC236}">
              <a16:creationId xmlns:a16="http://schemas.microsoft.com/office/drawing/2014/main" id="{4600FA15-6085-4513-A148-156D0D7BF39A}"/>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86" name="テキスト 1">
          <a:extLst>
            <a:ext uri="{FF2B5EF4-FFF2-40B4-BE49-F238E27FC236}">
              <a16:creationId xmlns:a16="http://schemas.microsoft.com/office/drawing/2014/main" id="{4AFC29C5-5DE4-41CE-B9FF-4EFE291CB00B}"/>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87" name="テキスト 2">
          <a:extLst>
            <a:ext uri="{FF2B5EF4-FFF2-40B4-BE49-F238E27FC236}">
              <a16:creationId xmlns:a16="http://schemas.microsoft.com/office/drawing/2014/main" id="{5A228F49-4A3A-4689-8C3D-FAD88D2A98C1}"/>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88" name="テキスト 3">
          <a:extLst>
            <a:ext uri="{FF2B5EF4-FFF2-40B4-BE49-F238E27FC236}">
              <a16:creationId xmlns:a16="http://schemas.microsoft.com/office/drawing/2014/main" id="{99CC3FB5-CB9A-43A6-A3AE-F9D7E3B39759}"/>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89" name="テキスト 4">
          <a:extLst>
            <a:ext uri="{FF2B5EF4-FFF2-40B4-BE49-F238E27FC236}">
              <a16:creationId xmlns:a16="http://schemas.microsoft.com/office/drawing/2014/main" id="{D9E01801-1CA9-418C-92BC-2A34805A682B}"/>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90" name="テキスト 6">
          <a:extLst>
            <a:ext uri="{FF2B5EF4-FFF2-40B4-BE49-F238E27FC236}">
              <a16:creationId xmlns:a16="http://schemas.microsoft.com/office/drawing/2014/main" id="{5F53221B-4238-4A01-B196-05B6712AAA54}"/>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91" name="テキスト 13">
          <a:extLst>
            <a:ext uri="{FF2B5EF4-FFF2-40B4-BE49-F238E27FC236}">
              <a16:creationId xmlns:a16="http://schemas.microsoft.com/office/drawing/2014/main" id="{173EF924-CBCB-425E-A168-991174563C1D}"/>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92" name="テキスト 14">
          <a:extLst>
            <a:ext uri="{FF2B5EF4-FFF2-40B4-BE49-F238E27FC236}">
              <a16:creationId xmlns:a16="http://schemas.microsoft.com/office/drawing/2014/main" id="{231174B4-FBE6-4E4F-AAD3-A4F56B9769BE}"/>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93" name="テキスト 1">
          <a:extLst>
            <a:ext uri="{FF2B5EF4-FFF2-40B4-BE49-F238E27FC236}">
              <a16:creationId xmlns:a16="http://schemas.microsoft.com/office/drawing/2014/main" id="{79FFE910-2EED-42D9-81A3-8FCC6FF9A08D}"/>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94" name="テキスト 2">
          <a:extLst>
            <a:ext uri="{FF2B5EF4-FFF2-40B4-BE49-F238E27FC236}">
              <a16:creationId xmlns:a16="http://schemas.microsoft.com/office/drawing/2014/main" id="{54FFCADD-19C2-49EF-BDC1-875D1625272B}"/>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95" name="テキスト 3">
          <a:extLst>
            <a:ext uri="{FF2B5EF4-FFF2-40B4-BE49-F238E27FC236}">
              <a16:creationId xmlns:a16="http://schemas.microsoft.com/office/drawing/2014/main" id="{B9E3E649-FF5D-421B-9AAF-B21A4F4BBD0D}"/>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96" name="テキスト 4">
          <a:extLst>
            <a:ext uri="{FF2B5EF4-FFF2-40B4-BE49-F238E27FC236}">
              <a16:creationId xmlns:a16="http://schemas.microsoft.com/office/drawing/2014/main" id="{19A3CBDF-E8E6-438E-98B6-769C4B4BAC11}"/>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97" name="テキスト 6">
          <a:extLst>
            <a:ext uri="{FF2B5EF4-FFF2-40B4-BE49-F238E27FC236}">
              <a16:creationId xmlns:a16="http://schemas.microsoft.com/office/drawing/2014/main" id="{E79AC080-B212-4383-8676-81FCFDA430A9}"/>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98" name="テキスト 13">
          <a:extLst>
            <a:ext uri="{FF2B5EF4-FFF2-40B4-BE49-F238E27FC236}">
              <a16:creationId xmlns:a16="http://schemas.microsoft.com/office/drawing/2014/main" id="{81C9AFF7-E992-46AC-9185-1D9685E28BA7}"/>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99" name="テキスト 14">
          <a:extLst>
            <a:ext uri="{FF2B5EF4-FFF2-40B4-BE49-F238E27FC236}">
              <a16:creationId xmlns:a16="http://schemas.microsoft.com/office/drawing/2014/main" id="{72B76D68-49FA-4A8B-92C8-4124B237A530}"/>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106</xdr:row>
      <xdr:rowOff>0</xdr:rowOff>
    </xdr:from>
    <xdr:to>
      <xdr:col>29</xdr:col>
      <xdr:colOff>0</xdr:colOff>
      <xdr:row>106</xdr:row>
      <xdr:rowOff>0</xdr:rowOff>
    </xdr:to>
    <xdr:sp macro="" textlink="">
      <xdr:nvSpPr>
        <xdr:cNvPr id="100" name="テキスト 1">
          <a:extLst>
            <a:ext uri="{FF2B5EF4-FFF2-40B4-BE49-F238E27FC236}">
              <a16:creationId xmlns:a16="http://schemas.microsoft.com/office/drawing/2014/main" id="{1A955EC0-A1AE-488F-85CA-EEBD69CF124D}"/>
            </a:ext>
          </a:extLst>
        </xdr:cNvPr>
        <xdr:cNvSpPr txBox="1">
          <a:spLocks noChangeArrowheads="1"/>
        </xdr:cNvSpPr>
      </xdr:nvSpPr>
      <xdr:spPr bwMode="auto">
        <a:xfrm>
          <a:off x="334327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106</xdr:row>
      <xdr:rowOff>0</xdr:rowOff>
    </xdr:from>
    <xdr:to>
      <xdr:col>29</xdr:col>
      <xdr:colOff>0</xdr:colOff>
      <xdr:row>106</xdr:row>
      <xdr:rowOff>0</xdr:rowOff>
    </xdr:to>
    <xdr:sp macro="" textlink="">
      <xdr:nvSpPr>
        <xdr:cNvPr id="101" name="テキスト 2">
          <a:extLst>
            <a:ext uri="{FF2B5EF4-FFF2-40B4-BE49-F238E27FC236}">
              <a16:creationId xmlns:a16="http://schemas.microsoft.com/office/drawing/2014/main" id="{B11A2632-8791-4C0C-B348-85B7F38B880B}"/>
            </a:ext>
          </a:extLst>
        </xdr:cNvPr>
        <xdr:cNvSpPr txBox="1">
          <a:spLocks noChangeArrowheads="1"/>
        </xdr:cNvSpPr>
      </xdr:nvSpPr>
      <xdr:spPr bwMode="auto">
        <a:xfrm>
          <a:off x="334327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106</xdr:row>
      <xdr:rowOff>0</xdr:rowOff>
    </xdr:from>
    <xdr:to>
      <xdr:col>51</xdr:col>
      <xdr:colOff>0</xdr:colOff>
      <xdr:row>106</xdr:row>
      <xdr:rowOff>0</xdr:rowOff>
    </xdr:to>
    <xdr:sp macro="" textlink="">
      <xdr:nvSpPr>
        <xdr:cNvPr id="102" name="テキスト 3">
          <a:extLst>
            <a:ext uri="{FF2B5EF4-FFF2-40B4-BE49-F238E27FC236}">
              <a16:creationId xmlns:a16="http://schemas.microsoft.com/office/drawing/2014/main" id="{18493218-91C4-4AE3-B226-EE040E144A1E}"/>
            </a:ext>
          </a:extLst>
        </xdr:cNvPr>
        <xdr:cNvSpPr txBox="1">
          <a:spLocks noChangeArrowheads="1"/>
        </xdr:cNvSpPr>
      </xdr:nvSpPr>
      <xdr:spPr bwMode="auto">
        <a:xfrm>
          <a:off x="60674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106</xdr:row>
      <xdr:rowOff>0</xdr:rowOff>
    </xdr:from>
    <xdr:to>
      <xdr:col>51</xdr:col>
      <xdr:colOff>0</xdr:colOff>
      <xdr:row>106</xdr:row>
      <xdr:rowOff>0</xdr:rowOff>
    </xdr:to>
    <xdr:sp macro="" textlink="">
      <xdr:nvSpPr>
        <xdr:cNvPr id="103" name="テキスト 4">
          <a:extLst>
            <a:ext uri="{FF2B5EF4-FFF2-40B4-BE49-F238E27FC236}">
              <a16:creationId xmlns:a16="http://schemas.microsoft.com/office/drawing/2014/main" id="{D23B628B-9BF0-4130-908B-874F06117FCB}"/>
            </a:ext>
          </a:extLst>
        </xdr:cNvPr>
        <xdr:cNvSpPr txBox="1">
          <a:spLocks noChangeArrowheads="1"/>
        </xdr:cNvSpPr>
      </xdr:nvSpPr>
      <xdr:spPr bwMode="auto">
        <a:xfrm>
          <a:off x="60674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04" name="テキスト 6">
          <a:extLst>
            <a:ext uri="{FF2B5EF4-FFF2-40B4-BE49-F238E27FC236}">
              <a16:creationId xmlns:a16="http://schemas.microsoft.com/office/drawing/2014/main" id="{F4675534-DEDB-46D5-8EFC-6938D819571A}"/>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106</xdr:row>
      <xdr:rowOff>0</xdr:rowOff>
    </xdr:from>
    <xdr:to>
      <xdr:col>68</xdr:col>
      <xdr:colOff>76200</xdr:colOff>
      <xdr:row>106</xdr:row>
      <xdr:rowOff>0</xdr:rowOff>
    </xdr:to>
    <xdr:sp macro="" textlink="">
      <xdr:nvSpPr>
        <xdr:cNvPr id="105" name="テキスト 13">
          <a:extLst>
            <a:ext uri="{FF2B5EF4-FFF2-40B4-BE49-F238E27FC236}">
              <a16:creationId xmlns:a16="http://schemas.microsoft.com/office/drawing/2014/main" id="{72BE8717-EDD2-4F7A-ACC5-D07CC702E3A2}"/>
            </a:ext>
          </a:extLst>
        </xdr:cNvPr>
        <xdr:cNvSpPr txBox="1">
          <a:spLocks noChangeArrowheads="1"/>
        </xdr:cNvSpPr>
      </xdr:nvSpPr>
      <xdr:spPr bwMode="auto">
        <a:xfrm>
          <a:off x="6391275"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106</xdr:row>
      <xdr:rowOff>0</xdr:rowOff>
    </xdr:from>
    <xdr:to>
      <xdr:col>49</xdr:col>
      <xdr:colOff>0</xdr:colOff>
      <xdr:row>106</xdr:row>
      <xdr:rowOff>0</xdr:rowOff>
    </xdr:to>
    <xdr:sp macro="" textlink="">
      <xdr:nvSpPr>
        <xdr:cNvPr id="106" name="テキスト 14">
          <a:extLst>
            <a:ext uri="{FF2B5EF4-FFF2-40B4-BE49-F238E27FC236}">
              <a16:creationId xmlns:a16="http://schemas.microsoft.com/office/drawing/2014/main" id="{2934B4D6-0768-4CF2-B816-2D38D4A35CE7}"/>
            </a:ext>
          </a:extLst>
        </xdr:cNvPr>
        <xdr:cNvSpPr txBox="1">
          <a:spLocks noChangeArrowheads="1"/>
        </xdr:cNvSpPr>
      </xdr:nvSpPr>
      <xdr:spPr bwMode="auto">
        <a:xfrm>
          <a:off x="5695950"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07" name="テキスト 1">
          <a:extLst>
            <a:ext uri="{FF2B5EF4-FFF2-40B4-BE49-F238E27FC236}">
              <a16:creationId xmlns:a16="http://schemas.microsoft.com/office/drawing/2014/main" id="{19C5FB1C-4225-4043-A15E-C43B792FF215}"/>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08" name="テキスト 2">
          <a:extLst>
            <a:ext uri="{FF2B5EF4-FFF2-40B4-BE49-F238E27FC236}">
              <a16:creationId xmlns:a16="http://schemas.microsoft.com/office/drawing/2014/main" id="{A17BBCE8-E33B-4092-A163-1220D77BF8F7}"/>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09" name="テキスト 3">
          <a:extLst>
            <a:ext uri="{FF2B5EF4-FFF2-40B4-BE49-F238E27FC236}">
              <a16:creationId xmlns:a16="http://schemas.microsoft.com/office/drawing/2014/main" id="{50B93424-7F1B-4502-9030-18BFBF9EA670}"/>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10" name="テキスト 4">
          <a:extLst>
            <a:ext uri="{FF2B5EF4-FFF2-40B4-BE49-F238E27FC236}">
              <a16:creationId xmlns:a16="http://schemas.microsoft.com/office/drawing/2014/main" id="{96E5B935-06D8-4BF4-8A15-ADFEB3B50A58}"/>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11" name="テキスト 6">
          <a:extLst>
            <a:ext uri="{FF2B5EF4-FFF2-40B4-BE49-F238E27FC236}">
              <a16:creationId xmlns:a16="http://schemas.microsoft.com/office/drawing/2014/main" id="{B794B535-EC8D-41F3-9717-0991C5309401}"/>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12" name="テキスト 13">
          <a:extLst>
            <a:ext uri="{FF2B5EF4-FFF2-40B4-BE49-F238E27FC236}">
              <a16:creationId xmlns:a16="http://schemas.microsoft.com/office/drawing/2014/main" id="{F11A7603-97EA-41EA-BCFB-84E4E8C96868}"/>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113" name="テキスト 14">
          <a:extLst>
            <a:ext uri="{FF2B5EF4-FFF2-40B4-BE49-F238E27FC236}">
              <a16:creationId xmlns:a16="http://schemas.microsoft.com/office/drawing/2014/main" id="{94BFB3E3-8FB4-45C4-9359-AA4676A51E1B}"/>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14" name="テキスト 1">
          <a:extLst>
            <a:ext uri="{FF2B5EF4-FFF2-40B4-BE49-F238E27FC236}">
              <a16:creationId xmlns:a16="http://schemas.microsoft.com/office/drawing/2014/main" id="{A55662B9-E788-4872-8BB3-0A652910627A}"/>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15" name="テキスト 2">
          <a:extLst>
            <a:ext uri="{FF2B5EF4-FFF2-40B4-BE49-F238E27FC236}">
              <a16:creationId xmlns:a16="http://schemas.microsoft.com/office/drawing/2014/main" id="{40B63A57-B5FD-4B58-97B4-670C804A6DB9}"/>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16" name="テキスト 3">
          <a:extLst>
            <a:ext uri="{FF2B5EF4-FFF2-40B4-BE49-F238E27FC236}">
              <a16:creationId xmlns:a16="http://schemas.microsoft.com/office/drawing/2014/main" id="{92A51C21-294D-4D73-B793-D0E743319297}"/>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17" name="テキスト 4">
          <a:extLst>
            <a:ext uri="{FF2B5EF4-FFF2-40B4-BE49-F238E27FC236}">
              <a16:creationId xmlns:a16="http://schemas.microsoft.com/office/drawing/2014/main" id="{F2A6C9FE-DE0D-4B78-B13E-B61F4A31DA7D}"/>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18" name="テキスト 6">
          <a:extLst>
            <a:ext uri="{FF2B5EF4-FFF2-40B4-BE49-F238E27FC236}">
              <a16:creationId xmlns:a16="http://schemas.microsoft.com/office/drawing/2014/main" id="{EB6A6B02-953E-49EE-BAE7-8A3A2F0D1BFF}"/>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19" name="テキスト 13">
          <a:extLst>
            <a:ext uri="{FF2B5EF4-FFF2-40B4-BE49-F238E27FC236}">
              <a16:creationId xmlns:a16="http://schemas.microsoft.com/office/drawing/2014/main" id="{44DB3169-C002-4395-AC2A-467A139163A6}"/>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120" name="テキスト 14">
          <a:extLst>
            <a:ext uri="{FF2B5EF4-FFF2-40B4-BE49-F238E27FC236}">
              <a16:creationId xmlns:a16="http://schemas.microsoft.com/office/drawing/2014/main" id="{5D27C944-4D49-4E3B-BE1B-82349147CD47}"/>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21" name="テキスト 1">
          <a:extLst>
            <a:ext uri="{FF2B5EF4-FFF2-40B4-BE49-F238E27FC236}">
              <a16:creationId xmlns:a16="http://schemas.microsoft.com/office/drawing/2014/main" id="{C9B38487-FA27-46F3-939D-02EC431447E2}"/>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22" name="テキスト 2">
          <a:extLst>
            <a:ext uri="{FF2B5EF4-FFF2-40B4-BE49-F238E27FC236}">
              <a16:creationId xmlns:a16="http://schemas.microsoft.com/office/drawing/2014/main" id="{384D0A2D-E89F-405F-9833-E61AB267F38C}"/>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23" name="テキスト 3">
          <a:extLst>
            <a:ext uri="{FF2B5EF4-FFF2-40B4-BE49-F238E27FC236}">
              <a16:creationId xmlns:a16="http://schemas.microsoft.com/office/drawing/2014/main" id="{90ED603A-383D-4F05-80AD-BB1069CFF667}"/>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24" name="テキスト 4">
          <a:extLst>
            <a:ext uri="{FF2B5EF4-FFF2-40B4-BE49-F238E27FC236}">
              <a16:creationId xmlns:a16="http://schemas.microsoft.com/office/drawing/2014/main" id="{BA9472DF-DB1B-42B8-8F2B-38DA52CED43E}"/>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25" name="テキスト 6">
          <a:extLst>
            <a:ext uri="{FF2B5EF4-FFF2-40B4-BE49-F238E27FC236}">
              <a16:creationId xmlns:a16="http://schemas.microsoft.com/office/drawing/2014/main" id="{554EB1D2-A97E-4A06-9C2C-0108DA422CA7}"/>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26" name="テキスト 13">
          <a:extLst>
            <a:ext uri="{FF2B5EF4-FFF2-40B4-BE49-F238E27FC236}">
              <a16:creationId xmlns:a16="http://schemas.microsoft.com/office/drawing/2014/main" id="{D10E9EF2-D3FC-40F4-AC30-654DBBE6CDBA}"/>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127" name="テキスト 14">
          <a:extLst>
            <a:ext uri="{FF2B5EF4-FFF2-40B4-BE49-F238E27FC236}">
              <a16:creationId xmlns:a16="http://schemas.microsoft.com/office/drawing/2014/main" id="{D0834ECD-229C-483B-9E4F-68991B0BF55E}"/>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28" name="テキスト 1">
          <a:extLst>
            <a:ext uri="{FF2B5EF4-FFF2-40B4-BE49-F238E27FC236}">
              <a16:creationId xmlns:a16="http://schemas.microsoft.com/office/drawing/2014/main" id="{37263545-63CA-4BC7-95AA-BEA8424DFC5F}"/>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29" name="テキスト 2">
          <a:extLst>
            <a:ext uri="{FF2B5EF4-FFF2-40B4-BE49-F238E27FC236}">
              <a16:creationId xmlns:a16="http://schemas.microsoft.com/office/drawing/2014/main" id="{3DE20DDA-48AC-4907-AEDB-B6C416AD1835}"/>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30" name="テキスト 3">
          <a:extLst>
            <a:ext uri="{FF2B5EF4-FFF2-40B4-BE49-F238E27FC236}">
              <a16:creationId xmlns:a16="http://schemas.microsoft.com/office/drawing/2014/main" id="{6C7CA4B5-7E33-4C37-8935-324CC04527FD}"/>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31" name="テキスト 4">
          <a:extLst>
            <a:ext uri="{FF2B5EF4-FFF2-40B4-BE49-F238E27FC236}">
              <a16:creationId xmlns:a16="http://schemas.microsoft.com/office/drawing/2014/main" id="{637F6BFA-3E02-4B15-ADCF-CD06D19FEADD}"/>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32" name="テキスト 6">
          <a:extLst>
            <a:ext uri="{FF2B5EF4-FFF2-40B4-BE49-F238E27FC236}">
              <a16:creationId xmlns:a16="http://schemas.microsoft.com/office/drawing/2014/main" id="{1EBF1AE9-BCCF-482A-9519-DC33CCADEE31}"/>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33" name="テキスト 13">
          <a:extLst>
            <a:ext uri="{FF2B5EF4-FFF2-40B4-BE49-F238E27FC236}">
              <a16:creationId xmlns:a16="http://schemas.microsoft.com/office/drawing/2014/main" id="{6BBDB803-597A-4916-B580-0E5714893055}"/>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134" name="テキスト 14">
          <a:extLst>
            <a:ext uri="{FF2B5EF4-FFF2-40B4-BE49-F238E27FC236}">
              <a16:creationId xmlns:a16="http://schemas.microsoft.com/office/drawing/2014/main" id="{85627CD5-E746-4D63-BF1F-2234E25BE538}"/>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35" name="テキスト 1">
          <a:extLst>
            <a:ext uri="{FF2B5EF4-FFF2-40B4-BE49-F238E27FC236}">
              <a16:creationId xmlns:a16="http://schemas.microsoft.com/office/drawing/2014/main" id="{DF5010B7-4F01-41BB-B562-2915889F94D6}"/>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36" name="テキスト 2">
          <a:extLst>
            <a:ext uri="{FF2B5EF4-FFF2-40B4-BE49-F238E27FC236}">
              <a16:creationId xmlns:a16="http://schemas.microsoft.com/office/drawing/2014/main" id="{55F86452-72D3-4F1A-A69D-723839DB5DF6}"/>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37" name="テキスト 3">
          <a:extLst>
            <a:ext uri="{FF2B5EF4-FFF2-40B4-BE49-F238E27FC236}">
              <a16:creationId xmlns:a16="http://schemas.microsoft.com/office/drawing/2014/main" id="{9005216A-704B-4846-81FE-90CB3D179801}"/>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38" name="テキスト 4">
          <a:extLst>
            <a:ext uri="{FF2B5EF4-FFF2-40B4-BE49-F238E27FC236}">
              <a16:creationId xmlns:a16="http://schemas.microsoft.com/office/drawing/2014/main" id="{35D961DD-B62E-43C1-9DD0-2F1FCF42F8B3}"/>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39" name="テキスト 6">
          <a:extLst>
            <a:ext uri="{FF2B5EF4-FFF2-40B4-BE49-F238E27FC236}">
              <a16:creationId xmlns:a16="http://schemas.microsoft.com/office/drawing/2014/main" id="{19D66114-FFBA-4409-BDF7-DFC149ED0EC6}"/>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40" name="テキスト 13">
          <a:extLst>
            <a:ext uri="{FF2B5EF4-FFF2-40B4-BE49-F238E27FC236}">
              <a16:creationId xmlns:a16="http://schemas.microsoft.com/office/drawing/2014/main" id="{6F16CFFF-2DC9-4B6C-BC95-BF4A5FA905BD}"/>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141" name="テキスト 14">
          <a:extLst>
            <a:ext uri="{FF2B5EF4-FFF2-40B4-BE49-F238E27FC236}">
              <a16:creationId xmlns:a16="http://schemas.microsoft.com/office/drawing/2014/main" id="{2CEC99FA-2151-4D2C-8700-2035C16BF188}"/>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42" name="テキスト 1">
          <a:extLst>
            <a:ext uri="{FF2B5EF4-FFF2-40B4-BE49-F238E27FC236}">
              <a16:creationId xmlns:a16="http://schemas.microsoft.com/office/drawing/2014/main" id="{DA6F1093-DA85-409D-BB43-C5E1FB0BDEBE}"/>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143" name="テキスト 2">
          <a:extLst>
            <a:ext uri="{FF2B5EF4-FFF2-40B4-BE49-F238E27FC236}">
              <a16:creationId xmlns:a16="http://schemas.microsoft.com/office/drawing/2014/main" id="{DF4383E0-28A6-4959-BF72-D853606408B8}"/>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44" name="テキスト 3">
          <a:extLst>
            <a:ext uri="{FF2B5EF4-FFF2-40B4-BE49-F238E27FC236}">
              <a16:creationId xmlns:a16="http://schemas.microsoft.com/office/drawing/2014/main" id="{EDCBD604-710C-4881-BAFC-04520BD6570C}"/>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106</xdr:row>
      <xdr:rowOff>0</xdr:rowOff>
    </xdr:from>
    <xdr:to>
      <xdr:col>78</xdr:col>
      <xdr:colOff>0</xdr:colOff>
      <xdr:row>106</xdr:row>
      <xdr:rowOff>0</xdr:rowOff>
    </xdr:to>
    <xdr:sp macro="" textlink="">
      <xdr:nvSpPr>
        <xdr:cNvPr id="145" name="テキスト 4">
          <a:extLst>
            <a:ext uri="{FF2B5EF4-FFF2-40B4-BE49-F238E27FC236}">
              <a16:creationId xmlns:a16="http://schemas.microsoft.com/office/drawing/2014/main" id="{6101BC7E-EE9C-486E-B4A3-A7921BF853D0}"/>
            </a:ext>
          </a:extLst>
        </xdr:cNvPr>
        <xdr:cNvSpPr txBox="1">
          <a:spLocks noChangeArrowheads="1"/>
        </xdr:cNvSpPr>
      </xdr:nvSpPr>
      <xdr:spPr bwMode="auto">
        <a:xfrm>
          <a:off x="94107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46" name="テキスト 6">
          <a:extLst>
            <a:ext uri="{FF2B5EF4-FFF2-40B4-BE49-F238E27FC236}">
              <a16:creationId xmlns:a16="http://schemas.microsoft.com/office/drawing/2014/main" id="{99BAA925-999C-40EB-BB72-3DFEBA8B5F18}"/>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47" name="テキスト 13">
          <a:extLst>
            <a:ext uri="{FF2B5EF4-FFF2-40B4-BE49-F238E27FC236}">
              <a16:creationId xmlns:a16="http://schemas.microsoft.com/office/drawing/2014/main" id="{37190B47-BA40-4D5C-AC84-7A9E1F4C122B}"/>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106</xdr:row>
      <xdr:rowOff>0</xdr:rowOff>
    </xdr:from>
    <xdr:to>
      <xdr:col>76</xdr:col>
      <xdr:colOff>0</xdr:colOff>
      <xdr:row>106</xdr:row>
      <xdr:rowOff>0</xdr:rowOff>
    </xdr:to>
    <xdr:sp macro="" textlink="">
      <xdr:nvSpPr>
        <xdr:cNvPr id="148" name="テキスト 14">
          <a:extLst>
            <a:ext uri="{FF2B5EF4-FFF2-40B4-BE49-F238E27FC236}">
              <a16:creationId xmlns:a16="http://schemas.microsoft.com/office/drawing/2014/main" id="{A2C39191-134E-423E-9DB3-3EF7F79855A4}"/>
            </a:ext>
          </a:extLst>
        </xdr:cNvPr>
        <xdr:cNvSpPr txBox="1">
          <a:spLocks noChangeArrowheads="1"/>
        </xdr:cNvSpPr>
      </xdr:nvSpPr>
      <xdr:spPr bwMode="auto">
        <a:xfrm>
          <a:off x="903922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106</xdr:row>
      <xdr:rowOff>0</xdr:rowOff>
    </xdr:from>
    <xdr:to>
      <xdr:col>29</xdr:col>
      <xdr:colOff>0</xdr:colOff>
      <xdr:row>106</xdr:row>
      <xdr:rowOff>0</xdr:rowOff>
    </xdr:to>
    <xdr:sp macro="" textlink="">
      <xdr:nvSpPr>
        <xdr:cNvPr id="149" name="テキスト 1">
          <a:extLst>
            <a:ext uri="{FF2B5EF4-FFF2-40B4-BE49-F238E27FC236}">
              <a16:creationId xmlns:a16="http://schemas.microsoft.com/office/drawing/2014/main" id="{4ADC22C4-A11D-4845-B8CD-D6AC0679E5DD}"/>
            </a:ext>
          </a:extLst>
        </xdr:cNvPr>
        <xdr:cNvSpPr txBox="1">
          <a:spLocks noChangeArrowheads="1"/>
        </xdr:cNvSpPr>
      </xdr:nvSpPr>
      <xdr:spPr bwMode="auto">
        <a:xfrm>
          <a:off x="334327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106</xdr:row>
      <xdr:rowOff>0</xdr:rowOff>
    </xdr:from>
    <xdr:to>
      <xdr:col>29</xdr:col>
      <xdr:colOff>0</xdr:colOff>
      <xdr:row>106</xdr:row>
      <xdr:rowOff>0</xdr:rowOff>
    </xdr:to>
    <xdr:sp macro="" textlink="">
      <xdr:nvSpPr>
        <xdr:cNvPr id="150" name="テキスト 2">
          <a:extLst>
            <a:ext uri="{FF2B5EF4-FFF2-40B4-BE49-F238E27FC236}">
              <a16:creationId xmlns:a16="http://schemas.microsoft.com/office/drawing/2014/main" id="{A73A79FE-1F82-46BE-AFA2-CB511AEBC138}"/>
            </a:ext>
          </a:extLst>
        </xdr:cNvPr>
        <xdr:cNvSpPr txBox="1">
          <a:spLocks noChangeArrowheads="1"/>
        </xdr:cNvSpPr>
      </xdr:nvSpPr>
      <xdr:spPr bwMode="auto">
        <a:xfrm>
          <a:off x="334327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106</xdr:row>
      <xdr:rowOff>0</xdr:rowOff>
    </xdr:from>
    <xdr:to>
      <xdr:col>51</xdr:col>
      <xdr:colOff>0</xdr:colOff>
      <xdr:row>106</xdr:row>
      <xdr:rowOff>0</xdr:rowOff>
    </xdr:to>
    <xdr:sp macro="" textlink="">
      <xdr:nvSpPr>
        <xdr:cNvPr id="151" name="テキスト 3">
          <a:extLst>
            <a:ext uri="{FF2B5EF4-FFF2-40B4-BE49-F238E27FC236}">
              <a16:creationId xmlns:a16="http://schemas.microsoft.com/office/drawing/2014/main" id="{194849BC-DB59-4C58-9BA4-CA5E450A0218}"/>
            </a:ext>
          </a:extLst>
        </xdr:cNvPr>
        <xdr:cNvSpPr txBox="1">
          <a:spLocks noChangeArrowheads="1"/>
        </xdr:cNvSpPr>
      </xdr:nvSpPr>
      <xdr:spPr bwMode="auto">
        <a:xfrm>
          <a:off x="60674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106</xdr:row>
      <xdr:rowOff>0</xdr:rowOff>
    </xdr:from>
    <xdr:to>
      <xdr:col>51</xdr:col>
      <xdr:colOff>0</xdr:colOff>
      <xdr:row>106</xdr:row>
      <xdr:rowOff>0</xdr:rowOff>
    </xdr:to>
    <xdr:sp macro="" textlink="">
      <xdr:nvSpPr>
        <xdr:cNvPr id="152" name="テキスト 4">
          <a:extLst>
            <a:ext uri="{FF2B5EF4-FFF2-40B4-BE49-F238E27FC236}">
              <a16:creationId xmlns:a16="http://schemas.microsoft.com/office/drawing/2014/main" id="{B0DB6B4E-8E73-4968-9910-50CEB46370D9}"/>
            </a:ext>
          </a:extLst>
        </xdr:cNvPr>
        <xdr:cNvSpPr txBox="1">
          <a:spLocks noChangeArrowheads="1"/>
        </xdr:cNvSpPr>
      </xdr:nvSpPr>
      <xdr:spPr bwMode="auto">
        <a:xfrm>
          <a:off x="60674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53" name="テキスト 6">
          <a:extLst>
            <a:ext uri="{FF2B5EF4-FFF2-40B4-BE49-F238E27FC236}">
              <a16:creationId xmlns:a16="http://schemas.microsoft.com/office/drawing/2014/main" id="{6B9BC50A-5CBD-43B6-A574-F6F0171D0A7B}"/>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106</xdr:row>
      <xdr:rowOff>0</xdr:rowOff>
    </xdr:from>
    <xdr:to>
      <xdr:col>68</xdr:col>
      <xdr:colOff>76200</xdr:colOff>
      <xdr:row>106</xdr:row>
      <xdr:rowOff>0</xdr:rowOff>
    </xdr:to>
    <xdr:sp macro="" textlink="">
      <xdr:nvSpPr>
        <xdr:cNvPr id="154" name="テキスト 13">
          <a:extLst>
            <a:ext uri="{FF2B5EF4-FFF2-40B4-BE49-F238E27FC236}">
              <a16:creationId xmlns:a16="http://schemas.microsoft.com/office/drawing/2014/main" id="{B9CAB296-82D1-4A35-A589-EEA1815D705A}"/>
            </a:ext>
          </a:extLst>
        </xdr:cNvPr>
        <xdr:cNvSpPr txBox="1">
          <a:spLocks noChangeArrowheads="1"/>
        </xdr:cNvSpPr>
      </xdr:nvSpPr>
      <xdr:spPr bwMode="auto">
        <a:xfrm>
          <a:off x="6391275"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106</xdr:row>
      <xdr:rowOff>0</xdr:rowOff>
    </xdr:from>
    <xdr:to>
      <xdr:col>49</xdr:col>
      <xdr:colOff>0</xdr:colOff>
      <xdr:row>106</xdr:row>
      <xdr:rowOff>0</xdr:rowOff>
    </xdr:to>
    <xdr:sp macro="" textlink="">
      <xdr:nvSpPr>
        <xdr:cNvPr id="155" name="テキスト 14">
          <a:extLst>
            <a:ext uri="{FF2B5EF4-FFF2-40B4-BE49-F238E27FC236}">
              <a16:creationId xmlns:a16="http://schemas.microsoft.com/office/drawing/2014/main" id="{78C4BDF5-618C-48F1-A6A5-1736F2162E4F}"/>
            </a:ext>
          </a:extLst>
        </xdr:cNvPr>
        <xdr:cNvSpPr txBox="1">
          <a:spLocks noChangeArrowheads="1"/>
        </xdr:cNvSpPr>
      </xdr:nvSpPr>
      <xdr:spPr bwMode="auto">
        <a:xfrm>
          <a:off x="5695950"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56" name="テキスト 1">
          <a:extLst>
            <a:ext uri="{FF2B5EF4-FFF2-40B4-BE49-F238E27FC236}">
              <a16:creationId xmlns:a16="http://schemas.microsoft.com/office/drawing/2014/main" id="{B351E572-9B7B-4E66-858D-F304125E8293}"/>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57" name="テキスト 2">
          <a:extLst>
            <a:ext uri="{FF2B5EF4-FFF2-40B4-BE49-F238E27FC236}">
              <a16:creationId xmlns:a16="http://schemas.microsoft.com/office/drawing/2014/main" id="{B48A24BE-4760-49D8-B596-8A09843A4AA2}"/>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58" name="テキスト 3">
          <a:extLst>
            <a:ext uri="{FF2B5EF4-FFF2-40B4-BE49-F238E27FC236}">
              <a16:creationId xmlns:a16="http://schemas.microsoft.com/office/drawing/2014/main" id="{4BABCAD8-0483-4147-8184-9C203BC87631}"/>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59" name="テキスト 4">
          <a:extLst>
            <a:ext uri="{FF2B5EF4-FFF2-40B4-BE49-F238E27FC236}">
              <a16:creationId xmlns:a16="http://schemas.microsoft.com/office/drawing/2014/main" id="{D367EB05-7BED-463C-9E25-04276650F647}"/>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60" name="テキスト 6">
          <a:extLst>
            <a:ext uri="{FF2B5EF4-FFF2-40B4-BE49-F238E27FC236}">
              <a16:creationId xmlns:a16="http://schemas.microsoft.com/office/drawing/2014/main" id="{7641E9E4-856C-4819-8AE5-2EFDEECE55B9}"/>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61" name="テキスト 13">
          <a:extLst>
            <a:ext uri="{FF2B5EF4-FFF2-40B4-BE49-F238E27FC236}">
              <a16:creationId xmlns:a16="http://schemas.microsoft.com/office/drawing/2014/main" id="{598D87EA-FAAC-4BCF-A7A0-809F4FE3D877}"/>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106</xdr:row>
      <xdr:rowOff>0</xdr:rowOff>
    </xdr:from>
    <xdr:to>
      <xdr:col>74</xdr:col>
      <xdr:colOff>0</xdr:colOff>
      <xdr:row>106</xdr:row>
      <xdr:rowOff>0</xdr:rowOff>
    </xdr:to>
    <xdr:sp macro="" textlink="">
      <xdr:nvSpPr>
        <xdr:cNvPr id="162" name="テキスト 14">
          <a:extLst>
            <a:ext uri="{FF2B5EF4-FFF2-40B4-BE49-F238E27FC236}">
              <a16:creationId xmlns:a16="http://schemas.microsoft.com/office/drawing/2014/main" id="{C16B018D-758C-406C-9867-6B739658C7AD}"/>
            </a:ext>
          </a:extLst>
        </xdr:cNvPr>
        <xdr:cNvSpPr txBox="1">
          <a:spLocks noChangeArrowheads="1"/>
        </xdr:cNvSpPr>
      </xdr:nvSpPr>
      <xdr:spPr bwMode="auto">
        <a:xfrm>
          <a:off x="879157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63" name="テキスト 1">
          <a:extLst>
            <a:ext uri="{FF2B5EF4-FFF2-40B4-BE49-F238E27FC236}">
              <a16:creationId xmlns:a16="http://schemas.microsoft.com/office/drawing/2014/main" id="{9D29C365-F9DC-4F3C-BFF4-E8D553251A88}"/>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64" name="テキスト 2">
          <a:extLst>
            <a:ext uri="{FF2B5EF4-FFF2-40B4-BE49-F238E27FC236}">
              <a16:creationId xmlns:a16="http://schemas.microsoft.com/office/drawing/2014/main" id="{28E97665-39BD-4E0B-BA36-41089A9C1998}"/>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65" name="テキスト 3">
          <a:extLst>
            <a:ext uri="{FF2B5EF4-FFF2-40B4-BE49-F238E27FC236}">
              <a16:creationId xmlns:a16="http://schemas.microsoft.com/office/drawing/2014/main" id="{904DBD00-BD33-4DEE-99C5-16E1CC2A133C}"/>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66" name="テキスト 4">
          <a:extLst>
            <a:ext uri="{FF2B5EF4-FFF2-40B4-BE49-F238E27FC236}">
              <a16:creationId xmlns:a16="http://schemas.microsoft.com/office/drawing/2014/main" id="{78079FE6-4231-4962-90DF-47970EB34015}"/>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67" name="テキスト 6">
          <a:extLst>
            <a:ext uri="{FF2B5EF4-FFF2-40B4-BE49-F238E27FC236}">
              <a16:creationId xmlns:a16="http://schemas.microsoft.com/office/drawing/2014/main" id="{764F5F7F-560F-41D2-BE72-D55858BE40DC}"/>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68" name="テキスト 13">
          <a:extLst>
            <a:ext uri="{FF2B5EF4-FFF2-40B4-BE49-F238E27FC236}">
              <a16:creationId xmlns:a16="http://schemas.microsoft.com/office/drawing/2014/main" id="{A01C614B-C14B-42EA-B20A-79792F7D513D}"/>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106</xdr:row>
      <xdr:rowOff>0</xdr:rowOff>
    </xdr:from>
    <xdr:to>
      <xdr:col>74</xdr:col>
      <xdr:colOff>0</xdr:colOff>
      <xdr:row>106</xdr:row>
      <xdr:rowOff>0</xdr:rowOff>
    </xdr:to>
    <xdr:sp macro="" textlink="">
      <xdr:nvSpPr>
        <xdr:cNvPr id="169" name="テキスト 14">
          <a:extLst>
            <a:ext uri="{FF2B5EF4-FFF2-40B4-BE49-F238E27FC236}">
              <a16:creationId xmlns:a16="http://schemas.microsoft.com/office/drawing/2014/main" id="{F15659A7-D3BC-4665-93A3-79B10B58ADCA}"/>
            </a:ext>
          </a:extLst>
        </xdr:cNvPr>
        <xdr:cNvSpPr txBox="1">
          <a:spLocks noChangeArrowheads="1"/>
        </xdr:cNvSpPr>
      </xdr:nvSpPr>
      <xdr:spPr bwMode="auto">
        <a:xfrm>
          <a:off x="879157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70" name="テキスト 1">
          <a:extLst>
            <a:ext uri="{FF2B5EF4-FFF2-40B4-BE49-F238E27FC236}">
              <a16:creationId xmlns:a16="http://schemas.microsoft.com/office/drawing/2014/main" id="{EDE92CE2-01B6-405B-87F7-4D171B7FFAFB}"/>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71" name="テキスト 2">
          <a:extLst>
            <a:ext uri="{FF2B5EF4-FFF2-40B4-BE49-F238E27FC236}">
              <a16:creationId xmlns:a16="http://schemas.microsoft.com/office/drawing/2014/main" id="{771464D9-8BA2-40BC-83B3-D240055535F4}"/>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72" name="テキスト 3">
          <a:extLst>
            <a:ext uri="{FF2B5EF4-FFF2-40B4-BE49-F238E27FC236}">
              <a16:creationId xmlns:a16="http://schemas.microsoft.com/office/drawing/2014/main" id="{45088C54-AD35-465D-AB88-F689ABD67A29}"/>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73" name="テキスト 4">
          <a:extLst>
            <a:ext uri="{FF2B5EF4-FFF2-40B4-BE49-F238E27FC236}">
              <a16:creationId xmlns:a16="http://schemas.microsoft.com/office/drawing/2014/main" id="{DF5A8EB4-D97A-429E-965B-556680EEA74F}"/>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74" name="テキスト 6">
          <a:extLst>
            <a:ext uri="{FF2B5EF4-FFF2-40B4-BE49-F238E27FC236}">
              <a16:creationId xmlns:a16="http://schemas.microsoft.com/office/drawing/2014/main" id="{A84522EA-E7CA-4306-BFF0-9819D9DBAB14}"/>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75" name="テキスト 13">
          <a:extLst>
            <a:ext uri="{FF2B5EF4-FFF2-40B4-BE49-F238E27FC236}">
              <a16:creationId xmlns:a16="http://schemas.microsoft.com/office/drawing/2014/main" id="{8C590AAD-2E45-4334-8F13-7164BFE1CF62}"/>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106</xdr:row>
      <xdr:rowOff>0</xdr:rowOff>
    </xdr:from>
    <xdr:to>
      <xdr:col>74</xdr:col>
      <xdr:colOff>0</xdr:colOff>
      <xdr:row>106</xdr:row>
      <xdr:rowOff>0</xdr:rowOff>
    </xdr:to>
    <xdr:sp macro="" textlink="">
      <xdr:nvSpPr>
        <xdr:cNvPr id="176" name="テキスト 14">
          <a:extLst>
            <a:ext uri="{FF2B5EF4-FFF2-40B4-BE49-F238E27FC236}">
              <a16:creationId xmlns:a16="http://schemas.microsoft.com/office/drawing/2014/main" id="{4B5BCB48-AB62-4CB2-94CD-FEE7B7AE9074}"/>
            </a:ext>
          </a:extLst>
        </xdr:cNvPr>
        <xdr:cNvSpPr txBox="1">
          <a:spLocks noChangeArrowheads="1"/>
        </xdr:cNvSpPr>
      </xdr:nvSpPr>
      <xdr:spPr bwMode="auto">
        <a:xfrm>
          <a:off x="879157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77" name="テキスト 1">
          <a:extLst>
            <a:ext uri="{FF2B5EF4-FFF2-40B4-BE49-F238E27FC236}">
              <a16:creationId xmlns:a16="http://schemas.microsoft.com/office/drawing/2014/main" id="{F7167A64-C9BF-4D10-A261-1D8B05B19C89}"/>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78" name="テキスト 2">
          <a:extLst>
            <a:ext uri="{FF2B5EF4-FFF2-40B4-BE49-F238E27FC236}">
              <a16:creationId xmlns:a16="http://schemas.microsoft.com/office/drawing/2014/main" id="{210625C0-2CED-4323-947E-04E0EBFC1881}"/>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79" name="テキスト 3">
          <a:extLst>
            <a:ext uri="{FF2B5EF4-FFF2-40B4-BE49-F238E27FC236}">
              <a16:creationId xmlns:a16="http://schemas.microsoft.com/office/drawing/2014/main" id="{A8D55FF1-742B-455C-AAEC-7A791074A9C6}"/>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80" name="テキスト 4">
          <a:extLst>
            <a:ext uri="{FF2B5EF4-FFF2-40B4-BE49-F238E27FC236}">
              <a16:creationId xmlns:a16="http://schemas.microsoft.com/office/drawing/2014/main" id="{DDB6C77F-351C-464D-94CA-A10D09355914}"/>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81" name="テキスト 6">
          <a:extLst>
            <a:ext uri="{FF2B5EF4-FFF2-40B4-BE49-F238E27FC236}">
              <a16:creationId xmlns:a16="http://schemas.microsoft.com/office/drawing/2014/main" id="{D38DE3F3-0437-4C6C-8CE3-D775456817D5}"/>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82" name="テキスト 13">
          <a:extLst>
            <a:ext uri="{FF2B5EF4-FFF2-40B4-BE49-F238E27FC236}">
              <a16:creationId xmlns:a16="http://schemas.microsoft.com/office/drawing/2014/main" id="{0932D22B-90A0-4BA1-B8DD-C63C1CD2957D}"/>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106</xdr:row>
      <xdr:rowOff>0</xdr:rowOff>
    </xdr:from>
    <xdr:to>
      <xdr:col>74</xdr:col>
      <xdr:colOff>0</xdr:colOff>
      <xdr:row>106</xdr:row>
      <xdr:rowOff>0</xdr:rowOff>
    </xdr:to>
    <xdr:sp macro="" textlink="">
      <xdr:nvSpPr>
        <xdr:cNvPr id="183" name="テキスト 14">
          <a:extLst>
            <a:ext uri="{FF2B5EF4-FFF2-40B4-BE49-F238E27FC236}">
              <a16:creationId xmlns:a16="http://schemas.microsoft.com/office/drawing/2014/main" id="{601A3F9A-AC0E-4B44-8140-1BFCAFA1F1B3}"/>
            </a:ext>
          </a:extLst>
        </xdr:cNvPr>
        <xdr:cNvSpPr txBox="1">
          <a:spLocks noChangeArrowheads="1"/>
        </xdr:cNvSpPr>
      </xdr:nvSpPr>
      <xdr:spPr bwMode="auto">
        <a:xfrm>
          <a:off x="879157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84" name="テキスト 1">
          <a:extLst>
            <a:ext uri="{FF2B5EF4-FFF2-40B4-BE49-F238E27FC236}">
              <a16:creationId xmlns:a16="http://schemas.microsoft.com/office/drawing/2014/main" id="{39E9FA86-7F41-4EE7-8CC0-DFEC25754CDA}"/>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85" name="テキスト 2">
          <a:extLst>
            <a:ext uri="{FF2B5EF4-FFF2-40B4-BE49-F238E27FC236}">
              <a16:creationId xmlns:a16="http://schemas.microsoft.com/office/drawing/2014/main" id="{39465A41-2C44-4765-81EE-C612536208D9}"/>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86" name="テキスト 3">
          <a:extLst>
            <a:ext uri="{FF2B5EF4-FFF2-40B4-BE49-F238E27FC236}">
              <a16:creationId xmlns:a16="http://schemas.microsoft.com/office/drawing/2014/main" id="{38BB7FF9-8216-4247-BCEF-2EEE92CD4936}"/>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87" name="テキスト 4">
          <a:extLst>
            <a:ext uri="{FF2B5EF4-FFF2-40B4-BE49-F238E27FC236}">
              <a16:creationId xmlns:a16="http://schemas.microsoft.com/office/drawing/2014/main" id="{9F110F42-8D97-4C79-9100-FFB149BE0FA1}"/>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88" name="テキスト 6">
          <a:extLst>
            <a:ext uri="{FF2B5EF4-FFF2-40B4-BE49-F238E27FC236}">
              <a16:creationId xmlns:a16="http://schemas.microsoft.com/office/drawing/2014/main" id="{77354E3A-CC7B-4906-B5CD-2124221A2767}"/>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89" name="テキスト 13">
          <a:extLst>
            <a:ext uri="{FF2B5EF4-FFF2-40B4-BE49-F238E27FC236}">
              <a16:creationId xmlns:a16="http://schemas.microsoft.com/office/drawing/2014/main" id="{03A563A6-F681-40DB-88E7-D855974B01E7}"/>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106</xdr:row>
      <xdr:rowOff>0</xdr:rowOff>
    </xdr:from>
    <xdr:to>
      <xdr:col>74</xdr:col>
      <xdr:colOff>0</xdr:colOff>
      <xdr:row>106</xdr:row>
      <xdr:rowOff>0</xdr:rowOff>
    </xdr:to>
    <xdr:sp macro="" textlink="">
      <xdr:nvSpPr>
        <xdr:cNvPr id="190" name="テキスト 14">
          <a:extLst>
            <a:ext uri="{FF2B5EF4-FFF2-40B4-BE49-F238E27FC236}">
              <a16:creationId xmlns:a16="http://schemas.microsoft.com/office/drawing/2014/main" id="{26882898-4668-4D9B-8F0C-A48A382B6AC0}"/>
            </a:ext>
          </a:extLst>
        </xdr:cNvPr>
        <xdr:cNvSpPr txBox="1">
          <a:spLocks noChangeArrowheads="1"/>
        </xdr:cNvSpPr>
      </xdr:nvSpPr>
      <xdr:spPr bwMode="auto">
        <a:xfrm>
          <a:off x="879157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91" name="テキスト 1">
          <a:extLst>
            <a:ext uri="{FF2B5EF4-FFF2-40B4-BE49-F238E27FC236}">
              <a16:creationId xmlns:a16="http://schemas.microsoft.com/office/drawing/2014/main" id="{B746F36B-676A-441D-85C5-10AEBF4B06CB}"/>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106</xdr:row>
      <xdr:rowOff>0</xdr:rowOff>
    </xdr:from>
    <xdr:to>
      <xdr:col>95</xdr:col>
      <xdr:colOff>0</xdr:colOff>
      <xdr:row>106</xdr:row>
      <xdr:rowOff>0</xdr:rowOff>
    </xdr:to>
    <xdr:sp macro="" textlink="">
      <xdr:nvSpPr>
        <xdr:cNvPr id="192" name="テキスト 2">
          <a:extLst>
            <a:ext uri="{FF2B5EF4-FFF2-40B4-BE49-F238E27FC236}">
              <a16:creationId xmlns:a16="http://schemas.microsoft.com/office/drawing/2014/main" id="{30BD26EF-9335-4373-8190-1AA153AC75CE}"/>
            </a:ext>
          </a:extLst>
        </xdr:cNvPr>
        <xdr:cNvSpPr txBox="1">
          <a:spLocks noChangeArrowheads="1"/>
        </xdr:cNvSpPr>
      </xdr:nvSpPr>
      <xdr:spPr bwMode="auto">
        <a:xfrm>
          <a:off x="11515725"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93" name="テキスト 3">
          <a:extLst>
            <a:ext uri="{FF2B5EF4-FFF2-40B4-BE49-F238E27FC236}">
              <a16:creationId xmlns:a16="http://schemas.microsoft.com/office/drawing/2014/main" id="{9E33A0B0-7988-4F7F-807C-B20E418F8B7A}"/>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106</xdr:row>
      <xdr:rowOff>0</xdr:rowOff>
    </xdr:from>
    <xdr:to>
      <xdr:col>76</xdr:col>
      <xdr:colOff>0</xdr:colOff>
      <xdr:row>106</xdr:row>
      <xdr:rowOff>0</xdr:rowOff>
    </xdr:to>
    <xdr:sp macro="" textlink="">
      <xdr:nvSpPr>
        <xdr:cNvPr id="194" name="テキスト 4">
          <a:extLst>
            <a:ext uri="{FF2B5EF4-FFF2-40B4-BE49-F238E27FC236}">
              <a16:creationId xmlns:a16="http://schemas.microsoft.com/office/drawing/2014/main" id="{0BF52E75-7631-44C4-A6B4-C76E573311D0}"/>
            </a:ext>
          </a:extLst>
        </xdr:cNvPr>
        <xdr:cNvSpPr txBox="1">
          <a:spLocks noChangeArrowheads="1"/>
        </xdr:cNvSpPr>
      </xdr:nvSpPr>
      <xdr:spPr bwMode="auto">
        <a:xfrm>
          <a:off x="91630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106</xdr:row>
      <xdr:rowOff>0</xdr:rowOff>
    </xdr:from>
    <xdr:to>
      <xdr:col>110</xdr:col>
      <xdr:colOff>0</xdr:colOff>
      <xdr:row>106</xdr:row>
      <xdr:rowOff>0</xdr:rowOff>
    </xdr:to>
    <xdr:sp macro="" textlink="">
      <xdr:nvSpPr>
        <xdr:cNvPr id="195" name="テキスト 6">
          <a:extLst>
            <a:ext uri="{FF2B5EF4-FFF2-40B4-BE49-F238E27FC236}">
              <a16:creationId xmlns:a16="http://schemas.microsoft.com/office/drawing/2014/main" id="{7DD63D4A-7F90-48E5-8CBD-A7E682740945}"/>
            </a:ext>
          </a:extLst>
        </xdr:cNvPr>
        <xdr:cNvSpPr txBox="1">
          <a:spLocks noChangeArrowheads="1"/>
        </xdr:cNvSpPr>
      </xdr:nvSpPr>
      <xdr:spPr bwMode="auto">
        <a:xfrm>
          <a:off x="1337310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106</xdr:row>
      <xdr:rowOff>0</xdr:rowOff>
    </xdr:from>
    <xdr:to>
      <xdr:col>95</xdr:col>
      <xdr:colOff>76200</xdr:colOff>
      <xdr:row>106</xdr:row>
      <xdr:rowOff>0</xdr:rowOff>
    </xdr:to>
    <xdr:sp macro="" textlink="">
      <xdr:nvSpPr>
        <xdr:cNvPr id="196" name="テキスト 13">
          <a:extLst>
            <a:ext uri="{FF2B5EF4-FFF2-40B4-BE49-F238E27FC236}">
              <a16:creationId xmlns:a16="http://schemas.microsoft.com/office/drawing/2014/main" id="{539EB067-2BED-4415-B944-BBF7807FB99C}"/>
            </a:ext>
          </a:extLst>
        </xdr:cNvPr>
        <xdr:cNvSpPr txBox="1">
          <a:spLocks noChangeArrowheads="1"/>
        </xdr:cNvSpPr>
      </xdr:nvSpPr>
      <xdr:spPr bwMode="auto">
        <a:xfrm>
          <a:off x="9734550" y="1855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106</xdr:row>
      <xdr:rowOff>0</xdr:rowOff>
    </xdr:from>
    <xdr:to>
      <xdr:col>74</xdr:col>
      <xdr:colOff>0</xdr:colOff>
      <xdr:row>106</xdr:row>
      <xdr:rowOff>0</xdr:rowOff>
    </xdr:to>
    <xdr:sp macro="" textlink="">
      <xdr:nvSpPr>
        <xdr:cNvPr id="197" name="テキスト 14">
          <a:extLst>
            <a:ext uri="{FF2B5EF4-FFF2-40B4-BE49-F238E27FC236}">
              <a16:creationId xmlns:a16="http://schemas.microsoft.com/office/drawing/2014/main" id="{1B704E60-5E90-428E-9CC5-9DA644F81897}"/>
            </a:ext>
          </a:extLst>
        </xdr:cNvPr>
        <xdr:cNvSpPr txBox="1">
          <a:spLocks noChangeArrowheads="1"/>
        </xdr:cNvSpPr>
      </xdr:nvSpPr>
      <xdr:spPr bwMode="auto">
        <a:xfrm>
          <a:off x="8791575" y="1855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28</xdr:col>
      <xdr:colOff>114300</xdr:colOff>
      <xdr:row>106</xdr:row>
      <xdr:rowOff>0</xdr:rowOff>
    </xdr:from>
    <xdr:to>
      <xdr:col>28</xdr:col>
      <xdr:colOff>114300</xdr:colOff>
      <xdr:row>106</xdr:row>
      <xdr:rowOff>0</xdr:rowOff>
    </xdr:to>
    <xdr:sp macro="" textlink="">
      <xdr:nvSpPr>
        <xdr:cNvPr id="198" name="Line 201">
          <a:extLst>
            <a:ext uri="{FF2B5EF4-FFF2-40B4-BE49-F238E27FC236}">
              <a16:creationId xmlns:a16="http://schemas.microsoft.com/office/drawing/2014/main" id="{A22C282D-1221-46FE-939A-9BE5344D7F17}"/>
            </a:ext>
          </a:extLst>
        </xdr:cNvPr>
        <xdr:cNvSpPr>
          <a:spLocks noChangeShapeType="1"/>
        </xdr:cNvSpPr>
      </xdr:nvSpPr>
      <xdr:spPr bwMode="auto">
        <a:xfrm>
          <a:off x="3581400" y="18554700"/>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27</xdr:col>
      <xdr:colOff>0</xdr:colOff>
      <xdr:row>468</xdr:row>
      <xdr:rowOff>0</xdr:rowOff>
    </xdr:from>
    <xdr:to>
      <xdr:col>29</xdr:col>
      <xdr:colOff>0</xdr:colOff>
      <xdr:row>468</xdr:row>
      <xdr:rowOff>0</xdr:rowOff>
    </xdr:to>
    <xdr:sp macro="" textlink="">
      <xdr:nvSpPr>
        <xdr:cNvPr id="199" name="テキスト 1">
          <a:extLst>
            <a:ext uri="{FF2B5EF4-FFF2-40B4-BE49-F238E27FC236}">
              <a16:creationId xmlns:a16="http://schemas.microsoft.com/office/drawing/2014/main" id="{BE3D1749-439D-49E1-9F68-F28AC07CF7FD}"/>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200" name="テキスト 2">
          <a:extLst>
            <a:ext uri="{FF2B5EF4-FFF2-40B4-BE49-F238E27FC236}">
              <a16:creationId xmlns:a16="http://schemas.microsoft.com/office/drawing/2014/main" id="{70D4A5F1-698B-40B7-BE0A-2613011CCEEA}"/>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201" name="テキスト 3">
          <a:extLst>
            <a:ext uri="{FF2B5EF4-FFF2-40B4-BE49-F238E27FC236}">
              <a16:creationId xmlns:a16="http://schemas.microsoft.com/office/drawing/2014/main" id="{AF8488FB-CBC1-4EEB-99BB-B38A7D882683}"/>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202" name="テキスト 4">
          <a:extLst>
            <a:ext uri="{FF2B5EF4-FFF2-40B4-BE49-F238E27FC236}">
              <a16:creationId xmlns:a16="http://schemas.microsoft.com/office/drawing/2014/main" id="{64889138-9076-4314-99BA-01787CC754E2}"/>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03" name="テキスト 6">
          <a:extLst>
            <a:ext uri="{FF2B5EF4-FFF2-40B4-BE49-F238E27FC236}">
              <a16:creationId xmlns:a16="http://schemas.microsoft.com/office/drawing/2014/main" id="{85D1BD74-03B8-4A65-AFA9-D66A19E49D1A}"/>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204" name="テキスト 13">
          <a:extLst>
            <a:ext uri="{FF2B5EF4-FFF2-40B4-BE49-F238E27FC236}">
              <a16:creationId xmlns:a16="http://schemas.microsoft.com/office/drawing/2014/main" id="{B7CF1061-963E-4167-A145-35DEC8BA74D4}"/>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205" name="テキスト 14">
          <a:extLst>
            <a:ext uri="{FF2B5EF4-FFF2-40B4-BE49-F238E27FC236}">
              <a16:creationId xmlns:a16="http://schemas.microsoft.com/office/drawing/2014/main" id="{2FCFD947-C809-4216-8F76-A6F9FB81A3EA}"/>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06" name="テキスト 1">
          <a:extLst>
            <a:ext uri="{FF2B5EF4-FFF2-40B4-BE49-F238E27FC236}">
              <a16:creationId xmlns:a16="http://schemas.microsoft.com/office/drawing/2014/main" id="{A4BD24A5-5F61-4056-B3F3-74877302F107}"/>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07" name="テキスト 2">
          <a:extLst>
            <a:ext uri="{FF2B5EF4-FFF2-40B4-BE49-F238E27FC236}">
              <a16:creationId xmlns:a16="http://schemas.microsoft.com/office/drawing/2014/main" id="{103B8929-AFDF-4E2B-9D19-5C09B9304B0B}"/>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08" name="テキスト 3">
          <a:extLst>
            <a:ext uri="{FF2B5EF4-FFF2-40B4-BE49-F238E27FC236}">
              <a16:creationId xmlns:a16="http://schemas.microsoft.com/office/drawing/2014/main" id="{2649CFC6-CF83-4FC0-AB74-9C48E85F7BC3}"/>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09" name="テキスト 4">
          <a:extLst>
            <a:ext uri="{FF2B5EF4-FFF2-40B4-BE49-F238E27FC236}">
              <a16:creationId xmlns:a16="http://schemas.microsoft.com/office/drawing/2014/main" id="{D427F57B-EB95-47AF-9176-7EEE33E6EB52}"/>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10" name="テキスト 6">
          <a:extLst>
            <a:ext uri="{FF2B5EF4-FFF2-40B4-BE49-F238E27FC236}">
              <a16:creationId xmlns:a16="http://schemas.microsoft.com/office/drawing/2014/main" id="{C3971828-D75C-40DC-9519-DF4CBFADCCCA}"/>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11" name="テキスト 13">
          <a:extLst>
            <a:ext uri="{FF2B5EF4-FFF2-40B4-BE49-F238E27FC236}">
              <a16:creationId xmlns:a16="http://schemas.microsoft.com/office/drawing/2014/main" id="{4AF11AF4-096D-46A6-9B36-D1C4BD60820C}"/>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12" name="テキスト 14">
          <a:extLst>
            <a:ext uri="{FF2B5EF4-FFF2-40B4-BE49-F238E27FC236}">
              <a16:creationId xmlns:a16="http://schemas.microsoft.com/office/drawing/2014/main" id="{E4759DAA-26E3-43CC-A829-A9106F4CE9A9}"/>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3" name="テキスト 1">
          <a:extLst>
            <a:ext uri="{FF2B5EF4-FFF2-40B4-BE49-F238E27FC236}">
              <a16:creationId xmlns:a16="http://schemas.microsoft.com/office/drawing/2014/main" id="{C40BCF0A-6157-4EE5-AA92-F10F673E84B0}"/>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4" name="テキスト 2">
          <a:extLst>
            <a:ext uri="{FF2B5EF4-FFF2-40B4-BE49-F238E27FC236}">
              <a16:creationId xmlns:a16="http://schemas.microsoft.com/office/drawing/2014/main" id="{912B7DAC-CEA8-46E2-8278-9085A9AF8103}"/>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5" name="テキスト 3">
          <a:extLst>
            <a:ext uri="{FF2B5EF4-FFF2-40B4-BE49-F238E27FC236}">
              <a16:creationId xmlns:a16="http://schemas.microsoft.com/office/drawing/2014/main" id="{6AB10BC6-9A5B-4009-BB9F-B3272DD2A21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6" name="テキスト 4">
          <a:extLst>
            <a:ext uri="{FF2B5EF4-FFF2-40B4-BE49-F238E27FC236}">
              <a16:creationId xmlns:a16="http://schemas.microsoft.com/office/drawing/2014/main" id="{E1B2C9A5-8E8C-46AF-A18D-E1E9C1CB5A26}"/>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17" name="テキスト 6">
          <a:extLst>
            <a:ext uri="{FF2B5EF4-FFF2-40B4-BE49-F238E27FC236}">
              <a16:creationId xmlns:a16="http://schemas.microsoft.com/office/drawing/2014/main" id="{A71432A8-C6D1-4695-894C-4335ABC11ADD}"/>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18" name="テキスト 13">
          <a:extLst>
            <a:ext uri="{FF2B5EF4-FFF2-40B4-BE49-F238E27FC236}">
              <a16:creationId xmlns:a16="http://schemas.microsoft.com/office/drawing/2014/main" id="{2F390325-6828-4102-97A8-6F59C372AC2C}"/>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19" name="テキスト 14">
          <a:extLst>
            <a:ext uri="{FF2B5EF4-FFF2-40B4-BE49-F238E27FC236}">
              <a16:creationId xmlns:a16="http://schemas.microsoft.com/office/drawing/2014/main" id="{411F4211-6E5E-4445-BA1F-9D02293728C9}"/>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20" name="テキスト 1">
          <a:extLst>
            <a:ext uri="{FF2B5EF4-FFF2-40B4-BE49-F238E27FC236}">
              <a16:creationId xmlns:a16="http://schemas.microsoft.com/office/drawing/2014/main" id="{8DD7B36F-A98B-43EF-BBF6-C9C96391DEB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21" name="テキスト 2">
          <a:extLst>
            <a:ext uri="{FF2B5EF4-FFF2-40B4-BE49-F238E27FC236}">
              <a16:creationId xmlns:a16="http://schemas.microsoft.com/office/drawing/2014/main" id="{E568C72C-E565-458B-BF1D-EB86D24C87EB}"/>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22" name="テキスト 3">
          <a:extLst>
            <a:ext uri="{FF2B5EF4-FFF2-40B4-BE49-F238E27FC236}">
              <a16:creationId xmlns:a16="http://schemas.microsoft.com/office/drawing/2014/main" id="{40EE0D90-5AC4-4BC0-BB16-54C1BF58D55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23" name="テキスト 4">
          <a:extLst>
            <a:ext uri="{FF2B5EF4-FFF2-40B4-BE49-F238E27FC236}">
              <a16:creationId xmlns:a16="http://schemas.microsoft.com/office/drawing/2014/main" id="{11A735E3-5093-4AE0-B9D5-39D7B2773114}"/>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24" name="テキスト 6">
          <a:extLst>
            <a:ext uri="{FF2B5EF4-FFF2-40B4-BE49-F238E27FC236}">
              <a16:creationId xmlns:a16="http://schemas.microsoft.com/office/drawing/2014/main" id="{6593F7B9-CF48-4340-83B1-D2560F92B84F}"/>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25" name="テキスト 13">
          <a:extLst>
            <a:ext uri="{FF2B5EF4-FFF2-40B4-BE49-F238E27FC236}">
              <a16:creationId xmlns:a16="http://schemas.microsoft.com/office/drawing/2014/main" id="{FAB7BD6D-ED0A-4E01-921D-1373D343B859}"/>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26" name="テキスト 14">
          <a:extLst>
            <a:ext uri="{FF2B5EF4-FFF2-40B4-BE49-F238E27FC236}">
              <a16:creationId xmlns:a16="http://schemas.microsoft.com/office/drawing/2014/main" id="{E1353004-73E4-457E-8716-F75AAEF455AC}"/>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27" name="テキスト 1">
          <a:extLst>
            <a:ext uri="{FF2B5EF4-FFF2-40B4-BE49-F238E27FC236}">
              <a16:creationId xmlns:a16="http://schemas.microsoft.com/office/drawing/2014/main" id="{0D9CD7D7-A4F0-4164-A2CD-7C14BEFB41CD}"/>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28" name="テキスト 2">
          <a:extLst>
            <a:ext uri="{FF2B5EF4-FFF2-40B4-BE49-F238E27FC236}">
              <a16:creationId xmlns:a16="http://schemas.microsoft.com/office/drawing/2014/main" id="{61265044-27B1-4186-BF24-CBB47940DA13}"/>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29" name="テキスト 3">
          <a:extLst>
            <a:ext uri="{FF2B5EF4-FFF2-40B4-BE49-F238E27FC236}">
              <a16:creationId xmlns:a16="http://schemas.microsoft.com/office/drawing/2014/main" id="{13A4CAB9-92E5-46E6-9E31-C032DC32E793}"/>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30" name="テキスト 4">
          <a:extLst>
            <a:ext uri="{FF2B5EF4-FFF2-40B4-BE49-F238E27FC236}">
              <a16:creationId xmlns:a16="http://schemas.microsoft.com/office/drawing/2014/main" id="{7AE7DF80-C589-471E-B30C-392B656359E2}"/>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31" name="テキスト 6">
          <a:extLst>
            <a:ext uri="{FF2B5EF4-FFF2-40B4-BE49-F238E27FC236}">
              <a16:creationId xmlns:a16="http://schemas.microsoft.com/office/drawing/2014/main" id="{4F8DA962-304F-46DF-ADBE-E1F725C1059E}"/>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32" name="テキスト 13">
          <a:extLst>
            <a:ext uri="{FF2B5EF4-FFF2-40B4-BE49-F238E27FC236}">
              <a16:creationId xmlns:a16="http://schemas.microsoft.com/office/drawing/2014/main" id="{5145A85A-C783-47CB-A9DE-1081811D61B2}"/>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33" name="テキスト 14">
          <a:extLst>
            <a:ext uri="{FF2B5EF4-FFF2-40B4-BE49-F238E27FC236}">
              <a16:creationId xmlns:a16="http://schemas.microsoft.com/office/drawing/2014/main" id="{BCB24DCD-D7B9-41DA-B025-E3FCCAFB97E2}"/>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34" name="テキスト 1">
          <a:extLst>
            <a:ext uri="{FF2B5EF4-FFF2-40B4-BE49-F238E27FC236}">
              <a16:creationId xmlns:a16="http://schemas.microsoft.com/office/drawing/2014/main" id="{3CA3A9B5-51EC-4864-9171-3AD78196A862}"/>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35" name="テキスト 2">
          <a:extLst>
            <a:ext uri="{FF2B5EF4-FFF2-40B4-BE49-F238E27FC236}">
              <a16:creationId xmlns:a16="http://schemas.microsoft.com/office/drawing/2014/main" id="{C33F037F-DE8F-4118-9605-2EE80C1382B0}"/>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36" name="テキスト 3">
          <a:extLst>
            <a:ext uri="{FF2B5EF4-FFF2-40B4-BE49-F238E27FC236}">
              <a16:creationId xmlns:a16="http://schemas.microsoft.com/office/drawing/2014/main" id="{1475F27B-FA90-4815-8CF8-1C7C1D438F76}"/>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37" name="テキスト 4">
          <a:extLst>
            <a:ext uri="{FF2B5EF4-FFF2-40B4-BE49-F238E27FC236}">
              <a16:creationId xmlns:a16="http://schemas.microsoft.com/office/drawing/2014/main" id="{2A151CC6-0F28-4A77-BE4E-78FA327379D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38" name="テキスト 6">
          <a:extLst>
            <a:ext uri="{FF2B5EF4-FFF2-40B4-BE49-F238E27FC236}">
              <a16:creationId xmlns:a16="http://schemas.microsoft.com/office/drawing/2014/main" id="{74C64E16-D615-4CCC-8F05-946C5C845EC8}"/>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39" name="テキスト 13">
          <a:extLst>
            <a:ext uri="{FF2B5EF4-FFF2-40B4-BE49-F238E27FC236}">
              <a16:creationId xmlns:a16="http://schemas.microsoft.com/office/drawing/2014/main" id="{959CACA5-A152-493C-84D4-A694455B5824}"/>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40" name="テキスト 14">
          <a:extLst>
            <a:ext uri="{FF2B5EF4-FFF2-40B4-BE49-F238E27FC236}">
              <a16:creationId xmlns:a16="http://schemas.microsoft.com/office/drawing/2014/main" id="{7A829F22-0E7D-4E49-BD37-3080EBBB4FC3}"/>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41" name="テキスト 1">
          <a:extLst>
            <a:ext uri="{FF2B5EF4-FFF2-40B4-BE49-F238E27FC236}">
              <a16:creationId xmlns:a16="http://schemas.microsoft.com/office/drawing/2014/main" id="{80F25DBD-5776-4FB7-9176-B3B52A0C8A97}"/>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42" name="テキスト 2">
          <a:extLst>
            <a:ext uri="{FF2B5EF4-FFF2-40B4-BE49-F238E27FC236}">
              <a16:creationId xmlns:a16="http://schemas.microsoft.com/office/drawing/2014/main" id="{F0422B66-E5E6-4393-9655-DD99F663F56B}"/>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43" name="テキスト 3">
          <a:extLst>
            <a:ext uri="{FF2B5EF4-FFF2-40B4-BE49-F238E27FC236}">
              <a16:creationId xmlns:a16="http://schemas.microsoft.com/office/drawing/2014/main" id="{DCBE3187-058F-4F8B-866A-C9C80AE3117D}"/>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44" name="テキスト 4">
          <a:extLst>
            <a:ext uri="{FF2B5EF4-FFF2-40B4-BE49-F238E27FC236}">
              <a16:creationId xmlns:a16="http://schemas.microsoft.com/office/drawing/2014/main" id="{7C03BA71-1762-4B46-B01F-5F2E6456FB08}"/>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45" name="テキスト 6">
          <a:extLst>
            <a:ext uri="{FF2B5EF4-FFF2-40B4-BE49-F238E27FC236}">
              <a16:creationId xmlns:a16="http://schemas.microsoft.com/office/drawing/2014/main" id="{371CDD56-4D50-4771-9699-BEF839EA5F3D}"/>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46" name="テキスト 13">
          <a:extLst>
            <a:ext uri="{FF2B5EF4-FFF2-40B4-BE49-F238E27FC236}">
              <a16:creationId xmlns:a16="http://schemas.microsoft.com/office/drawing/2014/main" id="{F864AE32-AE0B-40A1-B2E2-78575DD8EBA5}"/>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47" name="テキスト 14">
          <a:extLst>
            <a:ext uri="{FF2B5EF4-FFF2-40B4-BE49-F238E27FC236}">
              <a16:creationId xmlns:a16="http://schemas.microsoft.com/office/drawing/2014/main" id="{D746BFC1-C76C-44DA-9E10-EC02717FB512}"/>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48" name="テキスト 1">
          <a:extLst>
            <a:ext uri="{FF2B5EF4-FFF2-40B4-BE49-F238E27FC236}">
              <a16:creationId xmlns:a16="http://schemas.microsoft.com/office/drawing/2014/main" id="{B8159199-8071-4859-B31E-958C283D53D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49" name="テキスト 2">
          <a:extLst>
            <a:ext uri="{FF2B5EF4-FFF2-40B4-BE49-F238E27FC236}">
              <a16:creationId xmlns:a16="http://schemas.microsoft.com/office/drawing/2014/main" id="{66732D36-A750-4661-A7CF-016589C4B4FC}"/>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50" name="テキスト 3">
          <a:extLst>
            <a:ext uri="{FF2B5EF4-FFF2-40B4-BE49-F238E27FC236}">
              <a16:creationId xmlns:a16="http://schemas.microsoft.com/office/drawing/2014/main" id="{225974C7-FD50-4F5A-B9EF-A2F685E2F3D3}"/>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51" name="テキスト 4">
          <a:extLst>
            <a:ext uri="{FF2B5EF4-FFF2-40B4-BE49-F238E27FC236}">
              <a16:creationId xmlns:a16="http://schemas.microsoft.com/office/drawing/2014/main" id="{B3692237-F42B-4600-9DAD-4E8061367FD4}"/>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52" name="テキスト 6">
          <a:extLst>
            <a:ext uri="{FF2B5EF4-FFF2-40B4-BE49-F238E27FC236}">
              <a16:creationId xmlns:a16="http://schemas.microsoft.com/office/drawing/2014/main" id="{2F3A8C1A-5AFC-467C-BDE8-4FD6029B1813}"/>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53" name="テキスト 13">
          <a:extLst>
            <a:ext uri="{FF2B5EF4-FFF2-40B4-BE49-F238E27FC236}">
              <a16:creationId xmlns:a16="http://schemas.microsoft.com/office/drawing/2014/main" id="{C8BF70BC-0DDD-4BB1-A938-19AADAA46074}"/>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54" name="テキスト 14">
          <a:extLst>
            <a:ext uri="{FF2B5EF4-FFF2-40B4-BE49-F238E27FC236}">
              <a16:creationId xmlns:a16="http://schemas.microsoft.com/office/drawing/2014/main" id="{6CAAD5D4-6693-40E5-B79C-96B5BADB4E15}"/>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55" name="テキスト 1">
          <a:extLst>
            <a:ext uri="{FF2B5EF4-FFF2-40B4-BE49-F238E27FC236}">
              <a16:creationId xmlns:a16="http://schemas.microsoft.com/office/drawing/2014/main" id="{5312AED3-FBAD-43F3-BFDF-5C1CE8F4CA03}"/>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56" name="テキスト 2">
          <a:extLst>
            <a:ext uri="{FF2B5EF4-FFF2-40B4-BE49-F238E27FC236}">
              <a16:creationId xmlns:a16="http://schemas.microsoft.com/office/drawing/2014/main" id="{C09A53FE-8E5F-4454-B42B-FD82BB2EA85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57" name="テキスト 3">
          <a:extLst>
            <a:ext uri="{FF2B5EF4-FFF2-40B4-BE49-F238E27FC236}">
              <a16:creationId xmlns:a16="http://schemas.microsoft.com/office/drawing/2014/main" id="{9A80E480-07E6-432D-9F71-E553120CC43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58" name="テキスト 4">
          <a:extLst>
            <a:ext uri="{FF2B5EF4-FFF2-40B4-BE49-F238E27FC236}">
              <a16:creationId xmlns:a16="http://schemas.microsoft.com/office/drawing/2014/main" id="{6E409168-8FA0-4AB1-8C19-8CAF1F92AC8C}"/>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59" name="テキスト 6">
          <a:extLst>
            <a:ext uri="{FF2B5EF4-FFF2-40B4-BE49-F238E27FC236}">
              <a16:creationId xmlns:a16="http://schemas.microsoft.com/office/drawing/2014/main" id="{62AA9364-C0F5-48D1-AA70-E49994497E8C}"/>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60" name="テキスト 13">
          <a:extLst>
            <a:ext uri="{FF2B5EF4-FFF2-40B4-BE49-F238E27FC236}">
              <a16:creationId xmlns:a16="http://schemas.microsoft.com/office/drawing/2014/main" id="{DD2E7CEA-32D7-4F10-BECE-E0E81813684A}"/>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61" name="テキスト 14">
          <a:extLst>
            <a:ext uri="{FF2B5EF4-FFF2-40B4-BE49-F238E27FC236}">
              <a16:creationId xmlns:a16="http://schemas.microsoft.com/office/drawing/2014/main" id="{1371BAB6-3FAF-4358-87BC-8AA6A5913F82}"/>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62" name="テキスト 1">
          <a:extLst>
            <a:ext uri="{FF2B5EF4-FFF2-40B4-BE49-F238E27FC236}">
              <a16:creationId xmlns:a16="http://schemas.microsoft.com/office/drawing/2014/main" id="{9014FEE9-F795-4363-B61E-3952421EF90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63" name="テキスト 2">
          <a:extLst>
            <a:ext uri="{FF2B5EF4-FFF2-40B4-BE49-F238E27FC236}">
              <a16:creationId xmlns:a16="http://schemas.microsoft.com/office/drawing/2014/main" id="{4051E909-EB2E-4F05-BE94-0F7191CD117E}"/>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64" name="テキスト 3">
          <a:extLst>
            <a:ext uri="{FF2B5EF4-FFF2-40B4-BE49-F238E27FC236}">
              <a16:creationId xmlns:a16="http://schemas.microsoft.com/office/drawing/2014/main" id="{89F2A1D5-710B-495E-9DE9-73A2B92B90E6}"/>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65" name="テキスト 4">
          <a:extLst>
            <a:ext uri="{FF2B5EF4-FFF2-40B4-BE49-F238E27FC236}">
              <a16:creationId xmlns:a16="http://schemas.microsoft.com/office/drawing/2014/main" id="{CCBDA534-5449-4825-B133-B2476654F263}"/>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66" name="テキスト 6">
          <a:extLst>
            <a:ext uri="{FF2B5EF4-FFF2-40B4-BE49-F238E27FC236}">
              <a16:creationId xmlns:a16="http://schemas.microsoft.com/office/drawing/2014/main" id="{A57C28A4-0369-4BAE-9B97-5C9F80E5A802}"/>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67" name="テキスト 13">
          <a:extLst>
            <a:ext uri="{FF2B5EF4-FFF2-40B4-BE49-F238E27FC236}">
              <a16:creationId xmlns:a16="http://schemas.microsoft.com/office/drawing/2014/main" id="{531DB244-C220-4C69-A4E4-312ACABD5749}"/>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68" name="テキスト 14">
          <a:extLst>
            <a:ext uri="{FF2B5EF4-FFF2-40B4-BE49-F238E27FC236}">
              <a16:creationId xmlns:a16="http://schemas.microsoft.com/office/drawing/2014/main" id="{845C8626-6A1B-4969-B6E8-57BE0BDC75B4}"/>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69" name="テキスト 1">
          <a:extLst>
            <a:ext uri="{FF2B5EF4-FFF2-40B4-BE49-F238E27FC236}">
              <a16:creationId xmlns:a16="http://schemas.microsoft.com/office/drawing/2014/main" id="{B1855CF9-3E9F-4B93-BD85-8EA25926E255}"/>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70" name="テキスト 2">
          <a:extLst>
            <a:ext uri="{FF2B5EF4-FFF2-40B4-BE49-F238E27FC236}">
              <a16:creationId xmlns:a16="http://schemas.microsoft.com/office/drawing/2014/main" id="{77826DFC-2CF2-4283-98CF-44F0FCF7E06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71" name="テキスト 3">
          <a:extLst>
            <a:ext uri="{FF2B5EF4-FFF2-40B4-BE49-F238E27FC236}">
              <a16:creationId xmlns:a16="http://schemas.microsoft.com/office/drawing/2014/main" id="{959B3E50-4452-4354-9D78-CEA230511BF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72" name="テキスト 4">
          <a:extLst>
            <a:ext uri="{FF2B5EF4-FFF2-40B4-BE49-F238E27FC236}">
              <a16:creationId xmlns:a16="http://schemas.microsoft.com/office/drawing/2014/main" id="{563BA11F-CECD-43E1-B399-EC9EA6A3AFA4}"/>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73" name="テキスト 6">
          <a:extLst>
            <a:ext uri="{FF2B5EF4-FFF2-40B4-BE49-F238E27FC236}">
              <a16:creationId xmlns:a16="http://schemas.microsoft.com/office/drawing/2014/main" id="{5E4D3AB7-5149-4AAA-94A8-B1604EB8E6A9}"/>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74" name="テキスト 13">
          <a:extLst>
            <a:ext uri="{FF2B5EF4-FFF2-40B4-BE49-F238E27FC236}">
              <a16:creationId xmlns:a16="http://schemas.microsoft.com/office/drawing/2014/main" id="{C0C1D254-6AA1-4A25-B288-FCBA44F6707E}"/>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75" name="テキスト 14">
          <a:extLst>
            <a:ext uri="{FF2B5EF4-FFF2-40B4-BE49-F238E27FC236}">
              <a16:creationId xmlns:a16="http://schemas.microsoft.com/office/drawing/2014/main" id="{06C46152-1733-43C0-BC74-4EC9D00297B2}"/>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76" name="テキスト 1">
          <a:extLst>
            <a:ext uri="{FF2B5EF4-FFF2-40B4-BE49-F238E27FC236}">
              <a16:creationId xmlns:a16="http://schemas.microsoft.com/office/drawing/2014/main" id="{A5D8A24C-2107-40AF-89C0-DD2C99BF6312}"/>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77" name="テキスト 2">
          <a:extLst>
            <a:ext uri="{FF2B5EF4-FFF2-40B4-BE49-F238E27FC236}">
              <a16:creationId xmlns:a16="http://schemas.microsoft.com/office/drawing/2014/main" id="{2FEAC141-DEA7-4DF6-A667-A26C1F2453D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78" name="テキスト 3">
          <a:extLst>
            <a:ext uri="{FF2B5EF4-FFF2-40B4-BE49-F238E27FC236}">
              <a16:creationId xmlns:a16="http://schemas.microsoft.com/office/drawing/2014/main" id="{D93C4B0B-199F-4F98-AB92-D0BF590AB33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79" name="テキスト 4">
          <a:extLst>
            <a:ext uri="{FF2B5EF4-FFF2-40B4-BE49-F238E27FC236}">
              <a16:creationId xmlns:a16="http://schemas.microsoft.com/office/drawing/2014/main" id="{0E02BF64-6097-42A1-B680-CDC606EBD1AF}"/>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80" name="テキスト 6">
          <a:extLst>
            <a:ext uri="{FF2B5EF4-FFF2-40B4-BE49-F238E27FC236}">
              <a16:creationId xmlns:a16="http://schemas.microsoft.com/office/drawing/2014/main" id="{672118CD-33F3-40A0-9131-DAC54B722D04}"/>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81" name="テキスト 13">
          <a:extLst>
            <a:ext uri="{FF2B5EF4-FFF2-40B4-BE49-F238E27FC236}">
              <a16:creationId xmlns:a16="http://schemas.microsoft.com/office/drawing/2014/main" id="{25F868FC-C229-45F7-8141-77BF1D6A83FB}"/>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82" name="テキスト 14">
          <a:extLst>
            <a:ext uri="{FF2B5EF4-FFF2-40B4-BE49-F238E27FC236}">
              <a16:creationId xmlns:a16="http://schemas.microsoft.com/office/drawing/2014/main" id="{F7814455-3464-4846-B72F-DAC1389921E3}"/>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83" name="テキスト 1">
          <a:extLst>
            <a:ext uri="{FF2B5EF4-FFF2-40B4-BE49-F238E27FC236}">
              <a16:creationId xmlns:a16="http://schemas.microsoft.com/office/drawing/2014/main" id="{6D7A5AF0-E71A-4125-8241-6B26A742340B}"/>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84" name="テキスト 2">
          <a:extLst>
            <a:ext uri="{FF2B5EF4-FFF2-40B4-BE49-F238E27FC236}">
              <a16:creationId xmlns:a16="http://schemas.microsoft.com/office/drawing/2014/main" id="{98DACD4E-09D1-4B99-BC70-96DE8CA3285A}"/>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85" name="テキスト 3">
          <a:extLst>
            <a:ext uri="{FF2B5EF4-FFF2-40B4-BE49-F238E27FC236}">
              <a16:creationId xmlns:a16="http://schemas.microsoft.com/office/drawing/2014/main" id="{77262F39-1444-41D2-B1D6-84F31D77110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86" name="テキスト 4">
          <a:extLst>
            <a:ext uri="{FF2B5EF4-FFF2-40B4-BE49-F238E27FC236}">
              <a16:creationId xmlns:a16="http://schemas.microsoft.com/office/drawing/2014/main" id="{5BB0A915-4FDF-4301-88F4-4DF9A29A0256}"/>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287" name="テキスト 6">
          <a:extLst>
            <a:ext uri="{FF2B5EF4-FFF2-40B4-BE49-F238E27FC236}">
              <a16:creationId xmlns:a16="http://schemas.microsoft.com/office/drawing/2014/main" id="{432C90BE-5A97-4313-A960-DA72D674328A}"/>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288" name="テキスト 13">
          <a:extLst>
            <a:ext uri="{FF2B5EF4-FFF2-40B4-BE49-F238E27FC236}">
              <a16:creationId xmlns:a16="http://schemas.microsoft.com/office/drawing/2014/main" id="{FA5B8F48-57C9-4092-B828-7E50AFAC0261}"/>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89" name="テキスト 14">
          <a:extLst>
            <a:ext uri="{FF2B5EF4-FFF2-40B4-BE49-F238E27FC236}">
              <a16:creationId xmlns:a16="http://schemas.microsoft.com/office/drawing/2014/main" id="{97E49C97-14FC-4D65-B0B3-8A90102F98E2}"/>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0" name="テキスト 1">
          <a:extLst>
            <a:ext uri="{FF2B5EF4-FFF2-40B4-BE49-F238E27FC236}">
              <a16:creationId xmlns:a16="http://schemas.microsoft.com/office/drawing/2014/main" id="{B4E786E8-F774-4E6B-8C0C-2A234045A460}"/>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1" name="テキスト 2">
          <a:extLst>
            <a:ext uri="{FF2B5EF4-FFF2-40B4-BE49-F238E27FC236}">
              <a16:creationId xmlns:a16="http://schemas.microsoft.com/office/drawing/2014/main" id="{878B1054-10D7-4574-A34D-D444F2981BAC}"/>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2" name="テキスト 1">
          <a:extLst>
            <a:ext uri="{FF2B5EF4-FFF2-40B4-BE49-F238E27FC236}">
              <a16:creationId xmlns:a16="http://schemas.microsoft.com/office/drawing/2014/main" id="{F908A27B-71EE-415A-BE66-493736BBBE79}"/>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3" name="テキスト 2">
          <a:extLst>
            <a:ext uri="{FF2B5EF4-FFF2-40B4-BE49-F238E27FC236}">
              <a16:creationId xmlns:a16="http://schemas.microsoft.com/office/drawing/2014/main" id="{F7F02C77-D19A-4DC2-A3DB-3630CB5E8232}"/>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4" name="テキスト 1">
          <a:extLst>
            <a:ext uri="{FF2B5EF4-FFF2-40B4-BE49-F238E27FC236}">
              <a16:creationId xmlns:a16="http://schemas.microsoft.com/office/drawing/2014/main" id="{2FAB1D4E-C69F-4E12-8E71-38A282626FBB}"/>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5" name="テキスト 2">
          <a:extLst>
            <a:ext uri="{FF2B5EF4-FFF2-40B4-BE49-F238E27FC236}">
              <a16:creationId xmlns:a16="http://schemas.microsoft.com/office/drawing/2014/main" id="{5220890C-D3B3-4946-BEA3-670DB96B2358}"/>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6" name="テキスト 1">
          <a:extLst>
            <a:ext uri="{FF2B5EF4-FFF2-40B4-BE49-F238E27FC236}">
              <a16:creationId xmlns:a16="http://schemas.microsoft.com/office/drawing/2014/main" id="{2F627F89-150E-4FAC-AB15-D33916239D73}"/>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7" name="テキスト 2">
          <a:extLst>
            <a:ext uri="{FF2B5EF4-FFF2-40B4-BE49-F238E27FC236}">
              <a16:creationId xmlns:a16="http://schemas.microsoft.com/office/drawing/2014/main" id="{ACE9DC9B-32BC-413B-8052-C2ED09676702}"/>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8" name="テキスト 1">
          <a:extLst>
            <a:ext uri="{FF2B5EF4-FFF2-40B4-BE49-F238E27FC236}">
              <a16:creationId xmlns:a16="http://schemas.microsoft.com/office/drawing/2014/main" id="{E86843E5-3E59-4714-881A-6861366CCB9C}"/>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299" name="テキスト 2">
          <a:extLst>
            <a:ext uri="{FF2B5EF4-FFF2-40B4-BE49-F238E27FC236}">
              <a16:creationId xmlns:a16="http://schemas.microsoft.com/office/drawing/2014/main" id="{B2C9A6C9-0625-46BF-91B5-5996B7520C31}"/>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300" name="テキスト 1">
          <a:extLst>
            <a:ext uri="{FF2B5EF4-FFF2-40B4-BE49-F238E27FC236}">
              <a16:creationId xmlns:a16="http://schemas.microsoft.com/office/drawing/2014/main" id="{8A1B14DF-E3C1-4A9E-9CAB-EC895465C81F}"/>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106</xdr:row>
      <xdr:rowOff>0</xdr:rowOff>
    </xdr:from>
    <xdr:to>
      <xdr:col>44</xdr:col>
      <xdr:colOff>0</xdr:colOff>
      <xdr:row>106</xdr:row>
      <xdr:rowOff>0</xdr:rowOff>
    </xdr:to>
    <xdr:sp macro="" textlink="">
      <xdr:nvSpPr>
        <xdr:cNvPr id="301" name="テキスト 2">
          <a:extLst>
            <a:ext uri="{FF2B5EF4-FFF2-40B4-BE49-F238E27FC236}">
              <a16:creationId xmlns:a16="http://schemas.microsoft.com/office/drawing/2014/main" id="{99BD1B6C-76B9-4344-B86F-47B5D11500E2}"/>
            </a:ext>
          </a:extLst>
        </xdr:cNvPr>
        <xdr:cNvSpPr txBox="1">
          <a:spLocks noChangeArrowheads="1"/>
        </xdr:cNvSpPr>
      </xdr:nvSpPr>
      <xdr:spPr bwMode="auto">
        <a:xfrm>
          <a:off x="5200650" y="1855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02" name="テキスト 1">
          <a:extLst>
            <a:ext uri="{FF2B5EF4-FFF2-40B4-BE49-F238E27FC236}">
              <a16:creationId xmlns:a16="http://schemas.microsoft.com/office/drawing/2014/main" id="{459E5483-883E-48CE-949C-DAE1C25312C4}"/>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03" name="テキスト 2">
          <a:extLst>
            <a:ext uri="{FF2B5EF4-FFF2-40B4-BE49-F238E27FC236}">
              <a16:creationId xmlns:a16="http://schemas.microsoft.com/office/drawing/2014/main" id="{62803DA0-8C5D-46C0-B9F0-87ED0004DA31}"/>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04" name="テキスト 3">
          <a:extLst>
            <a:ext uri="{FF2B5EF4-FFF2-40B4-BE49-F238E27FC236}">
              <a16:creationId xmlns:a16="http://schemas.microsoft.com/office/drawing/2014/main" id="{2478C28A-EACA-4A98-B6BD-7B16FA58AE57}"/>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05" name="テキスト 4">
          <a:extLst>
            <a:ext uri="{FF2B5EF4-FFF2-40B4-BE49-F238E27FC236}">
              <a16:creationId xmlns:a16="http://schemas.microsoft.com/office/drawing/2014/main" id="{706206FE-9FC8-4ED9-A003-E25E9CB5FF8E}"/>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06" name="テキスト 6">
          <a:extLst>
            <a:ext uri="{FF2B5EF4-FFF2-40B4-BE49-F238E27FC236}">
              <a16:creationId xmlns:a16="http://schemas.microsoft.com/office/drawing/2014/main" id="{9AF93C74-02DC-4EBD-A536-E19DC3E1FF56}"/>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307" name="テキスト 13">
          <a:extLst>
            <a:ext uri="{FF2B5EF4-FFF2-40B4-BE49-F238E27FC236}">
              <a16:creationId xmlns:a16="http://schemas.microsoft.com/office/drawing/2014/main" id="{1ADAD98F-D929-4731-AED9-752CD02062B5}"/>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308" name="テキスト 14">
          <a:extLst>
            <a:ext uri="{FF2B5EF4-FFF2-40B4-BE49-F238E27FC236}">
              <a16:creationId xmlns:a16="http://schemas.microsoft.com/office/drawing/2014/main" id="{DE08299E-3D61-4D67-8E76-EC67E3177BC2}"/>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09" name="テキスト 1">
          <a:extLst>
            <a:ext uri="{FF2B5EF4-FFF2-40B4-BE49-F238E27FC236}">
              <a16:creationId xmlns:a16="http://schemas.microsoft.com/office/drawing/2014/main" id="{7E32F4EF-E5DA-4A07-A203-7BFB885F3999}"/>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10" name="テキスト 2">
          <a:extLst>
            <a:ext uri="{FF2B5EF4-FFF2-40B4-BE49-F238E27FC236}">
              <a16:creationId xmlns:a16="http://schemas.microsoft.com/office/drawing/2014/main" id="{693400E0-CEFF-44E2-83D2-D3854656ACB6}"/>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11" name="テキスト 3">
          <a:extLst>
            <a:ext uri="{FF2B5EF4-FFF2-40B4-BE49-F238E27FC236}">
              <a16:creationId xmlns:a16="http://schemas.microsoft.com/office/drawing/2014/main" id="{FAAA62BC-2D2D-451B-B576-4870D4A3BC56}"/>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12" name="テキスト 4">
          <a:extLst>
            <a:ext uri="{FF2B5EF4-FFF2-40B4-BE49-F238E27FC236}">
              <a16:creationId xmlns:a16="http://schemas.microsoft.com/office/drawing/2014/main" id="{6F7BC18C-E600-4E31-8E19-3F81666203F4}"/>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13" name="テキスト 6">
          <a:extLst>
            <a:ext uri="{FF2B5EF4-FFF2-40B4-BE49-F238E27FC236}">
              <a16:creationId xmlns:a16="http://schemas.microsoft.com/office/drawing/2014/main" id="{56C4A74B-13DA-4A0B-9306-343F0A66835A}"/>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314" name="テキスト 13">
          <a:extLst>
            <a:ext uri="{FF2B5EF4-FFF2-40B4-BE49-F238E27FC236}">
              <a16:creationId xmlns:a16="http://schemas.microsoft.com/office/drawing/2014/main" id="{96DC3EE4-D2D2-42BF-9EF9-0FDFC47CD63A}"/>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315" name="テキスト 14">
          <a:extLst>
            <a:ext uri="{FF2B5EF4-FFF2-40B4-BE49-F238E27FC236}">
              <a16:creationId xmlns:a16="http://schemas.microsoft.com/office/drawing/2014/main" id="{2FCB20EC-9A6C-4ACD-8ECC-1227678E6472}"/>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16" name="テキスト 1">
          <a:extLst>
            <a:ext uri="{FF2B5EF4-FFF2-40B4-BE49-F238E27FC236}">
              <a16:creationId xmlns:a16="http://schemas.microsoft.com/office/drawing/2014/main" id="{DDB2D17E-FADA-4C3E-B8EF-04AB10711C4E}"/>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17" name="テキスト 2">
          <a:extLst>
            <a:ext uri="{FF2B5EF4-FFF2-40B4-BE49-F238E27FC236}">
              <a16:creationId xmlns:a16="http://schemas.microsoft.com/office/drawing/2014/main" id="{69570721-F506-4EB8-9722-A20148D4D863}"/>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18" name="テキスト 3">
          <a:extLst>
            <a:ext uri="{FF2B5EF4-FFF2-40B4-BE49-F238E27FC236}">
              <a16:creationId xmlns:a16="http://schemas.microsoft.com/office/drawing/2014/main" id="{AB0CDB36-F524-4C5E-AF1B-3FA2462AF6B9}"/>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19" name="テキスト 4">
          <a:extLst>
            <a:ext uri="{FF2B5EF4-FFF2-40B4-BE49-F238E27FC236}">
              <a16:creationId xmlns:a16="http://schemas.microsoft.com/office/drawing/2014/main" id="{6E2D26DD-B6A0-46B3-AF5E-A6BD07167449}"/>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20" name="テキスト 6">
          <a:extLst>
            <a:ext uri="{FF2B5EF4-FFF2-40B4-BE49-F238E27FC236}">
              <a16:creationId xmlns:a16="http://schemas.microsoft.com/office/drawing/2014/main" id="{A94BF9CA-4B28-4685-AE1D-EC0AE8F36B92}"/>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321" name="テキスト 13">
          <a:extLst>
            <a:ext uri="{FF2B5EF4-FFF2-40B4-BE49-F238E27FC236}">
              <a16:creationId xmlns:a16="http://schemas.microsoft.com/office/drawing/2014/main" id="{6FFD2D72-6A0A-4E28-9804-1B68D80599F0}"/>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322" name="テキスト 14">
          <a:extLst>
            <a:ext uri="{FF2B5EF4-FFF2-40B4-BE49-F238E27FC236}">
              <a16:creationId xmlns:a16="http://schemas.microsoft.com/office/drawing/2014/main" id="{7B59D876-EA19-446A-9C93-FC7BBEA90027}"/>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23" name="テキスト 1">
          <a:extLst>
            <a:ext uri="{FF2B5EF4-FFF2-40B4-BE49-F238E27FC236}">
              <a16:creationId xmlns:a16="http://schemas.microsoft.com/office/drawing/2014/main" id="{43CBC9A1-C8F5-4770-8F5D-166A99A0F1A6}"/>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24" name="テキスト 2">
          <a:extLst>
            <a:ext uri="{FF2B5EF4-FFF2-40B4-BE49-F238E27FC236}">
              <a16:creationId xmlns:a16="http://schemas.microsoft.com/office/drawing/2014/main" id="{7468482B-458C-404E-A73D-685648B6ADE8}"/>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25" name="テキスト 3">
          <a:extLst>
            <a:ext uri="{FF2B5EF4-FFF2-40B4-BE49-F238E27FC236}">
              <a16:creationId xmlns:a16="http://schemas.microsoft.com/office/drawing/2014/main" id="{826BC8A3-722F-4AE1-8265-03EF6D540CF5}"/>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26" name="テキスト 4">
          <a:extLst>
            <a:ext uri="{FF2B5EF4-FFF2-40B4-BE49-F238E27FC236}">
              <a16:creationId xmlns:a16="http://schemas.microsoft.com/office/drawing/2014/main" id="{BADE0501-4DB8-449D-BC05-47B62B0D939F}"/>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27" name="テキスト 6">
          <a:extLst>
            <a:ext uri="{FF2B5EF4-FFF2-40B4-BE49-F238E27FC236}">
              <a16:creationId xmlns:a16="http://schemas.microsoft.com/office/drawing/2014/main" id="{0CB33F9B-444A-4FD1-8DFA-DBF34DF92CA2}"/>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328" name="テキスト 13">
          <a:extLst>
            <a:ext uri="{FF2B5EF4-FFF2-40B4-BE49-F238E27FC236}">
              <a16:creationId xmlns:a16="http://schemas.microsoft.com/office/drawing/2014/main" id="{9B0201AC-E74A-4417-A9DE-1BE03C95470B}"/>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329" name="テキスト 14">
          <a:extLst>
            <a:ext uri="{FF2B5EF4-FFF2-40B4-BE49-F238E27FC236}">
              <a16:creationId xmlns:a16="http://schemas.microsoft.com/office/drawing/2014/main" id="{4D1EF610-76A9-4B45-880E-CFF15CC43358}"/>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30" name="テキスト 1">
          <a:extLst>
            <a:ext uri="{FF2B5EF4-FFF2-40B4-BE49-F238E27FC236}">
              <a16:creationId xmlns:a16="http://schemas.microsoft.com/office/drawing/2014/main" id="{84906EC6-4649-4FB4-AB76-21CAA0C3B46B}"/>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31" name="テキスト 2">
          <a:extLst>
            <a:ext uri="{FF2B5EF4-FFF2-40B4-BE49-F238E27FC236}">
              <a16:creationId xmlns:a16="http://schemas.microsoft.com/office/drawing/2014/main" id="{FFA42063-5538-4AA7-9E80-6108C6850C91}"/>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32" name="テキスト 3">
          <a:extLst>
            <a:ext uri="{FF2B5EF4-FFF2-40B4-BE49-F238E27FC236}">
              <a16:creationId xmlns:a16="http://schemas.microsoft.com/office/drawing/2014/main" id="{82C6FB8F-FFCD-4867-9A62-DCF341D22581}"/>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33" name="テキスト 4">
          <a:extLst>
            <a:ext uri="{FF2B5EF4-FFF2-40B4-BE49-F238E27FC236}">
              <a16:creationId xmlns:a16="http://schemas.microsoft.com/office/drawing/2014/main" id="{7761CE0C-CD39-4658-86B8-FA74C7A9E3FF}"/>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34" name="テキスト 6">
          <a:extLst>
            <a:ext uri="{FF2B5EF4-FFF2-40B4-BE49-F238E27FC236}">
              <a16:creationId xmlns:a16="http://schemas.microsoft.com/office/drawing/2014/main" id="{31F09285-6D1C-4F26-AF2D-F233B786953A}"/>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335" name="テキスト 13">
          <a:extLst>
            <a:ext uri="{FF2B5EF4-FFF2-40B4-BE49-F238E27FC236}">
              <a16:creationId xmlns:a16="http://schemas.microsoft.com/office/drawing/2014/main" id="{425BCFF7-2C1F-4828-B95D-771C3A7702C8}"/>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336" name="テキスト 14">
          <a:extLst>
            <a:ext uri="{FF2B5EF4-FFF2-40B4-BE49-F238E27FC236}">
              <a16:creationId xmlns:a16="http://schemas.microsoft.com/office/drawing/2014/main" id="{4B2A27AA-40BB-4770-AB94-7D863E17DD7A}"/>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37" name="テキスト 1">
          <a:extLst>
            <a:ext uri="{FF2B5EF4-FFF2-40B4-BE49-F238E27FC236}">
              <a16:creationId xmlns:a16="http://schemas.microsoft.com/office/drawing/2014/main" id="{C273C62E-CE9E-4EF2-8B81-8DDBD827180E}"/>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38" name="テキスト 2">
          <a:extLst>
            <a:ext uri="{FF2B5EF4-FFF2-40B4-BE49-F238E27FC236}">
              <a16:creationId xmlns:a16="http://schemas.microsoft.com/office/drawing/2014/main" id="{98D15D88-99BC-4166-B984-DB2969E66725}"/>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39" name="テキスト 3">
          <a:extLst>
            <a:ext uri="{FF2B5EF4-FFF2-40B4-BE49-F238E27FC236}">
              <a16:creationId xmlns:a16="http://schemas.microsoft.com/office/drawing/2014/main" id="{3D06EEF9-915F-4D09-A919-E9E662584F3C}"/>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40" name="テキスト 4">
          <a:extLst>
            <a:ext uri="{FF2B5EF4-FFF2-40B4-BE49-F238E27FC236}">
              <a16:creationId xmlns:a16="http://schemas.microsoft.com/office/drawing/2014/main" id="{2E8984BA-0DEB-4EF9-9297-43AC978EDE18}"/>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41" name="テキスト 6">
          <a:extLst>
            <a:ext uri="{FF2B5EF4-FFF2-40B4-BE49-F238E27FC236}">
              <a16:creationId xmlns:a16="http://schemas.microsoft.com/office/drawing/2014/main" id="{FA7AF6DB-17B4-4ED0-A5F7-8E3982E11778}"/>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342" name="テキスト 13">
          <a:extLst>
            <a:ext uri="{FF2B5EF4-FFF2-40B4-BE49-F238E27FC236}">
              <a16:creationId xmlns:a16="http://schemas.microsoft.com/office/drawing/2014/main" id="{4EDDEE9D-64D8-4A2C-ADE9-7D01CC10863C}"/>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343" name="テキスト 14">
          <a:extLst>
            <a:ext uri="{FF2B5EF4-FFF2-40B4-BE49-F238E27FC236}">
              <a16:creationId xmlns:a16="http://schemas.microsoft.com/office/drawing/2014/main" id="{DB6C1946-97EC-4034-8398-EDB801105464}"/>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44" name="テキスト 1">
          <a:extLst>
            <a:ext uri="{FF2B5EF4-FFF2-40B4-BE49-F238E27FC236}">
              <a16:creationId xmlns:a16="http://schemas.microsoft.com/office/drawing/2014/main" id="{F25C2BDC-993D-4BF2-AB91-01F16EDDA8D6}"/>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345" name="テキスト 2">
          <a:extLst>
            <a:ext uri="{FF2B5EF4-FFF2-40B4-BE49-F238E27FC236}">
              <a16:creationId xmlns:a16="http://schemas.microsoft.com/office/drawing/2014/main" id="{8F0B33B4-38BE-4504-A216-A13FFC5DDF4F}"/>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46" name="テキスト 3">
          <a:extLst>
            <a:ext uri="{FF2B5EF4-FFF2-40B4-BE49-F238E27FC236}">
              <a16:creationId xmlns:a16="http://schemas.microsoft.com/office/drawing/2014/main" id="{7FDCD6CB-4FF3-4B25-876D-772A5EE8AFBF}"/>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347" name="テキスト 4">
          <a:extLst>
            <a:ext uri="{FF2B5EF4-FFF2-40B4-BE49-F238E27FC236}">
              <a16:creationId xmlns:a16="http://schemas.microsoft.com/office/drawing/2014/main" id="{C44C4FEB-3B83-4E80-89D3-6AA73CB5423C}"/>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48" name="テキスト 6">
          <a:extLst>
            <a:ext uri="{FF2B5EF4-FFF2-40B4-BE49-F238E27FC236}">
              <a16:creationId xmlns:a16="http://schemas.microsoft.com/office/drawing/2014/main" id="{D061E2B3-D965-4333-BB7A-BC29C7C25559}"/>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349" name="テキスト 13">
          <a:extLst>
            <a:ext uri="{FF2B5EF4-FFF2-40B4-BE49-F238E27FC236}">
              <a16:creationId xmlns:a16="http://schemas.microsoft.com/office/drawing/2014/main" id="{4725BCEB-E558-497F-86D7-775DCC0EBDD0}"/>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350" name="テキスト 14">
          <a:extLst>
            <a:ext uri="{FF2B5EF4-FFF2-40B4-BE49-F238E27FC236}">
              <a16:creationId xmlns:a16="http://schemas.microsoft.com/office/drawing/2014/main" id="{9779FC22-333A-4004-8BB9-243FFEE7115D}"/>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51" name="テキスト 1">
          <a:extLst>
            <a:ext uri="{FF2B5EF4-FFF2-40B4-BE49-F238E27FC236}">
              <a16:creationId xmlns:a16="http://schemas.microsoft.com/office/drawing/2014/main" id="{9C084669-312B-4A9D-97F8-B6C1BE943220}"/>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52" name="テキスト 2">
          <a:extLst>
            <a:ext uri="{FF2B5EF4-FFF2-40B4-BE49-F238E27FC236}">
              <a16:creationId xmlns:a16="http://schemas.microsoft.com/office/drawing/2014/main" id="{4D4B74E0-0088-48B5-924B-04AE26DC7C65}"/>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53" name="テキスト 3">
          <a:extLst>
            <a:ext uri="{FF2B5EF4-FFF2-40B4-BE49-F238E27FC236}">
              <a16:creationId xmlns:a16="http://schemas.microsoft.com/office/drawing/2014/main" id="{ADEA5ADF-35B4-458D-A437-C630EBEE300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54" name="テキスト 4">
          <a:extLst>
            <a:ext uri="{FF2B5EF4-FFF2-40B4-BE49-F238E27FC236}">
              <a16:creationId xmlns:a16="http://schemas.microsoft.com/office/drawing/2014/main" id="{AF690E03-AE5D-4D9A-8358-546E206130AA}"/>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55" name="テキスト 6">
          <a:extLst>
            <a:ext uri="{FF2B5EF4-FFF2-40B4-BE49-F238E27FC236}">
              <a16:creationId xmlns:a16="http://schemas.microsoft.com/office/drawing/2014/main" id="{6C554CE5-0582-4EB5-92F7-3BC88706D9EC}"/>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356" name="テキスト 13">
          <a:extLst>
            <a:ext uri="{FF2B5EF4-FFF2-40B4-BE49-F238E27FC236}">
              <a16:creationId xmlns:a16="http://schemas.microsoft.com/office/drawing/2014/main" id="{6B2C1AD5-0646-4189-A66D-3B2402023BF0}"/>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357" name="テキスト 14">
          <a:extLst>
            <a:ext uri="{FF2B5EF4-FFF2-40B4-BE49-F238E27FC236}">
              <a16:creationId xmlns:a16="http://schemas.microsoft.com/office/drawing/2014/main" id="{6F8A55B6-A93B-4EE7-82F2-CA5219AAD1B3}"/>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58" name="テキスト 1">
          <a:extLst>
            <a:ext uri="{FF2B5EF4-FFF2-40B4-BE49-F238E27FC236}">
              <a16:creationId xmlns:a16="http://schemas.microsoft.com/office/drawing/2014/main" id="{A4497393-C43C-45FC-9FFA-BF67FE5221BD}"/>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59" name="テキスト 2">
          <a:extLst>
            <a:ext uri="{FF2B5EF4-FFF2-40B4-BE49-F238E27FC236}">
              <a16:creationId xmlns:a16="http://schemas.microsoft.com/office/drawing/2014/main" id="{F1220D21-EC63-4CEF-9B49-9D1A05F5D5F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60" name="テキスト 3">
          <a:extLst>
            <a:ext uri="{FF2B5EF4-FFF2-40B4-BE49-F238E27FC236}">
              <a16:creationId xmlns:a16="http://schemas.microsoft.com/office/drawing/2014/main" id="{C9678AC9-8D31-4138-A54A-881D422B9C63}"/>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61" name="テキスト 4">
          <a:extLst>
            <a:ext uri="{FF2B5EF4-FFF2-40B4-BE49-F238E27FC236}">
              <a16:creationId xmlns:a16="http://schemas.microsoft.com/office/drawing/2014/main" id="{EEB178A8-BB47-4F21-BC1F-50B2CCEC25F8}"/>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62" name="テキスト 6">
          <a:extLst>
            <a:ext uri="{FF2B5EF4-FFF2-40B4-BE49-F238E27FC236}">
              <a16:creationId xmlns:a16="http://schemas.microsoft.com/office/drawing/2014/main" id="{D700D283-DFB8-4A96-BA0C-D2615937538C}"/>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363" name="テキスト 13">
          <a:extLst>
            <a:ext uri="{FF2B5EF4-FFF2-40B4-BE49-F238E27FC236}">
              <a16:creationId xmlns:a16="http://schemas.microsoft.com/office/drawing/2014/main" id="{F8BEEA9B-217A-4164-BD82-534DF8F5854A}"/>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364" name="テキスト 14">
          <a:extLst>
            <a:ext uri="{FF2B5EF4-FFF2-40B4-BE49-F238E27FC236}">
              <a16:creationId xmlns:a16="http://schemas.microsoft.com/office/drawing/2014/main" id="{179E6185-0E01-4F1C-A0AD-C81D75AA3FAD}"/>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65" name="テキスト 1">
          <a:extLst>
            <a:ext uri="{FF2B5EF4-FFF2-40B4-BE49-F238E27FC236}">
              <a16:creationId xmlns:a16="http://schemas.microsoft.com/office/drawing/2014/main" id="{D7B3F163-39E8-4453-86C0-357EC334081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66" name="テキスト 2">
          <a:extLst>
            <a:ext uri="{FF2B5EF4-FFF2-40B4-BE49-F238E27FC236}">
              <a16:creationId xmlns:a16="http://schemas.microsoft.com/office/drawing/2014/main" id="{090652C7-D3D9-4725-846C-98F73A2FEF3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67" name="テキスト 3">
          <a:extLst>
            <a:ext uri="{FF2B5EF4-FFF2-40B4-BE49-F238E27FC236}">
              <a16:creationId xmlns:a16="http://schemas.microsoft.com/office/drawing/2014/main" id="{52FB2182-25D1-499D-A637-534FD39A57F6}"/>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68" name="テキスト 4">
          <a:extLst>
            <a:ext uri="{FF2B5EF4-FFF2-40B4-BE49-F238E27FC236}">
              <a16:creationId xmlns:a16="http://schemas.microsoft.com/office/drawing/2014/main" id="{F0DD9091-BFAC-4892-8A08-E8589F4B107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69" name="テキスト 6">
          <a:extLst>
            <a:ext uri="{FF2B5EF4-FFF2-40B4-BE49-F238E27FC236}">
              <a16:creationId xmlns:a16="http://schemas.microsoft.com/office/drawing/2014/main" id="{6B7C4581-956D-4D80-A355-F8687CDF4E62}"/>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370" name="テキスト 13">
          <a:extLst>
            <a:ext uri="{FF2B5EF4-FFF2-40B4-BE49-F238E27FC236}">
              <a16:creationId xmlns:a16="http://schemas.microsoft.com/office/drawing/2014/main" id="{D3BFF755-C9C1-4EE5-86FA-199016BF50A4}"/>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371" name="テキスト 14">
          <a:extLst>
            <a:ext uri="{FF2B5EF4-FFF2-40B4-BE49-F238E27FC236}">
              <a16:creationId xmlns:a16="http://schemas.microsoft.com/office/drawing/2014/main" id="{B6A60B3C-4E35-4C91-BEB6-1361BCEB7785}"/>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72" name="テキスト 1">
          <a:extLst>
            <a:ext uri="{FF2B5EF4-FFF2-40B4-BE49-F238E27FC236}">
              <a16:creationId xmlns:a16="http://schemas.microsoft.com/office/drawing/2014/main" id="{306B5317-F030-400C-B7A5-6F03EC9E8F2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73" name="テキスト 2">
          <a:extLst>
            <a:ext uri="{FF2B5EF4-FFF2-40B4-BE49-F238E27FC236}">
              <a16:creationId xmlns:a16="http://schemas.microsoft.com/office/drawing/2014/main" id="{81FBEF4B-FA66-47AB-8E1E-471D41E8B5F0}"/>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74" name="テキスト 3">
          <a:extLst>
            <a:ext uri="{FF2B5EF4-FFF2-40B4-BE49-F238E27FC236}">
              <a16:creationId xmlns:a16="http://schemas.microsoft.com/office/drawing/2014/main" id="{EF9D4254-37A1-4873-92DD-015827661758}"/>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75" name="テキスト 4">
          <a:extLst>
            <a:ext uri="{FF2B5EF4-FFF2-40B4-BE49-F238E27FC236}">
              <a16:creationId xmlns:a16="http://schemas.microsoft.com/office/drawing/2014/main" id="{D0C9D7B2-A187-467E-AFED-D284494DC12B}"/>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76" name="テキスト 6">
          <a:extLst>
            <a:ext uri="{FF2B5EF4-FFF2-40B4-BE49-F238E27FC236}">
              <a16:creationId xmlns:a16="http://schemas.microsoft.com/office/drawing/2014/main" id="{F99C4919-3ED7-4B22-824B-20EEA0D51480}"/>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377" name="テキスト 13">
          <a:extLst>
            <a:ext uri="{FF2B5EF4-FFF2-40B4-BE49-F238E27FC236}">
              <a16:creationId xmlns:a16="http://schemas.microsoft.com/office/drawing/2014/main" id="{6530F196-4E46-4A77-AB98-425A177A587B}"/>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378" name="テキスト 14">
          <a:extLst>
            <a:ext uri="{FF2B5EF4-FFF2-40B4-BE49-F238E27FC236}">
              <a16:creationId xmlns:a16="http://schemas.microsoft.com/office/drawing/2014/main" id="{3035D98D-AD38-440A-8119-E82AFF21020D}"/>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79" name="テキスト 1">
          <a:extLst>
            <a:ext uri="{FF2B5EF4-FFF2-40B4-BE49-F238E27FC236}">
              <a16:creationId xmlns:a16="http://schemas.microsoft.com/office/drawing/2014/main" id="{8142419B-4480-4112-8E00-A29E66EFEBF3}"/>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80" name="テキスト 2">
          <a:extLst>
            <a:ext uri="{FF2B5EF4-FFF2-40B4-BE49-F238E27FC236}">
              <a16:creationId xmlns:a16="http://schemas.microsoft.com/office/drawing/2014/main" id="{370893AA-E13D-432B-AB99-51EAF2CDC748}"/>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81" name="テキスト 3">
          <a:extLst>
            <a:ext uri="{FF2B5EF4-FFF2-40B4-BE49-F238E27FC236}">
              <a16:creationId xmlns:a16="http://schemas.microsoft.com/office/drawing/2014/main" id="{9E314FD7-0B60-4CCA-B2B1-C9E2FD41F69E}"/>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82" name="テキスト 4">
          <a:extLst>
            <a:ext uri="{FF2B5EF4-FFF2-40B4-BE49-F238E27FC236}">
              <a16:creationId xmlns:a16="http://schemas.microsoft.com/office/drawing/2014/main" id="{4DC69046-06C2-4CD2-837E-A033F4E943EB}"/>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83" name="テキスト 6">
          <a:extLst>
            <a:ext uri="{FF2B5EF4-FFF2-40B4-BE49-F238E27FC236}">
              <a16:creationId xmlns:a16="http://schemas.microsoft.com/office/drawing/2014/main" id="{350BBFE9-9588-4202-A828-DDAAA2C4F685}"/>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384" name="テキスト 13">
          <a:extLst>
            <a:ext uri="{FF2B5EF4-FFF2-40B4-BE49-F238E27FC236}">
              <a16:creationId xmlns:a16="http://schemas.microsoft.com/office/drawing/2014/main" id="{85A589DD-6275-466E-99A8-E5F2DB8E048A}"/>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385" name="テキスト 14">
          <a:extLst>
            <a:ext uri="{FF2B5EF4-FFF2-40B4-BE49-F238E27FC236}">
              <a16:creationId xmlns:a16="http://schemas.microsoft.com/office/drawing/2014/main" id="{C2EB3F49-DE95-461A-A068-A15F87E05066}"/>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86" name="テキスト 1">
          <a:extLst>
            <a:ext uri="{FF2B5EF4-FFF2-40B4-BE49-F238E27FC236}">
              <a16:creationId xmlns:a16="http://schemas.microsoft.com/office/drawing/2014/main" id="{AAE8ED3B-1929-47BF-BC4C-37ED8578521D}"/>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87" name="テキスト 2">
          <a:extLst>
            <a:ext uri="{FF2B5EF4-FFF2-40B4-BE49-F238E27FC236}">
              <a16:creationId xmlns:a16="http://schemas.microsoft.com/office/drawing/2014/main" id="{63B1965C-514B-49AE-8D33-91FF38C8F89B}"/>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88" name="テキスト 3">
          <a:extLst>
            <a:ext uri="{FF2B5EF4-FFF2-40B4-BE49-F238E27FC236}">
              <a16:creationId xmlns:a16="http://schemas.microsoft.com/office/drawing/2014/main" id="{2ED47D94-7ADD-463D-8DB6-DF05BFCD3C49}"/>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389" name="テキスト 4">
          <a:extLst>
            <a:ext uri="{FF2B5EF4-FFF2-40B4-BE49-F238E27FC236}">
              <a16:creationId xmlns:a16="http://schemas.microsoft.com/office/drawing/2014/main" id="{6046849B-BDC4-4670-A01D-7EF2B7B24658}"/>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390" name="テキスト 6">
          <a:extLst>
            <a:ext uri="{FF2B5EF4-FFF2-40B4-BE49-F238E27FC236}">
              <a16:creationId xmlns:a16="http://schemas.microsoft.com/office/drawing/2014/main" id="{A485EE62-40C4-4A0E-93D4-96CA00FA7D06}"/>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391" name="テキスト 13">
          <a:extLst>
            <a:ext uri="{FF2B5EF4-FFF2-40B4-BE49-F238E27FC236}">
              <a16:creationId xmlns:a16="http://schemas.microsoft.com/office/drawing/2014/main" id="{C256D6B5-2E0D-4ED2-B7A9-D69633533210}"/>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392" name="テキスト 14">
          <a:extLst>
            <a:ext uri="{FF2B5EF4-FFF2-40B4-BE49-F238E27FC236}">
              <a16:creationId xmlns:a16="http://schemas.microsoft.com/office/drawing/2014/main" id="{05232311-CAFA-4E18-BF9E-FD2978F68777}"/>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93" name="テキスト 1">
          <a:extLst>
            <a:ext uri="{FF2B5EF4-FFF2-40B4-BE49-F238E27FC236}">
              <a16:creationId xmlns:a16="http://schemas.microsoft.com/office/drawing/2014/main" id="{DB11590A-5692-4B77-8CA2-2533129A1DE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94" name="テキスト 2">
          <a:extLst>
            <a:ext uri="{FF2B5EF4-FFF2-40B4-BE49-F238E27FC236}">
              <a16:creationId xmlns:a16="http://schemas.microsoft.com/office/drawing/2014/main" id="{0A3E546F-2D7A-4422-91D6-FE38B4905973}"/>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95" name="テキスト 1">
          <a:extLst>
            <a:ext uri="{FF2B5EF4-FFF2-40B4-BE49-F238E27FC236}">
              <a16:creationId xmlns:a16="http://schemas.microsoft.com/office/drawing/2014/main" id="{55363D44-6E4B-4AAB-8059-346EB46DEDA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96" name="テキスト 2">
          <a:extLst>
            <a:ext uri="{FF2B5EF4-FFF2-40B4-BE49-F238E27FC236}">
              <a16:creationId xmlns:a16="http://schemas.microsoft.com/office/drawing/2014/main" id="{4BC870FE-87F5-42B5-8DA8-8E58C6C86CF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97" name="テキスト 1">
          <a:extLst>
            <a:ext uri="{FF2B5EF4-FFF2-40B4-BE49-F238E27FC236}">
              <a16:creationId xmlns:a16="http://schemas.microsoft.com/office/drawing/2014/main" id="{12E4DCE8-265F-475A-911F-1ECC51A95D75}"/>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98" name="テキスト 2">
          <a:extLst>
            <a:ext uri="{FF2B5EF4-FFF2-40B4-BE49-F238E27FC236}">
              <a16:creationId xmlns:a16="http://schemas.microsoft.com/office/drawing/2014/main" id="{06E7F85D-1368-44DA-93E4-343EC7E0B8C8}"/>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399" name="テキスト 1">
          <a:extLst>
            <a:ext uri="{FF2B5EF4-FFF2-40B4-BE49-F238E27FC236}">
              <a16:creationId xmlns:a16="http://schemas.microsoft.com/office/drawing/2014/main" id="{64F9B7CD-1BC4-4820-AE1E-87829D13B59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400" name="テキスト 2">
          <a:extLst>
            <a:ext uri="{FF2B5EF4-FFF2-40B4-BE49-F238E27FC236}">
              <a16:creationId xmlns:a16="http://schemas.microsoft.com/office/drawing/2014/main" id="{D9756CC9-BE2F-49EC-A0CF-09A5F38C8EE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401" name="テキスト 1">
          <a:extLst>
            <a:ext uri="{FF2B5EF4-FFF2-40B4-BE49-F238E27FC236}">
              <a16:creationId xmlns:a16="http://schemas.microsoft.com/office/drawing/2014/main" id="{1C6D7AA4-2CD9-4DC0-8078-80478075BC1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402" name="テキスト 2">
          <a:extLst>
            <a:ext uri="{FF2B5EF4-FFF2-40B4-BE49-F238E27FC236}">
              <a16:creationId xmlns:a16="http://schemas.microsoft.com/office/drawing/2014/main" id="{2245279F-9EBA-49AC-8F4C-B9A377CB1E93}"/>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403" name="テキスト 1">
          <a:extLst>
            <a:ext uri="{FF2B5EF4-FFF2-40B4-BE49-F238E27FC236}">
              <a16:creationId xmlns:a16="http://schemas.microsoft.com/office/drawing/2014/main" id="{771DA9A2-842F-491D-BC07-1EF65E6165F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404" name="テキスト 2">
          <a:extLst>
            <a:ext uri="{FF2B5EF4-FFF2-40B4-BE49-F238E27FC236}">
              <a16:creationId xmlns:a16="http://schemas.microsoft.com/office/drawing/2014/main" id="{F2E04004-C5DC-4950-80AC-86A5308C682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109</xdr:row>
      <xdr:rowOff>0</xdr:rowOff>
    </xdr:from>
    <xdr:to>
      <xdr:col>29</xdr:col>
      <xdr:colOff>0</xdr:colOff>
      <xdr:row>109</xdr:row>
      <xdr:rowOff>0</xdr:rowOff>
    </xdr:to>
    <xdr:sp macro="" textlink="">
      <xdr:nvSpPr>
        <xdr:cNvPr id="405" name="テキスト 1">
          <a:extLst>
            <a:ext uri="{FF2B5EF4-FFF2-40B4-BE49-F238E27FC236}">
              <a16:creationId xmlns:a16="http://schemas.microsoft.com/office/drawing/2014/main" id="{19FB71E8-887E-4D56-A0D0-4948B6AA613B}"/>
            </a:ext>
          </a:extLst>
        </xdr:cNvPr>
        <xdr:cNvSpPr txBox="1">
          <a:spLocks noChangeArrowheads="1"/>
        </xdr:cNvSpPr>
      </xdr:nvSpPr>
      <xdr:spPr bwMode="auto">
        <a:xfrm>
          <a:off x="3343275" y="1911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109</xdr:row>
      <xdr:rowOff>0</xdr:rowOff>
    </xdr:from>
    <xdr:to>
      <xdr:col>29</xdr:col>
      <xdr:colOff>0</xdr:colOff>
      <xdr:row>109</xdr:row>
      <xdr:rowOff>0</xdr:rowOff>
    </xdr:to>
    <xdr:sp macro="" textlink="">
      <xdr:nvSpPr>
        <xdr:cNvPr id="406" name="テキスト 2">
          <a:extLst>
            <a:ext uri="{FF2B5EF4-FFF2-40B4-BE49-F238E27FC236}">
              <a16:creationId xmlns:a16="http://schemas.microsoft.com/office/drawing/2014/main" id="{8462D73F-21DB-41C7-8E1B-DBF5D9EA84FB}"/>
            </a:ext>
          </a:extLst>
        </xdr:cNvPr>
        <xdr:cNvSpPr txBox="1">
          <a:spLocks noChangeArrowheads="1"/>
        </xdr:cNvSpPr>
      </xdr:nvSpPr>
      <xdr:spPr bwMode="auto">
        <a:xfrm>
          <a:off x="3343275" y="1911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109</xdr:row>
      <xdr:rowOff>0</xdr:rowOff>
    </xdr:from>
    <xdr:to>
      <xdr:col>51</xdr:col>
      <xdr:colOff>0</xdr:colOff>
      <xdr:row>109</xdr:row>
      <xdr:rowOff>0</xdr:rowOff>
    </xdr:to>
    <xdr:sp macro="" textlink="">
      <xdr:nvSpPr>
        <xdr:cNvPr id="407" name="テキスト 3">
          <a:extLst>
            <a:ext uri="{FF2B5EF4-FFF2-40B4-BE49-F238E27FC236}">
              <a16:creationId xmlns:a16="http://schemas.microsoft.com/office/drawing/2014/main" id="{E69ADFC9-712F-4FA2-B4E2-F12A59BEEC0D}"/>
            </a:ext>
          </a:extLst>
        </xdr:cNvPr>
        <xdr:cNvSpPr txBox="1">
          <a:spLocks noChangeArrowheads="1"/>
        </xdr:cNvSpPr>
      </xdr:nvSpPr>
      <xdr:spPr bwMode="auto">
        <a:xfrm>
          <a:off x="6067425" y="1911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109</xdr:row>
      <xdr:rowOff>0</xdr:rowOff>
    </xdr:from>
    <xdr:to>
      <xdr:col>51</xdr:col>
      <xdr:colOff>0</xdr:colOff>
      <xdr:row>109</xdr:row>
      <xdr:rowOff>0</xdr:rowOff>
    </xdr:to>
    <xdr:sp macro="" textlink="">
      <xdr:nvSpPr>
        <xdr:cNvPr id="408" name="テキスト 4">
          <a:extLst>
            <a:ext uri="{FF2B5EF4-FFF2-40B4-BE49-F238E27FC236}">
              <a16:creationId xmlns:a16="http://schemas.microsoft.com/office/drawing/2014/main" id="{20D7E71F-3BE6-4E45-9B6C-9DB77E0C5784}"/>
            </a:ext>
          </a:extLst>
        </xdr:cNvPr>
        <xdr:cNvSpPr txBox="1">
          <a:spLocks noChangeArrowheads="1"/>
        </xdr:cNvSpPr>
      </xdr:nvSpPr>
      <xdr:spPr bwMode="auto">
        <a:xfrm>
          <a:off x="6067425" y="1911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109</xdr:row>
      <xdr:rowOff>0</xdr:rowOff>
    </xdr:from>
    <xdr:to>
      <xdr:col>110</xdr:col>
      <xdr:colOff>0</xdr:colOff>
      <xdr:row>109</xdr:row>
      <xdr:rowOff>0</xdr:rowOff>
    </xdr:to>
    <xdr:sp macro="" textlink="">
      <xdr:nvSpPr>
        <xdr:cNvPr id="409" name="テキスト 6">
          <a:extLst>
            <a:ext uri="{FF2B5EF4-FFF2-40B4-BE49-F238E27FC236}">
              <a16:creationId xmlns:a16="http://schemas.microsoft.com/office/drawing/2014/main" id="{0B5F67A2-C30E-47BA-ADD7-EAA7E173BFB0}"/>
            </a:ext>
          </a:extLst>
        </xdr:cNvPr>
        <xdr:cNvSpPr txBox="1">
          <a:spLocks noChangeArrowheads="1"/>
        </xdr:cNvSpPr>
      </xdr:nvSpPr>
      <xdr:spPr bwMode="auto">
        <a:xfrm>
          <a:off x="13373100" y="1911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109</xdr:row>
      <xdr:rowOff>0</xdr:rowOff>
    </xdr:from>
    <xdr:to>
      <xdr:col>68</xdr:col>
      <xdr:colOff>76200</xdr:colOff>
      <xdr:row>109</xdr:row>
      <xdr:rowOff>0</xdr:rowOff>
    </xdr:to>
    <xdr:sp macro="" textlink="">
      <xdr:nvSpPr>
        <xdr:cNvPr id="410" name="テキスト 13">
          <a:extLst>
            <a:ext uri="{FF2B5EF4-FFF2-40B4-BE49-F238E27FC236}">
              <a16:creationId xmlns:a16="http://schemas.microsoft.com/office/drawing/2014/main" id="{CDC1B49E-34EB-4759-982C-CE3DD3F1A6ED}"/>
            </a:ext>
          </a:extLst>
        </xdr:cNvPr>
        <xdr:cNvSpPr txBox="1">
          <a:spLocks noChangeArrowheads="1"/>
        </xdr:cNvSpPr>
      </xdr:nvSpPr>
      <xdr:spPr bwMode="auto">
        <a:xfrm>
          <a:off x="6391275" y="191166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109</xdr:row>
      <xdr:rowOff>0</xdr:rowOff>
    </xdr:from>
    <xdr:to>
      <xdr:col>49</xdr:col>
      <xdr:colOff>0</xdr:colOff>
      <xdr:row>109</xdr:row>
      <xdr:rowOff>0</xdr:rowOff>
    </xdr:to>
    <xdr:sp macro="" textlink="">
      <xdr:nvSpPr>
        <xdr:cNvPr id="411" name="テキスト 14">
          <a:extLst>
            <a:ext uri="{FF2B5EF4-FFF2-40B4-BE49-F238E27FC236}">
              <a16:creationId xmlns:a16="http://schemas.microsoft.com/office/drawing/2014/main" id="{9890F0C1-015F-4C37-8FB3-D540B9BFD40D}"/>
            </a:ext>
          </a:extLst>
        </xdr:cNvPr>
        <xdr:cNvSpPr txBox="1">
          <a:spLocks noChangeArrowheads="1"/>
        </xdr:cNvSpPr>
      </xdr:nvSpPr>
      <xdr:spPr bwMode="auto">
        <a:xfrm>
          <a:off x="5695950" y="191166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12" name="テキスト 1">
          <a:extLst>
            <a:ext uri="{FF2B5EF4-FFF2-40B4-BE49-F238E27FC236}">
              <a16:creationId xmlns:a16="http://schemas.microsoft.com/office/drawing/2014/main" id="{2680D74C-2B09-4F8F-A3A4-1084017C050E}"/>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13" name="テキスト 2">
          <a:extLst>
            <a:ext uri="{FF2B5EF4-FFF2-40B4-BE49-F238E27FC236}">
              <a16:creationId xmlns:a16="http://schemas.microsoft.com/office/drawing/2014/main" id="{3471B59E-DEB2-4D6C-A809-A36CBC3FFEFF}"/>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14" name="テキスト 3">
          <a:extLst>
            <a:ext uri="{FF2B5EF4-FFF2-40B4-BE49-F238E27FC236}">
              <a16:creationId xmlns:a16="http://schemas.microsoft.com/office/drawing/2014/main" id="{ECD9A946-2E3C-45C3-A163-53AF14E3F15B}"/>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15" name="テキスト 4">
          <a:extLst>
            <a:ext uri="{FF2B5EF4-FFF2-40B4-BE49-F238E27FC236}">
              <a16:creationId xmlns:a16="http://schemas.microsoft.com/office/drawing/2014/main" id="{44E1DC90-20D4-4BC6-AC0E-1266B1BF8FF9}"/>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206</xdr:row>
      <xdr:rowOff>0</xdr:rowOff>
    </xdr:from>
    <xdr:to>
      <xdr:col>110</xdr:col>
      <xdr:colOff>0</xdr:colOff>
      <xdr:row>206</xdr:row>
      <xdr:rowOff>0</xdr:rowOff>
    </xdr:to>
    <xdr:sp macro="" textlink="">
      <xdr:nvSpPr>
        <xdr:cNvPr id="416" name="テキスト 6">
          <a:extLst>
            <a:ext uri="{FF2B5EF4-FFF2-40B4-BE49-F238E27FC236}">
              <a16:creationId xmlns:a16="http://schemas.microsoft.com/office/drawing/2014/main" id="{8DDD6AF1-2A1E-4E9C-96FB-7022EDEF7283}"/>
            </a:ext>
          </a:extLst>
        </xdr:cNvPr>
        <xdr:cNvSpPr txBox="1">
          <a:spLocks noChangeArrowheads="1"/>
        </xdr:cNvSpPr>
      </xdr:nvSpPr>
      <xdr:spPr bwMode="auto">
        <a:xfrm>
          <a:off x="13373100" y="35899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141</xdr:row>
      <xdr:rowOff>0</xdr:rowOff>
    </xdr:from>
    <xdr:to>
      <xdr:col>95</xdr:col>
      <xdr:colOff>76200</xdr:colOff>
      <xdr:row>141</xdr:row>
      <xdr:rowOff>0</xdr:rowOff>
    </xdr:to>
    <xdr:sp macro="" textlink="">
      <xdr:nvSpPr>
        <xdr:cNvPr id="417" name="テキスト 13">
          <a:extLst>
            <a:ext uri="{FF2B5EF4-FFF2-40B4-BE49-F238E27FC236}">
              <a16:creationId xmlns:a16="http://schemas.microsoft.com/office/drawing/2014/main" id="{9B8A1AB2-689B-4770-A6C2-AD34AC57CD3A}"/>
            </a:ext>
          </a:extLst>
        </xdr:cNvPr>
        <xdr:cNvSpPr txBox="1">
          <a:spLocks noChangeArrowheads="1"/>
        </xdr:cNvSpPr>
      </xdr:nvSpPr>
      <xdr:spPr bwMode="auto">
        <a:xfrm>
          <a:off x="9734550" y="246602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141</xdr:row>
      <xdr:rowOff>0</xdr:rowOff>
    </xdr:from>
    <xdr:to>
      <xdr:col>76</xdr:col>
      <xdr:colOff>0</xdr:colOff>
      <xdr:row>141</xdr:row>
      <xdr:rowOff>0</xdr:rowOff>
    </xdr:to>
    <xdr:sp macro="" textlink="">
      <xdr:nvSpPr>
        <xdr:cNvPr id="418" name="テキスト 14">
          <a:extLst>
            <a:ext uri="{FF2B5EF4-FFF2-40B4-BE49-F238E27FC236}">
              <a16:creationId xmlns:a16="http://schemas.microsoft.com/office/drawing/2014/main" id="{49331166-611D-48CE-BAC9-A6DDFF54BCEE}"/>
            </a:ext>
          </a:extLst>
        </xdr:cNvPr>
        <xdr:cNvSpPr txBox="1">
          <a:spLocks noChangeArrowheads="1"/>
        </xdr:cNvSpPr>
      </xdr:nvSpPr>
      <xdr:spPr bwMode="auto">
        <a:xfrm>
          <a:off x="9039225" y="246602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19" name="テキスト 1">
          <a:extLst>
            <a:ext uri="{FF2B5EF4-FFF2-40B4-BE49-F238E27FC236}">
              <a16:creationId xmlns:a16="http://schemas.microsoft.com/office/drawing/2014/main" id="{5AFEA735-0788-45BA-9687-5FAA133819EE}"/>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20" name="テキスト 2">
          <a:extLst>
            <a:ext uri="{FF2B5EF4-FFF2-40B4-BE49-F238E27FC236}">
              <a16:creationId xmlns:a16="http://schemas.microsoft.com/office/drawing/2014/main" id="{D406FF40-DE71-42C4-8EF6-1F3A89EE8381}"/>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21" name="テキスト 3">
          <a:extLst>
            <a:ext uri="{FF2B5EF4-FFF2-40B4-BE49-F238E27FC236}">
              <a16:creationId xmlns:a16="http://schemas.microsoft.com/office/drawing/2014/main" id="{3F8E8DE3-70CD-474B-A035-84E120C16B40}"/>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22" name="テキスト 4">
          <a:extLst>
            <a:ext uri="{FF2B5EF4-FFF2-40B4-BE49-F238E27FC236}">
              <a16:creationId xmlns:a16="http://schemas.microsoft.com/office/drawing/2014/main" id="{5E61E05C-8B9D-44BF-8821-9081A2897DD8}"/>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206</xdr:row>
      <xdr:rowOff>0</xdr:rowOff>
    </xdr:from>
    <xdr:to>
      <xdr:col>110</xdr:col>
      <xdr:colOff>0</xdr:colOff>
      <xdr:row>206</xdr:row>
      <xdr:rowOff>0</xdr:rowOff>
    </xdr:to>
    <xdr:sp macro="" textlink="">
      <xdr:nvSpPr>
        <xdr:cNvPr id="423" name="テキスト 6">
          <a:extLst>
            <a:ext uri="{FF2B5EF4-FFF2-40B4-BE49-F238E27FC236}">
              <a16:creationId xmlns:a16="http://schemas.microsoft.com/office/drawing/2014/main" id="{D920932B-4225-4605-8D86-902A22D12848}"/>
            </a:ext>
          </a:extLst>
        </xdr:cNvPr>
        <xdr:cNvSpPr txBox="1">
          <a:spLocks noChangeArrowheads="1"/>
        </xdr:cNvSpPr>
      </xdr:nvSpPr>
      <xdr:spPr bwMode="auto">
        <a:xfrm>
          <a:off x="13373100" y="35899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141</xdr:row>
      <xdr:rowOff>0</xdr:rowOff>
    </xdr:from>
    <xdr:to>
      <xdr:col>95</xdr:col>
      <xdr:colOff>76200</xdr:colOff>
      <xdr:row>141</xdr:row>
      <xdr:rowOff>0</xdr:rowOff>
    </xdr:to>
    <xdr:sp macro="" textlink="">
      <xdr:nvSpPr>
        <xdr:cNvPr id="424" name="テキスト 13">
          <a:extLst>
            <a:ext uri="{FF2B5EF4-FFF2-40B4-BE49-F238E27FC236}">
              <a16:creationId xmlns:a16="http://schemas.microsoft.com/office/drawing/2014/main" id="{2CD7C8AE-E034-46EC-AE21-021E7CB39016}"/>
            </a:ext>
          </a:extLst>
        </xdr:cNvPr>
        <xdr:cNvSpPr txBox="1">
          <a:spLocks noChangeArrowheads="1"/>
        </xdr:cNvSpPr>
      </xdr:nvSpPr>
      <xdr:spPr bwMode="auto">
        <a:xfrm>
          <a:off x="9734550" y="246602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141</xdr:row>
      <xdr:rowOff>0</xdr:rowOff>
    </xdr:from>
    <xdr:to>
      <xdr:col>76</xdr:col>
      <xdr:colOff>0</xdr:colOff>
      <xdr:row>141</xdr:row>
      <xdr:rowOff>0</xdr:rowOff>
    </xdr:to>
    <xdr:sp macro="" textlink="">
      <xdr:nvSpPr>
        <xdr:cNvPr id="425" name="テキスト 14">
          <a:extLst>
            <a:ext uri="{FF2B5EF4-FFF2-40B4-BE49-F238E27FC236}">
              <a16:creationId xmlns:a16="http://schemas.microsoft.com/office/drawing/2014/main" id="{EE011023-06AD-4F1B-8F42-B4A9878BF237}"/>
            </a:ext>
          </a:extLst>
        </xdr:cNvPr>
        <xdr:cNvSpPr txBox="1">
          <a:spLocks noChangeArrowheads="1"/>
        </xdr:cNvSpPr>
      </xdr:nvSpPr>
      <xdr:spPr bwMode="auto">
        <a:xfrm>
          <a:off x="9039225" y="246602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26" name="テキスト 1">
          <a:extLst>
            <a:ext uri="{FF2B5EF4-FFF2-40B4-BE49-F238E27FC236}">
              <a16:creationId xmlns:a16="http://schemas.microsoft.com/office/drawing/2014/main" id="{3E5258F5-56F0-49C2-AD3B-AFC4EBC38ED3}"/>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27" name="テキスト 2">
          <a:extLst>
            <a:ext uri="{FF2B5EF4-FFF2-40B4-BE49-F238E27FC236}">
              <a16:creationId xmlns:a16="http://schemas.microsoft.com/office/drawing/2014/main" id="{91DAA3B1-CD34-4AE3-BE3E-FDDD3F184849}"/>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28" name="テキスト 3">
          <a:extLst>
            <a:ext uri="{FF2B5EF4-FFF2-40B4-BE49-F238E27FC236}">
              <a16:creationId xmlns:a16="http://schemas.microsoft.com/office/drawing/2014/main" id="{4E0C4C38-C5EE-4272-A0F6-EC758075A505}"/>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29" name="テキスト 4">
          <a:extLst>
            <a:ext uri="{FF2B5EF4-FFF2-40B4-BE49-F238E27FC236}">
              <a16:creationId xmlns:a16="http://schemas.microsoft.com/office/drawing/2014/main" id="{32B74075-7877-4A68-AFBF-49A2775FB1C1}"/>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206</xdr:row>
      <xdr:rowOff>0</xdr:rowOff>
    </xdr:from>
    <xdr:to>
      <xdr:col>110</xdr:col>
      <xdr:colOff>0</xdr:colOff>
      <xdr:row>206</xdr:row>
      <xdr:rowOff>0</xdr:rowOff>
    </xdr:to>
    <xdr:sp macro="" textlink="">
      <xdr:nvSpPr>
        <xdr:cNvPr id="430" name="テキスト 6">
          <a:extLst>
            <a:ext uri="{FF2B5EF4-FFF2-40B4-BE49-F238E27FC236}">
              <a16:creationId xmlns:a16="http://schemas.microsoft.com/office/drawing/2014/main" id="{827089F6-6163-41ED-BD23-729664253A2D}"/>
            </a:ext>
          </a:extLst>
        </xdr:cNvPr>
        <xdr:cNvSpPr txBox="1">
          <a:spLocks noChangeArrowheads="1"/>
        </xdr:cNvSpPr>
      </xdr:nvSpPr>
      <xdr:spPr bwMode="auto">
        <a:xfrm>
          <a:off x="13373100" y="35899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141</xdr:row>
      <xdr:rowOff>0</xdr:rowOff>
    </xdr:from>
    <xdr:to>
      <xdr:col>95</xdr:col>
      <xdr:colOff>76200</xdr:colOff>
      <xdr:row>141</xdr:row>
      <xdr:rowOff>0</xdr:rowOff>
    </xdr:to>
    <xdr:sp macro="" textlink="">
      <xdr:nvSpPr>
        <xdr:cNvPr id="431" name="テキスト 13">
          <a:extLst>
            <a:ext uri="{FF2B5EF4-FFF2-40B4-BE49-F238E27FC236}">
              <a16:creationId xmlns:a16="http://schemas.microsoft.com/office/drawing/2014/main" id="{F69B96E3-7AEB-4C19-8614-5F12D82F7567}"/>
            </a:ext>
          </a:extLst>
        </xdr:cNvPr>
        <xdr:cNvSpPr txBox="1">
          <a:spLocks noChangeArrowheads="1"/>
        </xdr:cNvSpPr>
      </xdr:nvSpPr>
      <xdr:spPr bwMode="auto">
        <a:xfrm>
          <a:off x="9734550" y="246602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141</xdr:row>
      <xdr:rowOff>0</xdr:rowOff>
    </xdr:from>
    <xdr:to>
      <xdr:col>76</xdr:col>
      <xdr:colOff>0</xdr:colOff>
      <xdr:row>141</xdr:row>
      <xdr:rowOff>0</xdr:rowOff>
    </xdr:to>
    <xdr:sp macro="" textlink="">
      <xdr:nvSpPr>
        <xdr:cNvPr id="432" name="テキスト 14">
          <a:extLst>
            <a:ext uri="{FF2B5EF4-FFF2-40B4-BE49-F238E27FC236}">
              <a16:creationId xmlns:a16="http://schemas.microsoft.com/office/drawing/2014/main" id="{72AD1AD6-0101-413E-9E13-E4B472C2B244}"/>
            </a:ext>
          </a:extLst>
        </xdr:cNvPr>
        <xdr:cNvSpPr txBox="1">
          <a:spLocks noChangeArrowheads="1"/>
        </xdr:cNvSpPr>
      </xdr:nvSpPr>
      <xdr:spPr bwMode="auto">
        <a:xfrm>
          <a:off x="9039225" y="246602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33" name="テキスト 1">
          <a:extLst>
            <a:ext uri="{FF2B5EF4-FFF2-40B4-BE49-F238E27FC236}">
              <a16:creationId xmlns:a16="http://schemas.microsoft.com/office/drawing/2014/main" id="{9FFA3643-9973-49B7-A04D-9916949FD826}"/>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34" name="テキスト 2">
          <a:extLst>
            <a:ext uri="{FF2B5EF4-FFF2-40B4-BE49-F238E27FC236}">
              <a16:creationId xmlns:a16="http://schemas.microsoft.com/office/drawing/2014/main" id="{A999022D-281A-4BBB-9561-C7032BAC55C5}"/>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35" name="テキスト 3">
          <a:extLst>
            <a:ext uri="{FF2B5EF4-FFF2-40B4-BE49-F238E27FC236}">
              <a16:creationId xmlns:a16="http://schemas.microsoft.com/office/drawing/2014/main" id="{1E7AD190-F532-4D7C-883D-523D9917ABAB}"/>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36" name="テキスト 4">
          <a:extLst>
            <a:ext uri="{FF2B5EF4-FFF2-40B4-BE49-F238E27FC236}">
              <a16:creationId xmlns:a16="http://schemas.microsoft.com/office/drawing/2014/main" id="{A27C432E-6BFE-4754-9CD6-903459C5EAF6}"/>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206</xdr:row>
      <xdr:rowOff>0</xdr:rowOff>
    </xdr:from>
    <xdr:to>
      <xdr:col>110</xdr:col>
      <xdr:colOff>0</xdr:colOff>
      <xdr:row>206</xdr:row>
      <xdr:rowOff>0</xdr:rowOff>
    </xdr:to>
    <xdr:sp macro="" textlink="">
      <xdr:nvSpPr>
        <xdr:cNvPr id="437" name="テキスト 6">
          <a:extLst>
            <a:ext uri="{FF2B5EF4-FFF2-40B4-BE49-F238E27FC236}">
              <a16:creationId xmlns:a16="http://schemas.microsoft.com/office/drawing/2014/main" id="{FA57EDD6-1011-47BC-8264-42664FA9B08A}"/>
            </a:ext>
          </a:extLst>
        </xdr:cNvPr>
        <xdr:cNvSpPr txBox="1">
          <a:spLocks noChangeArrowheads="1"/>
        </xdr:cNvSpPr>
      </xdr:nvSpPr>
      <xdr:spPr bwMode="auto">
        <a:xfrm>
          <a:off x="13373100" y="35899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141</xdr:row>
      <xdr:rowOff>0</xdr:rowOff>
    </xdr:from>
    <xdr:to>
      <xdr:col>95</xdr:col>
      <xdr:colOff>76200</xdr:colOff>
      <xdr:row>141</xdr:row>
      <xdr:rowOff>0</xdr:rowOff>
    </xdr:to>
    <xdr:sp macro="" textlink="">
      <xdr:nvSpPr>
        <xdr:cNvPr id="438" name="テキスト 13">
          <a:extLst>
            <a:ext uri="{FF2B5EF4-FFF2-40B4-BE49-F238E27FC236}">
              <a16:creationId xmlns:a16="http://schemas.microsoft.com/office/drawing/2014/main" id="{36487366-3136-4BEB-8BA4-0B7339EAD958}"/>
            </a:ext>
          </a:extLst>
        </xdr:cNvPr>
        <xdr:cNvSpPr txBox="1">
          <a:spLocks noChangeArrowheads="1"/>
        </xdr:cNvSpPr>
      </xdr:nvSpPr>
      <xdr:spPr bwMode="auto">
        <a:xfrm>
          <a:off x="9734550" y="246602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141</xdr:row>
      <xdr:rowOff>0</xdr:rowOff>
    </xdr:from>
    <xdr:to>
      <xdr:col>76</xdr:col>
      <xdr:colOff>0</xdr:colOff>
      <xdr:row>141</xdr:row>
      <xdr:rowOff>0</xdr:rowOff>
    </xdr:to>
    <xdr:sp macro="" textlink="">
      <xdr:nvSpPr>
        <xdr:cNvPr id="439" name="テキスト 14">
          <a:extLst>
            <a:ext uri="{FF2B5EF4-FFF2-40B4-BE49-F238E27FC236}">
              <a16:creationId xmlns:a16="http://schemas.microsoft.com/office/drawing/2014/main" id="{3271317F-CE2C-443C-9638-4DEBA2B72663}"/>
            </a:ext>
          </a:extLst>
        </xdr:cNvPr>
        <xdr:cNvSpPr txBox="1">
          <a:spLocks noChangeArrowheads="1"/>
        </xdr:cNvSpPr>
      </xdr:nvSpPr>
      <xdr:spPr bwMode="auto">
        <a:xfrm>
          <a:off x="9039225" y="246602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40" name="テキスト 1">
          <a:extLst>
            <a:ext uri="{FF2B5EF4-FFF2-40B4-BE49-F238E27FC236}">
              <a16:creationId xmlns:a16="http://schemas.microsoft.com/office/drawing/2014/main" id="{70FDFB1A-4AD2-4F72-A4D4-BB03B55AA7CF}"/>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41" name="テキスト 2">
          <a:extLst>
            <a:ext uri="{FF2B5EF4-FFF2-40B4-BE49-F238E27FC236}">
              <a16:creationId xmlns:a16="http://schemas.microsoft.com/office/drawing/2014/main" id="{EFE6888A-4883-4889-9083-A1C7B5C7D55C}"/>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42" name="テキスト 3">
          <a:extLst>
            <a:ext uri="{FF2B5EF4-FFF2-40B4-BE49-F238E27FC236}">
              <a16:creationId xmlns:a16="http://schemas.microsoft.com/office/drawing/2014/main" id="{B9958842-D411-4AD4-9A24-6C1B1514F87A}"/>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43" name="テキスト 4">
          <a:extLst>
            <a:ext uri="{FF2B5EF4-FFF2-40B4-BE49-F238E27FC236}">
              <a16:creationId xmlns:a16="http://schemas.microsoft.com/office/drawing/2014/main" id="{4F6AAF7B-6BFD-4FF3-BE88-C6E78CFFCDD4}"/>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206</xdr:row>
      <xdr:rowOff>0</xdr:rowOff>
    </xdr:from>
    <xdr:to>
      <xdr:col>110</xdr:col>
      <xdr:colOff>0</xdr:colOff>
      <xdr:row>206</xdr:row>
      <xdr:rowOff>0</xdr:rowOff>
    </xdr:to>
    <xdr:sp macro="" textlink="">
      <xdr:nvSpPr>
        <xdr:cNvPr id="444" name="テキスト 6">
          <a:extLst>
            <a:ext uri="{FF2B5EF4-FFF2-40B4-BE49-F238E27FC236}">
              <a16:creationId xmlns:a16="http://schemas.microsoft.com/office/drawing/2014/main" id="{1168D2BE-BEAA-42DF-9F8A-35DA0A813750}"/>
            </a:ext>
          </a:extLst>
        </xdr:cNvPr>
        <xdr:cNvSpPr txBox="1">
          <a:spLocks noChangeArrowheads="1"/>
        </xdr:cNvSpPr>
      </xdr:nvSpPr>
      <xdr:spPr bwMode="auto">
        <a:xfrm>
          <a:off x="13373100" y="35899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141</xdr:row>
      <xdr:rowOff>0</xdr:rowOff>
    </xdr:from>
    <xdr:to>
      <xdr:col>95</xdr:col>
      <xdr:colOff>76200</xdr:colOff>
      <xdr:row>141</xdr:row>
      <xdr:rowOff>0</xdr:rowOff>
    </xdr:to>
    <xdr:sp macro="" textlink="">
      <xdr:nvSpPr>
        <xdr:cNvPr id="445" name="テキスト 13">
          <a:extLst>
            <a:ext uri="{FF2B5EF4-FFF2-40B4-BE49-F238E27FC236}">
              <a16:creationId xmlns:a16="http://schemas.microsoft.com/office/drawing/2014/main" id="{8295CAC0-A292-4D6A-959B-B61CA21D0DAA}"/>
            </a:ext>
          </a:extLst>
        </xdr:cNvPr>
        <xdr:cNvSpPr txBox="1">
          <a:spLocks noChangeArrowheads="1"/>
        </xdr:cNvSpPr>
      </xdr:nvSpPr>
      <xdr:spPr bwMode="auto">
        <a:xfrm>
          <a:off x="9734550" y="246602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141</xdr:row>
      <xdr:rowOff>0</xdr:rowOff>
    </xdr:from>
    <xdr:to>
      <xdr:col>76</xdr:col>
      <xdr:colOff>0</xdr:colOff>
      <xdr:row>141</xdr:row>
      <xdr:rowOff>0</xdr:rowOff>
    </xdr:to>
    <xdr:sp macro="" textlink="">
      <xdr:nvSpPr>
        <xdr:cNvPr id="446" name="テキスト 14">
          <a:extLst>
            <a:ext uri="{FF2B5EF4-FFF2-40B4-BE49-F238E27FC236}">
              <a16:creationId xmlns:a16="http://schemas.microsoft.com/office/drawing/2014/main" id="{2BDAE75E-736D-4A9F-B976-17D3146B32D3}"/>
            </a:ext>
          </a:extLst>
        </xdr:cNvPr>
        <xdr:cNvSpPr txBox="1">
          <a:spLocks noChangeArrowheads="1"/>
        </xdr:cNvSpPr>
      </xdr:nvSpPr>
      <xdr:spPr bwMode="auto">
        <a:xfrm>
          <a:off x="9039225" y="246602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47" name="テキスト 1">
          <a:extLst>
            <a:ext uri="{FF2B5EF4-FFF2-40B4-BE49-F238E27FC236}">
              <a16:creationId xmlns:a16="http://schemas.microsoft.com/office/drawing/2014/main" id="{041C829E-FF06-41B0-A778-F91667E92FAD}"/>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141</xdr:row>
      <xdr:rowOff>0</xdr:rowOff>
    </xdr:from>
    <xdr:to>
      <xdr:col>44</xdr:col>
      <xdr:colOff>0</xdr:colOff>
      <xdr:row>141</xdr:row>
      <xdr:rowOff>0</xdr:rowOff>
    </xdr:to>
    <xdr:sp macro="" textlink="">
      <xdr:nvSpPr>
        <xdr:cNvPr id="448" name="テキスト 2">
          <a:extLst>
            <a:ext uri="{FF2B5EF4-FFF2-40B4-BE49-F238E27FC236}">
              <a16:creationId xmlns:a16="http://schemas.microsoft.com/office/drawing/2014/main" id="{C947A77D-1947-4638-B121-FE7D377D3A93}"/>
            </a:ext>
          </a:extLst>
        </xdr:cNvPr>
        <xdr:cNvSpPr txBox="1">
          <a:spLocks noChangeArrowheads="1"/>
        </xdr:cNvSpPr>
      </xdr:nvSpPr>
      <xdr:spPr bwMode="auto">
        <a:xfrm>
          <a:off x="520065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49" name="テキスト 3">
          <a:extLst>
            <a:ext uri="{FF2B5EF4-FFF2-40B4-BE49-F238E27FC236}">
              <a16:creationId xmlns:a16="http://schemas.microsoft.com/office/drawing/2014/main" id="{81143CB6-E975-4CCD-8C7E-813B3E2744AF}"/>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141</xdr:row>
      <xdr:rowOff>0</xdr:rowOff>
    </xdr:from>
    <xdr:to>
      <xdr:col>78</xdr:col>
      <xdr:colOff>0</xdr:colOff>
      <xdr:row>141</xdr:row>
      <xdr:rowOff>0</xdr:rowOff>
    </xdr:to>
    <xdr:sp macro="" textlink="">
      <xdr:nvSpPr>
        <xdr:cNvPr id="450" name="テキスト 4">
          <a:extLst>
            <a:ext uri="{FF2B5EF4-FFF2-40B4-BE49-F238E27FC236}">
              <a16:creationId xmlns:a16="http://schemas.microsoft.com/office/drawing/2014/main" id="{D6DB8C64-EE0B-4650-95E5-854360D9A753}"/>
            </a:ext>
          </a:extLst>
        </xdr:cNvPr>
        <xdr:cNvSpPr txBox="1">
          <a:spLocks noChangeArrowheads="1"/>
        </xdr:cNvSpPr>
      </xdr:nvSpPr>
      <xdr:spPr bwMode="auto">
        <a:xfrm>
          <a:off x="9410700" y="2466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206</xdr:row>
      <xdr:rowOff>0</xdr:rowOff>
    </xdr:from>
    <xdr:to>
      <xdr:col>110</xdr:col>
      <xdr:colOff>0</xdr:colOff>
      <xdr:row>206</xdr:row>
      <xdr:rowOff>0</xdr:rowOff>
    </xdr:to>
    <xdr:sp macro="" textlink="">
      <xdr:nvSpPr>
        <xdr:cNvPr id="451" name="テキスト 6">
          <a:extLst>
            <a:ext uri="{FF2B5EF4-FFF2-40B4-BE49-F238E27FC236}">
              <a16:creationId xmlns:a16="http://schemas.microsoft.com/office/drawing/2014/main" id="{70C26732-E47B-4982-8886-C4FBB0C106CC}"/>
            </a:ext>
          </a:extLst>
        </xdr:cNvPr>
        <xdr:cNvSpPr txBox="1">
          <a:spLocks noChangeArrowheads="1"/>
        </xdr:cNvSpPr>
      </xdr:nvSpPr>
      <xdr:spPr bwMode="auto">
        <a:xfrm>
          <a:off x="13373100" y="35899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141</xdr:row>
      <xdr:rowOff>0</xdr:rowOff>
    </xdr:from>
    <xdr:to>
      <xdr:col>95</xdr:col>
      <xdr:colOff>76200</xdr:colOff>
      <xdr:row>141</xdr:row>
      <xdr:rowOff>0</xdr:rowOff>
    </xdr:to>
    <xdr:sp macro="" textlink="">
      <xdr:nvSpPr>
        <xdr:cNvPr id="452" name="テキスト 13">
          <a:extLst>
            <a:ext uri="{FF2B5EF4-FFF2-40B4-BE49-F238E27FC236}">
              <a16:creationId xmlns:a16="http://schemas.microsoft.com/office/drawing/2014/main" id="{0F031E69-8A22-4F4E-B9C8-708EF7B8F679}"/>
            </a:ext>
          </a:extLst>
        </xdr:cNvPr>
        <xdr:cNvSpPr txBox="1">
          <a:spLocks noChangeArrowheads="1"/>
        </xdr:cNvSpPr>
      </xdr:nvSpPr>
      <xdr:spPr bwMode="auto">
        <a:xfrm>
          <a:off x="9734550" y="246602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141</xdr:row>
      <xdr:rowOff>0</xdr:rowOff>
    </xdr:from>
    <xdr:to>
      <xdr:col>76</xdr:col>
      <xdr:colOff>0</xdr:colOff>
      <xdr:row>141</xdr:row>
      <xdr:rowOff>0</xdr:rowOff>
    </xdr:to>
    <xdr:sp macro="" textlink="">
      <xdr:nvSpPr>
        <xdr:cNvPr id="453" name="テキスト 14">
          <a:extLst>
            <a:ext uri="{FF2B5EF4-FFF2-40B4-BE49-F238E27FC236}">
              <a16:creationId xmlns:a16="http://schemas.microsoft.com/office/drawing/2014/main" id="{E3200282-9866-435D-B344-80A4DF3BB884}"/>
            </a:ext>
          </a:extLst>
        </xdr:cNvPr>
        <xdr:cNvSpPr txBox="1">
          <a:spLocks noChangeArrowheads="1"/>
        </xdr:cNvSpPr>
      </xdr:nvSpPr>
      <xdr:spPr bwMode="auto">
        <a:xfrm>
          <a:off x="9039225" y="246602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54" name="テキスト 1">
          <a:extLst>
            <a:ext uri="{FF2B5EF4-FFF2-40B4-BE49-F238E27FC236}">
              <a16:creationId xmlns:a16="http://schemas.microsoft.com/office/drawing/2014/main" id="{B2C0295D-2FBE-4515-AECC-8940A30A3D24}"/>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55" name="テキスト 2">
          <a:extLst>
            <a:ext uri="{FF2B5EF4-FFF2-40B4-BE49-F238E27FC236}">
              <a16:creationId xmlns:a16="http://schemas.microsoft.com/office/drawing/2014/main" id="{516979C8-C78D-4216-B2F9-2BB7B3AE8FD5}"/>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56" name="テキスト 1">
          <a:extLst>
            <a:ext uri="{FF2B5EF4-FFF2-40B4-BE49-F238E27FC236}">
              <a16:creationId xmlns:a16="http://schemas.microsoft.com/office/drawing/2014/main" id="{999B2E7A-B8A0-46C5-97F2-479ED37A4849}"/>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57" name="テキスト 2">
          <a:extLst>
            <a:ext uri="{FF2B5EF4-FFF2-40B4-BE49-F238E27FC236}">
              <a16:creationId xmlns:a16="http://schemas.microsoft.com/office/drawing/2014/main" id="{E8C437C6-046D-4B68-B642-3A85E939A795}"/>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58" name="テキスト 1">
          <a:extLst>
            <a:ext uri="{FF2B5EF4-FFF2-40B4-BE49-F238E27FC236}">
              <a16:creationId xmlns:a16="http://schemas.microsoft.com/office/drawing/2014/main" id="{8028E9A8-F86F-43D7-9569-79FFA66CD7CB}"/>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59" name="テキスト 2">
          <a:extLst>
            <a:ext uri="{FF2B5EF4-FFF2-40B4-BE49-F238E27FC236}">
              <a16:creationId xmlns:a16="http://schemas.microsoft.com/office/drawing/2014/main" id="{066E5405-678C-411E-A8EE-6E8BE88440C1}"/>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60" name="テキスト 1">
          <a:extLst>
            <a:ext uri="{FF2B5EF4-FFF2-40B4-BE49-F238E27FC236}">
              <a16:creationId xmlns:a16="http://schemas.microsoft.com/office/drawing/2014/main" id="{84D1E0E5-6543-4387-92F9-824B91548236}"/>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61" name="テキスト 2">
          <a:extLst>
            <a:ext uri="{FF2B5EF4-FFF2-40B4-BE49-F238E27FC236}">
              <a16:creationId xmlns:a16="http://schemas.microsoft.com/office/drawing/2014/main" id="{FA49225C-327C-41C4-9950-0FBD22FCCC09}"/>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62" name="テキスト 1">
          <a:extLst>
            <a:ext uri="{FF2B5EF4-FFF2-40B4-BE49-F238E27FC236}">
              <a16:creationId xmlns:a16="http://schemas.microsoft.com/office/drawing/2014/main" id="{342454BA-10B4-4D49-9583-0A71A3C39DA0}"/>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63" name="テキスト 2">
          <a:extLst>
            <a:ext uri="{FF2B5EF4-FFF2-40B4-BE49-F238E27FC236}">
              <a16:creationId xmlns:a16="http://schemas.microsoft.com/office/drawing/2014/main" id="{708D5A73-4425-4648-A921-D9D260433230}"/>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64" name="テキスト 1">
          <a:extLst>
            <a:ext uri="{FF2B5EF4-FFF2-40B4-BE49-F238E27FC236}">
              <a16:creationId xmlns:a16="http://schemas.microsoft.com/office/drawing/2014/main" id="{CCCC513C-9F1C-4FC5-9BEC-61B3F32D4BFD}"/>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220</xdr:row>
      <xdr:rowOff>0</xdr:rowOff>
    </xdr:from>
    <xdr:to>
      <xdr:col>44</xdr:col>
      <xdr:colOff>0</xdr:colOff>
      <xdr:row>220</xdr:row>
      <xdr:rowOff>0</xdr:rowOff>
    </xdr:to>
    <xdr:sp macro="" textlink="">
      <xdr:nvSpPr>
        <xdr:cNvPr id="465" name="テキスト 2">
          <a:extLst>
            <a:ext uri="{FF2B5EF4-FFF2-40B4-BE49-F238E27FC236}">
              <a16:creationId xmlns:a16="http://schemas.microsoft.com/office/drawing/2014/main" id="{E605D898-9396-4062-ABA6-B90BAF09F2DB}"/>
            </a:ext>
          </a:extLst>
        </xdr:cNvPr>
        <xdr:cNvSpPr txBox="1">
          <a:spLocks noChangeArrowheads="1"/>
        </xdr:cNvSpPr>
      </xdr:nvSpPr>
      <xdr:spPr bwMode="auto">
        <a:xfrm>
          <a:off x="5200650" y="38395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57</xdr:row>
      <xdr:rowOff>0</xdr:rowOff>
    </xdr:from>
    <xdr:to>
      <xdr:col>29</xdr:col>
      <xdr:colOff>0</xdr:colOff>
      <xdr:row>57</xdr:row>
      <xdr:rowOff>0</xdr:rowOff>
    </xdr:to>
    <xdr:sp macro="" textlink="">
      <xdr:nvSpPr>
        <xdr:cNvPr id="466" name="テキスト 1">
          <a:extLst>
            <a:ext uri="{FF2B5EF4-FFF2-40B4-BE49-F238E27FC236}">
              <a16:creationId xmlns:a16="http://schemas.microsoft.com/office/drawing/2014/main" id="{35A5AF7E-A67D-426F-8E7B-826E7510BA6E}"/>
            </a:ext>
          </a:extLst>
        </xdr:cNvPr>
        <xdr:cNvSpPr txBox="1">
          <a:spLocks noChangeArrowheads="1"/>
        </xdr:cNvSpPr>
      </xdr:nvSpPr>
      <xdr:spPr bwMode="auto">
        <a:xfrm>
          <a:off x="3343275" y="1010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57</xdr:row>
      <xdr:rowOff>0</xdr:rowOff>
    </xdr:from>
    <xdr:to>
      <xdr:col>29</xdr:col>
      <xdr:colOff>0</xdr:colOff>
      <xdr:row>57</xdr:row>
      <xdr:rowOff>0</xdr:rowOff>
    </xdr:to>
    <xdr:sp macro="" textlink="">
      <xdr:nvSpPr>
        <xdr:cNvPr id="467" name="テキスト 2">
          <a:extLst>
            <a:ext uri="{FF2B5EF4-FFF2-40B4-BE49-F238E27FC236}">
              <a16:creationId xmlns:a16="http://schemas.microsoft.com/office/drawing/2014/main" id="{1E5CAFDC-C20C-457E-B98A-E0463B7C1668}"/>
            </a:ext>
          </a:extLst>
        </xdr:cNvPr>
        <xdr:cNvSpPr txBox="1">
          <a:spLocks noChangeArrowheads="1"/>
        </xdr:cNvSpPr>
      </xdr:nvSpPr>
      <xdr:spPr bwMode="auto">
        <a:xfrm>
          <a:off x="3343275" y="1010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57</xdr:row>
      <xdr:rowOff>0</xdr:rowOff>
    </xdr:from>
    <xdr:to>
      <xdr:col>51</xdr:col>
      <xdr:colOff>0</xdr:colOff>
      <xdr:row>57</xdr:row>
      <xdr:rowOff>0</xdr:rowOff>
    </xdr:to>
    <xdr:sp macro="" textlink="">
      <xdr:nvSpPr>
        <xdr:cNvPr id="468" name="テキスト 3">
          <a:extLst>
            <a:ext uri="{FF2B5EF4-FFF2-40B4-BE49-F238E27FC236}">
              <a16:creationId xmlns:a16="http://schemas.microsoft.com/office/drawing/2014/main" id="{6C02D5EA-8E03-4A58-9259-EC2676474262}"/>
            </a:ext>
          </a:extLst>
        </xdr:cNvPr>
        <xdr:cNvSpPr txBox="1">
          <a:spLocks noChangeArrowheads="1"/>
        </xdr:cNvSpPr>
      </xdr:nvSpPr>
      <xdr:spPr bwMode="auto">
        <a:xfrm>
          <a:off x="6067425" y="1010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57</xdr:row>
      <xdr:rowOff>0</xdr:rowOff>
    </xdr:from>
    <xdr:to>
      <xdr:col>51</xdr:col>
      <xdr:colOff>0</xdr:colOff>
      <xdr:row>57</xdr:row>
      <xdr:rowOff>0</xdr:rowOff>
    </xdr:to>
    <xdr:sp macro="" textlink="">
      <xdr:nvSpPr>
        <xdr:cNvPr id="469" name="テキスト 4">
          <a:extLst>
            <a:ext uri="{FF2B5EF4-FFF2-40B4-BE49-F238E27FC236}">
              <a16:creationId xmlns:a16="http://schemas.microsoft.com/office/drawing/2014/main" id="{20EA4F9C-B480-45F5-B410-69D4DCF58323}"/>
            </a:ext>
          </a:extLst>
        </xdr:cNvPr>
        <xdr:cNvSpPr txBox="1">
          <a:spLocks noChangeArrowheads="1"/>
        </xdr:cNvSpPr>
      </xdr:nvSpPr>
      <xdr:spPr bwMode="auto">
        <a:xfrm>
          <a:off x="6067425" y="1010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57</xdr:row>
      <xdr:rowOff>0</xdr:rowOff>
    </xdr:from>
    <xdr:to>
      <xdr:col>110</xdr:col>
      <xdr:colOff>0</xdr:colOff>
      <xdr:row>57</xdr:row>
      <xdr:rowOff>0</xdr:rowOff>
    </xdr:to>
    <xdr:sp macro="" textlink="">
      <xdr:nvSpPr>
        <xdr:cNvPr id="470" name="テキスト 6">
          <a:extLst>
            <a:ext uri="{FF2B5EF4-FFF2-40B4-BE49-F238E27FC236}">
              <a16:creationId xmlns:a16="http://schemas.microsoft.com/office/drawing/2014/main" id="{E72CDCF8-9FD6-4005-8DA7-7A4513371FDD}"/>
            </a:ext>
          </a:extLst>
        </xdr:cNvPr>
        <xdr:cNvSpPr txBox="1">
          <a:spLocks noChangeArrowheads="1"/>
        </xdr:cNvSpPr>
      </xdr:nvSpPr>
      <xdr:spPr bwMode="auto">
        <a:xfrm>
          <a:off x="13373100" y="1010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57</xdr:row>
      <xdr:rowOff>0</xdr:rowOff>
    </xdr:from>
    <xdr:to>
      <xdr:col>68</xdr:col>
      <xdr:colOff>76200</xdr:colOff>
      <xdr:row>57</xdr:row>
      <xdr:rowOff>0</xdr:rowOff>
    </xdr:to>
    <xdr:sp macro="" textlink="">
      <xdr:nvSpPr>
        <xdr:cNvPr id="471" name="テキスト 13">
          <a:extLst>
            <a:ext uri="{FF2B5EF4-FFF2-40B4-BE49-F238E27FC236}">
              <a16:creationId xmlns:a16="http://schemas.microsoft.com/office/drawing/2014/main" id="{96DA9A40-8056-4DEA-8AA4-5EFD3037378F}"/>
            </a:ext>
          </a:extLst>
        </xdr:cNvPr>
        <xdr:cNvSpPr txBox="1">
          <a:spLocks noChangeArrowheads="1"/>
        </xdr:cNvSpPr>
      </xdr:nvSpPr>
      <xdr:spPr bwMode="auto">
        <a:xfrm>
          <a:off x="6391275" y="101060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57</xdr:row>
      <xdr:rowOff>0</xdr:rowOff>
    </xdr:from>
    <xdr:to>
      <xdr:col>49</xdr:col>
      <xdr:colOff>0</xdr:colOff>
      <xdr:row>57</xdr:row>
      <xdr:rowOff>0</xdr:rowOff>
    </xdr:to>
    <xdr:sp macro="" textlink="">
      <xdr:nvSpPr>
        <xdr:cNvPr id="472" name="テキスト 14">
          <a:extLst>
            <a:ext uri="{FF2B5EF4-FFF2-40B4-BE49-F238E27FC236}">
              <a16:creationId xmlns:a16="http://schemas.microsoft.com/office/drawing/2014/main" id="{9BF5966C-E21C-4CFC-A0B5-13B51049C0FF}"/>
            </a:ext>
          </a:extLst>
        </xdr:cNvPr>
        <xdr:cNvSpPr txBox="1">
          <a:spLocks noChangeArrowheads="1"/>
        </xdr:cNvSpPr>
      </xdr:nvSpPr>
      <xdr:spPr bwMode="auto">
        <a:xfrm>
          <a:off x="5695950" y="101060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473" name="テキスト 1">
          <a:extLst>
            <a:ext uri="{FF2B5EF4-FFF2-40B4-BE49-F238E27FC236}">
              <a16:creationId xmlns:a16="http://schemas.microsoft.com/office/drawing/2014/main" id="{BA2D45DF-1853-4B89-A5A7-D9787174C17B}"/>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474" name="テキスト 2">
          <a:extLst>
            <a:ext uri="{FF2B5EF4-FFF2-40B4-BE49-F238E27FC236}">
              <a16:creationId xmlns:a16="http://schemas.microsoft.com/office/drawing/2014/main" id="{1F581650-A599-4283-BF97-725DAAB1821B}"/>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475" name="テキスト 3">
          <a:extLst>
            <a:ext uri="{FF2B5EF4-FFF2-40B4-BE49-F238E27FC236}">
              <a16:creationId xmlns:a16="http://schemas.microsoft.com/office/drawing/2014/main" id="{F6D114BD-2FA2-4112-9905-D6F1789DCE12}"/>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476" name="テキスト 4">
          <a:extLst>
            <a:ext uri="{FF2B5EF4-FFF2-40B4-BE49-F238E27FC236}">
              <a16:creationId xmlns:a16="http://schemas.microsoft.com/office/drawing/2014/main" id="{EBFAF93B-A736-4CEB-9962-DF3CE718A9E8}"/>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102</xdr:row>
      <xdr:rowOff>0</xdr:rowOff>
    </xdr:from>
    <xdr:to>
      <xdr:col>110</xdr:col>
      <xdr:colOff>0</xdr:colOff>
      <xdr:row>102</xdr:row>
      <xdr:rowOff>0</xdr:rowOff>
    </xdr:to>
    <xdr:sp macro="" textlink="">
      <xdr:nvSpPr>
        <xdr:cNvPr id="477" name="テキスト 6">
          <a:extLst>
            <a:ext uri="{FF2B5EF4-FFF2-40B4-BE49-F238E27FC236}">
              <a16:creationId xmlns:a16="http://schemas.microsoft.com/office/drawing/2014/main" id="{95447301-9FE9-41E9-B1CC-BA6BA1F2797F}"/>
            </a:ext>
          </a:extLst>
        </xdr:cNvPr>
        <xdr:cNvSpPr txBox="1">
          <a:spLocks noChangeArrowheads="1"/>
        </xdr:cNvSpPr>
      </xdr:nvSpPr>
      <xdr:spPr bwMode="auto">
        <a:xfrm>
          <a:off x="13373100" y="178784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101</xdr:row>
      <xdr:rowOff>0</xdr:rowOff>
    </xdr:from>
    <xdr:to>
      <xdr:col>95</xdr:col>
      <xdr:colOff>76200</xdr:colOff>
      <xdr:row>101</xdr:row>
      <xdr:rowOff>0</xdr:rowOff>
    </xdr:to>
    <xdr:sp macro="" textlink="">
      <xdr:nvSpPr>
        <xdr:cNvPr id="478" name="テキスト 13">
          <a:extLst>
            <a:ext uri="{FF2B5EF4-FFF2-40B4-BE49-F238E27FC236}">
              <a16:creationId xmlns:a16="http://schemas.microsoft.com/office/drawing/2014/main" id="{8D46FE5E-160F-4469-87D3-E887420CC3FA}"/>
            </a:ext>
          </a:extLst>
        </xdr:cNvPr>
        <xdr:cNvSpPr txBox="1">
          <a:spLocks noChangeArrowheads="1"/>
        </xdr:cNvSpPr>
      </xdr:nvSpPr>
      <xdr:spPr bwMode="auto">
        <a:xfrm>
          <a:off x="9734550" y="177069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101</xdr:row>
      <xdr:rowOff>0</xdr:rowOff>
    </xdr:from>
    <xdr:to>
      <xdr:col>76</xdr:col>
      <xdr:colOff>0</xdr:colOff>
      <xdr:row>101</xdr:row>
      <xdr:rowOff>0</xdr:rowOff>
    </xdr:to>
    <xdr:sp macro="" textlink="">
      <xdr:nvSpPr>
        <xdr:cNvPr id="479" name="テキスト 14">
          <a:extLst>
            <a:ext uri="{FF2B5EF4-FFF2-40B4-BE49-F238E27FC236}">
              <a16:creationId xmlns:a16="http://schemas.microsoft.com/office/drawing/2014/main" id="{1C7D8FF5-A918-4E03-925A-3BDDFE14B9D5}"/>
            </a:ext>
          </a:extLst>
        </xdr:cNvPr>
        <xdr:cNvSpPr txBox="1">
          <a:spLocks noChangeArrowheads="1"/>
        </xdr:cNvSpPr>
      </xdr:nvSpPr>
      <xdr:spPr bwMode="auto">
        <a:xfrm>
          <a:off x="9039225" y="177069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480" name="テキスト 1">
          <a:extLst>
            <a:ext uri="{FF2B5EF4-FFF2-40B4-BE49-F238E27FC236}">
              <a16:creationId xmlns:a16="http://schemas.microsoft.com/office/drawing/2014/main" id="{E89005B3-8F5B-4B78-9603-198A80E13F4A}"/>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481" name="テキスト 2">
          <a:extLst>
            <a:ext uri="{FF2B5EF4-FFF2-40B4-BE49-F238E27FC236}">
              <a16:creationId xmlns:a16="http://schemas.microsoft.com/office/drawing/2014/main" id="{CB8BC091-FB41-4009-9EFC-DEC6D06DAD90}"/>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482" name="テキスト 3">
          <a:extLst>
            <a:ext uri="{FF2B5EF4-FFF2-40B4-BE49-F238E27FC236}">
              <a16:creationId xmlns:a16="http://schemas.microsoft.com/office/drawing/2014/main" id="{21C6CCAD-B8D6-4ACF-AAD6-D1AAF4017607}"/>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483" name="テキスト 4">
          <a:extLst>
            <a:ext uri="{FF2B5EF4-FFF2-40B4-BE49-F238E27FC236}">
              <a16:creationId xmlns:a16="http://schemas.microsoft.com/office/drawing/2014/main" id="{46EBCEFA-CC42-4600-A4A8-B64386C7352D}"/>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102</xdr:row>
      <xdr:rowOff>0</xdr:rowOff>
    </xdr:from>
    <xdr:to>
      <xdr:col>110</xdr:col>
      <xdr:colOff>0</xdr:colOff>
      <xdr:row>102</xdr:row>
      <xdr:rowOff>0</xdr:rowOff>
    </xdr:to>
    <xdr:sp macro="" textlink="">
      <xdr:nvSpPr>
        <xdr:cNvPr id="484" name="テキスト 6">
          <a:extLst>
            <a:ext uri="{FF2B5EF4-FFF2-40B4-BE49-F238E27FC236}">
              <a16:creationId xmlns:a16="http://schemas.microsoft.com/office/drawing/2014/main" id="{C675E76F-9435-4486-B1E0-5CAC380401B9}"/>
            </a:ext>
          </a:extLst>
        </xdr:cNvPr>
        <xdr:cNvSpPr txBox="1">
          <a:spLocks noChangeArrowheads="1"/>
        </xdr:cNvSpPr>
      </xdr:nvSpPr>
      <xdr:spPr bwMode="auto">
        <a:xfrm>
          <a:off x="13373100" y="178784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101</xdr:row>
      <xdr:rowOff>0</xdr:rowOff>
    </xdr:from>
    <xdr:to>
      <xdr:col>95</xdr:col>
      <xdr:colOff>76200</xdr:colOff>
      <xdr:row>101</xdr:row>
      <xdr:rowOff>0</xdr:rowOff>
    </xdr:to>
    <xdr:sp macro="" textlink="">
      <xdr:nvSpPr>
        <xdr:cNvPr id="485" name="テキスト 13">
          <a:extLst>
            <a:ext uri="{FF2B5EF4-FFF2-40B4-BE49-F238E27FC236}">
              <a16:creationId xmlns:a16="http://schemas.microsoft.com/office/drawing/2014/main" id="{DCD6AEC4-78FF-4759-90D1-B9312D584A35}"/>
            </a:ext>
          </a:extLst>
        </xdr:cNvPr>
        <xdr:cNvSpPr txBox="1">
          <a:spLocks noChangeArrowheads="1"/>
        </xdr:cNvSpPr>
      </xdr:nvSpPr>
      <xdr:spPr bwMode="auto">
        <a:xfrm>
          <a:off x="9734550" y="177069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101</xdr:row>
      <xdr:rowOff>0</xdr:rowOff>
    </xdr:from>
    <xdr:to>
      <xdr:col>76</xdr:col>
      <xdr:colOff>0</xdr:colOff>
      <xdr:row>101</xdr:row>
      <xdr:rowOff>0</xdr:rowOff>
    </xdr:to>
    <xdr:sp macro="" textlink="">
      <xdr:nvSpPr>
        <xdr:cNvPr id="486" name="テキスト 14">
          <a:extLst>
            <a:ext uri="{FF2B5EF4-FFF2-40B4-BE49-F238E27FC236}">
              <a16:creationId xmlns:a16="http://schemas.microsoft.com/office/drawing/2014/main" id="{D3300B43-6000-45E9-A903-14710B9922E4}"/>
            </a:ext>
          </a:extLst>
        </xdr:cNvPr>
        <xdr:cNvSpPr txBox="1">
          <a:spLocks noChangeArrowheads="1"/>
        </xdr:cNvSpPr>
      </xdr:nvSpPr>
      <xdr:spPr bwMode="auto">
        <a:xfrm>
          <a:off x="9039225" y="177069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487" name="テキスト 1">
          <a:extLst>
            <a:ext uri="{FF2B5EF4-FFF2-40B4-BE49-F238E27FC236}">
              <a16:creationId xmlns:a16="http://schemas.microsoft.com/office/drawing/2014/main" id="{95DBF61A-BDC8-489A-85E8-D951654FE4F4}"/>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488" name="テキスト 2">
          <a:extLst>
            <a:ext uri="{FF2B5EF4-FFF2-40B4-BE49-F238E27FC236}">
              <a16:creationId xmlns:a16="http://schemas.microsoft.com/office/drawing/2014/main" id="{BB4AEDA2-EED8-4962-8762-1580ED0EA5AB}"/>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489" name="テキスト 3">
          <a:extLst>
            <a:ext uri="{FF2B5EF4-FFF2-40B4-BE49-F238E27FC236}">
              <a16:creationId xmlns:a16="http://schemas.microsoft.com/office/drawing/2014/main" id="{AF4CB01B-4362-4246-A697-A4603F2F19EE}"/>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490" name="テキスト 4">
          <a:extLst>
            <a:ext uri="{FF2B5EF4-FFF2-40B4-BE49-F238E27FC236}">
              <a16:creationId xmlns:a16="http://schemas.microsoft.com/office/drawing/2014/main" id="{49C6A20F-E269-436F-B7FB-47FDD7CDCCEF}"/>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102</xdr:row>
      <xdr:rowOff>0</xdr:rowOff>
    </xdr:from>
    <xdr:to>
      <xdr:col>110</xdr:col>
      <xdr:colOff>0</xdr:colOff>
      <xdr:row>102</xdr:row>
      <xdr:rowOff>0</xdr:rowOff>
    </xdr:to>
    <xdr:sp macro="" textlink="">
      <xdr:nvSpPr>
        <xdr:cNvPr id="491" name="テキスト 6">
          <a:extLst>
            <a:ext uri="{FF2B5EF4-FFF2-40B4-BE49-F238E27FC236}">
              <a16:creationId xmlns:a16="http://schemas.microsoft.com/office/drawing/2014/main" id="{E4452867-B118-4032-9595-557A44F68F63}"/>
            </a:ext>
          </a:extLst>
        </xdr:cNvPr>
        <xdr:cNvSpPr txBox="1">
          <a:spLocks noChangeArrowheads="1"/>
        </xdr:cNvSpPr>
      </xdr:nvSpPr>
      <xdr:spPr bwMode="auto">
        <a:xfrm>
          <a:off x="13373100" y="178784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101</xdr:row>
      <xdr:rowOff>0</xdr:rowOff>
    </xdr:from>
    <xdr:to>
      <xdr:col>95</xdr:col>
      <xdr:colOff>76200</xdr:colOff>
      <xdr:row>101</xdr:row>
      <xdr:rowOff>0</xdr:rowOff>
    </xdr:to>
    <xdr:sp macro="" textlink="">
      <xdr:nvSpPr>
        <xdr:cNvPr id="492" name="テキスト 13">
          <a:extLst>
            <a:ext uri="{FF2B5EF4-FFF2-40B4-BE49-F238E27FC236}">
              <a16:creationId xmlns:a16="http://schemas.microsoft.com/office/drawing/2014/main" id="{8531FE30-951F-4E1E-A11B-1165237C15D4}"/>
            </a:ext>
          </a:extLst>
        </xdr:cNvPr>
        <xdr:cNvSpPr txBox="1">
          <a:spLocks noChangeArrowheads="1"/>
        </xdr:cNvSpPr>
      </xdr:nvSpPr>
      <xdr:spPr bwMode="auto">
        <a:xfrm>
          <a:off x="9734550" y="177069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101</xdr:row>
      <xdr:rowOff>0</xdr:rowOff>
    </xdr:from>
    <xdr:to>
      <xdr:col>76</xdr:col>
      <xdr:colOff>0</xdr:colOff>
      <xdr:row>101</xdr:row>
      <xdr:rowOff>0</xdr:rowOff>
    </xdr:to>
    <xdr:sp macro="" textlink="">
      <xdr:nvSpPr>
        <xdr:cNvPr id="493" name="テキスト 14">
          <a:extLst>
            <a:ext uri="{FF2B5EF4-FFF2-40B4-BE49-F238E27FC236}">
              <a16:creationId xmlns:a16="http://schemas.microsoft.com/office/drawing/2014/main" id="{27A21EF3-53B6-4E80-B168-C1F1A65ABA0B}"/>
            </a:ext>
          </a:extLst>
        </xdr:cNvPr>
        <xdr:cNvSpPr txBox="1">
          <a:spLocks noChangeArrowheads="1"/>
        </xdr:cNvSpPr>
      </xdr:nvSpPr>
      <xdr:spPr bwMode="auto">
        <a:xfrm>
          <a:off x="9039225" y="177069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494" name="テキスト 1">
          <a:extLst>
            <a:ext uri="{FF2B5EF4-FFF2-40B4-BE49-F238E27FC236}">
              <a16:creationId xmlns:a16="http://schemas.microsoft.com/office/drawing/2014/main" id="{20753176-2A02-41B5-8D83-6C2C51E6F499}"/>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495" name="テキスト 2">
          <a:extLst>
            <a:ext uri="{FF2B5EF4-FFF2-40B4-BE49-F238E27FC236}">
              <a16:creationId xmlns:a16="http://schemas.microsoft.com/office/drawing/2014/main" id="{109D18F0-1ED2-4562-A17D-B8AA91766E27}"/>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496" name="テキスト 3">
          <a:extLst>
            <a:ext uri="{FF2B5EF4-FFF2-40B4-BE49-F238E27FC236}">
              <a16:creationId xmlns:a16="http://schemas.microsoft.com/office/drawing/2014/main" id="{903C917D-70C8-4A9F-86F9-AB26A56F740C}"/>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497" name="テキスト 4">
          <a:extLst>
            <a:ext uri="{FF2B5EF4-FFF2-40B4-BE49-F238E27FC236}">
              <a16:creationId xmlns:a16="http://schemas.microsoft.com/office/drawing/2014/main" id="{14C552A1-0395-46FE-A10D-A73CB0ACBBF3}"/>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102</xdr:row>
      <xdr:rowOff>0</xdr:rowOff>
    </xdr:from>
    <xdr:to>
      <xdr:col>110</xdr:col>
      <xdr:colOff>0</xdr:colOff>
      <xdr:row>102</xdr:row>
      <xdr:rowOff>0</xdr:rowOff>
    </xdr:to>
    <xdr:sp macro="" textlink="">
      <xdr:nvSpPr>
        <xdr:cNvPr id="498" name="テキスト 6">
          <a:extLst>
            <a:ext uri="{FF2B5EF4-FFF2-40B4-BE49-F238E27FC236}">
              <a16:creationId xmlns:a16="http://schemas.microsoft.com/office/drawing/2014/main" id="{71BCF5A2-D5AF-48B9-8177-917F1A89030F}"/>
            </a:ext>
          </a:extLst>
        </xdr:cNvPr>
        <xdr:cNvSpPr txBox="1">
          <a:spLocks noChangeArrowheads="1"/>
        </xdr:cNvSpPr>
      </xdr:nvSpPr>
      <xdr:spPr bwMode="auto">
        <a:xfrm>
          <a:off x="13373100" y="178784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101</xdr:row>
      <xdr:rowOff>0</xdr:rowOff>
    </xdr:from>
    <xdr:to>
      <xdr:col>95</xdr:col>
      <xdr:colOff>76200</xdr:colOff>
      <xdr:row>101</xdr:row>
      <xdr:rowOff>0</xdr:rowOff>
    </xdr:to>
    <xdr:sp macro="" textlink="">
      <xdr:nvSpPr>
        <xdr:cNvPr id="499" name="テキスト 13">
          <a:extLst>
            <a:ext uri="{FF2B5EF4-FFF2-40B4-BE49-F238E27FC236}">
              <a16:creationId xmlns:a16="http://schemas.microsoft.com/office/drawing/2014/main" id="{11B51900-4183-4308-A450-ECE89F5AEB3A}"/>
            </a:ext>
          </a:extLst>
        </xdr:cNvPr>
        <xdr:cNvSpPr txBox="1">
          <a:spLocks noChangeArrowheads="1"/>
        </xdr:cNvSpPr>
      </xdr:nvSpPr>
      <xdr:spPr bwMode="auto">
        <a:xfrm>
          <a:off x="9734550" y="177069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101</xdr:row>
      <xdr:rowOff>0</xdr:rowOff>
    </xdr:from>
    <xdr:to>
      <xdr:col>76</xdr:col>
      <xdr:colOff>0</xdr:colOff>
      <xdr:row>101</xdr:row>
      <xdr:rowOff>0</xdr:rowOff>
    </xdr:to>
    <xdr:sp macro="" textlink="">
      <xdr:nvSpPr>
        <xdr:cNvPr id="500" name="テキスト 14">
          <a:extLst>
            <a:ext uri="{FF2B5EF4-FFF2-40B4-BE49-F238E27FC236}">
              <a16:creationId xmlns:a16="http://schemas.microsoft.com/office/drawing/2014/main" id="{B0400669-401D-43FF-8D58-91F6FB4A370C}"/>
            </a:ext>
          </a:extLst>
        </xdr:cNvPr>
        <xdr:cNvSpPr txBox="1">
          <a:spLocks noChangeArrowheads="1"/>
        </xdr:cNvSpPr>
      </xdr:nvSpPr>
      <xdr:spPr bwMode="auto">
        <a:xfrm>
          <a:off x="9039225" y="177069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501" name="テキスト 1">
          <a:extLst>
            <a:ext uri="{FF2B5EF4-FFF2-40B4-BE49-F238E27FC236}">
              <a16:creationId xmlns:a16="http://schemas.microsoft.com/office/drawing/2014/main" id="{6F5C2391-F25C-4718-8EC2-CB90C5C839BE}"/>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502" name="テキスト 2">
          <a:extLst>
            <a:ext uri="{FF2B5EF4-FFF2-40B4-BE49-F238E27FC236}">
              <a16:creationId xmlns:a16="http://schemas.microsoft.com/office/drawing/2014/main" id="{DF276F60-7F62-4D8B-BBA7-ABF5ED2A07A6}"/>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503" name="テキスト 3">
          <a:extLst>
            <a:ext uri="{FF2B5EF4-FFF2-40B4-BE49-F238E27FC236}">
              <a16:creationId xmlns:a16="http://schemas.microsoft.com/office/drawing/2014/main" id="{A7280CC5-16B0-49D5-9A08-9D2B40E3982F}"/>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504" name="テキスト 4">
          <a:extLst>
            <a:ext uri="{FF2B5EF4-FFF2-40B4-BE49-F238E27FC236}">
              <a16:creationId xmlns:a16="http://schemas.microsoft.com/office/drawing/2014/main" id="{F573BDFF-FD9F-4C20-8028-C0CB7E8AC659}"/>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102</xdr:row>
      <xdr:rowOff>0</xdr:rowOff>
    </xdr:from>
    <xdr:to>
      <xdr:col>110</xdr:col>
      <xdr:colOff>0</xdr:colOff>
      <xdr:row>102</xdr:row>
      <xdr:rowOff>0</xdr:rowOff>
    </xdr:to>
    <xdr:sp macro="" textlink="">
      <xdr:nvSpPr>
        <xdr:cNvPr id="505" name="テキスト 6">
          <a:extLst>
            <a:ext uri="{FF2B5EF4-FFF2-40B4-BE49-F238E27FC236}">
              <a16:creationId xmlns:a16="http://schemas.microsoft.com/office/drawing/2014/main" id="{45C7D261-2E63-4D4A-84F9-44C87B9CDE71}"/>
            </a:ext>
          </a:extLst>
        </xdr:cNvPr>
        <xdr:cNvSpPr txBox="1">
          <a:spLocks noChangeArrowheads="1"/>
        </xdr:cNvSpPr>
      </xdr:nvSpPr>
      <xdr:spPr bwMode="auto">
        <a:xfrm>
          <a:off x="13373100" y="178784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101</xdr:row>
      <xdr:rowOff>0</xdr:rowOff>
    </xdr:from>
    <xdr:to>
      <xdr:col>95</xdr:col>
      <xdr:colOff>76200</xdr:colOff>
      <xdr:row>101</xdr:row>
      <xdr:rowOff>0</xdr:rowOff>
    </xdr:to>
    <xdr:sp macro="" textlink="">
      <xdr:nvSpPr>
        <xdr:cNvPr id="506" name="テキスト 13">
          <a:extLst>
            <a:ext uri="{FF2B5EF4-FFF2-40B4-BE49-F238E27FC236}">
              <a16:creationId xmlns:a16="http://schemas.microsoft.com/office/drawing/2014/main" id="{B8836046-7C82-4421-BB77-91AE3FBAEA01}"/>
            </a:ext>
          </a:extLst>
        </xdr:cNvPr>
        <xdr:cNvSpPr txBox="1">
          <a:spLocks noChangeArrowheads="1"/>
        </xdr:cNvSpPr>
      </xdr:nvSpPr>
      <xdr:spPr bwMode="auto">
        <a:xfrm>
          <a:off x="9734550" y="177069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101</xdr:row>
      <xdr:rowOff>0</xdr:rowOff>
    </xdr:from>
    <xdr:to>
      <xdr:col>76</xdr:col>
      <xdr:colOff>0</xdr:colOff>
      <xdr:row>101</xdr:row>
      <xdr:rowOff>0</xdr:rowOff>
    </xdr:to>
    <xdr:sp macro="" textlink="">
      <xdr:nvSpPr>
        <xdr:cNvPr id="507" name="テキスト 14">
          <a:extLst>
            <a:ext uri="{FF2B5EF4-FFF2-40B4-BE49-F238E27FC236}">
              <a16:creationId xmlns:a16="http://schemas.microsoft.com/office/drawing/2014/main" id="{8DF9FEC2-1F21-4181-A04F-C6966995F22B}"/>
            </a:ext>
          </a:extLst>
        </xdr:cNvPr>
        <xdr:cNvSpPr txBox="1">
          <a:spLocks noChangeArrowheads="1"/>
        </xdr:cNvSpPr>
      </xdr:nvSpPr>
      <xdr:spPr bwMode="auto">
        <a:xfrm>
          <a:off x="9039225" y="177069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508" name="テキスト 1">
          <a:extLst>
            <a:ext uri="{FF2B5EF4-FFF2-40B4-BE49-F238E27FC236}">
              <a16:creationId xmlns:a16="http://schemas.microsoft.com/office/drawing/2014/main" id="{0C885D0B-AB8D-4AA8-8714-061905EF92CC}"/>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101</xdr:row>
      <xdr:rowOff>0</xdr:rowOff>
    </xdr:from>
    <xdr:to>
      <xdr:col>44</xdr:col>
      <xdr:colOff>0</xdr:colOff>
      <xdr:row>101</xdr:row>
      <xdr:rowOff>0</xdr:rowOff>
    </xdr:to>
    <xdr:sp macro="" textlink="">
      <xdr:nvSpPr>
        <xdr:cNvPr id="509" name="テキスト 2">
          <a:extLst>
            <a:ext uri="{FF2B5EF4-FFF2-40B4-BE49-F238E27FC236}">
              <a16:creationId xmlns:a16="http://schemas.microsoft.com/office/drawing/2014/main" id="{6EA84B49-FFBE-4D24-9297-6CE8631164A0}"/>
            </a:ext>
          </a:extLst>
        </xdr:cNvPr>
        <xdr:cNvSpPr txBox="1">
          <a:spLocks noChangeArrowheads="1"/>
        </xdr:cNvSpPr>
      </xdr:nvSpPr>
      <xdr:spPr bwMode="auto">
        <a:xfrm>
          <a:off x="520065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510" name="テキスト 3">
          <a:extLst>
            <a:ext uri="{FF2B5EF4-FFF2-40B4-BE49-F238E27FC236}">
              <a16:creationId xmlns:a16="http://schemas.microsoft.com/office/drawing/2014/main" id="{9B580CCB-2542-4343-BE6D-2D5520922ECE}"/>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101</xdr:row>
      <xdr:rowOff>0</xdr:rowOff>
    </xdr:from>
    <xdr:to>
      <xdr:col>78</xdr:col>
      <xdr:colOff>0</xdr:colOff>
      <xdr:row>101</xdr:row>
      <xdr:rowOff>0</xdr:rowOff>
    </xdr:to>
    <xdr:sp macro="" textlink="">
      <xdr:nvSpPr>
        <xdr:cNvPr id="511" name="テキスト 4">
          <a:extLst>
            <a:ext uri="{FF2B5EF4-FFF2-40B4-BE49-F238E27FC236}">
              <a16:creationId xmlns:a16="http://schemas.microsoft.com/office/drawing/2014/main" id="{3CAA3AD5-A7AB-4699-9D39-85997BE0CE7C}"/>
            </a:ext>
          </a:extLst>
        </xdr:cNvPr>
        <xdr:cNvSpPr txBox="1">
          <a:spLocks noChangeArrowheads="1"/>
        </xdr:cNvSpPr>
      </xdr:nvSpPr>
      <xdr:spPr bwMode="auto">
        <a:xfrm>
          <a:off x="9410700" y="17706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102</xdr:row>
      <xdr:rowOff>0</xdr:rowOff>
    </xdr:from>
    <xdr:to>
      <xdr:col>110</xdr:col>
      <xdr:colOff>0</xdr:colOff>
      <xdr:row>102</xdr:row>
      <xdr:rowOff>0</xdr:rowOff>
    </xdr:to>
    <xdr:sp macro="" textlink="">
      <xdr:nvSpPr>
        <xdr:cNvPr id="512" name="テキスト 6">
          <a:extLst>
            <a:ext uri="{FF2B5EF4-FFF2-40B4-BE49-F238E27FC236}">
              <a16:creationId xmlns:a16="http://schemas.microsoft.com/office/drawing/2014/main" id="{A663EA74-B5F0-470A-AFFD-124777727BAA}"/>
            </a:ext>
          </a:extLst>
        </xdr:cNvPr>
        <xdr:cNvSpPr txBox="1">
          <a:spLocks noChangeArrowheads="1"/>
        </xdr:cNvSpPr>
      </xdr:nvSpPr>
      <xdr:spPr bwMode="auto">
        <a:xfrm>
          <a:off x="13373100" y="178784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101</xdr:row>
      <xdr:rowOff>0</xdr:rowOff>
    </xdr:from>
    <xdr:to>
      <xdr:col>95</xdr:col>
      <xdr:colOff>76200</xdr:colOff>
      <xdr:row>101</xdr:row>
      <xdr:rowOff>0</xdr:rowOff>
    </xdr:to>
    <xdr:sp macro="" textlink="">
      <xdr:nvSpPr>
        <xdr:cNvPr id="513" name="テキスト 13">
          <a:extLst>
            <a:ext uri="{FF2B5EF4-FFF2-40B4-BE49-F238E27FC236}">
              <a16:creationId xmlns:a16="http://schemas.microsoft.com/office/drawing/2014/main" id="{AE66BCDA-7F9D-4AE0-A4C9-4C6DE31A5E0E}"/>
            </a:ext>
          </a:extLst>
        </xdr:cNvPr>
        <xdr:cNvSpPr txBox="1">
          <a:spLocks noChangeArrowheads="1"/>
        </xdr:cNvSpPr>
      </xdr:nvSpPr>
      <xdr:spPr bwMode="auto">
        <a:xfrm>
          <a:off x="9734550" y="177069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101</xdr:row>
      <xdr:rowOff>0</xdr:rowOff>
    </xdr:from>
    <xdr:to>
      <xdr:col>76</xdr:col>
      <xdr:colOff>0</xdr:colOff>
      <xdr:row>101</xdr:row>
      <xdr:rowOff>0</xdr:rowOff>
    </xdr:to>
    <xdr:sp macro="" textlink="">
      <xdr:nvSpPr>
        <xdr:cNvPr id="514" name="テキスト 14">
          <a:extLst>
            <a:ext uri="{FF2B5EF4-FFF2-40B4-BE49-F238E27FC236}">
              <a16:creationId xmlns:a16="http://schemas.microsoft.com/office/drawing/2014/main" id="{06B01F69-F38D-49A5-A6A4-7F2E478B50CC}"/>
            </a:ext>
          </a:extLst>
        </xdr:cNvPr>
        <xdr:cNvSpPr txBox="1">
          <a:spLocks noChangeArrowheads="1"/>
        </xdr:cNvSpPr>
      </xdr:nvSpPr>
      <xdr:spPr bwMode="auto">
        <a:xfrm>
          <a:off x="9039225" y="177069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15" name="テキスト 1">
          <a:extLst>
            <a:ext uri="{FF2B5EF4-FFF2-40B4-BE49-F238E27FC236}">
              <a16:creationId xmlns:a16="http://schemas.microsoft.com/office/drawing/2014/main" id="{E184D2CB-1CC0-4ED4-BBF2-B2246C94710D}"/>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16" name="テキスト 2">
          <a:extLst>
            <a:ext uri="{FF2B5EF4-FFF2-40B4-BE49-F238E27FC236}">
              <a16:creationId xmlns:a16="http://schemas.microsoft.com/office/drawing/2014/main" id="{F57B7830-3BEB-47CC-8315-880018A754AC}"/>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17" name="テキスト 1">
          <a:extLst>
            <a:ext uri="{FF2B5EF4-FFF2-40B4-BE49-F238E27FC236}">
              <a16:creationId xmlns:a16="http://schemas.microsoft.com/office/drawing/2014/main" id="{FA689FE8-5F88-4D2D-AD68-5ED6E5F98A3F}"/>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18" name="テキスト 2">
          <a:extLst>
            <a:ext uri="{FF2B5EF4-FFF2-40B4-BE49-F238E27FC236}">
              <a16:creationId xmlns:a16="http://schemas.microsoft.com/office/drawing/2014/main" id="{3453CD38-7DEE-483A-A4FE-5235578D2CBA}"/>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19" name="テキスト 1">
          <a:extLst>
            <a:ext uri="{FF2B5EF4-FFF2-40B4-BE49-F238E27FC236}">
              <a16:creationId xmlns:a16="http://schemas.microsoft.com/office/drawing/2014/main" id="{AD565E37-9577-4B89-B59A-DD5F9E10718C}"/>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20" name="テキスト 2">
          <a:extLst>
            <a:ext uri="{FF2B5EF4-FFF2-40B4-BE49-F238E27FC236}">
              <a16:creationId xmlns:a16="http://schemas.microsoft.com/office/drawing/2014/main" id="{15199BBB-4B79-44D4-A84B-1FD7CECE7CE0}"/>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21" name="テキスト 1">
          <a:extLst>
            <a:ext uri="{FF2B5EF4-FFF2-40B4-BE49-F238E27FC236}">
              <a16:creationId xmlns:a16="http://schemas.microsoft.com/office/drawing/2014/main" id="{7D623059-DA4E-4154-82B7-BBB3C3A2763C}"/>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22" name="テキスト 2">
          <a:extLst>
            <a:ext uri="{FF2B5EF4-FFF2-40B4-BE49-F238E27FC236}">
              <a16:creationId xmlns:a16="http://schemas.microsoft.com/office/drawing/2014/main" id="{8CF1E0F8-1769-4808-AFFF-AC14AE098743}"/>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23" name="テキスト 1">
          <a:extLst>
            <a:ext uri="{FF2B5EF4-FFF2-40B4-BE49-F238E27FC236}">
              <a16:creationId xmlns:a16="http://schemas.microsoft.com/office/drawing/2014/main" id="{11CB9D8F-DB12-49CC-98B4-5A86D932A92B}"/>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24" name="テキスト 2">
          <a:extLst>
            <a:ext uri="{FF2B5EF4-FFF2-40B4-BE49-F238E27FC236}">
              <a16:creationId xmlns:a16="http://schemas.microsoft.com/office/drawing/2014/main" id="{376E3316-C0FA-47CE-A1BB-0E7A3B5FD3B6}"/>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25" name="テキスト 1">
          <a:extLst>
            <a:ext uri="{FF2B5EF4-FFF2-40B4-BE49-F238E27FC236}">
              <a16:creationId xmlns:a16="http://schemas.microsoft.com/office/drawing/2014/main" id="{B82FAFC1-C515-4B6A-9B28-AB43F3971FD3}"/>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81</xdr:row>
      <xdr:rowOff>0</xdr:rowOff>
    </xdr:from>
    <xdr:to>
      <xdr:col>44</xdr:col>
      <xdr:colOff>0</xdr:colOff>
      <xdr:row>81</xdr:row>
      <xdr:rowOff>0</xdr:rowOff>
    </xdr:to>
    <xdr:sp macro="" textlink="">
      <xdr:nvSpPr>
        <xdr:cNvPr id="526" name="テキスト 2">
          <a:extLst>
            <a:ext uri="{FF2B5EF4-FFF2-40B4-BE49-F238E27FC236}">
              <a16:creationId xmlns:a16="http://schemas.microsoft.com/office/drawing/2014/main" id="{FA423361-D55C-427E-9AAE-7EC662EABCBE}"/>
            </a:ext>
          </a:extLst>
        </xdr:cNvPr>
        <xdr:cNvSpPr txBox="1">
          <a:spLocks noChangeArrowheads="1"/>
        </xdr:cNvSpPr>
      </xdr:nvSpPr>
      <xdr:spPr bwMode="auto">
        <a:xfrm>
          <a:off x="5200650" y="1427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158</xdr:row>
      <xdr:rowOff>0</xdr:rowOff>
    </xdr:from>
    <xdr:to>
      <xdr:col>29</xdr:col>
      <xdr:colOff>0</xdr:colOff>
      <xdr:row>158</xdr:row>
      <xdr:rowOff>0</xdr:rowOff>
    </xdr:to>
    <xdr:sp macro="" textlink="">
      <xdr:nvSpPr>
        <xdr:cNvPr id="527" name="テキスト 1">
          <a:extLst>
            <a:ext uri="{FF2B5EF4-FFF2-40B4-BE49-F238E27FC236}">
              <a16:creationId xmlns:a16="http://schemas.microsoft.com/office/drawing/2014/main" id="{BBAA5AE1-4FBC-4E21-8DD6-83F9EAA80044}"/>
            </a:ext>
          </a:extLst>
        </xdr:cNvPr>
        <xdr:cNvSpPr txBox="1">
          <a:spLocks noChangeArrowheads="1"/>
        </xdr:cNvSpPr>
      </xdr:nvSpPr>
      <xdr:spPr bwMode="auto">
        <a:xfrm>
          <a:off x="334327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158</xdr:row>
      <xdr:rowOff>0</xdr:rowOff>
    </xdr:from>
    <xdr:to>
      <xdr:col>29</xdr:col>
      <xdr:colOff>0</xdr:colOff>
      <xdr:row>158</xdr:row>
      <xdr:rowOff>0</xdr:rowOff>
    </xdr:to>
    <xdr:sp macro="" textlink="">
      <xdr:nvSpPr>
        <xdr:cNvPr id="528" name="テキスト 2">
          <a:extLst>
            <a:ext uri="{FF2B5EF4-FFF2-40B4-BE49-F238E27FC236}">
              <a16:creationId xmlns:a16="http://schemas.microsoft.com/office/drawing/2014/main" id="{52AB1359-10C7-40CB-9D9A-78A7C4081EBC}"/>
            </a:ext>
          </a:extLst>
        </xdr:cNvPr>
        <xdr:cNvSpPr txBox="1">
          <a:spLocks noChangeArrowheads="1"/>
        </xdr:cNvSpPr>
      </xdr:nvSpPr>
      <xdr:spPr bwMode="auto">
        <a:xfrm>
          <a:off x="334327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158</xdr:row>
      <xdr:rowOff>0</xdr:rowOff>
    </xdr:from>
    <xdr:to>
      <xdr:col>51</xdr:col>
      <xdr:colOff>0</xdr:colOff>
      <xdr:row>158</xdr:row>
      <xdr:rowOff>0</xdr:rowOff>
    </xdr:to>
    <xdr:sp macro="" textlink="">
      <xdr:nvSpPr>
        <xdr:cNvPr id="529" name="テキスト 3">
          <a:extLst>
            <a:ext uri="{FF2B5EF4-FFF2-40B4-BE49-F238E27FC236}">
              <a16:creationId xmlns:a16="http://schemas.microsoft.com/office/drawing/2014/main" id="{8A87F439-9E63-4A3D-AF67-ADE8BA5B0E4D}"/>
            </a:ext>
          </a:extLst>
        </xdr:cNvPr>
        <xdr:cNvSpPr txBox="1">
          <a:spLocks noChangeArrowheads="1"/>
        </xdr:cNvSpPr>
      </xdr:nvSpPr>
      <xdr:spPr bwMode="auto">
        <a:xfrm>
          <a:off x="60674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158</xdr:row>
      <xdr:rowOff>0</xdr:rowOff>
    </xdr:from>
    <xdr:to>
      <xdr:col>51</xdr:col>
      <xdr:colOff>0</xdr:colOff>
      <xdr:row>158</xdr:row>
      <xdr:rowOff>0</xdr:rowOff>
    </xdr:to>
    <xdr:sp macro="" textlink="">
      <xdr:nvSpPr>
        <xdr:cNvPr id="530" name="テキスト 4">
          <a:extLst>
            <a:ext uri="{FF2B5EF4-FFF2-40B4-BE49-F238E27FC236}">
              <a16:creationId xmlns:a16="http://schemas.microsoft.com/office/drawing/2014/main" id="{A7555B47-E332-438A-A3CC-60988E46D184}"/>
            </a:ext>
          </a:extLst>
        </xdr:cNvPr>
        <xdr:cNvSpPr txBox="1">
          <a:spLocks noChangeArrowheads="1"/>
        </xdr:cNvSpPr>
      </xdr:nvSpPr>
      <xdr:spPr bwMode="auto">
        <a:xfrm>
          <a:off x="60674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31" name="テキスト 6">
          <a:extLst>
            <a:ext uri="{FF2B5EF4-FFF2-40B4-BE49-F238E27FC236}">
              <a16:creationId xmlns:a16="http://schemas.microsoft.com/office/drawing/2014/main" id="{9AF01B85-561E-47AC-85E8-41AD4A09E1CF}"/>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158</xdr:row>
      <xdr:rowOff>0</xdr:rowOff>
    </xdr:from>
    <xdr:to>
      <xdr:col>68</xdr:col>
      <xdr:colOff>76200</xdr:colOff>
      <xdr:row>158</xdr:row>
      <xdr:rowOff>0</xdr:rowOff>
    </xdr:to>
    <xdr:sp macro="" textlink="">
      <xdr:nvSpPr>
        <xdr:cNvPr id="532" name="テキスト 13">
          <a:extLst>
            <a:ext uri="{FF2B5EF4-FFF2-40B4-BE49-F238E27FC236}">
              <a16:creationId xmlns:a16="http://schemas.microsoft.com/office/drawing/2014/main" id="{612DF1C2-3169-4968-AC4C-0882BC287267}"/>
            </a:ext>
          </a:extLst>
        </xdr:cNvPr>
        <xdr:cNvSpPr txBox="1">
          <a:spLocks noChangeArrowheads="1"/>
        </xdr:cNvSpPr>
      </xdr:nvSpPr>
      <xdr:spPr bwMode="auto">
        <a:xfrm>
          <a:off x="6391275"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158</xdr:row>
      <xdr:rowOff>0</xdr:rowOff>
    </xdr:from>
    <xdr:to>
      <xdr:col>49</xdr:col>
      <xdr:colOff>0</xdr:colOff>
      <xdr:row>158</xdr:row>
      <xdr:rowOff>0</xdr:rowOff>
    </xdr:to>
    <xdr:sp macro="" textlink="">
      <xdr:nvSpPr>
        <xdr:cNvPr id="533" name="テキスト 14">
          <a:extLst>
            <a:ext uri="{FF2B5EF4-FFF2-40B4-BE49-F238E27FC236}">
              <a16:creationId xmlns:a16="http://schemas.microsoft.com/office/drawing/2014/main" id="{9C6A6C62-3132-454F-8A3A-925D968B8DD4}"/>
            </a:ext>
          </a:extLst>
        </xdr:cNvPr>
        <xdr:cNvSpPr txBox="1">
          <a:spLocks noChangeArrowheads="1"/>
        </xdr:cNvSpPr>
      </xdr:nvSpPr>
      <xdr:spPr bwMode="auto">
        <a:xfrm>
          <a:off x="5695950"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34" name="テキスト 1">
          <a:extLst>
            <a:ext uri="{FF2B5EF4-FFF2-40B4-BE49-F238E27FC236}">
              <a16:creationId xmlns:a16="http://schemas.microsoft.com/office/drawing/2014/main" id="{E4C3695C-B4CF-4349-865B-6DE7EC3CE50D}"/>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35" name="テキスト 2">
          <a:extLst>
            <a:ext uri="{FF2B5EF4-FFF2-40B4-BE49-F238E27FC236}">
              <a16:creationId xmlns:a16="http://schemas.microsoft.com/office/drawing/2014/main" id="{DA5BF3B3-FA98-4930-9E14-09A6069E900A}"/>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36" name="テキスト 3">
          <a:extLst>
            <a:ext uri="{FF2B5EF4-FFF2-40B4-BE49-F238E27FC236}">
              <a16:creationId xmlns:a16="http://schemas.microsoft.com/office/drawing/2014/main" id="{4FD3F60A-0F02-464C-8CEA-04C6772E4B3B}"/>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37" name="テキスト 4">
          <a:extLst>
            <a:ext uri="{FF2B5EF4-FFF2-40B4-BE49-F238E27FC236}">
              <a16:creationId xmlns:a16="http://schemas.microsoft.com/office/drawing/2014/main" id="{188A6C9E-94E2-49BC-8DDC-AC57636D7BB7}"/>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38" name="テキスト 6">
          <a:extLst>
            <a:ext uri="{FF2B5EF4-FFF2-40B4-BE49-F238E27FC236}">
              <a16:creationId xmlns:a16="http://schemas.microsoft.com/office/drawing/2014/main" id="{75D26FB2-280E-474F-B315-76E5D78F5EAB}"/>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539" name="テキスト 13">
          <a:extLst>
            <a:ext uri="{FF2B5EF4-FFF2-40B4-BE49-F238E27FC236}">
              <a16:creationId xmlns:a16="http://schemas.microsoft.com/office/drawing/2014/main" id="{99F8D28C-0467-4C76-BDD0-BBF10B5D6A94}"/>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540" name="テキスト 14">
          <a:extLst>
            <a:ext uri="{FF2B5EF4-FFF2-40B4-BE49-F238E27FC236}">
              <a16:creationId xmlns:a16="http://schemas.microsoft.com/office/drawing/2014/main" id="{9BCED9D6-BBD7-4D46-A2B7-B0481C1FAE41}"/>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41" name="テキスト 1">
          <a:extLst>
            <a:ext uri="{FF2B5EF4-FFF2-40B4-BE49-F238E27FC236}">
              <a16:creationId xmlns:a16="http://schemas.microsoft.com/office/drawing/2014/main" id="{EE326B28-7F6C-4D9B-AFD3-D7C3FB171344}"/>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42" name="テキスト 2">
          <a:extLst>
            <a:ext uri="{FF2B5EF4-FFF2-40B4-BE49-F238E27FC236}">
              <a16:creationId xmlns:a16="http://schemas.microsoft.com/office/drawing/2014/main" id="{73A5476E-AFA9-411D-955F-A69977816056}"/>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43" name="テキスト 3">
          <a:extLst>
            <a:ext uri="{FF2B5EF4-FFF2-40B4-BE49-F238E27FC236}">
              <a16:creationId xmlns:a16="http://schemas.microsoft.com/office/drawing/2014/main" id="{A52BC23C-8681-42F0-B7A7-4EBD225534DE}"/>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44" name="テキスト 4">
          <a:extLst>
            <a:ext uri="{FF2B5EF4-FFF2-40B4-BE49-F238E27FC236}">
              <a16:creationId xmlns:a16="http://schemas.microsoft.com/office/drawing/2014/main" id="{AC3DDA83-5603-4187-A31B-31858F01AF6A}"/>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45" name="テキスト 6">
          <a:extLst>
            <a:ext uri="{FF2B5EF4-FFF2-40B4-BE49-F238E27FC236}">
              <a16:creationId xmlns:a16="http://schemas.microsoft.com/office/drawing/2014/main" id="{8A329BF1-D4E7-471E-B353-A2B3405A794C}"/>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546" name="テキスト 13">
          <a:extLst>
            <a:ext uri="{FF2B5EF4-FFF2-40B4-BE49-F238E27FC236}">
              <a16:creationId xmlns:a16="http://schemas.microsoft.com/office/drawing/2014/main" id="{17118FD9-B593-4445-9230-7E61342C9A49}"/>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547" name="テキスト 14">
          <a:extLst>
            <a:ext uri="{FF2B5EF4-FFF2-40B4-BE49-F238E27FC236}">
              <a16:creationId xmlns:a16="http://schemas.microsoft.com/office/drawing/2014/main" id="{C1F9266E-45FF-4898-A0D4-4F5EEE0173D7}"/>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48" name="テキスト 1">
          <a:extLst>
            <a:ext uri="{FF2B5EF4-FFF2-40B4-BE49-F238E27FC236}">
              <a16:creationId xmlns:a16="http://schemas.microsoft.com/office/drawing/2014/main" id="{A38DEED5-8F82-4375-A246-90889F5EC0DF}"/>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49" name="テキスト 2">
          <a:extLst>
            <a:ext uri="{FF2B5EF4-FFF2-40B4-BE49-F238E27FC236}">
              <a16:creationId xmlns:a16="http://schemas.microsoft.com/office/drawing/2014/main" id="{DCA60D70-B364-483F-85BA-A641C7C60BF4}"/>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50" name="テキスト 3">
          <a:extLst>
            <a:ext uri="{FF2B5EF4-FFF2-40B4-BE49-F238E27FC236}">
              <a16:creationId xmlns:a16="http://schemas.microsoft.com/office/drawing/2014/main" id="{45B5CB56-D4E6-44C4-A022-7D1E78D63C30}"/>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51" name="テキスト 4">
          <a:extLst>
            <a:ext uri="{FF2B5EF4-FFF2-40B4-BE49-F238E27FC236}">
              <a16:creationId xmlns:a16="http://schemas.microsoft.com/office/drawing/2014/main" id="{F90650BB-085A-4F7C-9194-DE0EA49ABC68}"/>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52" name="テキスト 6">
          <a:extLst>
            <a:ext uri="{FF2B5EF4-FFF2-40B4-BE49-F238E27FC236}">
              <a16:creationId xmlns:a16="http://schemas.microsoft.com/office/drawing/2014/main" id="{AB1429C6-F4B8-4EBD-846F-9E2214603EA1}"/>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553" name="テキスト 13">
          <a:extLst>
            <a:ext uri="{FF2B5EF4-FFF2-40B4-BE49-F238E27FC236}">
              <a16:creationId xmlns:a16="http://schemas.microsoft.com/office/drawing/2014/main" id="{AEECCE39-AD0B-4BB6-9AA4-C1FE457AF560}"/>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554" name="テキスト 14">
          <a:extLst>
            <a:ext uri="{FF2B5EF4-FFF2-40B4-BE49-F238E27FC236}">
              <a16:creationId xmlns:a16="http://schemas.microsoft.com/office/drawing/2014/main" id="{313BA091-82CA-4742-B75A-F66018E1D441}"/>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55" name="テキスト 1">
          <a:extLst>
            <a:ext uri="{FF2B5EF4-FFF2-40B4-BE49-F238E27FC236}">
              <a16:creationId xmlns:a16="http://schemas.microsoft.com/office/drawing/2014/main" id="{0BA0BB1D-119B-431F-8CB2-B747D9985AAF}"/>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56" name="テキスト 2">
          <a:extLst>
            <a:ext uri="{FF2B5EF4-FFF2-40B4-BE49-F238E27FC236}">
              <a16:creationId xmlns:a16="http://schemas.microsoft.com/office/drawing/2014/main" id="{3BFBBCF3-27DC-4C9F-96F8-A85CFF81723B}"/>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57" name="テキスト 3">
          <a:extLst>
            <a:ext uri="{FF2B5EF4-FFF2-40B4-BE49-F238E27FC236}">
              <a16:creationId xmlns:a16="http://schemas.microsoft.com/office/drawing/2014/main" id="{38D774B9-057B-490D-9B0A-5E6CE886370D}"/>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58" name="テキスト 4">
          <a:extLst>
            <a:ext uri="{FF2B5EF4-FFF2-40B4-BE49-F238E27FC236}">
              <a16:creationId xmlns:a16="http://schemas.microsoft.com/office/drawing/2014/main" id="{5DAAD339-EC94-4B98-B96F-E8143E2EC96F}"/>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59" name="テキスト 6">
          <a:extLst>
            <a:ext uri="{FF2B5EF4-FFF2-40B4-BE49-F238E27FC236}">
              <a16:creationId xmlns:a16="http://schemas.microsoft.com/office/drawing/2014/main" id="{D26AC916-42BE-44D0-982B-5A676B44C9EF}"/>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560" name="テキスト 13">
          <a:extLst>
            <a:ext uri="{FF2B5EF4-FFF2-40B4-BE49-F238E27FC236}">
              <a16:creationId xmlns:a16="http://schemas.microsoft.com/office/drawing/2014/main" id="{5DA910F1-D1DC-49BC-8DCC-C289DFDDEE1F}"/>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561" name="テキスト 14">
          <a:extLst>
            <a:ext uri="{FF2B5EF4-FFF2-40B4-BE49-F238E27FC236}">
              <a16:creationId xmlns:a16="http://schemas.microsoft.com/office/drawing/2014/main" id="{E73A399D-E0A6-479D-9F3A-A8EA2A69CFEA}"/>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62" name="テキスト 1">
          <a:extLst>
            <a:ext uri="{FF2B5EF4-FFF2-40B4-BE49-F238E27FC236}">
              <a16:creationId xmlns:a16="http://schemas.microsoft.com/office/drawing/2014/main" id="{1CE24F22-3A51-497B-8148-6D137DB7C63E}"/>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63" name="テキスト 2">
          <a:extLst>
            <a:ext uri="{FF2B5EF4-FFF2-40B4-BE49-F238E27FC236}">
              <a16:creationId xmlns:a16="http://schemas.microsoft.com/office/drawing/2014/main" id="{28AE7110-245F-4626-8BD4-6DF0421444A3}"/>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64" name="テキスト 3">
          <a:extLst>
            <a:ext uri="{FF2B5EF4-FFF2-40B4-BE49-F238E27FC236}">
              <a16:creationId xmlns:a16="http://schemas.microsoft.com/office/drawing/2014/main" id="{75F5F2DE-2E74-45BF-BED3-FBF16B65DC6C}"/>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65" name="テキスト 4">
          <a:extLst>
            <a:ext uri="{FF2B5EF4-FFF2-40B4-BE49-F238E27FC236}">
              <a16:creationId xmlns:a16="http://schemas.microsoft.com/office/drawing/2014/main" id="{88EEC50C-44F5-4104-ACCD-06F24E333BC7}"/>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66" name="テキスト 6">
          <a:extLst>
            <a:ext uri="{FF2B5EF4-FFF2-40B4-BE49-F238E27FC236}">
              <a16:creationId xmlns:a16="http://schemas.microsoft.com/office/drawing/2014/main" id="{BA0B98DF-48F1-407E-BF0D-46A9BAFEC1D4}"/>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567" name="テキスト 13">
          <a:extLst>
            <a:ext uri="{FF2B5EF4-FFF2-40B4-BE49-F238E27FC236}">
              <a16:creationId xmlns:a16="http://schemas.microsoft.com/office/drawing/2014/main" id="{3FB2F65A-15AA-443C-8A13-517E7FC6BB65}"/>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568" name="テキスト 14">
          <a:extLst>
            <a:ext uri="{FF2B5EF4-FFF2-40B4-BE49-F238E27FC236}">
              <a16:creationId xmlns:a16="http://schemas.microsoft.com/office/drawing/2014/main" id="{496CFB69-AF2E-4633-96BB-9193A160F7F6}"/>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69" name="テキスト 1">
          <a:extLst>
            <a:ext uri="{FF2B5EF4-FFF2-40B4-BE49-F238E27FC236}">
              <a16:creationId xmlns:a16="http://schemas.microsoft.com/office/drawing/2014/main" id="{FA6F79AC-3857-4F7A-BD92-B8E6B1176E4C}"/>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70" name="テキスト 2">
          <a:extLst>
            <a:ext uri="{FF2B5EF4-FFF2-40B4-BE49-F238E27FC236}">
              <a16:creationId xmlns:a16="http://schemas.microsoft.com/office/drawing/2014/main" id="{D92F5336-63E5-40A7-A5F9-773290325094}"/>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71" name="テキスト 3">
          <a:extLst>
            <a:ext uri="{FF2B5EF4-FFF2-40B4-BE49-F238E27FC236}">
              <a16:creationId xmlns:a16="http://schemas.microsoft.com/office/drawing/2014/main" id="{E931FF3A-24BB-4416-AB96-5F1649B96386}"/>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72" name="テキスト 4">
          <a:extLst>
            <a:ext uri="{FF2B5EF4-FFF2-40B4-BE49-F238E27FC236}">
              <a16:creationId xmlns:a16="http://schemas.microsoft.com/office/drawing/2014/main" id="{7CCE82F2-9EA5-4576-B447-E76F3270F404}"/>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73" name="テキスト 6">
          <a:extLst>
            <a:ext uri="{FF2B5EF4-FFF2-40B4-BE49-F238E27FC236}">
              <a16:creationId xmlns:a16="http://schemas.microsoft.com/office/drawing/2014/main" id="{A4BE4CD6-EC77-4950-889F-0D812A14DE00}"/>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574" name="テキスト 13">
          <a:extLst>
            <a:ext uri="{FF2B5EF4-FFF2-40B4-BE49-F238E27FC236}">
              <a16:creationId xmlns:a16="http://schemas.microsoft.com/office/drawing/2014/main" id="{55C5D107-BF52-4207-97BE-BA7E143EA7BA}"/>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575" name="テキスト 14">
          <a:extLst>
            <a:ext uri="{FF2B5EF4-FFF2-40B4-BE49-F238E27FC236}">
              <a16:creationId xmlns:a16="http://schemas.microsoft.com/office/drawing/2014/main" id="{09A9B104-CF58-4C4C-9E60-44A2962E78BE}"/>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158</xdr:row>
      <xdr:rowOff>0</xdr:rowOff>
    </xdr:from>
    <xdr:to>
      <xdr:col>29</xdr:col>
      <xdr:colOff>0</xdr:colOff>
      <xdr:row>158</xdr:row>
      <xdr:rowOff>0</xdr:rowOff>
    </xdr:to>
    <xdr:sp macro="" textlink="">
      <xdr:nvSpPr>
        <xdr:cNvPr id="576" name="テキスト 1">
          <a:extLst>
            <a:ext uri="{FF2B5EF4-FFF2-40B4-BE49-F238E27FC236}">
              <a16:creationId xmlns:a16="http://schemas.microsoft.com/office/drawing/2014/main" id="{32274AD6-57BD-48B8-904D-A5900211D735}"/>
            </a:ext>
          </a:extLst>
        </xdr:cNvPr>
        <xdr:cNvSpPr txBox="1">
          <a:spLocks noChangeArrowheads="1"/>
        </xdr:cNvSpPr>
      </xdr:nvSpPr>
      <xdr:spPr bwMode="auto">
        <a:xfrm>
          <a:off x="334327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158</xdr:row>
      <xdr:rowOff>0</xdr:rowOff>
    </xdr:from>
    <xdr:to>
      <xdr:col>29</xdr:col>
      <xdr:colOff>0</xdr:colOff>
      <xdr:row>158</xdr:row>
      <xdr:rowOff>0</xdr:rowOff>
    </xdr:to>
    <xdr:sp macro="" textlink="">
      <xdr:nvSpPr>
        <xdr:cNvPr id="577" name="テキスト 2">
          <a:extLst>
            <a:ext uri="{FF2B5EF4-FFF2-40B4-BE49-F238E27FC236}">
              <a16:creationId xmlns:a16="http://schemas.microsoft.com/office/drawing/2014/main" id="{71331EE3-2020-4AFF-80FA-2A80F2E8C3C2}"/>
            </a:ext>
          </a:extLst>
        </xdr:cNvPr>
        <xdr:cNvSpPr txBox="1">
          <a:spLocks noChangeArrowheads="1"/>
        </xdr:cNvSpPr>
      </xdr:nvSpPr>
      <xdr:spPr bwMode="auto">
        <a:xfrm>
          <a:off x="334327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158</xdr:row>
      <xdr:rowOff>0</xdr:rowOff>
    </xdr:from>
    <xdr:to>
      <xdr:col>51</xdr:col>
      <xdr:colOff>0</xdr:colOff>
      <xdr:row>158</xdr:row>
      <xdr:rowOff>0</xdr:rowOff>
    </xdr:to>
    <xdr:sp macro="" textlink="">
      <xdr:nvSpPr>
        <xdr:cNvPr id="578" name="テキスト 3">
          <a:extLst>
            <a:ext uri="{FF2B5EF4-FFF2-40B4-BE49-F238E27FC236}">
              <a16:creationId xmlns:a16="http://schemas.microsoft.com/office/drawing/2014/main" id="{C683EE9D-C763-43BC-A381-6B7D850BC57C}"/>
            </a:ext>
          </a:extLst>
        </xdr:cNvPr>
        <xdr:cNvSpPr txBox="1">
          <a:spLocks noChangeArrowheads="1"/>
        </xdr:cNvSpPr>
      </xdr:nvSpPr>
      <xdr:spPr bwMode="auto">
        <a:xfrm>
          <a:off x="60674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158</xdr:row>
      <xdr:rowOff>0</xdr:rowOff>
    </xdr:from>
    <xdr:to>
      <xdr:col>51</xdr:col>
      <xdr:colOff>0</xdr:colOff>
      <xdr:row>158</xdr:row>
      <xdr:rowOff>0</xdr:rowOff>
    </xdr:to>
    <xdr:sp macro="" textlink="">
      <xdr:nvSpPr>
        <xdr:cNvPr id="579" name="テキスト 4">
          <a:extLst>
            <a:ext uri="{FF2B5EF4-FFF2-40B4-BE49-F238E27FC236}">
              <a16:creationId xmlns:a16="http://schemas.microsoft.com/office/drawing/2014/main" id="{FA345DB5-BF1B-4962-B517-8D7294F27C05}"/>
            </a:ext>
          </a:extLst>
        </xdr:cNvPr>
        <xdr:cNvSpPr txBox="1">
          <a:spLocks noChangeArrowheads="1"/>
        </xdr:cNvSpPr>
      </xdr:nvSpPr>
      <xdr:spPr bwMode="auto">
        <a:xfrm>
          <a:off x="60674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80" name="テキスト 6">
          <a:extLst>
            <a:ext uri="{FF2B5EF4-FFF2-40B4-BE49-F238E27FC236}">
              <a16:creationId xmlns:a16="http://schemas.microsoft.com/office/drawing/2014/main" id="{C9F8C30A-36C7-488D-A2BE-887B4DCC963C}"/>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158</xdr:row>
      <xdr:rowOff>0</xdr:rowOff>
    </xdr:from>
    <xdr:to>
      <xdr:col>68</xdr:col>
      <xdr:colOff>76200</xdr:colOff>
      <xdr:row>158</xdr:row>
      <xdr:rowOff>0</xdr:rowOff>
    </xdr:to>
    <xdr:sp macro="" textlink="">
      <xdr:nvSpPr>
        <xdr:cNvPr id="581" name="テキスト 13">
          <a:extLst>
            <a:ext uri="{FF2B5EF4-FFF2-40B4-BE49-F238E27FC236}">
              <a16:creationId xmlns:a16="http://schemas.microsoft.com/office/drawing/2014/main" id="{C28216ED-04BE-48BF-AE9C-6D1E8374D007}"/>
            </a:ext>
          </a:extLst>
        </xdr:cNvPr>
        <xdr:cNvSpPr txBox="1">
          <a:spLocks noChangeArrowheads="1"/>
        </xdr:cNvSpPr>
      </xdr:nvSpPr>
      <xdr:spPr bwMode="auto">
        <a:xfrm>
          <a:off x="6391275"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158</xdr:row>
      <xdr:rowOff>0</xdr:rowOff>
    </xdr:from>
    <xdr:to>
      <xdr:col>49</xdr:col>
      <xdr:colOff>0</xdr:colOff>
      <xdr:row>158</xdr:row>
      <xdr:rowOff>0</xdr:rowOff>
    </xdr:to>
    <xdr:sp macro="" textlink="">
      <xdr:nvSpPr>
        <xdr:cNvPr id="582" name="テキスト 14">
          <a:extLst>
            <a:ext uri="{FF2B5EF4-FFF2-40B4-BE49-F238E27FC236}">
              <a16:creationId xmlns:a16="http://schemas.microsoft.com/office/drawing/2014/main" id="{911E0992-02C1-44AA-A79C-691FDD329823}"/>
            </a:ext>
          </a:extLst>
        </xdr:cNvPr>
        <xdr:cNvSpPr txBox="1">
          <a:spLocks noChangeArrowheads="1"/>
        </xdr:cNvSpPr>
      </xdr:nvSpPr>
      <xdr:spPr bwMode="auto">
        <a:xfrm>
          <a:off x="5695950"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83" name="テキスト 1">
          <a:extLst>
            <a:ext uri="{FF2B5EF4-FFF2-40B4-BE49-F238E27FC236}">
              <a16:creationId xmlns:a16="http://schemas.microsoft.com/office/drawing/2014/main" id="{F91522E7-C855-44AB-A7EA-D2DE3AE4118C}"/>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84" name="テキスト 2">
          <a:extLst>
            <a:ext uri="{FF2B5EF4-FFF2-40B4-BE49-F238E27FC236}">
              <a16:creationId xmlns:a16="http://schemas.microsoft.com/office/drawing/2014/main" id="{5FBD26DB-2451-4F8F-84B8-4E2AEB772EB6}"/>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85" name="テキスト 3">
          <a:extLst>
            <a:ext uri="{FF2B5EF4-FFF2-40B4-BE49-F238E27FC236}">
              <a16:creationId xmlns:a16="http://schemas.microsoft.com/office/drawing/2014/main" id="{8303436E-B2FD-498E-85CC-6744A907D4ED}"/>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86" name="テキスト 4">
          <a:extLst>
            <a:ext uri="{FF2B5EF4-FFF2-40B4-BE49-F238E27FC236}">
              <a16:creationId xmlns:a16="http://schemas.microsoft.com/office/drawing/2014/main" id="{C721F7D1-836B-464A-8AE5-23924F257E36}"/>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87" name="テキスト 6">
          <a:extLst>
            <a:ext uri="{FF2B5EF4-FFF2-40B4-BE49-F238E27FC236}">
              <a16:creationId xmlns:a16="http://schemas.microsoft.com/office/drawing/2014/main" id="{F4AAF0F9-6D19-47DC-BA37-92A4A1775C09}"/>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588" name="テキスト 13">
          <a:extLst>
            <a:ext uri="{FF2B5EF4-FFF2-40B4-BE49-F238E27FC236}">
              <a16:creationId xmlns:a16="http://schemas.microsoft.com/office/drawing/2014/main" id="{A62DC351-B353-4F4C-98EB-DA6F000D22F5}"/>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589" name="テキスト 14">
          <a:extLst>
            <a:ext uri="{FF2B5EF4-FFF2-40B4-BE49-F238E27FC236}">
              <a16:creationId xmlns:a16="http://schemas.microsoft.com/office/drawing/2014/main" id="{C6E5A856-1CCD-4266-8273-26CEA9E55291}"/>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90" name="テキスト 1">
          <a:extLst>
            <a:ext uri="{FF2B5EF4-FFF2-40B4-BE49-F238E27FC236}">
              <a16:creationId xmlns:a16="http://schemas.microsoft.com/office/drawing/2014/main" id="{9B7CA832-48E8-4B6D-82AE-9786940599E2}"/>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91" name="テキスト 2">
          <a:extLst>
            <a:ext uri="{FF2B5EF4-FFF2-40B4-BE49-F238E27FC236}">
              <a16:creationId xmlns:a16="http://schemas.microsoft.com/office/drawing/2014/main" id="{D235036E-BFE6-4254-AC2B-AFB8C9623579}"/>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92" name="テキスト 3">
          <a:extLst>
            <a:ext uri="{FF2B5EF4-FFF2-40B4-BE49-F238E27FC236}">
              <a16:creationId xmlns:a16="http://schemas.microsoft.com/office/drawing/2014/main" id="{FC59DA78-A2D9-4D55-B3E0-8098EFB6C821}"/>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93" name="テキスト 4">
          <a:extLst>
            <a:ext uri="{FF2B5EF4-FFF2-40B4-BE49-F238E27FC236}">
              <a16:creationId xmlns:a16="http://schemas.microsoft.com/office/drawing/2014/main" id="{F34DD044-A7E5-40C9-BD52-EA887AD9EC32}"/>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594" name="テキスト 6">
          <a:extLst>
            <a:ext uri="{FF2B5EF4-FFF2-40B4-BE49-F238E27FC236}">
              <a16:creationId xmlns:a16="http://schemas.microsoft.com/office/drawing/2014/main" id="{658C5D74-2311-4C70-BF0D-AE5031F41A08}"/>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595" name="テキスト 13">
          <a:extLst>
            <a:ext uri="{FF2B5EF4-FFF2-40B4-BE49-F238E27FC236}">
              <a16:creationId xmlns:a16="http://schemas.microsoft.com/office/drawing/2014/main" id="{5ED5AE95-3718-4EA7-B3D3-688736EAE48A}"/>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596" name="テキスト 14">
          <a:extLst>
            <a:ext uri="{FF2B5EF4-FFF2-40B4-BE49-F238E27FC236}">
              <a16:creationId xmlns:a16="http://schemas.microsoft.com/office/drawing/2014/main" id="{35D5CBC1-1F81-4E72-B959-7D6C678CB7BF}"/>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97" name="テキスト 1">
          <a:extLst>
            <a:ext uri="{FF2B5EF4-FFF2-40B4-BE49-F238E27FC236}">
              <a16:creationId xmlns:a16="http://schemas.microsoft.com/office/drawing/2014/main" id="{6F3966F7-9C39-4963-BD42-FAD15F843D75}"/>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598" name="テキスト 2">
          <a:extLst>
            <a:ext uri="{FF2B5EF4-FFF2-40B4-BE49-F238E27FC236}">
              <a16:creationId xmlns:a16="http://schemas.microsoft.com/office/drawing/2014/main" id="{93EA1655-754F-4512-93A7-ED5496994C53}"/>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599" name="テキスト 3">
          <a:extLst>
            <a:ext uri="{FF2B5EF4-FFF2-40B4-BE49-F238E27FC236}">
              <a16:creationId xmlns:a16="http://schemas.microsoft.com/office/drawing/2014/main" id="{6EFF3A81-1058-4E76-A7B3-7B4F28163FF8}"/>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600" name="テキスト 4">
          <a:extLst>
            <a:ext uri="{FF2B5EF4-FFF2-40B4-BE49-F238E27FC236}">
              <a16:creationId xmlns:a16="http://schemas.microsoft.com/office/drawing/2014/main" id="{CA6A60D7-F460-46A5-825C-9218AC69366F}"/>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01" name="テキスト 6">
          <a:extLst>
            <a:ext uri="{FF2B5EF4-FFF2-40B4-BE49-F238E27FC236}">
              <a16:creationId xmlns:a16="http://schemas.microsoft.com/office/drawing/2014/main" id="{A3E9C0E4-7920-4AA0-BE1E-FACE36481453}"/>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02" name="テキスト 13">
          <a:extLst>
            <a:ext uri="{FF2B5EF4-FFF2-40B4-BE49-F238E27FC236}">
              <a16:creationId xmlns:a16="http://schemas.microsoft.com/office/drawing/2014/main" id="{05EA1ACD-707F-4C4B-902B-ECF9D3FFAEF8}"/>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603" name="テキスト 14">
          <a:extLst>
            <a:ext uri="{FF2B5EF4-FFF2-40B4-BE49-F238E27FC236}">
              <a16:creationId xmlns:a16="http://schemas.microsoft.com/office/drawing/2014/main" id="{6B7D3548-FAB0-48A9-B688-57CD14DA919F}"/>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04" name="テキスト 1">
          <a:extLst>
            <a:ext uri="{FF2B5EF4-FFF2-40B4-BE49-F238E27FC236}">
              <a16:creationId xmlns:a16="http://schemas.microsoft.com/office/drawing/2014/main" id="{4AEC4BA2-E299-49D5-A593-516F9DF5D052}"/>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05" name="テキスト 2">
          <a:extLst>
            <a:ext uri="{FF2B5EF4-FFF2-40B4-BE49-F238E27FC236}">
              <a16:creationId xmlns:a16="http://schemas.microsoft.com/office/drawing/2014/main" id="{3966C154-43C1-4EAF-A7F0-867AC7368FF9}"/>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606" name="テキスト 3">
          <a:extLst>
            <a:ext uri="{FF2B5EF4-FFF2-40B4-BE49-F238E27FC236}">
              <a16:creationId xmlns:a16="http://schemas.microsoft.com/office/drawing/2014/main" id="{AAC6141A-AF18-4E43-98D6-82600237FD85}"/>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607" name="テキスト 4">
          <a:extLst>
            <a:ext uri="{FF2B5EF4-FFF2-40B4-BE49-F238E27FC236}">
              <a16:creationId xmlns:a16="http://schemas.microsoft.com/office/drawing/2014/main" id="{6A8703F3-EE49-481B-95B1-D4300DB2E1BD}"/>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08" name="テキスト 6">
          <a:extLst>
            <a:ext uri="{FF2B5EF4-FFF2-40B4-BE49-F238E27FC236}">
              <a16:creationId xmlns:a16="http://schemas.microsoft.com/office/drawing/2014/main" id="{3C0C75D0-6059-4557-954C-7DC12E467807}"/>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09" name="テキスト 13">
          <a:extLst>
            <a:ext uri="{FF2B5EF4-FFF2-40B4-BE49-F238E27FC236}">
              <a16:creationId xmlns:a16="http://schemas.microsoft.com/office/drawing/2014/main" id="{46F2276E-489D-47CE-914E-C0F3D73F7D7C}"/>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610" name="テキスト 14">
          <a:extLst>
            <a:ext uri="{FF2B5EF4-FFF2-40B4-BE49-F238E27FC236}">
              <a16:creationId xmlns:a16="http://schemas.microsoft.com/office/drawing/2014/main" id="{9BEB93F6-2E52-494A-9D05-8E441E482EE2}"/>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11" name="テキスト 1">
          <a:extLst>
            <a:ext uri="{FF2B5EF4-FFF2-40B4-BE49-F238E27FC236}">
              <a16:creationId xmlns:a16="http://schemas.microsoft.com/office/drawing/2014/main" id="{5E8A6A77-CF89-4316-B53F-7D080FB0FF6D}"/>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12" name="テキスト 2">
          <a:extLst>
            <a:ext uri="{FF2B5EF4-FFF2-40B4-BE49-F238E27FC236}">
              <a16:creationId xmlns:a16="http://schemas.microsoft.com/office/drawing/2014/main" id="{C30C8C35-8C88-405A-AA03-E3FB7BD3D676}"/>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613" name="テキスト 3">
          <a:extLst>
            <a:ext uri="{FF2B5EF4-FFF2-40B4-BE49-F238E27FC236}">
              <a16:creationId xmlns:a16="http://schemas.microsoft.com/office/drawing/2014/main" id="{881E2359-F84D-450E-9481-E35AEF661AB6}"/>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614" name="テキスト 4">
          <a:extLst>
            <a:ext uri="{FF2B5EF4-FFF2-40B4-BE49-F238E27FC236}">
              <a16:creationId xmlns:a16="http://schemas.microsoft.com/office/drawing/2014/main" id="{CCF5B45A-55A5-41E0-95A4-1782B4FBA634}"/>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15" name="テキスト 6">
          <a:extLst>
            <a:ext uri="{FF2B5EF4-FFF2-40B4-BE49-F238E27FC236}">
              <a16:creationId xmlns:a16="http://schemas.microsoft.com/office/drawing/2014/main" id="{222D3749-B585-4A42-B26F-848814816C41}"/>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16" name="テキスト 13">
          <a:extLst>
            <a:ext uri="{FF2B5EF4-FFF2-40B4-BE49-F238E27FC236}">
              <a16:creationId xmlns:a16="http://schemas.microsoft.com/office/drawing/2014/main" id="{61305ACB-5D99-4BA9-90CB-2239F3F729F8}"/>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617" name="テキスト 14">
          <a:extLst>
            <a:ext uri="{FF2B5EF4-FFF2-40B4-BE49-F238E27FC236}">
              <a16:creationId xmlns:a16="http://schemas.microsoft.com/office/drawing/2014/main" id="{D7F4985A-133D-4124-98BF-2FD1A6AC0830}"/>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18" name="テキスト 1">
          <a:extLst>
            <a:ext uri="{FF2B5EF4-FFF2-40B4-BE49-F238E27FC236}">
              <a16:creationId xmlns:a16="http://schemas.microsoft.com/office/drawing/2014/main" id="{731CAC6A-C37F-4108-A3CD-60644EC7B8F9}"/>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19" name="テキスト 2">
          <a:extLst>
            <a:ext uri="{FF2B5EF4-FFF2-40B4-BE49-F238E27FC236}">
              <a16:creationId xmlns:a16="http://schemas.microsoft.com/office/drawing/2014/main" id="{DF42846F-F0AF-4C8D-8A7A-C4CCF86DC4EB}"/>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620" name="テキスト 3">
          <a:extLst>
            <a:ext uri="{FF2B5EF4-FFF2-40B4-BE49-F238E27FC236}">
              <a16:creationId xmlns:a16="http://schemas.microsoft.com/office/drawing/2014/main" id="{C7051D49-086E-4CA3-A1D5-C861A3B32127}"/>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158</xdr:row>
      <xdr:rowOff>0</xdr:rowOff>
    </xdr:from>
    <xdr:to>
      <xdr:col>78</xdr:col>
      <xdr:colOff>0</xdr:colOff>
      <xdr:row>158</xdr:row>
      <xdr:rowOff>0</xdr:rowOff>
    </xdr:to>
    <xdr:sp macro="" textlink="">
      <xdr:nvSpPr>
        <xdr:cNvPr id="621" name="テキスト 4">
          <a:extLst>
            <a:ext uri="{FF2B5EF4-FFF2-40B4-BE49-F238E27FC236}">
              <a16:creationId xmlns:a16="http://schemas.microsoft.com/office/drawing/2014/main" id="{FCF2D57B-CB23-4FEB-A29D-2B029A8C05BD}"/>
            </a:ext>
          </a:extLst>
        </xdr:cNvPr>
        <xdr:cNvSpPr txBox="1">
          <a:spLocks noChangeArrowheads="1"/>
        </xdr:cNvSpPr>
      </xdr:nvSpPr>
      <xdr:spPr bwMode="auto">
        <a:xfrm>
          <a:off x="94107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22" name="テキスト 6">
          <a:extLst>
            <a:ext uri="{FF2B5EF4-FFF2-40B4-BE49-F238E27FC236}">
              <a16:creationId xmlns:a16="http://schemas.microsoft.com/office/drawing/2014/main" id="{1C72A2D1-16CE-44CF-9064-4EB78C9A3911}"/>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23" name="テキスト 13">
          <a:extLst>
            <a:ext uri="{FF2B5EF4-FFF2-40B4-BE49-F238E27FC236}">
              <a16:creationId xmlns:a16="http://schemas.microsoft.com/office/drawing/2014/main" id="{9E480CCA-FD2A-4EDE-AB7A-D2391F9FCB44}"/>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158</xdr:row>
      <xdr:rowOff>0</xdr:rowOff>
    </xdr:from>
    <xdr:to>
      <xdr:col>76</xdr:col>
      <xdr:colOff>0</xdr:colOff>
      <xdr:row>158</xdr:row>
      <xdr:rowOff>0</xdr:rowOff>
    </xdr:to>
    <xdr:sp macro="" textlink="">
      <xdr:nvSpPr>
        <xdr:cNvPr id="624" name="テキスト 14">
          <a:extLst>
            <a:ext uri="{FF2B5EF4-FFF2-40B4-BE49-F238E27FC236}">
              <a16:creationId xmlns:a16="http://schemas.microsoft.com/office/drawing/2014/main" id="{F0DD5378-2472-481D-BD2A-DDB19371A97A}"/>
            </a:ext>
          </a:extLst>
        </xdr:cNvPr>
        <xdr:cNvSpPr txBox="1">
          <a:spLocks noChangeArrowheads="1"/>
        </xdr:cNvSpPr>
      </xdr:nvSpPr>
      <xdr:spPr bwMode="auto">
        <a:xfrm>
          <a:off x="903922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158</xdr:row>
      <xdr:rowOff>0</xdr:rowOff>
    </xdr:from>
    <xdr:to>
      <xdr:col>29</xdr:col>
      <xdr:colOff>0</xdr:colOff>
      <xdr:row>158</xdr:row>
      <xdr:rowOff>0</xdr:rowOff>
    </xdr:to>
    <xdr:sp macro="" textlink="">
      <xdr:nvSpPr>
        <xdr:cNvPr id="625" name="テキスト 1">
          <a:extLst>
            <a:ext uri="{FF2B5EF4-FFF2-40B4-BE49-F238E27FC236}">
              <a16:creationId xmlns:a16="http://schemas.microsoft.com/office/drawing/2014/main" id="{64D2E627-2884-4E6F-9F33-00752DC2293B}"/>
            </a:ext>
          </a:extLst>
        </xdr:cNvPr>
        <xdr:cNvSpPr txBox="1">
          <a:spLocks noChangeArrowheads="1"/>
        </xdr:cNvSpPr>
      </xdr:nvSpPr>
      <xdr:spPr bwMode="auto">
        <a:xfrm>
          <a:off x="334327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158</xdr:row>
      <xdr:rowOff>0</xdr:rowOff>
    </xdr:from>
    <xdr:to>
      <xdr:col>29</xdr:col>
      <xdr:colOff>0</xdr:colOff>
      <xdr:row>158</xdr:row>
      <xdr:rowOff>0</xdr:rowOff>
    </xdr:to>
    <xdr:sp macro="" textlink="">
      <xdr:nvSpPr>
        <xdr:cNvPr id="626" name="テキスト 2">
          <a:extLst>
            <a:ext uri="{FF2B5EF4-FFF2-40B4-BE49-F238E27FC236}">
              <a16:creationId xmlns:a16="http://schemas.microsoft.com/office/drawing/2014/main" id="{FD868BE7-619D-49DA-A5F3-40ECDB6F6F37}"/>
            </a:ext>
          </a:extLst>
        </xdr:cNvPr>
        <xdr:cNvSpPr txBox="1">
          <a:spLocks noChangeArrowheads="1"/>
        </xdr:cNvSpPr>
      </xdr:nvSpPr>
      <xdr:spPr bwMode="auto">
        <a:xfrm>
          <a:off x="334327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158</xdr:row>
      <xdr:rowOff>0</xdr:rowOff>
    </xdr:from>
    <xdr:to>
      <xdr:col>51</xdr:col>
      <xdr:colOff>0</xdr:colOff>
      <xdr:row>158</xdr:row>
      <xdr:rowOff>0</xdr:rowOff>
    </xdr:to>
    <xdr:sp macro="" textlink="">
      <xdr:nvSpPr>
        <xdr:cNvPr id="627" name="テキスト 3">
          <a:extLst>
            <a:ext uri="{FF2B5EF4-FFF2-40B4-BE49-F238E27FC236}">
              <a16:creationId xmlns:a16="http://schemas.microsoft.com/office/drawing/2014/main" id="{9CF6A588-5672-49ED-9CB1-0FAD14BB006B}"/>
            </a:ext>
          </a:extLst>
        </xdr:cNvPr>
        <xdr:cNvSpPr txBox="1">
          <a:spLocks noChangeArrowheads="1"/>
        </xdr:cNvSpPr>
      </xdr:nvSpPr>
      <xdr:spPr bwMode="auto">
        <a:xfrm>
          <a:off x="60674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158</xdr:row>
      <xdr:rowOff>0</xdr:rowOff>
    </xdr:from>
    <xdr:to>
      <xdr:col>51</xdr:col>
      <xdr:colOff>0</xdr:colOff>
      <xdr:row>158</xdr:row>
      <xdr:rowOff>0</xdr:rowOff>
    </xdr:to>
    <xdr:sp macro="" textlink="">
      <xdr:nvSpPr>
        <xdr:cNvPr id="628" name="テキスト 4">
          <a:extLst>
            <a:ext uri="{FF2B5EF4-FFF2-40B4-BE49-F238E27FC236}">
              <a16:creationId xmlns:a16="http://schemas.microsoft.com/office/drawing/2014/main" id="{5A130B74-C914-40F1-BD1F-3BF9204F5D06}"/>
            </a:ext>
          </a:extLst>
        </xdr:cNvPr>
        <xdr:cNvSpPr txBox="1">
          <a:spLocks noChangeArrowheads="1"/>
        </xdr:cNvSpPr>
      </xdr:nvSpPr>
      <xdr:spPr bwMode="auto">
        <a:xfrm>
          <a:off x="60674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29" name="テキスト 6">
          <a:extLst>
            <a:ext uri="{FF2B5EF4-FFF2-40B4-BE49-F238E27FC236}">
              <a16:creationId xmlns:a16="http://schemas.microsoft.com/office/drawing/2014/main" id="{73BBDA32-1588-495D-AAB1-69B4C125D0B1}"/>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158</xdr:row>
      <xdr:rowOff>0</xdr:rowOff>
    </xdr:from>
    <xdr:to>
      <xdr:col>68</xdr:col>
      <xdr:colOff>76200</xdr:colOff>
      <xdr:row>158</xdr:row>
      <xdr:rowOff>0</xdr:rowOff>
    </xdr:to>
    <xdr:sp macro="" textlink="">
      <xdr:nvSpPr>
        <xdr:cNvPr id="630" name="テキスト 13">
          <a:extLst>
            <a:ext uri="{FF2B5EF4-FFF2-40B4-BE49-F238E27FC236}">
              <a16:creationId xmlns:a16="http://schemas.microsoft.com/office/drawing/2014/main" id="{B9B8075E-C1CE-41DF-B20B-D2C87ACAE496}"/>
            </a:ext>
          </a:extLst>
        </xdr:cNvPr>
        <xdr:cNvSpPr txBox="1">
          <a:spLocks noChangeArrowheads="1"/>
        </xdr:cNvSpPr>
      </xdr:nvSpPr>
      <xdr:spPr bwMode="auto">
        <a:xfrm>
          <a:off x="6391275"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158</xdr:row>
      <xdr:rowOff>0</xdr:rowOff>
    </xdr:from>
    <xdr:to>
      <xdr:col>49</xdr:col>
      <xdr:colOff>0</xdr:colOff>
      <xdr:row>158</xdr:row>
      <xdr:rowOff>0</xdr:rowOff>
    </xdr:to>
    <xdr:sp macro="" textlink="">
      <xdr:nvSpPr>
        <xdr:cNvPr id="631" name="テキスト 14">
          <a:extLst>
            <a:ext uri="{FF2B5EF4-FFF2-40B4-BE49-F238E27FC236}">
              <a16:creationId xmlns:a16="http://schemas.microsoft.com/office/drawing/2014/main" id="{10386543-DD50-4F3F-8C4F-3B9939A3FCB7}"/>
            </a:ext>
          </a:extLst>
        </xdr:cNvPr>
        <xdr:cNvSpPr txBox="1">
          <a:spLocks noChangeArrowheads="1"/>
        </xdr:cNvSpPr>
      </xdr:nvSpPr>
      <xdr:spPr bwMode="auto">
        <a:xfrm>
          <a:off x="5695950"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32" name="テキスト 1">
          <a:extLst>
            <a:ext uri="{FF2B5EF4-FFF2-40B4-BE49-F238E27FC236}">
              <a16:creationId xmlns:a16="http://schemas.microsoft.com/office/drawing/2014/main" id="{3DA05781-4E6B-4F13-8902-BC279A02F925}"/>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33" name="テキスト 2">
          <a:extLst>
            <a:ext uri="{FF2B5EF4-FFF2-40B4-BE49-F238E27FC236}">
              <a16:creationId xmlns:a16="http://schemas.microsoft.com/office/drawing/2014/main" id="{8AC5B8DA-2F78-4861-93AA-51EED913B03D}"/>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34" name="テキスト 3">
          <a:extLst>
            <a:ext uri="{FF2B5EF4-FFF2-40B4-BE49-F238E27FC236}">
              <a16:creationId xmlns:a16="http://schemas.microsoft.com/office/drawing/2014/main" id="{C618111C-73CE-428C-833A-9F4E806000E6}"/>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35" name="テキスト 4">
          <a:extLst>
            <a:ext uri="{FF2B5EF4-FFF2-40B4-BE49-F238E27FC236}">
              <a16:creationId xmlns:a16="http://schemas.microsoft.com/office/drawing/2014/main" id="{CA8DF956-768F-4C7A-A8F4-0A66604DC33B}"/>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36" name="テキスト 6">
          <a:extLst>
            <a:ext uri="{FF2B5EF4-FFF2-40B4-BE49-F238E27FC236}">
              <a16:creationId xmlns:a16="http://schemas.microsoft.com/office/drawing/2014/main" id="{3DEF01CC-41B7-491A-A299-45550B7A913B}"/>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37" name="テキスト 13">
          <a:extLst>
            <a:ext uri="{FF2B5EF4-FFF2-40B4-BE49-F238E27FC236}">
              <a16:creationId xmlns:a16="http://schemas.microsoft.com/office/drawing/2014/main" id="{2A360AC8-3E3F-415E-905F-10CB8A9176A2}"/>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158</xdr:row>
      <xdr:rowOff>0</xdr:rowOff>
    </xdr:from>
    <xdr:to>
      <xdr:col>74</xdr:col>
      <xdr:colOff>0</xdr:colOff>
      <xdr:row>158</xdr:row>
      <xdr:rowOff>0</xdr:rowOff>
    </xdr:to>
    <xdr:sp macro="" textlink="">
      <xdr:nvSpPr>
        <xdr:cNvPr id="638" name="テキスト 14">
          <a:extLst>
            <a:ext uri="{FF2B5EF4-FFF2-40B4-BE49-F238E27FC236}">
              <a16:creationId xmlns:a16="http://schemas.microsoft.com/office/drawing/2014/main" id="{A9CA90E4-AC03-4234-A2BE-45B9799B2AC0}"/>
            </a:ext>
          </a:extLst>
        </xdr:cNvPr>
        <xdr:cNvSpPr txBox="1">
          <a:spLocks noChangeArrowheads="1"/>
        </xdr:cNvSpPr>
      </xdr:nvSpPr>
      <xdr:spPr bwMode="auto">
        <a:xfrm>
          <a:off x="879157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39" name="テキスト 1">
          <a:extLst>
            <a:ext uri="{FF2B5EF4-FFF2-40B4-BE49-F238E27FC236}">
              <a16:creationId xmlns:a16="http://schemas.microsoft.com/office/drawing/2014/main" id="{05320525-32E0-4524-935E-52B127400FCD}"/>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40" name="テキスト 2">
          <a:extLst>
            <a:ext uri="{FF2B5EF4-FFF2-40B4-BE49-F238E27FC236}">
              <a16:creationId xmlns:a16="http://schemas.microsoft.com/office/drawing/2014/main" id="{2F4ABF92-5BBC-4ACB-870B-5AFC5B30162E}"/>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41" name="テキスト 3">
          <a:extLst>
            <a:ext uri="{FF2B5EF4-FFF2-40B4-BE49-F238E27FC236}">
              <a16:creationId xmlns:a16="http://schemas.microsoft.com/office/drawing/2014/main" id="{723C2F92-61A4-41DD-91E6-45E69E721ECD}"/>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42" name="テキスト 4">
          <a:extLst>
            <a:ext uri="{FF2B5EF4-FFF2-40B4-BE49-F238E27FC236}">
              <a16:creationId xmlns:a16="http://schemas.microsoft.com/office/drawing/2014/main" id="{23F49216-3537-4F39-A9C8-B8DC53C0C488}"/>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43" name="テキスト 6">
          <a:extLst>
            <a:ext uri="{FF2B5EF4-FFF2-40B4-BE49-F238E27FC236}">
              <a16:creationId xmlns:a16="http://schemas.microsoft.com/office/drawing/2014/main" id="{B5929BF4-308D-4470-8B4D-69386A025669}"/>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44" name="テキスト 13">
          <a:extLst>
            <a:ext uri="{FF2B5EF4-FFF2-40B4-BE49-F238E27FC236}">
              <a16:creationId xmlns:a16="http://schemas.microsoft.com/office/drawing/2014/main" id="{8B1230A7-0667-4111-8211-35EDD3C5214C}"/>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158</xdr:row>
      <xdr:rowOff>0</xdr:rowOff>
    </xdr:from>
    <xdr:to>
      <xdr:col>74</xdr:col>
      <xdr:colOff>0</xdr:colOff>
      <xdr:row>158</xdr:row>
      <xdr:rowOff>0</xdr:rowOff>
    </xdr:to>
    <xdr:sp macro="" textlink="">
      <xdr:nvSpPr>
        <xdr:cNvPr id="645" name="テキスト 14">
          <a:extLst>
            <a:ext uri="{FF2B5EF4-FFF2-40B4-BE49-F238E27FC236}">
              <a16:creationId xmlns:a16="http://schemas.microsoft.com/office/drawing/2014/main" id="{8A8DC695-7071-478A-92F8-4A5328731448}"/>
            </a:ext>
          </a:extLst>
        </xdr:cNvPr>
        <xdr:cNvSpPr txBox="1">
          <a:spLocks noChangeArrowheads="1"/>
        </xdr:cNvSpPr>
      </xdr:nvSpPr>
      <xdr:spPr bwMode="auto">
        <a:xfrm>
          <a:off x="879157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46" name="テキスト 1">
          <a:extLst>
            <a:ext uri="{FF2B5EF4-FFF2-40B4-BE49-F238E27FC236}">
              <a16:creationId xmlns:a16="http://schemas.microsoft.com/office/drawing/2014/main" id="{10AC7FAB-6118-4AF5-984B-08C07C183DB2}"/>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47" name="テキスト 2">
          <a:extLst>
            <a:ext uri="{FF2B5EF4-FFF2-40B4-BE49-F238E27FC236}">
              <a16:creationId xmlns:a16="http://schemas.microsoft.com/office/drawing/2014/main" id="{F700B995-B8DD-4EC8-9B1B-E699283E6CBE}"/>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48" name="テキスト 3">
          <a:extLst>
            <a:ext uri="{FF2B5EF4-FFF2-40B4-BE49-F238E27FC236}">
              <a16:creationId xmlns:a16="http://schemas.microsoft.com/office/drawing/2014/main" id="{6F96FF69-99B4-44CF-A557-3E38A07ABAAF}"/>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49" name="テキスト 4">
          <a:extLst>
            <a:ext uri="{FF2B5EF4-FFF2-40B4-BE49-F238E27FC236}">
              <a16:creationId xmlns:a16="http://schemas.microsoft.com/office/drawing/2014/main" id="{C647105A-D403-4D3F-BCAD-B776B272BF6D}"/>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50" name="テキスト 6">
          <a:extLst>
            <a:ext uri="{FF2B5EF4-FFF2-40B4-BE49-F238E27FC236}">
              <a16:creationId xmlns:a16="http://schemas.microsoft.com/office/drawing/2014/main" id="{0DDC6AC3-8A75-4213-BC62-F46D3F6279B2}"/>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51" name="テキスト 13">
          <a:extLst>
            <a:ext uri="{FF2B5EF4-FFF2-40B4-BE49-F238E27FC236}">
              <a16:creationId xmlns:a16="http://schemas.microsoft.com/office/drawing/2014/main" id="{8129FB85-A659-402A-82B6-84079BC3C9BD}"/>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158</xdr:row>
      <xdr:rowOff>0</xdr:rowOff>
    </xdr:from>
    <xdr:to>
      <xdr:col>74</xdr:col>
      <xdr:colOff>0</xdr:colOff>
      <xdr:row>158</xdr:row>
      <xdr:rowOff>0</xdr:rowOff>
    </xdr:to>
    <xdr:sp macro="" textlink="">
      <xdr:nvSpPr>
        <xdr:cNvPr id="652" name="テキスト 14">
          <a:extLst>
            <a:ext uri="{FF2B5EF4-FFF2-40B4-BE49-F238E27FC236}">
              <a16:creationId xmlns:a16="http://schemas.microsoft.com/office/drawing/2014/main" id="{87BFB9BD-1782-427E-B9E2-1F27498CE964}"/>
            </a:ext>
          </a:extLst>
        </xdr:cNvPr>
        <xdr:cNvSpPr txBox="1">
          <a:spLocks noChangeArrowheads="1"/>
        </xdr:cNvSpPr>
      </xdr:nvSpPr>
      <xdr:spPr bwMode="auto">
        <a:xfrm>
          <a:off x="879157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53" name="テキスト 1">
          <a:extLst>
            <a:ext uri="{FF2B5EF4-FFF2-40B4-BE49-F238E27FC236}">
              <a16:creationId xmlns:a16="http://schemas.microsoft.com/office/drawing/2014/main" id="{70D5C802-2934-4598-B95C-EA6BD4DDBB35}"/>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54" name="テキスト 2">
          <a:extLst>
            <a:ext uri="{FF2B5EF4-FFF2-40B4-BE49-F238E27FC236}">
              <a16:creationId xmlns:a16="http://schemas.microsoft.com/office/drawing/2014/main" id="{3E35C5F1-3A67-4EB3-A178-19DA1F8D5FB0}"/>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55" name="テキスト 3">
          <a:extLst>
            <a:ext uri="{FF2B5EF4-FFF2-40B4-BE49-F238E27FC236}">
              <a16:creationId xmlns:a16="http://schemas.microsoft.com/office/drawing/2014/main" id="{B7FBC1C1-D027-4A33-957E-EC0B3D72B516}"/>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56" name="テキスト 4">
          <a:extLst>
            <a:ext uri="{FF2B5EF4-FFF2-40B4-BE49-F238E27FC236}">
              <a16:creationId xmlns:a16="http://schemas.microsoft.com/office/drawing/2014/main" id="{7A3090FF-D995-4718-B44B-DE4969B0216B}"/>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57" name="テキスト 6">
          <a:extLst>
            <a:ext uri="{FF2B5EF4-FFF2-40B4-BE49-F238E27FC236}">
              <a16:creationId xmlns:a16="http://schemas.microsoft.com/office/drawing/2014/main" id="{F74A630D-C2E9-454E-B81F-221BB2BEF421}"/>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58" name="テキスト 13">
          <a:extLst>
            <a:ext uri="{FF2B5EF4-FFF2-40B4-BE49-F238E27FC236}">
              <a16:creationId xmlns:a16="http://schemas.microsoft.com/office/drawing/2014/main" id="{4488BD3E-7A4C-49DD-B592-C7726D5328CE}"/>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158</xdr:row>
      <xdr:rowOff>0</xdr:rowOff>
    </xdr:from>
    <xdr:to>
      <xdr:col>74</xdr:col>
      <xdr:colOff>0</xdr:colOff>
      <xdr:row>158</xdr:row>
      <xdr:rowOff>0</xdr:rowOff>
    </xdr:to>
    <xdr:sp macro="" textlink="">
      <xdr:nvSpPr>
        <xdr:cNvPr id="659" name="テキスト 14">
          <a:extLst>
            <a:ext uri="{FF2B5EF4-FFF2-40B4-BE49-F238E27FC236}">
              <a16:creationId xmlns:a16="http://schemas.microsoft.com/office/drawing/2014/main" id="{34911179-AE28-4168-9119-35740420EDA1}"/>
            </a:ext>
          </a:extLst>
        </xdr:cNvPr>
        <xdr:cNvSpPr txBox="1">
          <a:spLocks noChangeArrowheads="1"/>
        </xdr:cNvSpPr>
      </xdr:nvSpPr>
      <xdr:spPr bwMode="auto">
        <a:xfrm>
          <a:off x="879157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60" name="テキスト 1">
          <a:extLst>
            <a:ext uri="{FF2B5EF4-FFF2-40B4-BE49-F238E27FC236}">
              <a16:creationId xmlns:a16="http://schemas.microsoft.com/office/drawing/2014/main" id="{B875D139-EED8-4E6D-ADA3-6CDA90C51EF5}"/>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61" name="テキスト 2">
          <a:extLst>
            <a:ext uri="{FF2B5EF4-FFF2-40B4-BE49-F238E27FC236}">
              <a16:creationId xmlns:a16="http://schemas.microsoft.com/office/drawing/2014/main" id="{2996CCEA-9B35-4786-996F-8A39FEEF30EF}"/>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62" name="テキスト 3">
          <a:extLst>
            <a:ext uri="{FF2B5EF4-FFF2-40B4-BE49-F238E27FC236}">
              <a16:creationId xmlns:a16="http://schemas.microsoft.com/office/drawing/2014/main" id="{1FFB546C-6B48-4D04-AB64-801504BFDD1C}"/>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63" name="テキスト 4">
          <a:extLst>
            <a:ext uri="{FF2B5EF4-FFF2-40B4-BE49-F238E27FC236}">
              <a16:creationId xmlns:a16="http://schemas.microsoft.com/office/drawing/2014/main" id="{A3B1ABD4-AE61-471D-8675-ADEBE8A09813}"/>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64" name="テキスト 6">
          <a:extLst>
            <a:ext uri="{FF2B5EF4-FFF2-40B4-BE49-F238E27FC236}">
              <a16:creationId xmlns:a16="http://schemas.microsoft.com/office/drawing/2014/main" id="{BF174AFA-8026-49A4-AFAF-ADDED8FAD581}"/>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65" name="テキスト 13">
          <a:extLst>
            <a:ext uri="{FF2B5EF4-FFF2-40B4-BE49-F238E27FC236}">
              <a16:creationId xmlns:a16="http://schemas.microsoft.com/office/drawing/2014/main" id="{CE90B984-5EBE-4A6D-852E-818DCB8A3E24}"/>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158</xdr:row>
      <xdr:rowOff>0</xdr:rowOff>
    </xdr:from>
    <xdr:to>
      <xdr:col>74</xdr:col>
      <xdr:colOff>0</xdr:colOff>
      <xdr:row>158</xdr:row>
      <xdr:rowOff>0</xdr:rowOff>
    </xdr:to>
    <xdr:sp macro="" textlink="">
      <xdr:nvSpPr>
        <xdr:cNvPr id="666" name="テキスト 14">
          <a:extLst>
            <a:ext uri="{FF2B5EF4-FFF2-40B4-BE49-F238E27FC236}">
              <a16:creationId xmlns:a16="http://schemas.microsoft.com/office/drawing/2014/main" id="{33E1D1B9-477D-4D7E-8BD8-7980B9BE4025}"/>
            </a:ext>
          </a:extLst>
        </xdr:cNvPr>
        <xdr:cNvSpPr txBox="1">
          <a:spLocks noChangeArrowheads="1"/>
        </xdr:cNvSpPr>
      </xdr:nvSpPr>
      <xdr:spPr bwMode="auto">
        <a:xfrm>
          <a:off x="879157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67" name="テキスト 1">
          <a:extLst>
            <a:ext uri="{FF2B5EF4-FFF2-40B4-BE49-F238E27FC236}">
              <a16:creationId xmlns:a16="http://schemas.microsoft.com/office/drawing/2014/main" id="{6F3473D0-3B9E-4E51-A960-EFF909356DFA}"/>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158</xdr:row>
      <xdr:rowOff>0</xdr:rowOff>
    </xdr:from>
    <xdr:to>
      <xdr:col>95</xdr:col>
      <xdr:colOff>0</xdr:colOff>
      <xdr:row>158</xdr:row>
      <xdr:rowOff>0</xdr:rowOff>
    </xdr:to>
    <xdr:sp macro="" textlink="">
      <xdr:nvSpPr>
        <xdr:cNvPr id="668" name="テキスト 2">
          <a:extLst>
            <a:ext uri="{FF2B5EF4-FFF2-40B4-BE49-F238E27FC236}">
              <a16:creationId xmlns:a16="http://schemas.microsoft.com/office/drawing/2014/main" id="{A8418AC3-4E93-494F-A07D-D4D4E4CA89FE}"/>
            </a:ext>
          </a:extLst>
        </xdr:cNvPr>
        <xdr:cNvSpPr txBox="1">
          <a:spLocks noChangeArrowheads="1"/>
        </xdr:cNvSpPr>
      </xdr:nvSpPr>
      <xdr:spPr bwMode="auto">
        <a:xfrm>
          <a:off x="11515725"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69" name="テキスト 3">
          <a:extLst>
            <a:ext uri="{FF2B5EF4-FFF2-40B4-BE49-F238E27FC236}">
              <a16:creationId xmlns:a16="http://schemas.microsoft.com/office/drawing/2014/main" id="{84239716-D7E6-42B5-9DC6-CAB6DB244CC5}"/>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158</xdr:row>
      <xdr:rowOff>0</xdr:rowOff>
    </xdr:from>
    <xdr:to>
      <xdr:col>76</xdr:col>
      <xdr:colOff>0</xdr:colOff>
      <xdr:row>158</xdr:row>
      <xdr:rowOff>0</xdr:rowOff>
    </xdr:to>
    <xdr:sp macro="" textlink="">
      <xdr:nvSpPr>
        <xdr:cNvPr id="670" name="テキスト 4">
          <a:extLst>
            <a:ext uri="{FF2B5EF4-FFF2-40B4-BE49-F238E27FC236}">
              <a16:creationId xmlns:a16="http://schemas.microsoft.com/office/drawing/2014/main" id="{C166AF80-C8E8-41A4-90D5-996282AFF8B8}"/>
            </a:ext>
          </a:extLst>
        </xdr:cNvPr>
        <xdr:cNvSpPr txBox="1">
          <a:spLocks noChangeArrowheads="1"/>
        </xdr:cNvSpPr>
      </xdr:nvSpPr>
      <xdr:spPr bwMode="auto">
        <a:xfrm>
          <a:off x="91630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158</xdr:row>
      <xdr:rowOff>0</xdr:rowOff>
    </xdr:from>
    <xdr:to>
      <xdr:col>110</xdr:col>
      <xdr:colOff>0</xdr:colOff>
      <xdr:row>158</xdr:row>
      <xdr:rowOff>0</xdr:rowOff>
    </xdr:to>
    <xdr:sp macro="" textlink="">
      <xdr:nvSpPr>
        <xdr:cNvPr id="671" name="テキスト 6">
          <a:extLst>
            <a:ext uri="{FF2B5EF4-FFF2-40B4-BE49-F238E27FC236}">
              <a16:creationId xmlns:a16="http://schemas.microsoft.com/office/drawing/2014/main" id="{BA5D66E4-ED96-43C0-AAF0-70649B4B0CE7}"/>
            </a:ext>
          </a:extLst>
        </xdr:cNvPr>
        <xdr:cNvSpPr txBox="1">
          <a:spLocks noChangeArrowheads="1"/>
        </xdr:cNvSpPr>
      </xdr:nvSpPr>
      <xdr:spPr bwMode="auto">
        <a:xfrm>
          <a:off x="1337310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158</xdr:row>
      <xdr:rowOff>0</xdr:rowOff>
    </xdr:from>
    <xdr:to>
      <xdr:col>95</xdr:col>
      <xdr:colOff>76200</xdr:colOff>
      <xdr:row>158</xdr:row>
      <xdr:rowOff>0</xdr:rowOff>
    </xdr:to>
    <xdr:sp macro="" textlink="">
      <xdr:nvSpPr>
        <xdr:cNvPr id="672" name="テキスト 13">
          <a:extLst>
            <a:ext uri="{FF2B5EF4-FFF2-40B4-BE49-F238E27FC236}">
              <a16:creationId xmlns:a16="http://schemas.microsoft.com/office/drawing/2014/main" id="{C98C016E-B46F-4D8D-AC69-A20BE082F4A7}"/>
            </a:ext>
          </a:extLst>
        </xdr:cNvPr>
        <xdr:cNvSpPr txBox="1">
          <a:spLocks noChangeArrowheads="1"/>
        </xdr:cNvSpPr>
      </xdr:nvSpPr>
      <xdr:spPr bwMode="auto">
        <a:xfrm>
          <a:off x="9734550" y="2756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158</xdr:row>
      <xdr:rowOff>0</xdr:rowOff>
    </xdr:from>
    <xdr:to>
      <xdr:col>74</xdr:col>
      <xdr:colOff>0</xdr:colOff>
      <xdr:row>158</xdr:row>
      <xdr:rowOff>0</xdr:rowOff>
    </xdr:to>
    <xdr:sp macro="" textlink="">
      <xdr:nvSpPr>
        <xdr:cNvPr id="673" name="テキスト 14">
          <a:extLst>
            <a:ext uri="{FF2B5EF4-FFF2-40B4-BE49-F238E27FC236}">
              <a16:creationId xmlns:a16="http://schemas.microsoft.com/office/drawing/2014/main" id="{E653086F-51AE-4B08-B8A8-537DE0358788}"/>
            </a:ext>
          </a:extLst>
        </xdr:cNvPr>
        <xdr:cNvSpPr txBox="1">
          <a:spLocks noChangeArrowheads="1"/>
        </xdr:cNvSpPr>
      </xdr:nvSpPr>
      <xdr:spPr bwMode="auto">
        <a:xfrm>
          <a:off x="8791575" y="2756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28</xdr:col>
      <xdr:colOff>114300</xdr:colOff>
      <xdr:row>158</xdr:row>
      <xdr:rowOff>0</xdr:rowOff>
    </xdr:from>
    <xdr:to>
      <xdr:col>28</xdr:col>
      <xdr:colOff>114300</xdr:colOff>
      <xdr:row>158</xdr:row>
      <xdr:rowOff>0</xdr:rowOff>
    </xdr:to>
    <xdr:sp macro="" textlink="">
      <xdr:nvSpPr>
        <xdr:cNvPr id="674" name="Line 725">
          <a:extLst>
            <a:ext uri="{FF2B5EF4-FFF2-40B4-BE49-F238E27FC236}">
              <a16:creationId xmlns:a16="http://schemas.microsoft.com/office/drawing/2014/main" id="{D51131E5-AA0B-4283-B93F-82028AD5D2E4}"/>
            </a:ext>
          </a:extLst>
        </xdr:cNvPr>
        <xdr:cNvSpPr>
          <a:spLocks noChangeShapeType="1"/>
        </xdr:cNvSpPr>
      </xdr:nvSpPr>
      <xdr:spPr bwMode="auto">
        <a:xfrm>
          <a:off x="3581400" y="27565350"/>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0</xdr:colOff>
      <xdr:row>158</xdr:row>
      <xdr:rowOff>0</xdr:rowOff>
    </xdr:from>
    <xdr:to>
      <xdr:col>44</xdr:col>
      <xdr:colOff>0</xdr:colOff>
      <xdr:row>158</xdr:row>
      <xdr:rowOff>0</xdr:rowOff>
    </xdr:to>
    <xdr:sp macro="" textlink="">
      <xdr:nvSpPr>
        <xdr:cNvPr id="675" name="テキスト 1">
          <a:extLst>
            <a:ext uri="{FF2B5EF4-FFF2-40B4-BE49-F238E27FC236}">
              <a16:creationId xmlns:a16="http://schemas.microsoft.com/office/drawing/2014/main" id="{54EA41DD-DB96-4E24-A90D-8BF0FC6E2564}"/>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76" name="テキスト 2">
          <a:extLst>
            <a:ext uri="{FF2B5EF4-FFF2-40B4-BE49-F238E27FC236}">
              <a16:creationId xmlns:a16="http://schemas.microsoft.com/office/drawing/2014/main" id="{B49B476D-4656-4624-BB9D-CCE9CF928D08}"/>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77" name="テキスト 1">
          <a:extLst>
            <a:ext uri="{FF2B5EF4-FFF2-40B4-BE49-F238E27FC236}">
              <a16:creationId xmlns:a16="http://schemas.microsoft.com/office/drawing/2014/main" id="{7E9D6642-B9C5-4E73-96F0-62C82DB0EBF2}"/>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78" name="テキスト 2">
          <a:extLst>
            <a:ext uri="{FF2B5EF4-FFF2-40B4-BE49-F238E27FC236}">
              <a16:creationId xmlns:a16="http://schemas.microsoft.com/office/drawing/2014/main" id="{41A3F5BA-BB72-41E3-B3DB-D735242CB40F}"/>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79" name="テキスト 1">
          <a:extLst>
            <a:ext uri="{FF2B5EF4-FFF2-40B4-BE49-F238E27FC236}">
              <a16:creationId xmlns:a16="http://schemas.microsoft.com/office/drawing/2014/main" id="{9255C361-B52C-412F-89B8-9E8A91BBE669}"/>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80" name="テキスト 2">
          <a:extLst>
            <a:ext uri="{FF2B5EF4-FFF2-40B4-BE49-F238E27FC236}">
              <a16:creationId xmlns:a16="http://schemas.microsoft.com/office/drawing/2014/main" id="{F5F66555-6581-42FD-9E98-EF91F1723B5E}"/>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81" name="テキスト 1">
          <a:extLst>
            <a:ext uri="{FF2B5EF4-FFF2-40B4-BE49-F238E27FC236}">
              <a16:creationId xmlns:a16="http://schemas.microsoft.com/office/drawing/2014/main" id="{59461E3A-299F-42E1-9AA7-6B7A2A7A161E}"/>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82" name="テキスト 2">
          <a:extLst>
            <a:ext uri="{FF2B5EF4-FFF2-40B4-BE49-F238E27FC236}">
              <a16:creationId xmlns:a16="http://schemas.microsoft.com/office/drawing/2014/main" id="{62FDF4FD-30E0-40C0-A3C4-1D815C9A1705}"/>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83" name="テキスト 1">
          <a:extLst>
            <a:ext uri="{FF2B5EF4-FFF2-40B4-BE49-F238E27FC236}">
              <a16:creationId xmlns:a16="http://schemas.microsoft.com/office/drawing/2014/main" id="{0B11BF93-30AD-4FBD-AF1E-52374F776C8D}"/>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84" name="テキスト 2">
          <a:extLst>
            <a:ext uri="{FF2B5EF4-FFF2-40B4-BE49-F238E27FC236}">
              <a16:creationId xmlns:a16="http://schemas.microsoft.com/office/drawing/2014/main" id="{4562EFCA-3BE1-4E44-AB02-8612C856D6CE}"/>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85" name="テキスト 1">
          <a:extLst>
            <a:ext uri="{FF2B5EF4-FFF2-40B4-BE49-F238E27FC236}">
              <a16:creationId xmlns:a16="http://schemas.microsoft.com/office/drawing/2014/main" id="{840B8208-E1F0-4360-9E94-639511F9E0B3}"/>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158</xdr:row>
      <xdr:rowOff>0</xdr:rowOff>
    </xdr:from>
    <xdr:to>
      <xdr:col>44</xdr:col>
      <xdr:colOff>0</xdr:colOff>
      <xdr:row>158</xdr:row>
      <xdr:rowOff>0</xdr:rowOff>
    </xdr:to>
    <xdr:sp macro="" textlink="">
      <xdr:nvSpPr>
        <xdr:cNvPr id="686" name="テキスト 2">
          <a:extLst>
            <a:ext uri="{FF2B5EF4-FFF2-40B4-BE49-F238E27FC236}">
              <a16:creationId xmlns:a16="http://schemas.microsoft.com/office/drawing/2014/main" id="{503E8FDA-8D0B-4AB1-925E-953AAA9DD5D1}"/>
            </a:ext>
          </a:extLst>
        </xdr:cNvPr>
        <xdr:cNvSpPr txBox="1">
          <a:spLocks noChangeArrowheads="1"/>
        </xdr:cNvSpPr>
      </xdr:nvSpPr>
      <xdr:spPr bwMode="auto">
        <a:xfrm>
          <a:off x="5200650" y="2756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161</xdr:row>
      <xdr:rowOff>0</xdr:rowOff>
    </xdr:from>
    <xdr:to>
      <xdr:col>29</xdr:col>
      <xdr:colOff>0</xdr:colOff>
      <xdr:row>161</xdr:row>
      <xdr:rowOff>0</xdr:rowOff>
    </xdr:to>
    <xdr:sp macro="" textlink="">
      <xdr:nvSpPr>
        <xdr:cNvPr id="687" name="テキスト 1">
          <a:extLst>
            <a:ext uri="{FF2B5EF4-FFF2-40B4-BE49-F238E27FC236}">
              <a16:creationId xmlns:a16="http://schemas.microsoft.com/office/drawing/2014/main" id="{6EAB647F-DB1A-4BF4-92E8-FF1422CC5B90}"/>
            </a:ext>
          </a:extLst>
        </xdr:cNvPr>
        <xdr:cNvSpPr txBox="1">
          <a:spLocks noChangeArrowheads="1"/>
        </xdr:cNvSpPr>
      </xdr:nvSpPr>
      <xdr:spPr bwMode="auto">
        <a:xfrm>
          <a:off x="3343275" y="281273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161</xdr:row>
      <xdr:rowOff>0</xdr:rowOff>
    </xdr:from>
    <xdr:to>
      <xdr:col>29</xdr:col>
      <xdr:colOff>0</xdr:colOff>
      <xdr:row>161</xdr:row>
      <xdr:rowOff>0</xdr:rowOff>
    </xdr:to>
    <xdr:sp macro="" textlink="">
      <xdr:nvSpPr>
        <xdr:cNvPr id="688" name="テキスト 2">
          <a:extLst>
            <a:ext uri="{FF2B5EF4-FFF2-40B4-BE49-F238E27FC236}">
              <a16:creationId xmlns:a16="http://schemas.microsoft.com/office/drawing/2014/main" id="{446D4A25-99F5-4A28-8AAD-C8A6A2B8AA1D}"/>
            </a:ext>
          </a:extLst>
        </xdr:cNvPr>
        <xdr:cNvSpPr txBox="1">
          <a:spLocks noChangeArrowheads="1"/>
        </xdr:cNvSpPr>
      </xdr:nvSpPr>
      <xdr:spPr bwMode="auto">
        <a:xfrm>
          <a:off x="3343275" y="281273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161</xdr:row>
      <xdr:rowOff>0</xdr:rowOff>
    </xdr:from>
    <xdr:to>
      <xdr:col>51</xdr:col>
      <xdr:colOff>0</xdr:colOff>
      <xdr:row>161</xdr:row>
      <xdr:rowOff>0</xdr:rowOff>
    </xdr:to>
    <xdr:sp macro="" textlink="">
      <xdr:nvSpPr>
        <xdr:cNvPr id="689" name="テキスト 3">
          <a:extLst>
            <a:ext uri="{FF2B5EF4-FFF2-40B4-BE49-F238E27FC236}">
              <a16:creationId xmlns:a16="http://schemas.microsoft.com/office/drawing/2014/main" id="{923E7EF0-BCC8-46F0-AE5C-FEA947FBEB1B}"/>
            </a:ext>
          </a:extLst>
        </xdr:cNvPr>
        <xdr:cNvSpPr txBox="1">
          <a:spLocks noChangeArrowheads="1"/>
        </xdr:cNvSpPr>
      </xdr:nvSpPr>
      <xdr:spPr bwMode="auto">
        <a:xfrm>
          <a:off x="6067425" y="281273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161</xdr:row>
      <xdr:rowOff>0</xdr:rowOff>
    </xdr:from>
    <xdr:to>
      <xdr:col>51</xdr:col>
      <xdr:colOff>0</xdr:colOff>
      <xdr:row>161</xdr:row>
      <xdr:rowOff>0</xdr:rowOff>
    </xdr:to>
    <xdr:sp macro="" textlink="">
      <xdr:nvSpPr>
        <xdr:cNvPr id="690" name="テキスト 4">
          <a:extLst>
            <a:ext uri="{FF2B5EF4-FFF2-40B4-BE49-F238E27FC236}">
              <a16:creationId xmlns:a16="http://schemas.microsoft.com/office/drawing/2014/main" id="{3386294D-4E3B-4ED1-B79C-E2CAC5A51BA1}"/>
            </a:ext>
          </a:extLst>
        </xdr:cNvPr>
        <xdr:cNvSpPr txBox="1">
          <a:spLocks noChangeArrowheads="1"/>
        </xdr:cNvSpPr>
      </xdr:nvSpPr>
      <xdr:spPr bwMode="auto">
        <a:xfrm>
          <a:off x="6067425" y="281273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161</xdr:row>
      <xdr:rowOff>0</xdr:rowOff>
    </xdr:from>
    <xdr:to>
      <xdr:col>110</xdr:col>
      <xdr:colOff>0</xdr:colOff>
      <xdr:row>161</xdr:row>
      <xdr:rowOff>0</xdr:rowOff>
    </xdr:to>
    <xdr:sp macro="" textlink="">
      <xdr:nvSpPr>
        <xdr:cNvPr id="691" name="テキスト 6">
          <a:extLst>
            <a:ext uri="{FF2B5EF4-FFF2-40B4-BE49-F238E27FC236}">
              <a16:creationId xmlns:a16="http://schemas.microsoft.com/office/drawing/2014/main" id="{CE386069-C560-480A-8989-BD6943747964}"/>
            </a:ext>
          </a:extLst>
        </xdr:cNvPr>
        <xdr:cNvSpPr txBox="1">
          <a:spLocks noChangeArrowheads="1"/>
        </xdr:cNvSpPr>
      </xdr:nvSpPr>
      <xdr:spPr bwMode="auto">
        <a:xfrm>
          <a:off x="13373100" y="281273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161</xdr:row>
      <xdr:rowOff>0</xdr:rowOff>
    </xdr:from>
    <xdr:to>
      <xdr:col>68</xdr:col>
      <xdr:colOff>76200</xdr:colOff>
      <xdr:row>161</xdr:row>
      <xdr:rowOff>0</xdr:rowOff>
    </xdr:to>
    <xdr:sp macro="" textlink="">
      <xdr:nvSpPr>
        <xdr:cNvPr id="692" name="テキスト 13">
          <a:extLst>
            <a:ext uri="{FF2B5EF4-FFF2-40B4-BE49-F238E27FC236}">
              <a16:creationId xmlns:a16="http://schemas.microsoft.com/office/drawing/2014/main" id="{81A56FE1-2D74-4FA7-B36E-DD5207113116}"/>
            </a:ext>
          </a:extLst>
        </xdr:cNvPr>
        <xdr:cNvSpPr txBox="1">
          <a:spLocks noChangeArrowheads="1"/>
        </xdr:cNvSpPr>
      </xdr:nvSpPr>
      <xdr:spPr bwMode="auto">
        <a:xfrm>
          <a:off x="6391275" y="281273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161</xdr:row>
      <xdr:rowOff>0</xdr:rowOff>
    </xdr:from>
    <xdr:to>
      <xdr:col>49</xdr:col>
      <xdr:colOff>0</xdr:colOff>
      <xdr:row>161</xdr:row>
      <xdr:rowOff>0</xdr:rowOff>
    </xdr:to>
    <xdr:sp macro="" textlink="">
      <xdr:nvSpPr>
        <xdr:cNvPr id="693" name="テキスト 14">
          <a:extLst>
            <a:ext uri="{FF2B5EF4-FFF2-40B4-BE49-F238E27FC236}">
              <a16:creationId xmlns:a16="http://schemas.microsoft.com/office/drawing/2014/main" id="{B0D63A47-E138-4480-ACA8-E516F47DE48F}"/>
            </a:ext>
          </a:extLst>
        </xdr:cNvPr>
        <xdr:cNvSpPr txBox="1">
          <a:spLocks noChangeArrowheads="1"/>
        </xdr:cNvSpPr>
      </xdr:nvSpPr>
      <xdr:spPr bwMode="auto">
        <a:xfrm>
          <a:off x="5695950" y="281273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108</xdr:col>
      <xdr:colOff>0</xdr:colOff>
      <xdr:row>154</xdr:row>
      <xdr:rowOff>0</xdr:rowOff>
    </xdr:from>
    <xdr:to>
      <xdr:col>110</xdr:col>
      <xdr:colOff>0</xdr:colOff>
      <xdr:row>154</xdr:row>
      <xdr:rowOff>0</xdr:rowOff>
    </xdr:to>
    <xdr:sp macro="" textlink="">
      <xdr:nvSpPr>
        <xdr:cNvPr id="694" name="テキスト 6">
          <a:extLst>
            <a:ext uri="{FF2B5EF4-FFF2-40B4-BE49-F238E27FC236}">
              <a16:creationId xmlns:a16="http://schemas.microsoft.com/office/drawing/2014/main" id="{F0D19BA7-08C1-46CF-8E6B-030A8654CE38}"/>
            </a:ext>
          </a:extLst>
        </xdr:cNvPr>
        <xdr:cNvSpPr txBox="1">
          <a:spLocks noChangeArrowheads="1"/>
        </xdr:cNvSpPr>
      </xdr:nvSpPr>
      <xdr:spPr bwMode="auto">
        <a:xfrm>
          <a:off x="13373100" y="26889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154</xdr:row>
      <xdr:rowOff>0</xdr:rowOff>
    </xdr:from>
    <xdr:to>
      <xdr:col>110</xdr:col>
      <xdr:colOff>0</xdr:colOff>
      <xdr:row>154</xdr:row>
      <xdr:rowOff>0</xdr:rowOff>
    </xdr:to>
    <xdr:sp macro="" textlink="">
      <xdr:nvSpPr>
        <xdr:cNvPr id="695" name="テキスト 6">
          <a:extLst>
            <a:ext uri="{FF2B5EF4-FFF2-40B4-BE49-F238E27FC236}">
              <a16:creationId xmlns:a16="http://schemas.microsoft.com/office/drawing/2014/main" id="{5ABFDEA9-DE32-4EAF-B308-BFDA6CEBAED9}"/>
            </a:ext>
          </a:extLst>
        </xdr:cNvPr>
        <xdr:cNvSpPr txBox="1">
          <a:spLocks noChangeArrowheads="1"/>
        </xdr:cNvSpPr>
      </xdr:nvSpPr>
      <xdr:spPr bwMode="auto">
        <a:xfrm>
          <a:off x="13373100" y="26889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154</xdr:row>
      <xdr:rowOff>0</xdr:rowOff>
    </xdr:from>
    <xdr:to>
      <xdr:col>110</xdr:col>
      <xdr:colOff>0</xdr:colOff>
      <xdr:row>154</xdr:row>
      <xdr:rowOff>0</xdr:rowOff>
    </xdr:to>
    <xdr:sp macro="" textlink="">
      <xdr:nvSpPr>
        <xdr:cNvPr id="696" name="テキスト 6">
          <a:extLst>
            <a:ext uri="{FF2B5EF4-FFF2-40B4-BE49-F238E27FC236}">
              <a16:creationId xmlns:a16="http://schemas.microsoft.com/office/drawing/2014/main" id="{686DCCB1-D053-4FBC-944F-3D1DE7C6F210}"/>
            </a:ext>
          </a:extLst>
        </xdr:cNvPr>
        <xdr:cNvSpPr txBox="1">
          <a:spLocks noChangeArrowheads="1"/>
        </xdr:cNvSpPr>
      </xdr:nvSpPr>
      <xdr:spPr bwMode="auto">
        <a:xfrm>
          <a:off x="13373100" y="26889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154</xdr:row>
      <xdr:rowOff>0</xdr:rowOff>
    </xdr:from>
    <xdr:to>
      <xdr:col>110</xdr:col>
      <xdr:colOff>0</xdr:colOff>
      <xdr:row>154</xdr:row>
      <xdr:rowOff>0</xdr:rowOff>
    </xdr:to>
    <xdr:sp macro="" textlink="">
      <xdr:nvSpPr>
        <xdr:cNvPr id="697" name="テキスト 6">
          <a:extLst>
            <a:ext uri="{FF2B5EF4-FFF2-40B4-BE49-F238E27FC236}">
              <a16:creationId xmlns:a16="http://schemas.microsoft.com/office/drawing/2014/main" id="{56FEA4FC-6D51-40F9-A3E4-580C01AA5610}"/>
            </a:ext>
          </a:extLst>
        </xdr:cNvPr>
        <xdr:cNvSpPr txBox="1">
          <a:spLocks noChangeArrowheads="1"/>
        </xdr:cNvSpPr>
      </xdr:nvSpPr>
      <xdr:spPr bwMode="auto">
        <a:xfrm>
          <a:off x="13373100" y="26889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154</xdr:row>
      <xdr:rowOff>0</xdr:rowOff>
    </xdr:from>
    <xdr:to>
      <xdr:col>110</xdr:col>
      <xdr:colOff>0</xdr:colOff>
      <xdr:row>154</xdr:row>
      <xdr:rowOff>0</xdr:rowOff>
    </xdr:to>
    <xdr:sp macro="" textlink="">
      <xdr:nvSpPr>
        <xdr:cNvPr id="698" name="テキスト 6">
          <a:extLst>
            <a:ext uri="{FF2B5EF4-FFF2-40B4-BE49-F238E27FC236}">
              <a16:creationId xmlns:a16="http://schemas.microsoft.com/office/drawing/2014/main" id="{4CE172A5-76EF-4ABF-94BE-449F5570C00D}"/>
            </a:ext>
          </a:extLst>
        </xdr:cNvPr>
        <xdr:cNvSpPr txBox="1">
          <a:spLocks noChangeArrowheads="1"/>
        </xdr:cNvSpPr>
      </xdr:nvSpPr>
      <xdr:spPr bwMode="auto">
        <a:xfrm>
          <a:off x="13373100" y="26889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154</xdr:row>
      <xdr:rowOff>0</xdr:rowOff>
    </xdr:from>
    <xdr:to>
      <xdr:col>110</xdr:col>
      <xdr:colOff>0</xdr:colOff>
      <xdr:row>154</xdr:row>
      <xdr:rowOff>0</xdr:rowOff>
    </xdr:to>
    <xdr:sp macro="" textlink="">
      <xdr:nvSpPr>
        <xdr:cNvPr id="699" name="テキスト 6">
          <a:extLst>
            <a:ext uri="{FF2B5EF4-FFF2-40B4-BE49-F238E27FC236}">
              <a16:creationId xmlns:a16="http://schemas.microsoft.com/office/drawing/2014/main" id="{8C966634-691E-470A-9E61-DB35A6C41248}"/>
            </a:ext>
          </a:extLst>
        </xdr:cNvPr>
        <xdr:cNvSpPr txBox="1">
          <a:spLocks noChangeArrowheads="1"/>
        </xdr:cNvSpPr>
      </xdr:nvSpPr>
      <xdr:spPr bwMode="auto">
        <a:xfrm>
          <a:off x="13373100" y="26889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00" name="テキスト 1">
          <a:extLst>
            <a:ext uri="{FF2B5EF4-FFF2-40B4-BE49-F238E27FC236}">
              <a16:creationId xmlns:a16="http://schemas.microsoft.com/office/drawing/2014/main" id="{565BA45A-A66F-4B4B-825C-129CFBAF9444}"/>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01" name="テキスト 2">
          <a:extLst>
            <a:ext uri="{FF2B5EF4-FFF2-40B4-BE49-F238E27FC236}">
              <a16:creationId xmlns:a16="http://schemas.microsoft.com/office/drawing/2014/main" id="{F1C064B6-6CCB-4425-BDD1-4F7F52C4B113}"/>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02" name="テキスト 3">
          <a:extLst>
            <a:ext uri="{FF2B5EF4-FFF2-40B4-BE49-F238E27FC236}">
              <a16:creationId xmlns:a16="http://schemas.microsoft.com/office/drawing/2014/main" id="{32155BD7-39A5-4D86-8092-3C2FC469D25C}"/>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03" name="テキスト 4">
          <a:extLst>
            <a:ext uri="{FF2B5EF4-FFF2-40B4-BE49-F238E27FC236}">
              <a16:creationId xmlns:a16="http://schemas.microsoft.com/office/drawing/2014/main" id="{DBC5BC1D-07CA-4E55-8CFD-901DE27897D7}"/>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203</xdr:row>
      <xdr:rowOff>0</xdr:rowOff>
    </xdr:from>
    <xdr:to>
      <xdr:col>95</xdr:col>
      <xdr:colOff>76200</xdr:colOff>
      <xdr:row>203</xdr:row>
      <xdr:rowOff>0</xdr:rowOff>
    </xdr:to>
    <xdr:sp macro="" textlink="">
      <xdr:nvSpPr>
        <xdr:cNvPr id="704" name="テキスト 13">
          <a:extLst>
            <a:ext uri="{FF2B5EF4-FFF2-40B4-BE49-F238E27FC236}">
              <a16:creationId xmlns:a16="http://schemas.microsoft.com/office/drawing/2014/main" id="{2929EFF5-5CF5-4B6C-8C50-9F4003B75E70}"/>
            </a:ext>
          </a:extLst>
        </xdr:cNvPr>
        <xdr:cNvSpPr txBox="1">
          <a:spLocks noChangeArrowheads="1"/>
        </xdr:cNvSpPr>
      </xdr:nvSpPr>
      <xdr:spPr bwMode="auto">
        <a:xfrm>
          <a:off x="9734550" y="35385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256</xdr:row>
      <xdr:rowOff>0</xdr:rowOff>
    </xdr:from>
    <xdr:to>
      <xdr:col>76</xdr:col>
      <xdr:colOff>0</xdr:colOff>
      <xdr:row>256</xdr:row>
      <xdr:rowOff>0</xdr:rowOff>
    </xdr:to>
    <xdr:sp macro="" textlink="">
      <xdr:nvSpPr>
        <xdr:cNvPr id="705" name="テキスト 14">
          <a:extLst>
            <a:ext uri="{FF2B5EF4-FFF2-40B4-BE49-F238E27FC236}">
              <a16:creationId xmlns:a16="http://schemas.microsoft.com/office/drawing/2014/main" id="{E1349490-E3B3-4C7B-B920-701F1CCF2C4F}"/>
            </a:ext>
          </a:extLst>
        </xdr:cNvPr>
        <xdr:cNvSpPr txBox="1">
          <a:spLocks noChangeArrowheads="1"/>
        </xdr:cNvSpPr>
      </xdr:nvSpPr>
      <xdr:spPr bwMode="auto">
        <a:xfrm>
          <a:off x="9039225" y="445674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06" name="テキスト 1">
          <a:extLst>
            <a:ext uri="{FF2B5EF4-FFF2-40B4-BE49-F238E27FC236}">
              <a16:creationId xmlns:a16="http://schemas.microsoft.com/office/drawing/2014/main" id="{A121EB4D-AA11-4701-A394-977C1618128F}"/>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07" name="テキスト 2">
          <a:extLst>
            <a:ext uri="{FF2B5EF4-FFF2-40B4-BE49-F238E27FC236}">
              <a16:creationId xmlns:a16="http://schemas.microsoft.com/office/drawing/2014/main" id="{2FA48F2D-7533-48B0-895C-50392F7BFE2E}"/>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08" name="テキスト 3">
          <a:extLst>
            <a:ext uri="{FF2B5EF4-FFF2-40B4-BE49-F238E27FC236}">
              <a16:creationId xmlns:a16="http://schemas.microsoft.com/office/drawing/2014/main" id="{EF199E32-0F88-45A5-B0C0-441BD1B48D90}"/>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09" name="テキスト 4">
          <a:extLst>
            <a:ext uri="{FF2B5EF4-FFF2-40B4-BE49-F238E27FC236}">
              <a16:creationId xmlns:a16="http://schemas.microsoft.com/office/drawing/2014/main" id="{4B1F6A06-EA5B-4AAB-8D39-B742E5A5AC0A}"/>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203</xdr:row>
      <xdr:rowOff>0</xdr:rowOff>
    </xdr:from>
    <xdr:to>
      <xdr:col>95</xdr:col>
      <xdr:colOff>76200</xdr:colOff>
      <xdr:row>203</xdr:row>
      <xdr:rowOff>0</xdr:rowOff>
    </xdr:to>
    <xdr:sp macro="" textlink="">
      <xdr:nvSpPr>
        <xdr:cNvPr id="710" name="テキスト 13">
          <a:extLst>
            <a:ext uri="{FF2B5EF4-FFF2-40B4-BE49-F238E27FC236}">
              <a16:creationId xmlns:a16="http://schemas.microsoft.com/office/drawing/2014/main" id="{79E3F808-348B-4CE6-8EE9-F05084B77313}"/>
            </a:ext>
          </a:extLst>
        </xdr:cNvPr>
        <xdr:cNvSpPr txBox="1">
          <a:spLocks noChangeArrowheads="1"/>
        </xdr:cNvSpPr>
      </xdr:nvSpPr>
      <xdr:spPr bwMode="auto">
        <a:xfrm>
          <a:off x="9734550" y="35385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256</xdr:row>
      <xdr:rowOff>0</xdr:rowOff>
    </xdr:from>
    <xdr:to>
      <xdr:col>76</xdr:col>
      <xdr:colOff>0</xdr:colOff>
      <xdr:row>256</xdr:row>
      <xdr:rowOff>0</xdr:rowOff>
    </xdr:to>
    <xdr:sp macro="" textlink="">
      <xdr:nvSpPr>
        <xdr:cNvPr id="711" name="テキスト 14">
          <a:extLst>
            <a:ext uri="{FF2B5EF4-FFF2-40B4-BE49-F238E27FC236}">
              <a16:creationId xmlns:a16="http://schemas.microsoft.com/office/drawing/2014/main" id="{E10F705F-9B2B-4715-8390-0276768C449D}"/>
            </a:ext>
          </a:extLst>
        </xdr:cNvPr>
        <xdr:cNvSpPr txBox="1">
          <a:spLocks noChangeArrowheads="1"/>
        </xdr:cNvSpPr>
      </xdr:nvSpPr>
      <xdr:spPr bwMode="auto">
        <a:xfrm>
          <a:off x="9039225" y="445674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12" name="テキスト 1">
          <a:extLst>
            <a:ext uri="{FF2B5EF4-FFF2-40B4-BE49-F238E27FC236}">
              <a16:creationId xmlns:a16="http://schemas.microsoft.com/office/drawing/2014/main" id="{38611857-9733-41DA-9F6A-8218673B1A5C}"/>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13" name="テキスト 2">
          <a:extLst>
            <a:ext uri="{FF2B5EF4-FFF2-40B4-BE49-F238E27FC236}">
              <a16:creationId xmlns:a16="http://schemas.microsoft.com/office/drawing/2014/main" id="{DF2D09AD-A215-4999-9AE2-9003B7EC689E}"/>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14" name="テキスト 3">
          <a:extLst>
            <a:ext uri="{FF2B5EF4-FFF2-40B4-BE49-F238E27FC236}">
              <a16:creationId xmlns:a16="http://schemas.microsoft.com/office/drawing/2014/main" id="{0986D178-F821-4DD0-A335-14ECF1D9689A}"/>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15" name="テキスト 4">
          <a:extLst>
            <a:ext uri="{FF2B5EF4-FFF2-40B4-BE49-F238E27FC236}">
              <a16:creationId xmlns:a16="http://schemas.microsoft.com/office/drawing/2014/main" id="{E3996E13-0A50-46DA-B983-B9733DA80976}"/>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203</xdr:row>
      <xdr:rowOff>0</xdr:rowOff>
    </xdr:from>
    <xdr:to>
      <xdr:col>95</xdr:col>
      <xdr:colOff>76200</xdr:colOff>
      <xdr:row>203</xdr:row>
      <xdr:rowOff>0</xdr:rowOff>
    </xdr:to>
    <xdr:sp macro="" textlink="">
      <xdr:nvSpPr>
        <xdr:cNvPr id="716" name="テキスト 13">
          <a:extLst>
            <a:ext uri="{FF2B5EF4-FFF2-40B4-BE49-F238E27FC236}">
              <a16:creationId xmlns:a16="http://schemas.microsoft.com/office/drawing/2014/main" id="{7C4D74EA-C826-4060-B6A1-183FE6027D37}"/>
            </a:ext>
          </a:extLst>
        </xdr:cNvPr>
        <xdr:cNvSpPr txBox="1">
          <a:spLocks noChangeArrowheads="1"/>
        </xdr:cNvSpPr>
      </xdr:nvSpPr>
      <xdr:spPr bwMode="auto">
        <a:xfrm>
          <a:off x="9734550" y="35385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256</xdr:row>
      <xdr:rowOff>0</xdr:rowOff>
    </xdr:from>
    <xdr:to>
      <xdr:col>76</xdr:col>
      <xdr:colOff>0</xdr:colOff>
      <xdr:row>256</xdr:row>
      <xdr:rowOff>0</xdr:rowOff>
    </xdr:to>
    <xdr:sp macro="" textlink="">
      <xdr:nvSpPr>
        <xdr:cNvPr id="717" name="テキスト 14">
          <a:extLst>
            <a:ext uri="{FF2B5EF4-FFF2-40B4-BE49-F238E27FC236}">
              <a16:creationId xmlns:a16="http://schemas.microsoft.com/office/drawing/2014/main" id="{E648BA18-25CF-4B81-9FA0-02C337FCF562}"/>
            </a:ext>
          </a:extLst>
        </xdr:cNvPr>
        <xdr:cNvSpPr txBox="1">
          <a:spLocks noChangeArrowheads="1"/>
        </xdr:cNvSpPr>
      </xdr:nvSpPr>
      <xdr:spPr bwMode="auto">
        <a:xfrm>
          <a:off x="9039225" y="445674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18" name="テキスト 1">
          <a:extLst>
            <a:ext uri="{FF2B5EF4-FFF2-40B4-BE49-F238E27FC236}">
              <a16:creationId xmlns:a16="http://schemas.microsoft.com/office/drawing/2014/main" id="{BD823549-BEB6-4A5B-BBF6-2FF004943039}"/>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19" name="テキスト 2">
          <a:extLst>
            <a:ext uri="{FF2B5EF4-FFF2-40B4-BE49-F238E27FC236}">
              <a16:creationId xmlns:a16="http://schemas.microsoft.com/office/drawing/2014/main" id="{9F49F435-E7BB-4837-8F67-D4E53F6CFA96}"/>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20" name="テキスト 3">
          <a:extLst>
            <a:ext uri="{FF2B5EF4-FFF2-40B4-BE49-F238E27FC236}">
              <a16:creationId xmlns:a16="http://schemas.microsoft.com/office/drawing/2014/main" id="{C30781C1-E5D1-4D60-8D3A-4ACE0ED8A527}"/>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21" name="テキスト 4">
          <a:extLst>
            <a:ext uri="{FF2B5EF4-FFF2-40B4-BE49-F238E27FC236}">
              <a16:creationId xmlns:a16="http://schemas.microsoft.com/office/drawing/2014/main" id="{E0EEC088-A935-4C7D-BFF0-FB8B73A931B6}"/>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203</xdr:row>
      <xdr:rowOff>0</xdr:rowOff>
    </xdr:from>
    <xdr:to>
      <xdr:col>95</xdr:col>
      <xdr:colOff>76200</xdr:colOff>
      <xdr:row>203</xdr:row>
      <xdr:rowOff>0</xdr:rowOff>
    </xdr:to>
    <xdr:sp macro="" textlink="">
      <xdr:nvSpPr>
        <xdr:cNvPr id="722" name="テキスト 13">
          <a:extLst>
            <a:ext uri="{FF2B5EF4-FFF2-40B4-BE49-F238E27FC236}">
              <a16:creationId xmlns:a16="http://schemas.microsoft.com/office/drawing/2014/main" id="{8207D2CF-0930-4434-BF39-0E89F5459B97}"/>
            </a:ext>
          </a:extLst>
        </xdr:cNvPr>
        <xdr:cNvSpPr txBox="1">
          <a:spLocks noChangeArrowheads="1"/>
        </xdr:cNvSpPr>
      </xdr:nvSpPr>
      <xdr:spPr bwMode="auto">
        <a:xfrm>
          <a:off x="9734550" y="35385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256</xdr:row>
      <xdr:rowOff>0</xdr:rowOff>
    </xdr:from>
    <xdr:to>
      <xdr:col>76</xdr:col>
      <xdr:colOff>0</xdr:colOff>
      <xdr:row>256</xdr:row>
      <xdr:rowOff>0</xdr:rowOff>
    </xdr:to>
    <xdr:sp macro="" textlink="">
      <xdr:nvSpPr>
        <xdr:cNvPr id="723" name="テキスト 14">
          <a:extLst>
            <a:ext uri="{FF2B5EF4-FFF2-40B4-BE49-F238E27FC236}">
              <a16:creationId xmlns:a16="http://schemas.microsoft.com/office/drawing/2014/main" id="{6AE5E370-24FE-4C0A-91CB-B84FD9B2C7AB}"/>
            </a:ext>
          </a:extLst>
        </xdr:cNvPr>
        <xdr:cNvSpPr txBox="1">
          <a:spLocks noChangeArrowheads="1"/>
        </xdr:cNvSpPr>
      </xdr:nvSpPr>
      <xdr:spPr bwMode="auto">
        <a:xfrm>
          <a:off x="9039225" y="445674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24" name="テキスト 1">
          <a:extLst>
            <a:ext uri="{FF2B5EF4-FFF2-40B4-BE49-F238E27FC236}">
              <a16:creationId xmlns:a16="http://schemas.microsoft.com/office/drawing/2014/main" id="{5BB8606C-FA75-4E41-92F9-1D3C032EA4D6}"/>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25" name="テキスト 2">
          <a:extLst>
            <a:ext uri="{FF2B5EF4-FFF2-40B4-BE49-F238E27FC236}">
              <a16:creationId xmlns:a16="http://schemas.microsoft.com/office/drawing/2014/main" id="{29519C3B-7428-4600-BC67-554AED4E2080}"/>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26" name="テキスト 3">
          <a:extLst>
            <a:ext uri="{FF2B5EF4-FFF2-40B4-BE49-F238E27FC236}">
              <a16:creationId xmlns:a16="http://schemas.microsoft.com/office/drawing/2014/main" id="{8798BC07-0D77-4A6D-A906-A7CE98B05B00}"/>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27" name="テキスト 4">
          <a:extLst>
            <a:ext uri="{FF2B5EF4-FFF2-40B4-BE49-F238E27FC236}">
              <a16:creationId xmlns:a16="http://schemas.microsoft.com/office/drawing/2014/main" id="{3F801110-B100-441A-87E2-5F4D7EDC879E}"/>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203</xdr:row>
      <xdr:rowOff>0</xdr:rowOff>
    </xdr:from>
    <xdr:to>
      <xdr:col>95</xdr:col>
      <xdr:colOff>76200</xdr:colOff>
      <xdr:row>203</xdr:row>
      <xdr:rowOff>0</xdr:rowOff>
    </xdr:to>
    <xdr:sp macro="" textlink="">
      <xdr:nvSpPr>
        <xdr:cNvPr id="728" name="テキスト 13">
          <a:extLst>
            <a:ext uri="{FF2B5EF4-FFF2-40B4-BE49-F238E27FC236}">
              <a16:creationId xmlns:a16="http://schemas.microsoft.com/office/drawing/2014/main" id="{FA3B729A-FD03-4AC6-87CE-50BEDC3FC7DE}"/>
            </a:ext>
          </a:extLst>
        </xdr:cNvPr>
        <xdr:cNvSpPr txBox="1">
          <a:spLocks noChangeArrowheads="1"/>
        </xdr:cNvSpPr>
      </xdr:nvSpPr>
      <xdr:spPr bwMode="auto">
        <a:xfrm>
          <a:off x="9734550" y="35385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256</xdr:row>
      <xdr:rowOff>0</xdr:rowOff>
    </xdr:from>
    <xdr:to>
      <xdr:col>76</xdr:col>
      <xdr:colOff>0</xdr:colOff>
      <xdr:row>256</xdr:row>
      <xdr:rowOff>0</xdr:rowOff>
    </xdr:to>
    <xdr:sp macro="" textlink="">
      <xdr:nvSpPr>
        <xdr:cNvPr id="729" name="テキスト 14">
          <a:extLst>
            <a:ext uri="{FF2B5EF4-FFF2-40B4-BE49-F238E27FC236}">
              <a16:creationId xmlns:a16="http://schemas.microsoft.com/office/drawing/2014/main" id="{8EBD3CDE-C41B-49DA-9A70-16CFF19DE921}"/>
            </a:ext>
          </a:extLst>
        </xdr:cNvPr>
        <xdr:cNvSpPr txBox="1">
          <a:spLocks noChangeArrowheads="1"/>
        </xdr:cNvSpPr>
      </xdr:nvSpPr>
      <xdr:spPr bwMode="auto">
        <a:xfrm>
          <a:off x="9039225" y="445674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30" name="テキスト 1">
          <a:extLst>
            <a:ext uri="{FF2B5EF4-FFF2-40B4-BE49-F238E27FC236}">
              <a16:creationId xmlns:a16="http://schemas.microsoft.com/office/drawing/2014/main" id="{FB3BE994-DD29-4311-94E4-1D06EE681032}"/>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255</xdr:row>
      <xdr:rowOff>0</xdr:rowOff>
    </xdr:from>
    <xdr:to>
      <xdr:col>44</xdr:col>
      <xdr:colOff>0</xdr:colOff>
      <xdr:row>255</xdr:row>
      <xdr:rowOff>0</xdr:rowOff>
    </xdr:to>
    <xdr:sp macro="" textlink="">
      <xdr:nvSpPr>
        <xdr:cNvPr id="731" name="テキスト 2">
          <a:extLst>
            <a:ext uri="{FF2B5EF4-FFF2-40B4-BE49-F238E27FC236}">
              <a16:creationId xmlns:a16="http://schemas.microsoft.com/office/drawing/2014/main" id="{C922D4EE-DFC0-48CC-8255-EF3291173A9E}"/>
            </a:ext>
          </a:extLst>
        </xdr:cNvPr>
        <xdr:cNvSpPr txBox="1">
          <a:spLocks noChangeArrowheads="1"/>
        </xdr:cNvSpPr>
      </xdr:nvSpPr>
      <xdr:spPr bwMode="auto">
        <a:xfrm>
          <a:off x="520065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32" name="テキスト 3">
          <a:extLst>
            <a:ext uri="{FF2B5EF4-FFF2-40B4-BE49-F238E27FC236}">
              <a16:creationId xmlns:a16="http://schemas.microsoft.com/office/drawing/2014/main" id="{9CEEF630-BBB8-4E01-AC7D-F3379DE07DF0}"/>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256</xdr:row>
      <xdr:rowOff>0</xdr:rowOff>
    </xdr:from>
    <xdr:to>
      <xdr:col>78</xdr:col>
      <xdr:colOff>0</xdr:colOff>
      <xdr:row>256</xdr:row>
      <xdr:rowOff>0</xdr:rowOff>
    </xdr:to>
    <xdr:sp macro="" textlink="">
      <xdr:nvSpPr>
        <xdr:cNvPr id="733" name="テキスト 4">
          <a:extLst>
            <a:ext uri="{FF2B5EF4-FFF2-40B4-BE49-F238E27FC236}">
              <a16:creationId xmlns:a16="http://schemas.microsoft.com/office/drawing/2014/main" id="{3A16C5AC-B7C0-479F-9320-5A569ECA67B4}"/>
            </a:ext>
          </a:extLst>
        </xdr:cNvPr>
        <xdr:cNvSpPr txBox="1">
          <a:spLocks noChangeArrowheads="1"/>
        </xdr:cNvSpPr>
      </xdr:nvSpPr>
      <xdr:spPr bwMode="auto">
        <a:xfrm>
          <a:off x="9410700" y="44567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203</xdr:row>
      <xdr:rowOff>0</xdr:rowOff>
    </xdr:from>
    <xdr:to>
      <xdr:col>95</xdr:col>
      <xdr:colOff>76200</xdr:colOff>
      <xdr:row>203</xdr:row>
      <xdr:rowOff>0</xdr:rowOff>
    </xdr:to>
    <xdr:sp macro="" textlink="">
      <xdr:nvSpPr>
        <xdr:cNvPr id="734" name="テキスト 13">
          <a:extLst>
            <a:ext uri="{FF2B5EF4-FFF2-40B4-BE49-F238E27FC236}">
              <a16:creationId xmlns:a16="http://schemas.microsoft.com/office/drawing/2014/main" id="{EB6D591F-E4F4-4478-AAA5-00DF37A4226A}"/>
            </a:ext>
          </a:extLst>
        </xdr:cNvPr>
        <xdr:cNvSpPr txBox="1">
          <a:spLocks noChangeArrowheads="1"/>
        </xdr:cNvSpPr>
      </xdr:nvSpPr>
      <xdr:spPr bwMode="auto">
        <a:xfrm>
          <a:off x="9734550" y="35385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256</xdr:row>
      <xdr:rowOff>0</xdr:rowOff>
    </xdr:from>
    <xdr:to>
      <xdr:col>76</xdr:col>
      <xdr:colOff>0</xdr:colOff>
      <xdr:row>256</xdr:row>
      <xdr:rowOff>0</xdr:rowOff>
    </xdr:to>
    <xdr:sp macro="" textlink="">
      <xdr:nvSpPr>
        <xdr:cNvPr id="735" name="テキスト 14">
          <a:extLst>
            <a:ext uri="{FF2B5EF4-FFF2-40B4-BE49-F238E27FC236}">
              <a16:creationId xmlns:a16="http://schemas.microsoft.com/office/drawing/2014/main" id="{BF1A4A5C-4DBC-4F17-A38A-1D3C195FA760}"/>
            </a:ext>
          </a:extLst>
        </xdr:cNvPr>
        <xdr:cNvSpPr txBox="1">
          <a:spLocks noChangeArrowheads="1"/>
        </xdr:cNvSpPr>
      </xdr:nvSpPr>
      <xdr:spPr bwMode="auto">
        <a:xfrm>
          <a:off x="9039225" y="445674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36" name="テキスト 1">
          <a:extLst>
            <a:ext uri="{FF2B5EF4-FFF2-40B4-BE49-F238E27FC236}">
              <a16:creationId xmlns:a16="http://schemas.microsoft.com/office/drawing/2014/main" id="{815B9236-647D-4180-B0D6-FB5A1720A5C6}"/>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37" name="テキスト 2">
          <a:extLst>
            <a:ext uri="{FF2B5EF4-FFF2-40B4-BE49-F238E27FC236}">
              <a16:creationId xmlns:a16="http://schemas.microsoft.com/office/drawing/2014/main" id="{897CC640-8085-4BF4-B7AF-56F46CA619F6}"/>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38" name="テキスト 1">
          <a:extLst>
            <a:ext uri="{FF2B5EF4-FFF2-40B4-BE49-F238E27FC236}">
              <a16:creationId xmlns:a16="http://schemas.microsoft.com/office/drawing/2014/main" id="{E1FDA725-D119-4B63-B555-D44DBC47D83C}"/>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39" name="テキスト 2">
          <a:extLst>
            <a:ext uri="{FF2B5EF4-FFF2-40B4-BE49-F238E27FC236}">
              <a16:creationId xmlns:a16="http://schemas.microsoft.com/office/drawing/2014/main" id="{E9A03EDC-A1B7-457D-911A-A32515F43668}"/>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40" name="テキスト 1">
          <a:extLst>
            <a:ext uri="{FF2B5EF4-FFF2-40B4-BE49-F238E27FC236}">
              <a16:creationId xmlns:a16="http://schemas.microsoft.com/office/drawing/2014/main" id="{645ED3DA-5966-4892-B749-85F3B823E435}"/>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41" name="テキスト 2">
          <a:extLst>
            <a:ext uri="{FF2B5EF4-FFF2-40B4-BE49-F238E27FC236}">
              <a16:creationId xmlns:a16="http://schemas.microsoft.com/office/drawing/2014/main" id="{EF8EBB11-D9FA-421C-8A3C-E6A17FC9A398}"/>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42" name="テキスト 1">
          <a:extLst>
            <a:ext uri="{FF2B5EF4-FFF2-40B4-BE49-F238E27FC236}">
              <a16:creationId xmlns:a16="http://schemas.microsoft.com/office/drawing/2014/main" id="{2B430CEF-AD36-4E5C-B638-5C7A76D47AD0}"/>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43" name="テキスト 2">
          <a:extLst>
            <a:ext uri="{FF2B5EF4-FFF2-40B4-BE49-F238E27FC236}">
              <a16:creationId xmlns:a16="http://schemas.microsoft.com/office/drawing/2014/main" id="{178A7B0E-E9B0-41E6-9727-6A675BA24E88}"/>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44" name="テキスト 1">
          <a:extLst>
            <a:ext uri="{FF2B5EF4-FFF2-40B4-BE49-F238E27FC236}">
              <a16:creationId xmlns:a16="http://schemas.microsoft.com/office/drawing/2014/main" id="{B47FE5CB-6F04-4D69-97B9-5C99E9796CB2}"/>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45" name="テキスト 2">
          <a:extLst>
            <a:ext uri="{FF2B5EF4-FFF2-40B4-BE49-F238E27FC236}">
              <a16:creationId xmlns:a16="http://schemas.microsoft.com/office/drawing/2014/main" id="{6B60E602-B8A3-432F-AAED-3667371B95F3}"/>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46" name="テキスト 1">
          <a:extLst>
            <a:ext uri="{FF2B5EF4-FFF2-40B4-BE49-F238E27FC236}">
              <a16:creationId xmlns:a16="http://schemas.microsoft.com/office/drawing/2014/main" id="{907FA999-FA64-44F7-A9AF-67C9D2D5028C}"/>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251</xdr:row>
      <xdr:rowOff>0</xdr:rowOff>
    </xdr:from>
    <xdr:to>
      <xdr:col>44</xdr:col>
      <xdr:colOff>0</xdr:colOff>
      <xdr:row>251</xdr:row>
      <xdr:rowOff>0</xdr:rowOff>
    </xdr:to>
    <xdr:sp macro="" textlink="">
      <xdr:nvSpPr>
        <xdr:cNvPr id="747" name="テキスト 2">
          <a:extLst>
            <a:ext uri="{FF2B5EF4-FFF2-40B4-BE49-F238E27FC236}">
              <a16:creationId xmlns:a16="http://schemas.microsoft.com/office/drawing/2014/main" id="{C399D496-4186-4A9B-922C-0DEF1976443D}"/>
            </a:ext>
          </a:extLst>
        </xdr:cNvPr>
        <xdr:cNvSpPr txBox="1">
          <a:spLocks noChangeArrowheads="1"/>
        </xdr:cNvSpPr>
      </xdr:nvSpPr>
      <xdr:spPr bwMode="auto">
        <a:xfrm>
          <a:off x="5200650" y="437102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108</xdr:col>
      <xdr:colOff>0</xdr:colOff>
      <xdr:row>363</xdr:row>
      <xdr:rowOff>0</xdr:rowOff>
    </xdr:from>
    <xdr:to>
      <xdr:col>110</xdr:col>
      <xdr:colOff>0</xdr:colOff>
      <xdr:row>363</xdr:row>
      <xdr:rowOff>0</xdr:rowOff>
    </xdr:to>
    <xdr:sp macro="" textlink="">
      <xdr:nvSpPr>
        <xdr:cNvPr id="748" name="テキスト 6">
          <a:extLst>
            <a:ext uri="{FF2B5EF4-FFF2-40B4-BE49-F238E27FC236}">
              <a16:creationId xmlns:a16="http://schemas.microsoft.com/office/drawing/2014/main" id="{31C4ECAA-4447-48A5-9B4C-0CE5C54257FB}"/>
            </a:ext>
          </a:extLst>
        </xdr:cNvPr>
        <xdr:cNvSpPr txBox="1">
          <a:spLocks noChangeArrowheads="1"/>
        </xdr:cNvSpPr>
      </xdr:nvSpPr>
      <xdr:spPr bwMode="auto">
        <a:xfrm>
          <a:off x="13373100" y="63036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363</xdr:row>
      <xdr:rowOff>0</xdr:rowOff>
    </xdr:from>
    <xdr:to>
      <xdr:col>110</xdr:col>
      <xdr:colOff>0</xdr:colOff>
      <xdr:row>363</xdr:row>
      <xdr:rowOff>0</xdr:rowOff>
    </xdr:to>
    <xdr:sp macro="" textlink="">
      <xdr:nvSpPr>
        <xdr:cNvPr id="749" name="テキスト 6">
          <a:extLst>
            <a:ext uri="{FF2B5EF4-FFF2-40B4-BE49-F238E27FC236}">
              <a16:creationId xmlns:a16="http://schemas.microsoft.com/office/drawing/2014/main" id="{F57FE333-F9F9-4D1F-AF40-BF0CE7F57916}"/>
            </a:ext>
          </a:extLst>
        </xdr:cNvPr>
        <xdr:cNvSpPr txBox="1">
          <a:spLocks noChangeArrowheads="1"/>
        </xdr:cNvSpPr>
      </xdr:nvSpPr>
      <xdr:spPr bwMode="auto">
        <a:xfrm>
          <a:off x="13373100" y="63036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363</xdr:row>
      <xdr:rowOff>0</xdr:rowOff>
    </xdr:from>
    <xdr:to>
      <xdr:col>110</xdr:col>
      <xdr:colOff>0</xdr:colOff>
      <xdr:row>363</xdr:row>
      <xdr:rowOff>0</xdr:rowOff>
    </xdr:to>
    <xdr:sp macro="" textlink="">
      <xdr:nvSpPr>
        <xdr:cNvPr id="750" name="テキスト 6">
          <a:extLst>
            <a:ext uri="{FF2B5EF4-FFF2-40B4-BE49-F238E27FC236}">
              <a16:creationId xmlns:a16="http://schemas.microsoft.com/office/drawing/2014/main" id="{FFCAFE15-E024-441F-84FB-668C6A6C3BF0}"/>
            </a:ext>
          </a:extLst>
        </xdr:cNvPr>
        <xdr:cNvSpPr txBox="1">
          <a:spLocks noChangeArrowheads="1"/>
        </xdr:cNvSpPr>
      </xdr:nvSpPr>
      <xdr:spPr bwMode="auto">
        <a:xfrm>
          <a:off x="13373100" y="63036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363</xdr:row>
      <xdr:rowOff>0</xdr:rowOff>
    </xdr:from>
    <xdr:to>
      <xdr:col>110</xdr:col>
      <xdr:colOff>0</xdr:colOff>
      <xdr:row>363</xdr:row>
      <xdr:rowOff>0</xdr:rowOff>
    </xdr:to>
    <xdr:sp macro="" textlink="">
      <xdr:nvSpPr>
        <xdr:cNvPr id="751" name="テキスト 6">
          <a:extLst>
            <a:ext uri="{FF2B5EF4-FFF2-40B4-BE49-F238E27FC236}">
              <a16:creationId xmlns:a16="http://schemas.microsoft.com/office/drawing/2014/main" id="{D61EF3C6-B716-4547-8785-804A46E79FE0}"/>
            </a:ext>
          </a:extLst>
        </xdr:cNvPr>
        <xdr:cNvSpPr txBox="1">
          <a:spLocks noChangeArrowheads="1"/>
        </xdr:cNvSpPr>
      </xdr:nvSpPr>
      <xdr:spPr bwMode="auto">
        <a:xfrm>
          <a:off x="13373100" y="63036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363</xdr:row>
      <xdr:rowOff>0</xdr:rowOff>
    </xdr:from>
    <xdr:to>
      <xdr:col>110</xdr:col>
      <xdr:colOff>0</xdr:colOff>
      <xdr:row>363</xdr:row>
      <xdr:rowOff>0</xdr:rowOff>
    </xdr:to>
    <xdr:sp macro="" textlink="">
      <xdr:nvSpPr>
        <xdr:cNvPr id="752" name="テキスト 6">
          <a:extLst>
            <a:ext uri="{FF2B5EF4-FFF2-40B4-BE49-F238E27FC236}">
              <a16:creationId xmlns:a16="http://schemas.microsoft.com/office/drawing/2014/main" id="{A5D75D63-84CD-41D2-AACF-EF011DFEF878}"/>
            </a:ext>
          </a:extLst>
        </xdr:cNvPr>
        <xdr:cNvSpPr txBox="1">
          <a:spLocks noChangeArrowheads="1"/>
        </xdr:cNvSpPr>
      </xdr:nvSpPr>
      <xdr:spPr bwMode="auto">
        <a:xfrm>
          <a:off x="13373100" y="63036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363</xdr:row>
      <xdr:rowOff>0</xdr:rowOff>
    </xdr:from>
    <xdr:to>
      <xdr:col>110</xdr:col>
      <xdr:colOff>0</xdr:colOff>
      <xdr:row>363</xdr:row>
      <xdr:rowOff>0</xdr:rowOff>
    </xdr:to>
    <xdr:sp macro="" textlink="">
      <xdr:nvSpPr>
        <xdr:cNvPr id="753" name="テキスト 6">
          <a:extLst>
            <a:ext uri="{FF2B5EF4-FFF2-40B4-BE49-F238E27FC236}">
              <a16:creationId xmlns:a16="http://schemas.microsoft.com/office/drawing/2014/main" id="{D865DC63-D698-43E7-8D5F-7F7C05FA2344}"/>
            </a:ext>
          </a:extLst>
        </xdr:cNvPr>
        <xdr:cNvSpPr txBox="1">
          <a:spLocks noChangeArrowheads="1"/>
        </xdr:cNvSpPr>
      </xdr:nvSpPr>
      <xdr:spPr bwMode="auto">
        <a:xfrm>
          <a:off x="13373100" y="63036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54" name="テキスト 1">
          <a:extLst>
            <a:ext uri="{FF2B5EF4-FFF2-40B4-BE49-F238E27FC236}">
              <a16:creationId xmlns:a16="http://schemas.microsoft.com/office/drawing/2014/main" id="{9225CA1E-730A-4E67-8165-186BDC61D356}"/>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55" name="テキスト 2">
          <a:extLst>
            <a:ext uri="{FF2B5EF4-FFF2-40B4-BE49-F238E27FC236}">
              <a16:creationId xmlns:a16="http://schemas.microsoft.com/office/drawing/2014/main" id="{FFFBC4E4-7EC8-4D74-8514-6B865215B589}"/>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56" name="テキスト 1">
          <a:extLst>
            <a:ext uri="{FF2B5EF4-FFF2-40B4-BE49-F238E27FC236}">
              <a16:creationId xmlns:a16="http://schemas.microsoft.com/office/drawing/2014/main" id="{ED1DDC43-4EE9-4A7F-B7E6-E8A38098DA49}"/>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57" name="テキスト 2">
          <a:extLst>
            <a:ext uri="{FF2B5EF4-FFF2-40B4-BE49-F238E27FC236}">
              <a16:creationId xmlns:a16="http://schemas.microsoft.com/office/drawing/2014/main" id="{F921C85F-B554-43C0-942C-107C864C7A1A}"/>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58" name="テキスト 1">
          <a:extLst>
            <a:ext uri="{FF2B5EF4-FFF2-40B4-BE49-F238E27FC236}">
              <a16:creationId xmlns:a16="http://schemas.microsoft.com/office/drawing/2014/main" id="{1DF6282E-1686-467D-B4BD-FD6CF2EDEB38}"/>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59" name="テキスト 2">
          <a:extLst>
            <a:ext uri="{FF2B5EF4-FFF2-40B4-BE49-F238E27FC236}">
              <a16:creationId xmlns:a16="http://schemas.microsoft.com/office/drawing/2014/main" id="{D4EFB776-C556-4EAC-8CA9-8E96AB321D9F}"/>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60" name="テキスト 1">
          <a:extLst>
            <a:ext uri="{FF2B5EF4-FFF2-40B4-BE49-F238E27FC236}">
              <a16:creationId xmlns:a16="http://schemas.microsoft.com/office/drawing/2014/main" id="{72DA9A6B-13CD-484D-B589-60E2FCDE2CBE}"/>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61" name="テキスト 2">
          <a:extLst>
            <a:ext uri="{FF2B5EF4-FFF2-40B4-BE49-F238E27FC236}">
              <a16:creationId xmlns:a16="http://schemas.microsoft.com/office/drawing/2014/main" id="{E47B2E19-D0E4-4553-95DC-BB7501B41BC2}"/>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62" name="テキスト 1">
          <a:extLst>
            <a:ext uri="{FF2B5EF4-FFF2-40B4-BE49-F238E27FC236}">
              <a16:creationId xmlns:a16="http://schemas.microsoft.com/office/drawing/2014/main" id="{53FE7533-C03E-4C71-947C-ABB04D3F4ACE}"/>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63" name="テキスト 2">
          <a:extLst>
            <a:ext uri="{FF2B5EF4-FFF2-40B4-BE49-F238E27FC236}">
              <a16:creationId xmlns:a16="http://schemas.microsoft.com/office/drawing/2014/main" id="{32C408D9-5601-4A71-8D0A-7786A0855138}"/>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64" name="テキスト 1">
          <a:extLst>
            <a:ext uri="{FF2B5EF4-FFF2-40B4-BE49-F238E27FC236}">
              <a16:creationId xmlns:a16="http://schemas.microsoft.com/office/drawing/2014/main" id="{FE329E3C-A917-4EF0-96C4-7729B6B85A17}"/>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253</xdr:row>
      <xdr:rowOff>0</xdr:rowOff>
    </xdr:from>
    <xdr:to>
      <xdr:col>44</xdr:col>
      <xdr:colOff>0</xdr:colOff>
      <xdr:row>253</xdr:row>
      <xdr:rowOff>0</xdr:rowOff>
    </xdr:to>
    <xdr:sp macro="" textlink="">
      <xdr:nvSpPr>
        <xdr:cNvPr id="765" name="テキスト 2">
          <a:extLst>
            <a:ext uri="{FF2B5EF4-FFF2-40B4-BE49-F238E27FC236}">
              <a16:creationId xmlns:a16="http://schemas.microsoft.com/office/drawing/2014/main" id="{B2D9DA74-A499-45F2-8B99-C10DDC2A1828}"/>
            </a:ext>
          </a:extLst>
        </xdr:cNvPr>
        <xdr:cNvSpPr txBox="1">
          <a:spLocks noChangeArrowheads="1"/>
        </xdr:cNvSpPr>
      </xdr:nvSpPr>
      <xdr:spPr bwMode="auto">
        <a:xfrm>
          <a:off x="5200650" y="440531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315</xdr:row>
      <xdr:rowOff>0</xdr:rowOff>
    </xdr:from>
    <xdr:to>
      <xdr:col>29</xdr:col>
      <xdr:colOff>0</xdr:colOff>
      <xdr:row>315</xdr:row>
      <xdr:rowOff>0</xdr:rowOff>
    </xdr:to>
    <xdr:sp macro="" textlink="">
      <xdr:nvSpPr>
        <xdr:cNvPr id="766" name="テキスト 1">
          <a:extLst>
            <a:ext uri="{FF2B5EF4-FFF2-40B4-BE49-F238E27FC236}">
              <a16:creationId xmlns:a16="http://schemas.microsoft.com/office/drawing/2014/main" id="{F3D6456E-D9C9-43BE-A481-CABF224D4112}"/>
            </a:ext>
          </a:extLst>
        </xdr:cNvPr>
        <xdr:cNvSpPr txBox="1">
          <a:spLocks noChangeArrowheads="1"/>
        </xdr:cNvSpPr>
      </xdr:nvSpPr>
      <xdr:spPr bwMode="auto">
        <a:xfrm>
          <a:off x="334327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315</xdr:row>
      <xdr:rowOff>0</xdr:rowOff>
    </xdr:from>
    <xdr:to>
      <xdr:col>29</xdr:col>
      <xdr:colOff>0</xdr:colOff>
      <xdr:row>315</xdr:row>
      <xdr:rowOff>0</xdr:rowOff>
    </xdr:to>
    <xdr:sp macro="" textlink="">
      <xdr:nvSpPr>
        <xdr:cNvPr id="767" name="テキスト 2">
          <a:extLst>
            <a:ext uri="{FF2B5EF4-FFF2-40B4-BE49-F238E27FC236}">
              <a16:creationId xmlns:a16="http://schemas.microsoft.com/office/drawing/2014/main" id="{BBCF62AF-EC58-4E1A-85D0-64EB051482AA}"/>
            </a:ext>
          </a:extLst>
        </xdr:cNvPr>
        <xdr:cNvSpPr txBox="1">
          <a:spLocks noChangeArrowheads="1"/>
        </xdr:cNvSpPr>
      </xdr:nvSpPr>
      <xdr:spPr bwMode="auto">
        <a:xfrm>
          <a:off x="334327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315</xdr:row>
      <xdr:rowOff>0</xdr:rowOff>
    </xdr:from>
    <xdr:to>
      <xdr:col>51</xdr:col>
      <xdr:colOff>0</xdr:colOff>
      <xdr:row>315</xdr:row>
      <xdr:rowOff>0</xdr:rowOff>
    </xdr:to>
    <xdr:sp macro="" textlink="">
      <xdr:nvSpPr>
        <xdr:cNvPr id="768" name="テキスト 3">
          <a:extLst>
            <a:ext uri="{FF2B5EF4-FFF2-40B4-BE49-F238E27FC236}">
              <a16:creationId xmlns:a16="http://schemas.microsoft.com/office/drawing/2014/main" id="{84F5C744-4D67-4645-AB48-359745C3182D}"/>
            </a:ext>
          </a:extLst>
        </xdr:cNvPr>
        <xdr:cNvSpPr txBox="1">
          <a:spLocks noChangeArrowheads="1"/>
        </xdr:cNvSpPr>
      </xdr:nvSpPr>
      <xdr:spPr bwMode="auto">
        <a:xfrm>
          <a:off x="60674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315</xdr:row>
      <xdr:rowOff>0</xdr:rowOff>
    </xdr:from>
    <xdr:to>
      <xdr:col>51</xdr:col>
      <xdr:colOff>0</xdr:colOff>
      <xdr:row>315</xdr:row>
      <xdr:rowOff>0</xdr:rowOff>
    </xdr:to>
    <xdr:sp macro="" textlink="">
      <xdr:nvSpPr>
        <xdr:cNvPr id="769" name="テキスト 4">
          <a:extLst>
            <a:ext uri="{FF2B5EF4-FFF2-40B4-BE49-F238E27FC236}">
              <a16:creationId xmlns:a16="http://schemas.microsoft.com/office/drawing/2014/main" id="{C881FB9D-2172-42EE-BBFC-47085E5FCC70}"/>
            </a:ext>
          </a:extLst>
        </xdr:cNvPr>
        <xdr:cNvSpPr txBox="1">
          <a:spLocks noChangeArrowheads="1"/>
        </xdr:cNvSpPr>
      </xdr:nvSpPr>
      <xdr:spPr bwMode="auto">
        <a:xfrm>
          <a:off x="60674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770" name="テキスト 6">
          <a:extLst>
            <a:ext uri="{FF2B5EF4-FFF2-40B4-BE49-F238E27FC236}">
              <a16:creationId xmlns:a16="http://schemas.microsoft.com/office/drawing/2014/main" id="{142D5CF8-A037-4999-AF8E-75A922FFC056}"/>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315</xdr:row>
      <xdr:rowOff>0</xdr:rowOff>
    </xdr:from>
    <xdr:to>
      <xdr:col>68</xdr:col>
      <xdr:colOff>76200</xdr:colOff>
      <xdr:row>315</xdr:row>
      <xdr:rowOff>0</xdr:rowOff>
    </xdr:to>
    <xdr:sp macro="" textlink="">
      <xdr:nvSpPr>
        <xdr:cNvPr id="771" name="テキスト 13">
          <a:extLst>
            <a:ext uri="{FF2B5EF4-FFF2-40B4-BE49-F238E27FC236}">
              <a16:creationId xmlns:a16="http://schemas.microsoft.com/office/drawing/2014/main" id="{F8A00B0D-F20F-49EA-B9FC-381395FEEE34}"/>
            </a:ext>
          </a:extLst>
        </xdr:cNvPr>
        <xdr:cNvSpPr txBox="1">
          <a:spLocks noChangeArrowheads="1"/>
        </xdr:cNvSpPr>
      </xdr:nvSpPr>
      <xdr:spPr bwMode="auto">
        <a:xfrm>
          <a:off x="6391275"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315</xdr:row>
      <xdr:rowOff>0</xdr:rowOff>
    </xdr:from>
    <xdr:to>
      <xdr:col>49</xdr:col>
      <xdr:colOff>0</xdr:colOff>
      <xdr:row>315</xdr:row>
      <xdr:rowOff>0</xdr:rowOff>
    </xdr:to>
    <xdr:sp macro="" textlink="">
      <xdr:nvSpPr>
        <xdr:cNvPr id="772" name="テキスト 14">
          <a:extLst>
            <a:ext uri="{FF2B5EF4-FFF2-40B4-BE49-F238E27FC236}">
              <a16:creationId xmlns:a16="http://schemas.microsoft.com/office/drawing/2014/main" id="{5DF991E6-569B-46E2-A263-5E1DB46DC73C}"/>
            </a:ext>
          </a:extLst>
        </xdr:cNvPr>
        <xdr:cNvSpPr txBox="1">
          <a:spLocks noChangeArrowheads="1"/>
        </xdr:cNvSpPr>
      </xdr:nvSpPr>
      <xdr:spPr bwMode="auto">
        <a:xfrm>
          <a:off x="5695950"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773" name="テキスト 1">
          <a:extLst>
            <a:ext uri="{FF2B5EF4-FFF2-40B4-BE49-F238E27FC236}">
              <a16:creationId xmlns:a16="http://schemas.microsoft.com/office/drawing/2014/main" id="{2737904A-22AF-4B3A-B1C4-7D0DEE007E59}"/>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774" name="テキスト 2">
          <a:extLst>
            <a:ext uri="{FF2B5EF4-FFF2-40B4-BE49-F238E27FC236}">
              <a16:creationId xmlns:a16="http://schemas.microsoft.com/office/drawing/2014/main" id="{812C18EE-D919-454A-B9B1-EF47B788FF71}"/>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775" name="テキスト 3">
          <a:extLst>
            <a:ext uri="{FF2B5EF4-FFF2-40B4-BE49-F238E27FC236}">
              <a16:creationId xmlns:a16="http://schemas.microsoft.com/office/drawing/2014/main" id="{5F7CB049-7C8E-4806-8860-C2EA8EC91CB7}"/>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776" name="テキスト 4">
          <a:extLst>
            <a:ext uri="{FF2B5EF4-FFF2-40B4-BE49-F238E27FC236}">
              <a16:creationId xmlns:a16="http://schemas.microsoft.com/office/drawing/2014/main" id="{F98F96C5-0139-494B-B024-810724B1A286}"/>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777" name="テキスト 6">
          <a:extLst>
            <a:ext uri="{FF2B5EF4-FFF2-40B4-BE49-F238E27FC236}">
              <a16:creationId xmlns:a16="http://schemas.microsoft.com/office/drawing/2014/main" id="{91D3D367-1AF4-4B59-8A15-61F91DF28F90}"/>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778" name="テキスト 13">
          <a:extLst>
            <a:ext uri="{FF2B5EF4-FFF2-40B4-BE49-F238E27FC236}">
              <a16:creationId xmlns:a16="http://schemas.microsoft.com/office/drawing/2014/main" id="{5E997AD5-C40B-4BDF-9387-440F27A78846}"/>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779" name="テキスト 14">
          <a:extLst>
            <a:ext uri="{FF2B5EF4-FFF2-40B4-BE49-F238E27FC236}">
              <a16:creationId xmlns:a16="http://schemas.microsoft.com/office/drawing/2014/main" id="{A8A6083E-7C9A-4D8A-9F23-77C43BA52C8B}"/>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780" name="テキスト 1">
          <a:extLst>
            <a:ext uri="{FF2B5EF4-FFF2-40B4-BE49-F238E27FC236}">
              <a16:creationId xmlns:a16="http://schemas.microsoft.com/office/drawing/2014/main" id="{6540A183-6E5C-4677-84CD-1D450DF1C6E4}"/>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781" name="テキスト 2">
          <a:extLst>
            <a:ext uri="{FF2B5EF4-FFF2-40B4-BE49-F238E27FC236}">
              <a16:creationId xmlns:a16="http://schemas.microsoft.com/office/drawing/2014/main" id="{08740774-BB9A-4CD6-A3EF-D56CEE1CB4FF}"/>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782" name="テキスト 3">
          <a:extLst>
            <a:ext uri="{FF2B5EF4-FFF2-40B4-BE49-F238E27FC236}">
              <a16:creationId xmlns:a16="http://schemas.microsoft.com/office/drawing/2014/main" id="{3680D9F6-8E13-4F81-979A-C44DB29154C6}"/>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783" name="テキスト 4">
          <a:extLst>
            <a:ext uri="{FF2B5EF4-FFF2-40B4-BE49-F238E27FC236}">
              <a16:creationId xmlns:a16="http://schemas.microsoft.com/office/drawing/2014/main" id="{9BA9B26C-37C9-493B-9DEC-7109926407B6}"/>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784" name="テキスト 6">
          <a:extLst>
            <a:ext uri="{FF2B5EF4-FFF2-40B4-BE49-F238E27FC236}">
              <a16:creationId xmlns:a16="http://schemas.microsoft.com/office/drawing/2014/main" id="{4115B90D-07E2-4D59-B00F-102771544058}"/>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785" name="テキスト 13">
          <a:extLst>
            <a:ext uri="{FF2B5EF4-FFF2-40B4-BE49-F238E27FC236}">
              <a16:creationId xmlns:a16="http://schemas.microsoft.com/office/drawing/2014/main" id="{33357497-A04F-48EC-8B46-F6AA67AE1B69}"/>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786" name="テキスト 14">
          <a:extLst>
            <a:ext uri="{FF2B5EF4-FFF2-40B4-BE49-F238E27FC236}">
              <a16:creationId xmlns:a16="http://schemas.microsoft.com/office/drawing/2014/main" id="{C6D8F88E-91F8-4052-BB37-EF00D94E6C97}"/>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787" name="テキスト 1">
          <a:extLst>
            <a:ext uri="{FF2B5EF4-FFF2-40B4-BE49-F238E27FC236}">
              <a16:creationId xmlns:a16="http://schemas.microsoft.com/office/drawing/2014/main" id="{64781D5B-82C0-4B6B-A22B-CB1DABFC0BE7}"/>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788" name="テキスト 2">
          <a:extLst>
            <a:ext uri="{FF2B5EF4-FFF2-40B4-BE49-F238E27FC236}">
              <a16:creationId xmlns:a16="http://schemas.microsoft.com/office/drawing/2014/main" id="{09F69A5F-5AED-4DB0-82D0-DC6FAC439DA5}"/>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789" name="テキスト 3">
          <a:extLst>
            <a:ext uri="{FF2B5EF4-FFF2-40B4-BE49-F238E27FC236}">
              <a16:creationId xmlns:a16="http://schemas.microsoft.com/office/drawing/2014/main" id="{CD558D9C-3A48-4D9F-8583-FF5FD53F8D75}"/>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790" name="テキスト 4">
          <a:extLst>
            <a:ext uri="{FF2B5EF4-FFF2-40B4-BE49-F238E27FC236}">
              <a16:creationId xmlns:a16="http://schemas.microsoft.com/office/drawing/2014/main" id="{37039A43-420C-48D6-A532-6095ACE0343B}"/>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791" name="テキスト 6">
          <a:extLst>
            <a:ext uri="{FF2B5EF4-FFF2-40B4-BE49-F238E27FC236}">
              <a16:creationId xmlns:a16="http://schemas.microsoft.com/office/drawing/2014/main" id="{C93E8E80-27E9-4AD3-B725-2DDE0633B9A7}"/>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792" name="テキスト 13">
          <a:extLst>
            <a:ext uri="{FF2B5EF4-FFF2-40B4-BE49-F238E27FC236}">
              <a16:creationId xmlns:a16="http://schemas.microsoft.com/office/drawing/2014/main" id="{67318474-3BBD-460C-8FC9-C9A5C1ADE3F6}"/>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793" name="テキスト 14">
          <a:extLst>
            <a:ext uri="{FF2B5EF4-FFF2-40B4-BE49-F238E27FC236}">
              <a16:creationId xmlns:a16="http://schemas.microsoft.com/office/drawing/2014/main" id="{A3BCE90D-EDE0-44BB-87F5-4BE0097759BF}"/>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794" name="テキスト 1">
          <a:extLst>
            <a:ext uri="{FF2B5EF4-FFF2-40B4-BE49-F238E27FC236}">
              <a16:creationId xmlns:a16="http://schemas.microsoft.com/office/drawing/2014/main" id="{3B6A6A06-056A-4132-9683-05501444042F}"/>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795" name="テキスト 2">
          <a:extLst>
            <a:ext uri="{FF2B5EF4-FFF2-40B4-BE49-F238E27FC236}">
              <a16:creationId xmlns:a16="http://schemas.microsoft.com/office/drawing/2014/main" id="{A215C48D-53B1-4720-B9FE-DECFA9FBFBA9}"/>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796" name="テキスト 3">
          <a:extLst>
            <a:ext uri="{FF2B5EF4-FFF2-40B4-BE49-F238E27FC236}">
              <a16:creationId xmlns:a16="http://schemas.microsoft.com/office/drawing/2014/main" id="{864D1808-7211-4C48-BC6A-F73BBCABBD96}"/>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797" name="テキスト 4">
          <a:extLst>
            <a:ext uri="{FF2B5EF4-FFF2-40B4-BE49-F238E27FC236}">
              <a16:creationId xmlns:a16="http://schemas.microsoft.com/office/drawing/2014/main" id="{F912FD57-35B1-4D78-9662-765F85BCC009}"/>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798" name="テキスト 6">
          <a:extLst>
            <a:ext uri="{FF2B5EF4-FFF2-40B4-BE49-F238E27FC236}">
              <a16:creationId xmlns:a16="http://schemas.microsoft.com/office/drawing/2014/main" id="{BE6F3CE7-38CF-488E-ACC5-E8F65A5882DF}"/>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799" name="テキスト 13">
          <a:extLst>
            <a:ext uri="{FF2B5EF4-FFF2-40B4-BE49-F238E27FC236}">
              <a16:creationId xmlns:a16="http://schemas.microsoft.com/office/drawing/2014/main" id="{AE73B82C-9838-4754-BB2F-1ADA6CEF7FBA}"/>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800" name="テキスト 14">
          <a:extLst>
            <a:ext uri="{FF2B5EF4-FFF2-40B4-BE49-F238E27FC236}">
              <a16:creationId xmlns:a16="http://schemas.microsoft.com/office/drawing/2014/main" id="{B7A9BC77-EB48-4CAB-8172-FBC2BB00187D}"/>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01" name="テキスト 1">
          <a:extLst>
            <a:ext uri="{FF2B5EF4-FFF2-40B4-BE49-F238E27FC236}">
              <a16:creationId xmlns:a16="http://schemas.microsoft.com/office/drawing/2014/main" id="{AAFA2165-1B74-493B-AB9B-25E9BB95A2DF}"/>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02" name="テキスト 2">
          <a:extLst>
            <a:ext uri="{FF2B5EF4-FFF2-40B4-BE49-F238E27FC236}">
              <a16:creationId xmlns:a16="http://schemas.microsoft.com/office/drawing/2014/main" id="{B1992713-85C7-4A67-ACDE-D06B530F6593}"/>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03" name="テキスト 3">
          <a:extLst>
            <a:ext uri="{FF2B5EF4-FFF2-40B4-BE49-F238E27FC236}">
              <a16:creationId xmlns:a16="http://schemas.microsoft.com/office/drawing/2014/main" id="{5045045A-A903-4192-A6D9-9466E263B80D}"/>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04" name="テキスト 4">
          <a:extLst>
            <a:ext uri="{FF2B5EF4-FFF2-40B4-BE49-F238E27FC236}">
              <a16:creationId xmlns:a16="http://schemas.microsoft.com/office/drawing/2014/main" id="{162B762D-D237-4306-8DAE-5F33E8E13671}"/>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05" name="テキスト 6">
          <a:extLst>
            <a:ext uri="{FF2B5EF4-FFF2-40B4-BE49-F238E27FC236}">
              <a16:creationId xmlns:a16="http://schemas.microsoft.com/office/drawing/2014/main" id="{AD0DA8EF-0FC1-4520-8944-3CDD20EEA4DE}"/>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06" name="テキスト 13">
          <a:extLst>
            <a:ext uri="{FF2B5EF4-FFF2-40B4-BE49-F238E27FC236}">
              <a16:creationId xmlns:a16="http://schemas.microsoft.com/office/drawing/2014/main" id="{205976D9-F575-486B-8431-105361008C36}"/>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807" name="テキスト 14">
          <a:extLst>
            <a:ext uri="{FF2B5EF4-FFF2-40B4-BE49-F238E27FC236}">
              <a16:creationId xmlns:a16="http://schemas.microsoft.com/office/drawing/2014/main" id="{50FD6050-7BC2-4E57-917F-8A32DF862952}"/>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08" name="テキスト 1">
          <a:extLst>
            <a:ext uri="{FF2B5EF4-FFF2-40B4-BE49-F238E27FC236}">
              <a16:creationId xmlns:a16="http://schemas.microsoft.com/office/drawing/2014/main" id="{3DB7EC96-75FE-4BAB-96EC-3721C815380D}"/>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09" name="テキスト 2">
          <a:extLst>
            <a:ext uri="{FF2B5EF4-FFF2-40B4-BE49-F238E27FC236}">
              <a16:creationId xmlns:a16="http://schemas.microsoft.com/office/drawing/2014/main" id="{3ECF383E-A38C-471F-B3A3-94298F7150FF}"/>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10" name="テキスト 3">
          <a:extLst>
            <a:ext uri="{FF2B5EF4-FFF2-40B4-BE49-F238E27FC236}">
              <a16:creationId xmlns:a16="http://schemas.microsoft.com/office/drawing/2014/main" id="{B9BBE87D-15CA-4AB2-9424-B3E0B0C2ED24}"/>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11" name="テキスト 4">
          <a:extLst>
            <a:ext uri="{FF2B5EF4-FFF2-40B4-BE49-F238E27FC236}">
              <a16:creationId xmlns:a16="http://schemas.microsoft.com/office/drawing/2014/main" id="{DDD4EA1B-6AFF-457E-AB19-0F6884E706D9}"/>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12" name="テキスト 6">
          <a:extLst>
            <a:ext uri="{FF2B5EF4-FFF2-40B4-BE49-F238E27FC236}">
              <a16:creationId xmlns:a16="http://schemas.microsoft.com/office/drawing/2014/main" id="{C4F60817-FBD7-4663-9A05-6D275E268A9C}"/>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13" name="テキスト 13">
          <a:extLst>
            <a:ext uri="{FF2B5EF4-FFF2-40B4-BE49-F238E27FC236}">
              <a16:creationId xmlns:a16="http://schemas.microsoft.com/office/drawing/2014/main" id="{4CE181A5-3AA7-4415-941E-E4AD6517A5D4}"/>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814" name="テキスト 14">
          <a:extLst>
            <a:ext uri="{FF2B5EF4-FFF2-40B4-BE49-F238E27FC236}">
              <a16:creationId xmlns:a16="http://schemas.microsoft.com/office/drawing/2014/main" id="{6662A4F2-7DB5-431E-8750-6F59E3718AC2}"/>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315</xdr:row>
      <xdr:rowOff>0</xdr:rowOff>
    </xdr:from>
    <xdr:to>
      <xdr:col>29</xdr:col>
      <xdr:colOff>0</xdr:colOff>
      <xdr:row>315</xdr:row>
      <xdr:rowOff>0</xdr:rowOff>
    </xdr:to>
    <xdr:sp macro="" textlink="">
      <xdr:nvSpPr>
        <xdr:cNvPr id="815" name="テキスト 1">
          <a:extLst>
            <a:ext uri="{FF2B5EF4-FFF2-40B4-BE49-F238E27FC236}">
              <a16:creationId xmlns:a16="http://schemas.microsoft.com/office/drawing/2014/main" id="{8B53CF38-6EE1-4DA6-A43E-40F76357D905}"/>
            </a:ext>
          </a:extLst>
        </xdr:cNvPr>
        <xdr:cNvSpPr txBox="1">
          <a:spLocks noChangeArrowheads="1"/>
        </xdr:cNvSpPr>
      </xdr:nvSpPr>
      <xdr:spPr bwMode="auto">
        <a:xfrm>
          <a:off x="334327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315</xdr:row>
      <xdr:rowOff>0</xdr:rowOff>
    </xdr:from>
    <xdr:to>
      <xdr:col>29</xdr:col>
      <xdr:colOff>0</xdr:colOff>
      <xdr:row>315</xdr:row>
      <xdr:rowOff>0</xdr:rowOff>
    </xdr:to>
    <xdr:sp macro="" textlink="">
      <xdr:nvSpPr>
        <xdr:cNvPr id="816" name="テキスト 2">
          <a:extLst>
            <a:ext uri="{FF2B5EF4-FFF2-40B4-BE49-F238E27FC236}">
              <a16:creationId xmlns:a16="http://schemas.microsoft.com/office/drawing/2014/main" id="{38C6D7ED-7FE8-4919-9CE5-CF239210E95D}"/>
            </a:ext>
          </a:extLst>
        </xdr:cNvPr>
        <xdr:cNvSpPr txBox="1">
          <a:spLocks noChangeArrowheads="1"/>
        </xdr:cNvSpPr>
      </xdr:nvSpPr>
      <xdr:spPr bwMode="auto">
        <a:xfrm>
          <a:off x="334327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315</xdr:row>
      <xdr:rowOff>0</xdr:rowOff>
    </xdr:from>
    <xdr:to>
      <xdr:col>51</xdr:col>
      <xdr:colOff>0</xdr:colOff>
      <xdr:row>315</xdr:row>
      <xdr:rowOff>0</xdr:rowOff>
    </xdr:to>
    <xdr:sp macro="" textlink="">
      <xdr:nvSpPr>
        <xdr:cNvPr id="817" name="テキスト 3">
          <a:extLst>
            <a:ext uri="{FF2B5EF4-FFF2-40B4-BE49-F238E27FC236}">
              <a16:creationId xmlns:a16="http://schemas.microsoft.com/office/drawing/2014/main" id="{587B73E6-984D-461C-8118-89048558B456}"/>
            </a:ext>
          </a:extLst>
        </xdr:cNvPr>
        <xdr:cNvSpPr txBox="1">
          <a:spLocks noChangeArrowheads="1"/>
        </xdr:cNvSpPr>
      </xdr:nvSpPr>
      <xdr:spPr bwMode="auto">
        <a:xfrm>
          <a:off x="60674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315</xdr:row>
      <xdr:rowOff>0</xdr:rowOff>
    </xdr:from>
    <xdr:to>
      <xdr:col>51</xdr:col>
      <xdr:colOff>0</xdr:colOff>
      <xdr:row>315</xdr:row>
      <xdr:rowOff>0</xdr:rowOff>
    </xdr:to>
    <xdr:sp macro="" textlink="">
      <xdr:nvSpPr>
        <xdr:cNvPr id="818" name="テキスト 4">
          <a:extLst>
            <a:ext uri="{FF2B5EF4-FFF2-40B4-BE49-F238E27FC236}">
              <a16:creationId xmlns:a16="http://schemas.microsoft.com/office/drawing/2014/main" id="{21B3E94A-8972-4454-85EF-3528C81F6184}"/>
            </a:ext>
          </a:extLst>
        </xdr:cNvPr>
        <xdr:cNvSpPr txBox="1">
          <a:spLocks noChangeArrowheads="1"/>
        </xdr:cNvSpPr>
      </xdr:nvSpPr>
      <xdr:spPr bwMode="auto">
        <a:xfrm>
          <a:off x="60674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19" name="テキスト 6">
          <a:extLst>
            <a:ext uri="{FF2B5EF4-FFF2-40B4-BE49-F238E27FC236}">
              <a16:creationId xmlns:a16="http://schemas.microsoft.com/office/drawing/2014/main" id="{0819C48C-ACFB-48F0-8C48-655781DEB648}"/>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315</xdr:row>
      <xdr:rowOff>0</xdr:rowOff>
    </xdr:from>
    <xdr:to>
      <xdr:col>68</xdr:col>
      <xdr:colOff>76200</xdr:colOff>
      <xdr:row>315</xdr:row>
      <xdr:rowOff>0</xdr:rowOff>
    </xdr:to>
    <xdr:sp macro="" textlink="">
      <xdr:nvSpPr>
        <xdr:cNvPr id="820" name="テキスト 13">
          <a:extLst>
            <a:ext uri="{FF2B5EF4-FFF2-40B4-BE49-F238E27FC236}">
              <a16:creationId xmlns:a16="http://schemas.microsoft.com/office/drawing/2014/main" id="{26EF4A01-EC87-4642-8760-DC6D6576DB89}"/>
            </a:ext>
          </a:extLst>
        </xdr:cNvPr>
        <xdr:cNvSpPr txBox="1">
          <a:spLocks noChangeArrowheads="1"/>
        </xdr:cNvSpPr>
      </xdr:nvSpPr>
      <xdr:spPr bwMode="auto">
        <a:xfrm>
          <a:off x="6391275"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315</xdr:row>
      <xdr:rowOff>0</xdr:rowOff>
    </xdr:from>
    <xdr:to>
      <xdr:col>49</xdr:col>
      <xdr:colOff>0</xdr:colOff>
      <xdr:row>315</xdr:row>
      <xdr:rowOff>0</xdr:rowOff>
    </xdr:to>
    <xdr:sp macro="" textlink="">
      <xdr:nvSpPr>
        <xdr:cNvPr id="821" name="テキスト 14">
          <a:extLst>
            <a:ext uri="{FF2B5EF4-FFF2-40B4-BE49-F238E27FC236}">
              <a16:creationId xmlns:a16="http://schemas.microsoft.com/office/drawing/2014/main" id="{CA7B121B-3290-4823-BBCC-A63F37709755}"/>
            </a:ext>
          </a:extLst>
        </xdr:cNvPr>
        <xdr:cNvSpPr txBox="1">
          <a:spLocks noChangeArrowheads="1"/>
        </xdr:cNvSpPr>
      </xdr:nvSpPr>
      <xdr:spPr bwMode="auto">
        <a:xfrm>
          <a:off x="5695950"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22" name="テキスト 1">
          <a:extLst>
            <a:ext uri="{FF2B5EF4-FFF2-40B4-BE49-F238E27FC236}">
              <a16:creationId xmlns:a16="http://schemas.microsoft.com/office/drawing/2014/main" id="{79ED8EF1-2D51-4982-8F6F-39B3BF8E788C}"/>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23" name="テキスト 2">
          <a:extLst>
            <a:ext uri="{FF2B5EF4-FFF2-40B4-BE49-F238E27FC236}">
              <a16:creationId xmlns:a16="http://schemas.microsoft.com/office/drawing/2014/main" id="{6CCF78FA-0A7C-433C-84A2-1B9C48C429EF}"/>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24" name="テキスト 3">
          <a:extLst>
            <a:ext uri="{FF2B5EF4-FFF2-40B4-BE49-F238E27FC236}">
              <a16:creationId xmlns:a16="http://schemas.microsoft.com/office/drawing/2014/main" id="{C92FF37F-5712-4727-A917-C07F11CC4E96}"/>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25" name="テキスト 4">
          <a:extLst>
            <a:ext uri="{FF2B5EF4-FFF2-40B4-BE49-F238E27FC236}">
              <a16:creationId xmlns:a16="http://schemas.microsoft.com/office/drawing/2014/main" id="{4E1BA0C5-2FDE-409D-AE67-273BC9B31930}"/>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26" name="テキスト 6">
          <a:extLst>
            <a:ext uri="{FF2B5EF4-FFF2-40B4-BE49-F238E27FC236}">
              <a16:creationId xmlns:a16="http://schemas.microsoft.com/office/drawing/2014/main" id="{128AEA51-BBBB-45C5-92D2-16464D449688}"/>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27" name="テキスト 13">
          <a:extLst>
            <a:ext uri="{FF2B5EF4-FFF2-40B4-BE49-F238E27FC236}">
              <a16:creationId xmlns:a16="http://schemas.microsoft.com/office/drawing/2014/main" id="{EA6ADD84-0056-4950-9A50-E6CEEC99C99C}"/>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828" name="テキスト 14">
          <a:extLst>
            <a:ext uri="{FF2B5EF4-FFF2-40B4-BE49-F238E27FC236}">
              <a16:creationId xmlns:a16="http://schemas.microsoft.com/office/drawing/2014/main" id="{4B0E1127-C362-4673-B63E-F83AC5D1C005}"/>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29" name="テキスト 1">
          <a:extLst>
            <a:ext uri="{FF2B5EF4-FFF2-40B4-BE49-F238E27FC236}">
              <a16:creationId xmlns:a16="http://schemas.microsoft.com/office/drawing/2014/main" id="{F82911FE-A603-454C-B579-AE269B75872F}"/>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30" name="テキスト 2">
          <a:extLst>
            <a:ext uri="{FF2B5EF4-FFF2-40B4-BE49-F238E27FC236}">
              <a16:creationId xmlns:a16="http://schemas.microsoft.com/office/drawing/2014/main" id="{DF2AFA6F-6F2E-4410-AA39-DA8E9B65352B}"/>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31" name="テキスト 3">
          <a:extLst>
            <a:ext uri="{FF2B5EF4-FFF2-40B4-BE49-F238E27FC236}">
              <a16:creationId xmlns:a16="http://schemas.microsoft.com/office/drawing/2014/main" id="{F869B7D9-6551-4961-9F49-12D17C53D8D7}"/>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32" name="テキスト 4">
          <a:extLst>
            <a:ext uri="{FF2B5EF4-FFF2-40B4-BE49-F238E27FC236}">
              <a16:creationId xmlns:a16="http://schemas.microsoft.com/office/drawing/2014/main" id="{00FABF1A-1082-4FB7-9715-F91117FFF11C}"/>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33" name="テキスト 6">
          <a:extLst>
            <a:ext uri="{FF2B5EF4-FFF2-40B4-BE49-F238E27FC236}">
              <a16:creationId xmlns:a16="http://schemas.microsoft.com/office/drawing/2014/main" id="{DC0384D2-1653-4A16-9F79-3A7B9A1C1BEF}"/>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34" name="テキスト 13">
          <a:extLst>
            <a:ext uri="{FF2B5EF4-FFF2-40B4-BE49-F238E27FC236}">
              <a16:creationId xmlns:a16="http://schemas.microsoft.com/office/drawing/2014/main" id="{893CE5D8-6567-4805-AB53-61BE33DDE1C7}"/>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835" name="テキスト 14">
          <a:extLst>
            <a:ext uri="{FF2B5EF4-FFF2-40B4-BE49-F238E27FC236}">
              <a16:creationId xmlns:a16="http://schemas.microsoft.com/office/drawing/2014/main" id="{20BD8CD7-F205-4DD4-BEE8-D8011668D298}"/>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36" name="テキスト 1">
          <a:extLst>
            <a:ext uri="{FF2B5EF4-FFF2-40B4-BE49-F238E27FC236}">
              <a16:creationId xmlns:a16="http://schemas.microsoft.com/office/drawing/2014/main" id="{139EDEFE-1051-4329-B5EE-7B158428E518}"/>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37" name="テキスト 2">
          <a:extLst>
            <a:ext uri="{FF2B5EF4-FFF2-40B4-BE49-F238E27FC236}">
              <a16:creationId xmlns:a16="http://schemas.microsoft.com/office/drawing/2014/main" id="{D937BE0D-93C5-4862-A317-53AA94F4461F}"/>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38" name="テキスト 3">
          <a:extLst>
            <a:ext uri="{FF2B5EF4-FFF2-40B4-BE49-F238E27FC236}">
              <a16:creationId xmlns:a16="http://schemas.microsoft.com/office/drawing/2014/main" id="{8B69CC5E-0729-48C4-A793-6E333E8B5F35}"/>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39" name="テキスト 4">
          <a:extLst>
            <a:ext uri="{FF2B5EF4-FFF2-40B4-BE49-F238E27FC236}">
              <a16:creationId xmlns:a16="http://schemas.microsoft.com/office/drawing/2014/main" id="{EA21C8D0-C4F8-4B8B-8F62-6EF14BDC317E}"/>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40" name="テキスト 6">
          <a:extLst>
            <a:ext uri="{FF2B5EF4-FFF2-40B4-BE49-F238E27FC236}">
              <a16:creationId xmlns:a16="http://schemas.microsoft.com/office/drawing/2014/main" id="{4119A5BF-F6BE-4BC4-8FB7-ECD47C9EAA4A}"/>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41" name="テキスト 13">
          <a:extLst>
            <a:ext uri="{FF2B5EF4-FFF2-40B4-BE49-F238E27FC236}">
              <a16:creationId xmlns:a16="http://schemas.microsoft.com/office/drawing/2014/main" id="{B2C4E1FF-7F09-4875-81E7-AF40FA20D09E}"/>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842" name="テキスト 14">
          <a:extLst>
            <a:ext uri="{FF2B5EF4-FFF2-40B4-BE49-F238E27FC236}">
              <a16:creationId xmlns:a16="http://schemas.microsoft.com/office/drawing/2014/main" id="{FF424930-5779-41B3-80C9-242A3E73D99F}"/>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43" name="テキスト 1">
          <a:extLst>
            <a:ext uri="{FF2B5EF4-FFF2-40B4-BE49-F238E27FC236}">
              <a16:creationId xmlns:a16="http://schemas.microsoft.com/office/drawing/2014/main" id="{51FA4308-FEA8-4B5A-9A43-18AF5CC79588}"/>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44" name="テキスト 2">
          <a:extLst>
            <a:ext uri="{FF2B5EF4-FFF2-40B4-BE49-F238E27FC236}">
              <a16:creationId xmlns:a16="http://schemas.microsoft.com/office/drawing/2014/main" id="{674021D6-007D-458F-B0FF-4F6C948A450C}"/>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45" name="テキスト 3">
          <a:extLst>
            <a:ext uri="{FF2B5EF4-FFF2-40B4-BE49-F238E27FC236}">
              <a16:creationId xmlns:a16="http://schemas.microsoft.com/office/drawing/2014/main" id="{CCAFF205-DBFC-4342-A5BC-D1DF4E8441CC}"/>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46" name="テキスト 4">
          <a:extLst>
            <a:ext uri="{FF2B5EF4-FFF2-40B4-BE49-F238E27FC236}">
              <a16:creationId xmlns:a16="http://schemas.microsoft.com/office/drawing/2014/main" id="{0CBE7D42-4C75-481C-97EF-892E3A8FFC75}"/>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47" name="テキスト 6">
          <a:extLst>
            <a:ext uri="{FF2B5EF4-FFF2-40B4-BE49-F238E27FC236}">
              <a16:creationId xmlns:a16="http://schemas.microsoft.com/office/drawing/2014/main" id="{32633646-0BE6-467B-8CB0-55FBFD3AAF31}"/>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48" name="テキスト 13">
          <a:extLst>
            <a:ext uri="{FF2B5EF4-FFF2-40B4-BE49-F238E27FC236}">
              <a16:creationId xmlns:a16="http://schemas.microsoft.com/office/drawing/2014/main" id="{B78172C3-D41C-4B01-ACFE-C33D709EB5FC}"/>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849" name="テキスト 14">
          <a:extLst>
            <a:ext uri="{FF2B5EF4-FFF2-40B4-BE49-F238E27FC236}">
              <a16:creationId xmlns:a16="http://schemas.microsoft.com/office/drawing/2014/main" id="{E5C69D11-62CC-4C63-A1F0-B1E97294D21F}"/>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50" name="テキスト 1">
          <a:extLst>
            <a:ext uri="{FF2B5EF4-FFF2-40B4-BE49-F238E27FC236}">
              <a16:creationId xmlns:a16="http://schemas.microsoft.com/office/drawing/2014/main" id="{879B8B6F-2777-4F59-AB3D-1A8650D9DFAA}"/>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51" name="テキスト 2">
          <a:extLst>
            <a:ext uri="{FF2B5EF4-FFF2-40B4-BE49-F238E27FC236}">
              <a16:creationId xmlns:a16="http://schemas.microsoft.com/office/drawing/2014/main" id="{D338E102-DA37-446F-B694-FDF373C36BBE}"/>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52" name="テキスト 3">
          <a:extLst>
            <a:ext uri="{FF2B5EF4-FFF2-40B4-BE49-F238E27FC236}">
              <a16:creationId xmlns:a16="http://schemas.microsoft.com/office/drawing/2014/main" id="{C670F854-F884-4DEA-BC97-AE624CA8D7D5}"/>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53" name="テキスト 4">
          <a:extLst>
            <a:ext uri="{FF2B5EF4-FFF2-40B4-BE49-F238E27FC236}">
              <a16:creationId xmlns:a16="http://schemas.microsoft.com/office/drawing/2014/main" id="{75125717-6B0B-4EBC-864C-6292BBD10532}"/>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54" name="テキスト 6">
          <a:extLst>
            <a:ext uri="{FF2B5EF4-FFF2-40B4-BE49-F238E27FC236}">
              <a16:creationId xmlns:a16="http://schemas.microsoft.com/office/drawing/2014/main" id="{B4BD736B-C9EF-44EA-A972-42C2847EF4F9}"/>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55" name="テキスト 13">
          <a:extLst>
            <a:ext uri="{FF2B5EF4-FFF2-40B4-BE49-F238E27FC236}">
              <a16:creationId xmlns:a16="http://schemas.microsoft.com/office/drawing/2014/main" id="{2E56A3D8-B8A1-4BA1-976A-7EFDC2150836}"/>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856" name="テキスト 14">
          <a:extLst>
            <a:ext uri="{FF2B5EF4-FFF2-40B4-BE49-F238E27FC236}">
              <a16:creationId xmlns:a16="http://schemas.microsoft.com/office/drawing/2014/main" id="{6C7693C5-E8C5-4E41-8EF4-F33870AEF356}"/>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57" name="テキスト 1">
          <a:extLst>
            <a:ext uri="{FF2B5EF4-FFF2-40B4-BE49-F238E27FC236}">
              <a16:creationId xmlns:a16="http://schemas.microsoft.com/office/drawing/2014/main" id="{D03CDD74-B076-4D1E-ABD0-682EDDA4A740}"/>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858" name="テキスト 2">
          <a:extLst>
            <a:ext uri="{FF2B5EF4-FFF2-40B4-BE49-F238E27FC236}">
              <a16:creationId xmlns:a16="http://schemas.microsoft.com/office/drawing/2014/main" id="{64BD4B8E-3D7C-4506-86FC-39D3E92707DC}"/>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59" name="テキスト 3">
          <a:extLst>
            <a:ext uri="{FF2B5EF4-FFF2-40B4-BE49-F238E27FC236}">
              <a16:creationId xmlns:a16="http://schemas.microsoft.com/office/drawing/2014/main" id="{1D622659-DD28-4954-9ED4-38F73615AB81}"/>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315</xdr:row>
      <xdr:rowOff>0</xdr:rowOff>
    </xdr:from>
    <xdr:to>
      <xdr:col>78</xdr:col>
      <xdr:colOff>0</xdr:colOff>
      <xdr:row>315</xdr:row>
      <xdr:rowOff>0</xdr:rowOff>
    </xdr:to>
    <xdr:sp macro="" textlink="">
      <xdr:nvSpPr>
        <xdr:cNvPr id="860" name="テキスト 4">
          <a:extLst>
            <a:ext uri="{FF2B5EF4-FFF2-40B4-BE49-F238E27FC236}">
              <a16:creationId xmlns:a16="http://schemas.microsoft.com/office/drawing/2014/main" id="{F8545ACC-D008-4E81-B5AB-42F813857131}"/>
            </a:ext>
          </a:extLst>
        </xdr:cNvPr>
        <xdr:cNvSpPr txBox="1">
          <a:spLocks noChangeArrowheads="1"/>
        </xdr:cNvSpPr>
      </xdr:nvSpPr>
      <xdr:spPr bwMode="auto">
        <a:xfrm>
          <a:off x="94107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61" name="テキスト 6">
          <a:extLst>
            <a:ext uri="{FF2B5EF4-FFF2-40B4-BE49-F238E27FC236}">
              <a16:creationId xmlns:a16="http://schemas.microsoft.com/office/drawing/2014/main" id="{BC2F47D3-5E52-4B8D-A0C0-E3BE5E4F4D31}"/>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62" name="テキスト 13">
          <a:extLst>
            <a:ext uri="{FF2B5EF4-FFF2-40B4-BE49-F238E27FC236}">
              <a16:creationId xmlns:a16="http://schemas.microsoft.com/office/drawing/2014/main" id="{44DC814C-E3F0-4C7D-B1D6-A62F0BB802BD}"/>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315</xdr:row>
      <xdr:rowOff>0</xdr:rowOff>
    </xdr:from>
    <xdr:to>
      <xdr:col>76</xdr:col>
      <xdr:colOff>0</xdr:colOff>
      <xdr:row>315</xdr:row>
      <xdr:rowOff>0</xdr:rowOff>
    </xdr:to>
    <xdr:sp macro="" textlink="">
      <xdr:nvSpPr>
        <xdr:cNvPr id="863" name="テキスト 14">
          <a:extLst>
            <a:ext uri="{FF2B5EF4-FFF2-40B4-BE49-F238E27FC236}">
              <a16:creationId xmlns:a16="http://schemas.microsoft.com/office/drawing/2014/main" id="{EAE470CB-D2CC-43F0-89EB-FB67F1BD18E8}"/>
            </a:ext>
          </a:extLst>
        </xdr:cNvPr>
        <xdr:cNvSpPr txBox="1">
          <a:spLocks noChangeArrowheads="1"/>
        </xdr:cNvSpPr>
      </xdr:nvSpPr>
      <xdr:spPr bwMode="auto">
        <a:xfrm>
          <a:off x="903922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315</xdr:row>
      <xdr:rowOff>0</xdr:rowOff>
    </xdr:from>
    <xdr:to>
      <xdr:col>29</xdr:col>
      <xdr:colOff>0</xdr:colOff>
      <xdr:row>315</xdr:row>
      <xdr:rowOff>0</xdr:rowOff>
    </xdr:to>
    <xdr:sp macro="" textlink="">
      <xdr:nvSpPr>
        <xdr:cNvPr id="864" name="テキスト 1">
          <a:extLst>
            <a:ext uri="{FF2B5EF4-FFF2-40B4-BE49-F238E27FC236}">
              <a16:creationId xmlns:a16="http://schemas.microsoft.com/office/drawing/2014/main" id="{847F3147-D703-4FBF-B5D6-C2B1853F984A}"/>
            </a:ext>
          </a:extLst>
        </xdr:cNvPr>
        <xdr:cNvSpPr txBox="1">
          <a:spLocks noChangeArrowheads="1"/>
        </xdr:cNvSpPr>
      </xdr:nvSpPr>
      <xdr:spPr bwMode="auto">
        <a:xfrm>
          <a:off x="334327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315</xdr:row>
      <xdr:rowOff>0</xdr:rowOff>
    </xdr:from>
    <xdr:to>
      <xdr:col>29</xdr:col>
      <xdr:colOff>0</xdr:colOff>
      <xdr:row>315</xdr:row>
      <xdr:rowOff>0</xdr:rowOff>
    </xdr:to>
    <xdr:sp macro="" textlink="">
      <xdr:nvSpPr>
        <xdr:cNvPr id="865" name="テキスト 2">
          <a:extLst>
            <a:ext uri="{FF2B5EF4-FFF2-40B4-BE49-F238E27FC236}">
              <a16:creationId xmlns:a16="http://schemas.microsoft.com/office/drawing/2014/main" id="{73615815-E22A-4729-A46F-6777BF76F010}"/>
            </a:ext>
          </a:extLst>
        </xdr:cNvPr>
        <xdr:cNvSpPr txBox="1">
          <a:spLocks noChangeArrowheads="1"/>
        </xdr:cNvSpPr>
      </xdr:nvSpPr>
      <xdr:spPr bwMode="auto">
        <a:xfrm>
          <a:off x="334327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315</xdr:row>
      <xdr:rowOff>0</xdr:rowOff>
    </xdr:from>
    <xdr:to>
      <xdr:col>51</xdr:col>
      <xdr:colOff>0</xdr:colOff>
      <xdr:row>315</xdr:row>
      <xdr:rowOff>0</xdr:rowOff>
    </xdr:to>
    <xdr:sp macro="" textlink="">
      <xdr:nvSpPr>
        <xdr:cNvPr id="866" name="テキスト 3">
          <a:extLst>
            <a:ext uri="{FF2B5EF4-FFF2-40B4-BE49-F238E27FC236}">
              <a16:creationId xmlns:a16="http://schemas.microsoft.com/office/drawing/2014/main" id="{F835A8D6-345B-482C-9151-5D0EFF731691}"/>
            </a:ext>
          </a:extLst>
        </xdr:cNvPr>
        <xdr:cNvSpPr txBox="1">
          <a:spLocks noChangeArrowheads="1"/>
        </xdr:cNvSpPr>
      </xdr:nvSpPr>
      <xdr:spPr bwMode="auto">
        <a:xfrm>
          <a:off x="60674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315</xdr:row>
      <xdr:rowOff>0</xdr:rowOff>
    </xdr:from>
    <xdr:to>
      <xdr:col>51</xdr:col>
      <xdr:colOff>0</xdr:colOff>
      <xdr:row>315</xdr:row>
      <xdr:rowOff>0</xdr:rowOff>
    </xdr:to>
    <xdr:sp macro="" textlink="">
      <xdr:nvSpPr>
        <xdr:cNvPr id="867" name="テキスト 4">
          <a:extLst>
            <a:ext uri="{FF2B5EF4-FFF2-40B4-BE49-F238E27FC236}">
              <a16:creationId xmlns:a16="http://schemas.microsoft.com/office/drawing/2014/main" id="{FC56FFCE-E5F5-478D-BD45-E4D959385EA3}"/>
            </a:ext>
          </a:extLst>
        </xdr:cNvPr>
        <xdr:cNvSpPr txBox="1">
          <a:spLocks noChangeArrowheads="1"/>
        </xdr:cNvSpPr>
      </xdr:nvSpPr>
      <xdr:spPr bwMode="auto">
        <a:xfrm>
          <a:off x="60674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68" name="テキスト 6">
          <a:extLst>
            <a:ext uri="{FF2B5EF4-FFF2-40B4-BE49-F238E27FC236}">
              <a16:creationId xmlns:a16="http://schemas.microsoft.com/office/drawing/2014/main" id="{9A60914A-04B1-4CAC-BF43-6DD39D1A305E}"/>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315</xdr:row>
      <xdr:rowOff>0</xdr:rowOff>
    </xdr:from>
    <xdr:to>
      <xdr:col>68</xdr:col>
      <xdr:colOff>76200</xdr:colOff>
      <xdr:row>315</xdr:row>
      <xdr:rowOff>0</xdr:rowOff>
    </xdr:to>
    <xdr:sp macro="" textlink="">
      <xdr:nvSpPr>
        <xdr:cNvPr id="869" name="テキスト 13">
          <a:extLst>
            <a:ext uri="{FF2B5EF4-FFF2-40B4-BE49-F238E27FC236}">
              <a16:creationId xmlns:a16="http://schemas.microsoft.com/office/drawing/2014/main" id="{36F655AF-C008-440D-A300-7CEFD783FB1C}"/>
            </a:ext>
          </a:extLst>
        </xdr:cNvPr>
        <xdr:cNvSpPr txBox="1">
          <a:spLocks noChangeArrowheads="1"/>
        </xdr:cNvSpPr>
      </xdr:nvSpPr>
      <xdr:spPr bwMode="auto">
        <a:xfrm>
          <a:off x="6391275"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315</xdr:row>
      <xdr:rowOff>0</xdr:rowOff>
    </xdr:from>
    <xdr:to>
      <xdr:col>49</xdr:col>
      <xdr:colOff>0</xdr:colOff>
      <xdr:row>315</xdr:row>
      <xdr:rowOff>0</xdr:rowOff>
    </xdr:to>
    <xdr:sp macro="" textlink="">
      <xdr:nvSpPr>
        <xdr:cNvPr id="870" name="テキスト 14">
          <a:extLst>
            <a:ext uri="{FF2B5EF4-FFF2-40B4-BE49-F238E27FC236}">
              <a16:creationId xmlns:a16="http://schemas.microsoft.com/office/drawing/2014/main" id="{4CB91A9C-2434-4048-8110-02C410DD5F09}"/>
            </a:ext>
          </a:extLst>
        </xdr:cNvPr>
        <xdr:cNvSpPr txBox="1">
          <a:spLocks noChangeArrowheads="1"/>
        </xdr:cNvSpPr>
      </xdr:nvSpPr>
      <xdr:spPr bwMode="auto">
        <a:xfrm>
          <a:off x="5695950"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871" name="テキスト 1">
          <a:extLst>
            <a:ext uri="{FF2B5EF4-FFF2-40B4-BE49-F238E27FC236}">
              <a16:creationId xmlns:a16="http://schemas.microsoft.com/office/drawing/2014/main" id="{66B6E308-23A4-4642-AEB7-9665BED4FB5F}"/>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872" name="テキスト 2">
          <a:extLst>
            <a:ext uri="{FF2B5EF4-FFF2-40B4-BE49-F238E27FC236}">
              <a16:creationId xmlns:a16="http://schemas.microsoft.com/office/drawing/2014/main" id="{9DB12954-1F44-491D-B33F-51D34AB28465}"/>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873" name="テキスト 3">
          <a:extLst>
            <a:ext uri="{FF2B5EF4-FFF2-40B4-BE49-F238E27FC236}">
              <a16:creationId xmlns:a16="http://schemas.microsoft.com/office/drawing/2014/main" id="{1A5FE0A1-21F6-4002-BAE5-FDB0B47508FC}"/>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874" name="テキスト 4">
          <a:extLst>
            <a:ext uri="{FF2B5EF4-FFF2-40B4-BE49-F238E27FC236}">
              <a16:creationId xmlns:a16="http://schemas.microsoft.com/office/drawing/2014/main" id="{93DF5E0C-2C1A-4D61-B59F-4C916F28EF0E}"/>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75" name="テキスト 6">
          <a:extLst>
            <a:ext uri="{FF2B5EF4-FFF2-40B4-BE49-F238E27FC236}">
              <a16:creationId xmlns:a16="http://schemas.microsoft.com/office/drawing/2014/main" id="{168EDE93-BFBA-4A4D-91A1-C5A55FD055E9}"/>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76" name="テキスト 13">
          <a:extLst>
            <a:ext uri="{FF2B5EF4-FFF2-40B4-BE49-F238E27FC236}">
              <a16:creationId xmlns:a16="http://schemas.microsoft.com/office/drawing/2014/main" id="{3FD36224-5113-40AC-BF73-7CD022F39570}"/>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315</xdr:row>
      <xdr:rowOff>0</xdr:rowOff>
    </xdr:from>
    <xdr:to>
      <xdr:col>74</xdr:col>
      <xdr:colOff>0</xdr:colOff>
      <xdr:row>315</xdr:row>
      <xdr:rowOff>0</xdr:rowOff>
    </xdr:to>
    <xdr:sp macro="" textlink="">
      <xdr:nvSpPr>
        <xdr:cNvPr id="877" name="テキスト 14">
          <a:extLst>
            <a:ext uri="{FF2B5EF4-FFF2-40B4-BE49-F238E27FC236}">
              <a16:creationId xmlns:a16="http://schemas.microsoft.com/office/drawing/2014/main" id="{5030EDE1-A655-40A2-8FA8-A1566B7837AC}"/>
            </a:ext>
          </a:extLst>
        </xdr:cNvPr>
        <xdr:cNvSpPr txBox="1">
          <a:spLocks noChangeArrowheads="1"/>
        </xdr:cNvSpPr>
      </xdr:nvSpPr>
      <xdr:spPr bwMode="auto">
        <a:xfrm>
          <a:off x="879157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878" name="テキスト 1">
          <a:extLst>
            <a:ext uri="{FF2B5EF4-FFF2-40B4-BE49-F238E27FC236}">
              <a16:creationId xmlns:a16="http://schemas.microsoft.com/office/drawing/2014/main" id="{E9841EFE-F3BA-4186-9F5A-12FF7B99F499}"/>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879" name="テキスト 2">
          <a:extLst>
            <a:ext uri="{FF2B5EF4-FFF2-40B4-BE49-F238E27FC236}">
              <a16:creationId xmlns:a16="http://schemas.microsoft.com/office/drawing/2014/main" id="{6A1C9CDC-D149-4EC4-A17D-E38C5F83CFA6}"/>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880" name="テキスト 3">
          <a:extLst>
            <a:ext uri="{FF2B5EF4-FFF2-40B4-BE49-F238E27FC236}">
              <a16:creationId xmlns:a16="http://schemas.microsoft.com/office/drawing/2014/main" id="{A9F4ED4B-5860-40BB-8769-C650B00B6DFA}"/>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881" name="テキスト 4">
          <a:extLst>
            <a:ext uri="{FF2B5EF4-FFF2-40B4-BE49-F238E27FC236}">
              <a16:creationId xmlns:a16="http://schemas.microsoft.com/office/drawing/2014/main" id="{D562D803-54C6-4B33-A7E2-AF1FA6C52070}"/>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82" name="テキスト 6">
          <a:extLst>
            <a:ext uri="{FF2B5EF4-FFF2-40B4-BE49-F238E27FC236}">
              <a16:creationId xmlns:a16="http://schemas.microsoft.com/office/drawing/2014/main" id="{5BAF0D14-2F62-431D-A3D1-11A6B64949B8}"/>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83" name="テキスト 13">
          <a:extLst>
            <a:ext uri="{FF2B5EF4-FFF2-40B4-BE49-F238E27FC236}">
              <a16:creationId xmlns:a16="http://schemas.microsoft.com/office/drawing/2014/main" id="{8DC95DBD-52D9-46EF-A28F-D30FEFD551A2}"/>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315</xdr:row>
      <xdr:rowOff>0</xdr:rowOff>
    </xdr:from>
    <xdr:to>
      <xdr:col>74</xdr:col>
      <xdr:colOff>0</xdr:colOff>
      <xdr:row>315</xdr:row>
      <xdr:rowOff>0</xdr:rowOff>
    </xdr:to>
    <xdr:sp macro="" textlink="">
      <xdr:nvSpPr>
        <xdr:cNvPr id="884" name="テキスト 14">
          <a:extLst>
            <a:ext uri="{FF2B5EF4-FFF2-40B4-BE49-F238E27FC236}">
              <a16:creationId xmlns:a16="http://schemas.microsoft.com/office/drawing/2014/main" id="{B0E1273E-8A99-47E3-9920-9A2028C7651D}"/>
            </a:ext>
          </a:extLst>
        </xdr:cNvPr>
        <xdr:cNvSpPr txBox="1">
          <a:spLocks noChangeArrowheads="1"/>
        </xdr:cNvSpPr>
      </xdr:nvSpPr>
      <xdr:spPr bwMode="auto">
        <a:xfrm>
          <a:off x="879157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885" name="テキスト 1">
          <a:extLst>
            <a:ext uri="{FF2B5EF4-FFF2-40B4-BE49-F238E27FC236}">
              <a16:creationId xmlns:a16="http://schemas.microsoft.com/office/drawing/2014/main" id="{2EAD1D77-56B5-4D2C-AC8E-ED0B363C29B8}"/>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886" name="テキスト 2">
          <a:extLst>
            <a:ext uri="{FF2B5EF4-FFF2-40B4-BE49-F238E27FC236}">
              <a16:creationId xmlns:a16="http://schemas.microsoft.com/office/drawing/2014/main" id="{71FA6581-AE31-4E5F-A9C6-58C061D0F97A}"/>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887" name="テキスト 3">
          <a:extLst>
            <a:ext uri="{FF2B5EF4-FFF2-40B4-BE49-F238E27FC236}">
              <a16:creationId xmlns:a16="http://schemas.microsoft.com/office/drawing/2014/main" id="{F389CBDC-F476-4BAB-BC63-678848DF1972}"/>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888" name="テキスト 4">
          <a:extLst>
            <a:ext uri="{FF2B5EF4-FFF2-40B4-BE49-F238E27FC236}">
              <a16:creationId xmlns:a16="http://schemas.microsoft.com/office/drawing/2014/main" id="{2F3AF59E-B6CB-49FE-91C6-CE5F3B1679EA}"/>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89" name="テキスト 6">
          <a:extLst>
            <a:ext uri="{FF2B5EF4-FFF2-40B4-BE49-F238E27FC236}">
              <a16:creationId xmlns:a16="http://schemas.microsoft.com/office/drawing/2014/main" id="{308CAA81-27E8-4473-AE03-9F6DFB0CC386}"/>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90" name="テキスト 13">
          <a:extLst>
            <a:ext uri="{FF2B5EF4-FFF2-40B4-BE49-F238E27FC236}">
              <a16:creationId xmlns:a16="http://schemas.microsoft.com/office/drawing/2014/main" id="{AB1C39A0-E048-4524-8607-5B6B13C2FE44}"/>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315</xdr:row>
      <xdr:rowOff>0</xdr:rowOff>
    </xdr:from>
    <xdr:to>
      <xdr:col>74</xdr:col>
      <xdr:colOff>0</xdr:colOff>
      <xdr:row>315</xdr:row>
      <xdr:rowOff>0</xdr:rowOff>
    </xdr:to>
    <xdr:sp macro="" textlink="">
      <xdr:nvSpPr>
        <xdr:cNvPr id="891" name="テキスト 14">
          <a:extLst>
            <a:ext uri="{FF2B5EF4-FFF2-40B4-BE49-F238E27FC236}">
              <a16:creationId xmlns:a16="http://schemas.microsoft.com/office/drawing/2014/main" id="{92A9083C-FBB0-4870-A14F-95FCCA1DC4D4}"/>
            </a:ext>
          </a:extLst>
        </xdr:cNvPr>
        <xdr:cNvSpPr txBox="1">
          <a:spLocks noChangeArrowheads="1"/>
        </xdr:cNvSpPr>
      </xdr:nvSpPr>
      <xdr:spPr bwMode="auto">
        <a:xfrm>
          <a:off x="879157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892" name="テキスト 1">
          <a:extLst>
            <a:ext uri="{FF2B5EF4-FFF2-40B4-BE49-F238E27FC236}">
              <a16:creationId xmlns:a16="http://schemas.microsoft.com/office/drawing/2014/main" id="{1513B011-7C03-4467-8E56-52291A1CF52C}"/>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893" name="テキスト 2">
          <a:extLst>
            <a:ext uri="{FF2B5EF4-FFF2-40B4-BE49-F238E27FC236}">
              <a16:creationId xmlns:a16="http://schemas.microsoft.com/office/drawing/2014/main" id="{C1B1F177-D83C-49CF-B3DF-B642E6B72ED2}"/>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894" name="テキスト 3">
          <a:extLst>
            <a:ext uri="{FF2B5EF4-FFF2-40B4-BE49-F238E27FC236}">
              <a16:creationId xmlns:a16="http://schemas.microsoft.com/office/drawing/2014/main" id="{6030031D-9F5A-4D05-B37A-4C3721E9A271}"/>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895" name="テキスト 4">
          <a:extLst>
            <a:ext uri="{FF2B5EF4-FFF2-40B4-BE49-F238E27FC236}">
              <a16:creationId xmlns:a16="http://schemas.microsoft.com/office/drawing/2014/main" id="{4B1F3E3D-4BFF-44C0-A108-6EC8AE72AD5A}"/>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896" name="テキスト 6">
          <a:extLst>
            <a:ext uri="{FF2B5EF4-FFF2-40B4-BE49-F238E27FC236}">
              <a16:creationId xmlns:a16="http://schemas.microsoft.com/office/drawing/2014/main" id="{19437867-CCC0-4A46-91FE-AD476E9B4B6C}"/>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897" name="テキスト 13">
          <a:extLst>
            <a:ext uri="{FF2B5EF4-FFF2-40B4-BE49-F238E27FC236}">
              <a16:creationId xmlns:a16="http://schemas.microsoft.com/office/drawing/2014/main" id="{92EEB5EF-C8DA-4AA5-8A61-15A04F0E7AF1}"/>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315</xdr:row>
      <xdr:rowOff>0</xdr:rowOff>
    </xdr:from>
    <xdr:to>
      <xdr:col>74</xdr:col>
      <xdr:colOff>0</xdr:colOff>
      <xdr:row>315</xdr:row>
      <xdr:rowOff>0</xdr:rowOff>
    </xdr:to>
    <xdr:sp macro="" textlink="">
      <xdr:nvSpPr>
        <xdr:cNvPr id="898" name="テキスト 14">
          <a:extLst>
            <a:ext uri="{FF2B5EF4-FFF2-40B4-BE49-F238E27FC236}">
              <a16:creationId xmlns:a16="http://schemas.microsoft.com/office/drawing/2014/main" id="{7FF7519E-FDB2-41D0-9C26-4805DE6315E7}"/>
            </a:ext>
          </a:extLst>
        </xdr:cNvPr>
        <xdr:cNvSpPr txBox="1">
          <a:spLocks noChangeArrowheads="1"/>
        </xdr:cNvSpPr>
      </xdr:nvSpPr>
      <xdr:spPr bwMode="auto">
        <a:xfrm>
          <a:off x="879157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899" name="テキスト 1">
          <a:extLst>
            <a:ext uri="{FF2B5EF4-FFF2-40B4-BE49-F238E27FC236}">
              <a16:creationId xmlns:a16="http://schemas.microsoft.com/office/drawing/2014/main" id="{27C9C3F0-2888-48AF-AAC4-E0D20B51369E}"/>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900" name="テキスト 2">
          <a:extLst>
            <a:ext uri="{FF2B5EF4-FFF2-40B4-BE49-F238E27FC236}">
              <a16:creationId xmlns:a16="http://schemas.microsoft.com/office/drawing/2014/main" id="{B4C2060C-6B86-4E84-854E-1872B38423B2}"/>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901" name="テキスト 3">
          <a:extLst>
            <a:ext uri="{FF2B5EF4-FFF2-40B4-BE49-F238E27FC236}">
              <a16:creationId xmlns:a16="http://schemas.microsoft.com/office/drawing/2014/main" id="{3894D7DC-D614-4D95-A108-2AC74EA18C69}"/>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902" name="テキスト 4">
          <a:extLst>
            <a:ext uri="{FF2B5EF4-FFF2-40B4-BE49-F238E27FC236}">
              <a16:creationId xmlns:a16="http://schemas.microsoft.com/office/drawing/2014/main" id="{4CE1DFC7-E8F9-4E14-938D-530BFFFE2EC4}"/>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903" name="テキスト 6">
          <a:extLst>
            <a:ext uri="{FF2B5EF4-FFF2-40B4-BE49-F238E27FC236}">
              <a16:creationId xmlns:a16="http://schemas.microsoft.com/office/drawing/2014/main" id="{8F1F6BD1-87FC-407D-8BB2-B26AA0DAE005}"/>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904" name="テキスト 13">
          <a:extLst>
            <a:ext uri="{FF2B5EF4-FFF2-40B4-BE49-F238E27FC236}">
              <a16:creationId xmlns:a16="http://schemas.microsoft.com/office/drawing/2014/main" id="{FC8C2122-B9E2-4437-B802-6568423A5DC6}"/>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315</xdr:row>
      <xdr:rowOff>0</xdr:rowOff>
    </xdr:from>
    <xdr:to>
      <xdr:col>74</xdr:col>
      <xdr:colOff>0</xdr:colOff>
      <xdr:row>315</xdr:row>
      <xdr:rowOff>0</xdr:rowOff>
    </xdr:to>
    <xdr:sp macro="" textlink="">
      <xdr:nvSpPr>
        <xdr:cNvPr id="905" name="テキスト 14">
          <a:extLst>
            <a:ext uri="{FF2B5EF4-FFF2-40B4-BE49-F238E27FC236}">
              <a16:creationId xmlns:a16="http://schemas.microsoft.com/office/drawing/2014/main" id="{F5F2D599-8F67-4652-A20E-60658FF11F5B}"/>
            </a:ext>
          </a:extLst>
        </xdr:cNvPr>
        <xdr:cNvSpPr txBox="1">
          <a:spLocks noChangeArrowheads="1"/>
        </xdr:cNvSpPr>
      </xdr:nvSpPr>
      <xdr:spPr bwMode="auto">
        <a:xfrm>
          <a:off x="879157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906" name="テキスト 1">
          <a:extLst>
            <a:ext uri="{FF2B5EF4-FFF2-40B4-BE49-F238E27FC236}">
              <a16:creationId xmlns:a16="http://schemas.microsoft.com/office/drawing/2014/main" id="{D8AE0510-348F-4F88-B34D-78D126D26B87}"/>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315</xdr:row>
      <xdr:rowOff>0</xdr:rowOff>
    </xdr:from>
    <xdr:to>
      <xdr:col>95</xdr:col>
      <xdr:colOff>0</xdr:colOff>
      <xdr:row>315</xdr:row>
      <xdr:rowOff>0</xdr:rowOff>
    </xdr:to>
    <xdr:sp macro="" textlink="">
      <xdr:nvSpPr>
        <xdr:cNvPr id="907" name="テキスト 2">
          <a:extLst>
            <a:ext uri="{FF2B5EF4-FFF2-40B4-BE49-F238E27FC236}">
              <a16:creationId xmlns:a16="http://schemas.microsoft.com/office/drawing/2014/main" id="{B3FB5BFE-CC0E-49BF-B69A-39520BF58949}"/>
            </a:ext>
          </a:extLst>
        </xdr:cNvPr>
        <xdr:cNvSpPr txBox="1">
          <a:spLocks noChangeArrowheads="1"/>
        </xdr:cNvSpPr>
      </xdr:nvSpPr>
      <xdr:spPr bwMode="auto">
        <a:xfrm>
          <a:off x="11515725"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908" name="テキスト 3">
          <a:extLst>
            <a:ext uri="{FF2B5EF4-FFF2-40B4-BE49-F238E27FC236}">
              <a16:creationId xmlns:a16="http://schemas.microsoft.com/office/drawing/2014/main" id="{22E2B5CE-4424-4A39-802D-43F3B5BC40F0}"/>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315</xdr:row>
      <xdr:rowOff>0</xdr:rowOff>
    </xdr:from>
    <xdr:to>
      <xdr:col>76</xdr:col>
      <xdr:colOff>0</xdr:colOff>
      <xdr:row>315</xdr:row>
      <xdr:rowOff>0</xdr:rowOff>
    </xdr:to>
    <xdr:sp macro="" textlink="">
      <xdr:nvSpPr>
        <xdr:cNvPr id="909" name="テキスト 4">
          <a:extLst>
            <a:ext uri="{FF2B5EF4-FFF2-40B4-BE49-F238E27FC236}">
              <a16:creationId xmlns:a16="http://schemas.microsoft.com/office/drawing/2014/main" id="{B41212B0-AE93-456D-9D19-8DF30355ACFA}"/>
            </a:ext>
          </a:extLst>
        </xdr:cNvPr>
        <xdr:cNvSpPr txBox="1">
          <a:spLocks noChangeArrowheads="1"/>
        </xdr:cNvSpPr>
      </xdr:nvSpPr>
      <xdr:spPr bwMode="auto">
        <a:xfrm>
          <a:off x="91630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315</xdr:row>
      <xdr:rowOff>0</xdr:rowOff>
    </xdr:from>
    <xdr:to>
      <xdr:col>110</xdr:col>
      <xdr:colOff>0</xdr:colOff>
      <xdr:row>315</xdr:row>
      <xdr:rowOff>0</xdr:rowOff>
    </xdr:to>
    <xdr:sp macro="" textlink="">
      <xdr:nvSpPr>
        <xdr:cNvPr id="910" name="テキスト 6">
          <a:extLst>
            <a:ext uri="{FF2B5EF4-FFF2-40B4-BE49-F238E27FC236}">
              <a16:creationId xmlns:a16="http://schemas.microsoft.com/office/drawing/2014/main" id="{B05D7748-E58C-4F96-99A6-1B8625CE012C}"/>
            </a:ext>
          </a:extLst>
        </xdr:cNvPr>
        <xdr:cNvSpPr txBox="1">
          <a:spLocks noChangeArrowheads="1"/>
        </xdr:cNvSpPr>
      </xdr:nvSpPr>
      <xdr:spPr bwMode="auto">
        <a:xfrm>
          <a:off x="1337310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315</xdr:row>
      <xdr:rowOff>0</xdr:rowOff>
    </xdr:from>
    <xdr:to>
      <xdr:col>95</xdr:col>
      <xdr:colOff>76200</xdr:colOff>
      <xdr:row>315</xdr:row>
      <xdr:rowOff>0</xdr:rowOff>
    </xdr:to>
    <xdr:sp macro="" textlink="">
      <xdr:nvSpPr>
        <xdr:cNvPr id="911" name="テキスト 13">
          <a:extLst>
            <a:ext uri="{FF2B5EF4-FFF2-40B4-BE49-F238E27FC236}">
              <a16:creationId xmlns:a16="http://schemas.microsoft.com/office/drawing/2014/main" id="{589023BF-6AB5-4E1F-860B-EF1D5EBA1403}"/>
            </a:ext>
          </a:extLst>
        </xdr:cNvPr>
        <xdr:cNvSpPr txBox="1">
          <a:spLocks noChangeArrowheads="1"/>
        </xdr:cNvSpPr>
      </xdr:nvSpPr>
      <xdr:spPr bwMode="auto">
        <a:xfrm>
          <a:off x="9734550" y="547020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315</xdr:row>
      <xdr:rowOff>0</xdr:rowOff>
    </xdr:from>
    <xdr:to>
      <xdr:col>74</xdr:col>
      <xdr:colOff>0</xdr:colOff>
      <xdr:row>315</xdr:row>
      <xdr:rowOff>0</xdr:rowOff>
    </xdr:to>
    <xdr:sp macro="" textlink="">
      <xdr:nvSpPr>
        <xdr:cNvPr id="912" name="テキスト 14">
          <a:extLst>
            <a:ext uri="{FF2B5EF4-FFF2-40B4-BE49-F238E27FC236}">
              <a16:creationId xmlns:a16="http://schemas.microsoft.com/office/drawing/2014/main" id="{B32072C7-9EF8-49A6-BC58-81652C3EC038}"/>
            </a:ext>
          </a:extLst>
        </xdr:cNvPr>
        <xdr:cNvSpPr txBox="1">
          <a:spLocks noChangeArrowheads="1"/>
        </xdr:cNvSpPr>
      </xdr:nvSpPr>
      <xdr:spPr bwMode="auto">
        <a:xfrm>
          <a:off x="8791575" y="547020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28</xdr:col>
      <xdr:colOff>114300</xdr:colOff>
      <xdr:row>315</xdr:row>
      <xdr:rowOff>0</xdr:rowOff>
    </xdr:from>
    <xdr:to>
      <xdr:col>28</xdr:col>
      <xdr:colOff>114300</xdr:colOff>
      <xdr:row>315</xdr:row>
      <xdr:rowOff>0</xdr:rowOff>
    </xdr:to>
    <xdr:sp macro="" textlink="">
      <xdr:nvSpPr>
        <xdr:cNvPr id="913" name="Line 981">
          <a:extLst>
            <a:ext uri="{FF2B5EF4-FFF2-40B4-BE49-F238E27FC236}">
              <a16:creationId xmlns:a16="http://schemas.microsoft.com/office/drawing/2014/main" id="{F3D82377-07C3-4065-8E88-D8242973D4F7}"/>
            </a:ext>
          </a:extLst>
        </xdr:cNvPr>
        <xdr:cNvSpPr>
          <a:spLocks noChangeShapeType="1"/>
        </xdr:cNvSpPr>
      </xdr:nvSpPr>
      <xdr:spPr bwMode="auto">
        <a:xfrm>
          <a:off x="3581400" y="54702075"/>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0</xdr:colOff>
      <xdr:row>315</xdr:row>
      <xdr:rowOff>0</xdr:rowOff>
    </xdr:from>
    <xdr:to>
      <xdr:col>44</xdr:col>
      <xdr:colOff>0</xdr:colOff>
      <xdr:row>315</xdr:row>
      <xdr:rowOff>0</xdr:rowOff>
    </xdr:to>
    <xdr:sp macro="" textlink="">
      <xdr:nvSpPr>
        <xdr:cNvPr id="914" name="テキスト 1">
          <a:extLst>
            <a:ext uri="{FF2B5EF4-FFF2-40B4-BE49-F238E27FC236}">
              <a16:creationId xmlns:a16="http://schemas.microsoft.com/office/drawing/2014/main" id="{F47F7762-B916-4228-B161-BFC432ACD98F}"/>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15" name="テキスト 2">
          <a:extLst>
            <a:ext uri="{FF2B5EF4-FFF2-40B4-BE49-F238E27FC236}">
              <a16:creationId xmlns:a16="http://schemas.microsoft.com/office/drawing/2014/main" id="{A9EAF2B6-A108-4F86-9610-1EDAB017EFA5}"/>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16" name="テキスト 1">
          <a:extLst>
            <a:ext uri="{FF2B5EF4-FFF2-40B4-BE49-F238E27FC236}">
              <a16:creationId xmlns:a16="http://schemas.microsoft.com/office/drawing/2014/main" id="{28F7C742-DA8B-420F-806C-5EC1A0812C1A}"/>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17" name="テキスト 2">
          <a:extLst>
            <a:ext uri="{FF2B5EF4-FFF2-40B4-BE49-F238E27FC236}">
              <a16:creationId xmlns:a16="http://schemas.microsoft.com/office/drawing/2014/main" id="{6F277430-ACD7-4D44-B204-56E4F2058956}"/>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18" name="テキスト 1">
          <a:extLst>
            <a:ext uri="{FF2B5EF4-FFF2-40B4-BE49-F238E27FC236}">
              <a16:creationId xmlns:a16="http://schemas.microsoft.com/office/drawing/2014/main" id="{FBBADBEC-15FD-4241-A46E-D3131B20DC34}"/>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19" name="テキスト 2">
          <a:extLst>
            <a:ext uri="{FF2B5EF4-FFF2-40B4-BE49-F238E27FC236}">
              <a16:creationId xmlns:a16="http://schemas.microsoft.com/office/drawing/2014/main" id="{C24F5BBF-7664-4178-BA21-3AABEE25899E}"/>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20" name="テキスト 1">
          <a:extLst>
            <a:ext uri="{FF2B5EF4-FFF2-40B4-BE49-F238E27FC236}">
              <a16:creationId xmlns:a16="http://schemas.microsoft.com/office/drawing/2014/main" id="{CEDC3B37-FEDB-45B9-A103-E0C84335B61C}"/>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21" name="テキスト 2">
          <a:extLst>
            <a:ext uri="{FF2B5EF4-FFF2-40B4-BE49-F238E27FC236}">
              <a16:creationId xmlns:a16="http://schemas.microsoft.com/office/drawing/2014/main" id="{A39B2353-F214-4C4A-9329-DD85689C31AA}"/>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22" name="テキスト 1">
          <a:extLst>
            <a:ext uri="{FF2B5EF4-FFF2-40B4-BE49-F238E27FC236}">
              <a16:creationId xmlns:a16="http://schemas.microsoft.com/office/drawing/2014/main" id="{4501E45A-9004-40FC-AC4C-CCE0134539E4}"/>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23" name="テキスト 2">
          <a:extLst>
            <a:ext uri="{FF2B5EF4-FFF2-40B4-BE49-F238E27FC236}">
              <a16:creationId xmlns:a16="http://schemas.microsoft.com/office/drawing/2014/main" id="{C61D3499-C348-43E4-83C2-1F3DCA714041}"/>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24" name="テキスト 1">
          <a:extLst>
            <a:ext uri="{FF2B5EF4-FFF2-40B4-BE49-F238E27FC236}">
              <a16:creationId xmlns:a16="http://schemas.microsoft.com/office/drawing/2014/main" id="{B8BBFA2F-79C1-4B75-A5C5-47F1C8449D52}"/>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315</xdr:row>
      <xdr:rowOff>0</xdr:rowOff>
    </xdr:from>
    <xdr:to>
      <xdr:col>44</xdr:col>
      <xdr:colOff>0</xdr:colOff>
      <xdr:row>315</xdr:row>
      <xdr:rowOff>0</xdr:rowOff>
    </xdr:to>
    <xdr:sp macro="" textlink="">
      <xdr:nvSpPr>
        <xdr:cNvPr id="925" name="テキスト 2">
          <a:extLst>
            <a:ext uri="{FF2B5EF4-FFF2-40B4-BE49-F238E27FC236}">
              <a16:creationId xmlns:a16="http://schemas.microsoft.com/office/drawing/2014/main" id="{E5550BD0-850C-41B3-B831-1F72104F6A00}"/>
            </a:ext>
          </a:extLst>
        </xdr:cNvPr>
        <xdr:cNvSpPr txBox="1">
          <a:spLocks noChangeArrowheads="1"/>
        </xdr:cNvSpPr>
      </xdr:nvSpPr>
      <xdr:spPr bwMode="auto">
        <a:xfrm>
          <a:off x="5200650" y="547020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318</xdr:row>
      <xdr:rowOff>0</xdr:rowOff>
    </xdr:from>
    <xdr:to>
      <xdr:col>29</xdr:col>
      <xdr:colOff>0</xdr:colOff>
      <xdr:row>318</xdr:row>
      <xdr:rowOff>0</xdr:rowOff>
    </xdr:to>
    <xdr:sp macro="" textlink="">
      <xdr:nvSpPr>
        <xdr:cNvPr id="926" name="テキスト 1">
          <a:extLst>
            <a:ext uri="{FF2B5EF4-FFF2-40B4-BE49-F238E27FC236}">
              <a16:creationId xmlns:a16="http://schemas.microsoft.com/office/drawing/2014/main" id="{5BAC1740-DF09-4824-804F-82702B86B0D4}"/>
            </a:ext>
          </a:extLst>
        </xdr:cNvPr>
        <xdr:cNvSpPr txBox="1">
          <a:spLocks noChangeArrowheads="1"/>
        </xdr:cNvSpPr>
      </xdr:nvSpPr>
      <xdr:spPr bwMode="auto">
        <a:xfrm>
          <a:off x="3343275" y="5526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318</xdr:row>
      <xdr:rowOff>0</xdr:rowOff>
    </xdr:from>
    <xdr:to>
      <xdr:col>29</xdr:col>
      <xdr:colOff>0</xdr:colOff>
      <xdr:row>318</xdr:row>
      <xdr:rowOff>0</xdr:rowOff>
    </xdr:to>
    <xdr:sp macro="" textlink="">
      <xdr:nvSpPr>
        <xdr:cNvPr id="927" name="テキスト 2">
          <a:extLst>
            <a:ext uri="{FF2B5EF4-FFF2-40B4-BE49-F238E27FC236}">
              <a16:creationId xmlns:a16="http://schemas.microsoft.com/office/drawing/2014/main" id="{28AFE8B1-FB15-4FEB-9B94-E01FC306D311}"/>
            </a:ext>
          </a:extLst>
        </xdr:cNvPr>
        <xdr:cNvSpPr txBox="1">
          <a:spLocks noChangeArrowheads="1"/>
        </xdr:cNvSpPr>
      </xdr:nvSpPr>
      <xdr:spPr bwMode="auto">
        <a:xfrm>
          <a:off x="3343275" y="5526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318</xdr:row>
      <xdr:rowOff>0</xdr:rowOff>
    </xdr:from>
    <xdr:to>
      <xdr:col>51</xdr:col>
      <xdr:colOff>0</xdr:colOff>
      <xdr:row>318</xdr:row>
      <xdr:rowOff>0</xdr:rowOff>
    </xdr:to>
    <xdr:sp macro="" textlink="">
      <xdr:nvSpPr>
        <xdr:cNvPr id="928" name="テキスト 3">
          <a:extLst>
            <a:ext uri="{FF2B5EF4-FFF2-40B4-BE49-F238E27FC236}">
              <a16:creationId xmlns:a16="http://schemas.microsoft.com/office/drawing/2014/main" id="{EE1EA75C-019C-4BFF-AFF2-562946CF79EE}"/>
            </a:ext>
          </a:extLst>
        </xdr:cNvPr>
        <xdr:cNvSpPr txBox="1">
          <a:spLocks noChangeArrowheads="1"/>
        </xdr:cNvSpPr>
      </xdr:nvSpPr>
      <xdr:spPr bwMode="auto">
        <a:xfrm>
          <a:off x="6067425" y="5526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318</xdr:row>
      <xdr:rowOff>0</xdr:rowOff>
    </xdr:from>
    <xdr:to>
      <xdr:col>51</xdr:col>
      <xdr:colOff>0</xdr:colOff>
      <xdr:row>318</xdr:row>
      <xdr:rowOff>0</xdr:rowOff>
    </xdr:to>
    <xdr:sp macro="" textlink="">
      <xdr:nvSpPr>
        <xdr:cNvPr id="929" name="テキスト 4">
          <a:extLst>
            <a:ext uri="{FF2B5EF4-FFF2-40B4-BE49-F238E27FC236}">
              <a16:creationId xmlns:a16="http://schemas.microsoft.com/office/drawing/2014/main" id="{B429FF98-B94F-4E7A-B017-0297C2A7A368}"/>
            </a:ext>
          </a:extLst>
        </xdr:cNvPr>
        <xdr:cNvSpPr txBox="1">
          <a:spLocks noChangeArrowheads="1"/>
        </xdr:cNvSpPr>
      </xdr:nvSpPr>
      <xdr:spPr bwMode="auto">
        <a:xfrm>
          <a:off x="6067425" y="5526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318</xdr:row>
      <xdr:rowOff>0</xdr:rowOff>
    </xdr:from>
    <xdr:to>
      <xdr:col>110</xdr:col>
      <xdr:colOff>0</xdr:colOff>
      <xdr:row>318</xdr:row>
      <xdr:rowOff>0</xdr:rowOff>
    </xdr:to>
    <xdr:sp macro="" textlink="">
      <xdr:nvSpPr>
        <xdr:cNvPr id="930" name="テキスト 6">
          <a:extLst>
            <a:ext uri="{FF2B5EF4-FFF2-40B4-BE49-F238E27FC236}">
              <a16:creationId xmlns:a16="http://schemas.microsoft.com/office/drawing/2014/main" id="{65FA2E0F-EC37-4DCC-930E-6FB9290565B3}"/>
            </a:ext>
          </a:extLst>
        </xdr:cNvPr>
        <xdr:cNvSpPr txBox="1">
          <a:spLocks noChangeArrowheads="1"/>
        </xdr:cNvSpPr>
      </xdr:nvSpPr>
      <xdr:spPr bwMode="auto">
        <a:xfrm>
          <a:off x="13373100" y="5526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318</xdr:row>
      <xdr:rowOff>0</xdr:rowOff>
    </xdr:from>
    <xdr:to>
      <xdr:col>68</xdr:col>
      <xdr:colOff>76200</xdr:colOff>
      <xdr:row>318</xdr:row>
      <xdr:rowOff>0</xdr:rowOff>
    </xdr:to>
    <xdr:sp macro="" textlink="">
      <xdr:nvSpPr>
        <xdr:cNvPr id="931" name="テキスト 13">
          <a:extLst>
            <a:ext uri="{FF2B5EF4-FFF2-40B4-BE49-F238E27FC236}">
              <a16:creationId xmlns:a16="http://schemas.microsoft.com/office/drawing/2014/main" id="{B170E461-E90C-4532-9E86-8FF2BFB46933}"/>
            </a:ext>
          </a:extLst>
        </xdr:cNvPr>
        <xdr:cNvSpPr txBox="1">
          <a:spLocks noChangeArrowheads="1"/>
        </xdr:cNvSpPr>
      </xdr:nvSpPr>
      <xdr:spPr bwMode="auto">
        <a:xfrm>
          <a:off x="6391275" y="552640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318</xdr:row>
      <xdr:rowOff>0</xdr:rowOff>
    </xdr:from>
    <xdr:to>
      <xdr:col>49</xdr:col>
      <xdr:colOff>0</xdr:colOff>
      <xdr:row>318</xdr:row>
      <xdr:rowOff>0</xdr:rowOff>
    </xdr:to>
    <xdr:sp macro="" textlink="">
      <xdr:nvSpPr>
        <xdr:cNvPr id="932" name="テキスト 14">
          <a:extLst>
            <a:ext uri="{FF2B5EF4-FFF2-40B4-BE49-F238E27FC236}">
              <a16:creationId xmlns:a16="http://schemas.microsoft.com/office/drawing/2014/main" id="{331A2328-502E-41CF-B63F-38752D57B182}"/>
            </a:ext>
          </a:extLst>
        </xdr:cNvPr>
        <xdr:cNvSpPr txBox="1">
          <a:spLocks noChangeArrowheads="1"/>
        </xdr:cNvSpPr>
      </xdr:nvSpPr>
      <xdr:spPr bwMode="auto">
        <a:xfrm>
          <a:off x="5695950" y="552640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33" name="テキスト 1">
          <a:extLst>
            <a:ext uri="{FF2B5EF4-FFF2-40B4-BE49-F238E27FC236}">
              <a16:creationId xmlns:a16="http://schemas.microsoft.com/office/drawing/2014/main" id="{A5400F0E-BC8E-4B19-8B8F-FE335F87CFAC}"/>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34" name="テキスト 2">
          <a:extLst>
            <a:ext uri="{FF2B5EF4-FFF2-40B4-BE49-F238E27FC236}">
              <a16:creationId xmlns:a16="http://schemas.microsoft.com/office/drawing/2014/main" id="{5CD043CB-4D65-4A2D-8282-86B413CD18E7}"/>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35" name="テキスト 3">
          <a:extLst>
            <a:ext uri="{FF2B5EF4-FFF2-40B4-BE49-F238E27FC236}">
              <a16:creationId xmlns:a16="http://schemas.microsoft.com/office/drawing/2014/main" id="{4D0B81C5-F41E-43E1-AEE5-4FB895985AF9}"/>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36" name="テキスト 4">
          <a:extLst>
            <a:ext uri="{FF2B5EF4-FFF2-40B4-BE49-F238E27FC236}">
              <a16:creationId xmlns:a16="http://schemas.microsoft.com/office/drawing/2014/main" id="{1645D57E-7551-4B65-84A8-024FD5160014}"/>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360</xdr:row>
      <xdr:rowOff>0</xdr:rowOff>
    </xdr:from>
    <xdr:to>
      <xdr:col>95</xdr:col>
      <xdr:colOff>76200</xdr:colOff>
      <xdr:row>360</xdr:row>
      <xdr:rowOff>0</xdr:rowOff>
    </xdr:to>
    <xdr:sp macro="" textlink="">
      <xdr:nvSpPr>
        <xdr:cNvPr id="937" name="テキスト 13">
          <a:extLst>
            <a:ext uri="{FF2B5EF4-FFF2-40B4-BE49-F238E27FC236}">
              <a16:creationId xmlns:a16="http://schemas.microsoft.com/office/drawing/2014/main" id="{10202F59-C945-4BFC-B62F-059AC0F384B3}"/>
            </a:ext>
          </a:extLst>
        </xdr:cNvPr>
        <xdr:cNvSpPr txBox="1">
          <a:spLocks noChangeArrowheads="1"/>
        </xdr:cNvSpPr>
      </xdr:nvSpPr>
      <xdr:spPr bwMode="auto">
        <a:xfrm>
          <a:off x="9734550" y="625221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360</xdr:row>
      <xdr:rowOff>0</xdr:rowOff>
    </xdr:from>
    <xdr:to>
      <xdr:col>76</xdr:col>
      <xdr:colOff>0</xdr:colOff>
      <xdr:row>360</xdr:row>
      <xdr:rowOff>0</xdr:rowOff>
    </xdr:to>
    <xdr:sp macro="" textlink="">
      <xdr:nvSpPr>
        <xdr:cNvPr id="938" name="テキスト 14">
          <a:extLst>
            <a:ext uri="{FF2B5EF4-FFF2-40B4-BE49-F238E27FC236}">
              <a16:creationId xmlns:a16="http://schemas.microsoft.com/office/drawing/2014/main" id="{C4189072-2A6F-49FE-A8BE-43E96BA96CF6}"/>
            </a:ext>
          </a:extLst>
        </xdr:cNvPr>
        <xdr:cNvSpPr txBox="1">
          <a:spLocks noChangeArrowheads="1"/>
        </xdr:cNvSpPr>
      </xdr:nvSpPr>
      <xdr:spPr bwMode="auto">
        <a:xfrm>
          <a:off x="9039225" y="625221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39" name="テキスト 1">
          <a:extLst>
            <a:ext uri="{FF2B5EF4-FFF2-40B4-BE49-F238E27FC236}">
              <a16:creationId xmlns:a16="http://schemas.microsoft.com/office/drawing/2014/main" id="{C3501ACC-E1E7-4CC5-A214-AD298BB463EE}"/>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40" name="テキスト 2">
          <a:extLst>
            <a:ext uri="{FF2B5EF4-FFF2-40B4-BE49-F238E27FC236}">
              <a16:creationId xmlns:a16="http://schemas.microsoft.com/office/drawing/2014/main" id="{7566D728-21B1-4007-B3D3-2D4A939B5BA6}"/>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41" name="テキスト 3">
          <a:extLst>
            <a:ext uri="{FF2B5EF4-FFF2-40B4-BE49-F238E27FC236}">
              <a16:creationId xmlns:a16="http://schemas.microsoft.com/office/drawing/2014/main" id="{49793C13-46E6-4986-959E-7EAE77B9161D}"/>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42" name="テキスト 4">
          <a:extLst>
            <a:ext uri="{FF2B5EF4-FFF2-40B4-BE49-F238E27FC236}">
              <a16:creationId xmlns:a16="http://schemas.microsoft.com/office/drawing/2014/main" id="{7AD7FC97-3282-4328-B229-9FD2EBBBA2D9}"/>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360</xdr:row>
      <xdr:rowOff>0</xdr:rowOff>
    </xdr:from>
    <xdr:to>
      <xdr:col>95</xdr:col>
      <xdr:colOff>76200</xdr:colOff>
      <xdr:row>360</xdr:row>
      <xdr:rowOff>0</xdr:rowOff>
    </xdr:to>
    <xdr:sp macro="" textlink="">
      <xdr:nvSpPr>
        <xdr:cNvPr id="943" name="テキスト 13">
          <a:extLst>
            <a:ext uri="{FF2B5EF4-FFF2-40B4-BE49-F238E27FC236}">
              <a16:creationId xmlns:a16="http://schemas.microsoft.com/office/drawing/2014/main" id="{8B2C3CFD-3D01-4C96-8BB5-D0B73A093DB3}"/>
            </a:ext>
          </a:extLst>
        </xdr:cNvPr>
        <xdr:cNvSpPr txBox="1">
          <a:spLocks noChangeArrowheads="1"/>
        </xdr:cNvSpPr>
      </xdr:nvSpPr>
      <xdr:spPr bwMode="auto">
        <a:xfrm>
          <a:off x="9734550" y="625221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360</xdr:row>
      <xdr:rowOff>0</xdr:rowOff>
    </xdr:from>
    <xdr:to>
      <xdr:col>76</xdr:col>
      <xdr:colOff>0</xdr:colOff>
      <xdr:row>360</xdr:row>
      <xdr:rowOff>0</xdr:rowOff>
    </xdr:to>
    <xdr:sp macro="" textlink="">
      <xdr:nvSpPr>
        <xdr:cNvPr id="944" name="テキスト 14">
          <a:extLst>
            <a:ext uri="{FF2B5EF4-FFF2-40B4-BE49-F238E27FC236}">
              <a16:creationId xmlns:a16="http://schemas.microsoft.com/office/drawing/2014/main" id="{D2874A44-28A8-48E2-BF4C-AC992E7A54C2}"/>
            </a:ext>
          </a:extLst>
        </xdr:cNvPr>
        <xdr:cNvSpPr txBox="1">
          <a:spLocks noChangeArrowheads="1"/>
        </xdr:cNvSpPr>
      </xdr:nvSpPr>
      <xdr:spPr bwMode="auto">
        <a:xfrm>
          <a:off x="9039225" y="625221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45" name="テキスト 1">
          <a:extLst>
            <a:ext uri="{FF2B5EF4-FFF2-40B4-BE49-F238E27FC236}">
              <a16:creationId xmlns:a16="http://schemas.microsoft.com/office/drawing/2014/main" id="{61D5086B-6834-4A5A-9499-B44C15E8CC8B}"/>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46" name="テキスト 2">
          <a:extLst>
            <a:ext uri="{FF2B5EF4-FFF2-40B4-BE49-F238E27FC236}">
              <a16:creationId xmlns:a16="http://schemas.microsoft.com/office/drawing/2014/main" id="{38DEBF4A-9A30-42B1-B49D-339316A9C696}"/>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47" name="テキスト 3">
          <a:extLst>
            <a:ext uri="{FF2B5EF4-FFF2-40B4-BE49-F238E27FC236}">
              <a16:creationId xmlns:a16="http://schemas.microsoft.com/office/drawing/2014/main" id="{F8BC143E-8B62-4201-AE74-C581CF500C72}"/>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48" name="テキスト 4">
          <a:extLst>
            <a:ext uri="{FF2B5EF4-FFF2-40B4-BE49-F238E27FC236}">
              <a16:creationId xmlns:a16="http://schemas.microsoft.com/office/drawing/2014/main" id="{C72CE301-7E65-4F03-8170-078490CE2787}"/>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360</xdr:row>
      <xdr:rowOff>0</xdr:rowOff>
    </xdr:from>
    <xdr:to>
      <xdr:col>95</xdr:col>
      <xdr:colOff>76200</xdr:colOff>
      <xdr:row>360</xdr:row>
      <xdr:rowOff>0</xdr:rowOff>
    </xdr:to>
    <xdr:sp macro="" textlink="">
      <xdr:nvSpPr>
        <xdr:cNvPr id="949" name="テキスト 13">
          <a:extLst>
            <a:ext uri="{FF2B5EF4-FFF2-40B4-BE49-F238E27FC236}">
              <a16:creationId xmlns:a16="http://schemas.microsoft.com/office/drawing/2014/main" id="{5F06D62B-DA0B-4BF4-9DEE-B7DD5D72732C}"/>
            </a:ext>
          </a:extLst>
        </xdr:cNvPr>
        <xdr:cNvSpPr txBox="1">
          <a:spLocks noChangeArrowheads="1"/>
        </xdr:cNvSpPr>
      </xdr:nvSpPr>
      <xdr:spPr bwMode="auto">
        <a:xfrm>
          <a:off x="9734550" y="625221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360</xdr:row>
      <xdr:rowOff>0</xdr:rowOff>
    </xdr:from>
    <xdr:to>
      <xdr:col>76</xdr:col>
      <xdr:colOff>0</xdr:colOff>
      <xdr:row>360</xdr:row>
      <xdr:rowOff>0</xdr:rowOff>
    </xdr:to>
    <xdr:sp macro="" textlink="">
      <xdr:nvSpPr>
        <xdr:cNvPr id="950" name="テキスト 14">
          <a:extLst>
            <a:ext uri="{FF2B5EF4-FFF2-40B4-BE49-F238E27FC236}">
              <a16:creationId xmlns:a16="http://schemas.microsoft.com/office/drawing/2014/main" id="{1AC5CB99-8016-4AA8-9F7A-73FFBEEF5E0C}"/>
            </a:ext>
          </a:extLst>
        </xdr:cNvPr>
        <xdr:cNvSpPr txBox="1">
          <a:spLocks noChangeArrowheads="1"/>
        </xdr:cNvSpPr>
      </xdr:nvSpPr>
      <xdr:spPr bwMode="auto">
        <a:xfrm>
          <a:off x="9039225" y="625221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51" name="テキスト 1">
          <a:extLst>
            <a:ext uri="{FF2B5EF4-FFF2-40B4-BE49-F238E27FC236}">
              <a16:creationId xmlns:a16="http://schemas.microsoft.com/office/drawing/2014/main" id="{3874D40E-F322-45EB-9C61-E2DAFAF19985}"/>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52" name="テキスト 2">
          <a:extLst>
            <a:ext uri="{FF2B5EF4-FFF2-40B4-BE49-F238E27FC236}">
              <a16:creationId xmlns:a16="http://schemas.microsoft.com/office/drawing/2014/main" id="{94E108FC-023B-469E-9DAE-DF0911966A37}"/>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53" name="テキスト 3">
          <a:extLst>
            <a:ext uri="{FF2B5EF4-FFF2-40B4-BE49-F238E27FC236}">
              <a16:creationId xmlns:a16="http://schemas.microsoft.com/office/drawing/2014/main" id="{149EC5E9-F777-4815-AC4F-3898C73FC04A}"/>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54" name="テキスト 4">
          <a:extLst>
            <a:ext uri="{FF2B5EF4-FFF2-40B4-BE49-F238E27FC236}">
              <a16:creationId xmlns:a16="http://schemas.microsoft.com/office/drawing/2014/main" id="{934A6C1B-CE4A-4422-A9D7-8EA02C469BB4}"/>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360</xdr:row>
      <xdr:rowOff>0</xdr:rowOff>
    </xdr:from>
    <xdr:to>
      <xdr:col>95</xdr:col>
      <xdr:colOff>76200</xdr:colOff>
      <xdr:row>360</xdr:row>
      <xdr:rowOff>0</xdr:rowOff>
    </xdr:to>
    <xdr:sp macro="" textlink="">
      <xdr:nvSpPr>
        <xdr:cNvPr id="955" name="テキスト 13">
          <a:extLst>
            <a:ext uri="{FF2B5EF4-FFF2-40B4-BE49-F238E27FC236}">
              <a16:creationId xmlns:a16="http://schemas.microsoft.com/office/drawing/2014/main" id="{1BBB3AAF-F41F-42EC-9D1A-DE78E4293BAF}"/>
            </a:ext>
          </a:extLst>
        </xdr:cNvPr>
        <xdr:cNvSpPr txBox="1">
          <a:spLocks noChangeArrowheads="1"/>
        </xdr:cNvSpPr>
      </xdr:nvSpPr>
      <xdr:spPr bwMode="auto">
        <a:xfrm>
          <a:off x="9734550" y="625221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360</xdr:row>
      <xdr:rowOff>0</xdr:rowOff>
    </xdr:from>
    <xdr:to>
      <xdr:col>76</xdr:col>
      <xdr:colOff>0</xdr:colOff>
      <xdr:row>360</xdr:row>
      <xdr:rowOff>0</xdr:rowOff>
    </xdr:to>
    <xdr:sp macro="" textlink="">
      <xdr:nvSpPr>
        <xdr:cNvPr id="956" name="テキスト 14">
          <a:extLst>
            <a:ext uri="{FF2B5EF4-FFF2-40B4-BE49-F238E27FC236}">
              <a16:creationId xmlns:a16="http://schemas.microsoft.com/office/drawing/2014/main" id="{E62E0547-525C-4E86-A455-DF93D5D4491C}"/>
            </a:ext>
          </a:extLst>
        </xdr:cNvPr>
        <xdr:cNvSpPr txBox="1">
          <a:spLocks noChangeArrowheads="1"/>
        </xdr:cNvSpPr>
      </xdr:nvSpPr>
      <xdr:spPr bwMode="auto">
        <a:xfrm>
          <a:off x="9039225" y="625221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57" name="テキスト 1">
          <a:extLst>
            <a:ext uri="{FF2B5EF4-FFF2-40B4-BE49-F238E27FC236}">
              <a16:creationId xmlns:a16="http://schemas.microsoft.com/office/drawing/2014/main" id="{5CB78F66-FCFA-4104-AC51-0E186A1C8952}"/>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58" name="テキスト 2">
          <a:extLst>
            <a:ext uri="{FF2B5EF4-FFF2-40B4-BE49-F238E27FC236}">
              <a16:creationId xmlns:a16="http://schemas.microsoft.com/office/drawing/2014/main" id="{76CC3DF4-58B4-4ACF-93BD-D78143862CB1}"/>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59" name="テキスト 3">
          <a:extLst>
            <a:ext uri="{FF2B5EF4-FFF2-40B4-BE49-F238E27FC236}">
              <a16:creationId xmlns:a16="http://schemas.microsoft.com/office/drawing/2014/main" id="{775A0CA4-D46E-4912-9713-9F387ECE5C51}"/>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60" name="テキスト 4">
          <a:extLst>
            <a:ext uri="{FF2B5EF4-FFF2-40B4-BE49-F238E27FC236}">
              <a16:creationId xmlns:a16="http://schemas.microsoft.com/office/drawing/2014/main" id="{88E7D2FA-C07A-447D-86F7-E9345A1D75C1}"/>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360</xdr:row>
      <xdr:rowOff>0</xdr:rowOff>
    </xdr:from>
    <xdr:to>
      <xdr:col>95</xdr:col>
      <xdr:colOff>76200</xdr:colOff>
      <xdr:row>360</xdr:row>
      <xdr:rowOff>0</xdr:rowOff>
    </xdr:to>
    <xdr:sp macro="" textlink="">
      <xdr:nvSpPr>
        <xdr:cNvPr id="961" name="テキスト 13">
          <a:extLst>
            <a:ext uri="{FF2B5EF4-FFF2-40B4-BE49-F238E27FC236}">
              <a16:creationId xmlns:a16="http://schemas.microsoft.com/office/drawing/2014/main" id="{BEB021CA-4727-42A5-82A8-DA08E833E8F9}"/>
            </a:ext>
          </a:extLst>
        </xdr:cNvPr>
        <xdr:cNvSpPr txBox="1">
          <a:spLocks noChangeArrowheads="1"/>
        </xdr:cNvSpPr>
      </xdr:nvSpPr>
      <xdr:spPr bwMode="auto">
        <a:xfrm>
          <a:off x="9734550" y="625221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360</xdr:row>
      <xdr:rowOff>0</xdr:rowOff>
    </xdr:from>
    <xdr:to>
      <xdr:col>76</xdr:col>
      <xdr:colOff>0</xdr:colOff>
      <xdr:row>360</xdr:row>
      <xdr:rowOff>0</xdr:rowOff>
    </xdr:to>
    <xdr:sp macro="" textlink="">
      <xdr:nvSpPr>
        <xdr:cNvPr id="962" name="テキスト 14">
          <a:extLst>
            <a:ext uri="{FF2B5EF4-FFF2-40B4-BE49-F238E27FC236}">
              <a16:creationId xmlns:a16="http://schemas.microsoft.com/office/drawing/2014/main" id="{FF8E58F4-8B7F-4DD8-9054-CD56B9D04486}"/>
            </a:ext>
          </a:extLst>
        </xdr:cNvPr>
        <xdr:cNvSpPr txBox="1">
          <a:spLocks noChangeArrowheads="1"/>
        </xdr:cNvSpPr>
      </xdr:nvSpPr>
      <xdr:spPr bwMode="auto">
        <a:xfrm>
          <a:off x="9039225" y="625221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63" name="テキスト 1">
          <a:extLst>
            <a:ext uri="{FF2B5EF4-FFF2-40B4-BE49-F238E27FC236}">
              <a16:creationId xmlns:a16="http://schemas.microsoft.com/office/drawing/2014/main" id="{024FD4A8-7385-4CA0-B17C-1006E5B4F064}"/>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360</xdr:row>
      <xdr:rowOff>0</xdr:rowOff>
    </xdr:from>
    <xdr:to>
      <xdr:col>44</xdr:col>
      <xdr:colOff>0</xdr:colOff>
      <xdr:row>360</xdr:row>
      <xdr:rowOff>0</xdr:rowOff>
    </xdr:to>
    <xdr:sp macro="" textlink="">
      <xdr:nvSpPr>
        <xdr:cNvPr id="964" name="テキスト 2">
          <a:extLst>
            <a:ext uri="{FF2B5EF4-FFF2-40B4-BE49-F238E27FC236}">
              <a16:creationId xmlns:a16="http://schemas.microsoft.com/office/drawing/2014/main" id="{F4613F7B-ED74-4794-92AA-8C7139A61F00}"/>
            </a:ext>
          </a:extLst>
        </xdr:cNvPr>
        <xdr:cNvSpPr txBox="1">
          <a:spLocks noChangeArrowheads="1"/>
        </xdr:cNvSpPr>
      </xdr:nvSpPr>
      <xdr:spPr bwMode="auto">
        <a:xfrm>
          <a:off x="520065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65" name="テキスト 3">
          <a:extLst>
            <a:ext uri="{FF2B5EF4-FFF2-40B4-BE49-F238E27FC236}">
              <a16:creationId xmlns:a16="http://schemas.microsoft.com/office/drawing/2014/main" id="{AD984101-0BFE-4374-9119-089BC9AC26AA}"/>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360</xdr:row>
      <xdr:rowOff>0</xdr:rowOff>
    </xdr:from>
    <xdr:to>
      <xdr:col>78</xdr:col>
      <xdr:colOff>0</xdr:colOff>
      <xdr:row>360</xdr:row>
      <xdr:rowOff>0</xdr:rowOff>
    </xdr:to>
    <xdr:sp macro="" textlink="">
      <xdr:nvSpPr>
        <xdr:cNvPr id="966" name="テキスト 4">
          <a:extLst>
            <a:ext uri="{FF2B5EF4-FFF2-40B4-BE49-F238E27FC236}">
              <a16:creationId xmlns:a16="http://schemas.microsoft.com/office/drawing/2014/main" id="{D6E9FDD7-A345-483F-904D-0D9F967DE788}"/>
            </a:ext>
          </a:extLst>
        </xdr:cNvPr>
        <xdr:cNvSpPr txBox="1">
          <a:spLocks noChangeArrowheads="1"/>
        </xdr:cNvSpPr>
      </xdr:nvSpPr>
      <xdr:spPr bwMode="auto">
        <a:xfrm>
          <a:off x="9410700" y="62522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360</xdr:row>
      <xdr:rowOff>0</xdr:rowOff>
    </xdr:from>
    <xdr:to>
      <xdr:col>95</xdr:col>
      <xdr:colOff>76200</xdr:colOff>
      <xdr:row>360</xdr:row>
      <xdr:rowOff>0</xdr:rowOff>
    </xdr:to>
    <xdr:sp macro="" textlink="">
      <xdr:nvSpPr>
        <xdr:cNvPr id="967" name="テキスト 13">
          <a:extLst>
            <a:ext uri="{FF2B5EF4-FFF2-40B4-BE49-F238E27FC236}">
              <a16:creationId xmlns:a16="http://schemas.microsoft.com/office/drawing/2014/main" id="{4550417D-7BCD-4697-8867-8D2DC29C1BD1}"/>
            </a:ext>
          </a:extLst>
        </xdr:cNvPr>
        <xdr:cNvSpPr txBox="1">
          <a:spLocks noChangeArrowheads="1"/>
        </xdr:cNvSpPr>
      </xdr:nvSpPr>
      <xdr:spPr bwMode="auto">
        <a:xfrm>
          <a:off x="9734550" y="625221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360</xdr:row>
      <xdr:rowOff>0</xdr:rowOff>
    </xdr:from>
    <xdr:to>
      <xdr:col>76</xdr:col>
      <xdr:colOff>0</xdr:colOff>
      <xdr:row>360</xdr:row>
      <xdr:rowOff>0</xdr:rowOff>
    </xdr:to>
    <xdr:sp macro="" textlink="">
      <xdr:nvSpPr>
        <xdr:cNvPr id="968" name="テキスト 14">
          <a:extLst>
            <a:ext uri="{FF2B5EF4-FFF2-40B4-BE49-F238E27FC236}">
              <a16:creationId xmlns:a16="http://schemas.microsoft.com/office/drawing/2014/main" id="{B253CB76-BE09-40E5-80C5-A64BE0492E8F}"/>
            </a:ext>
          </a:extLst>
        </xdr:cNvPr>
        <xdr:cNvSpPr txBox="1">
          <a:spLocks noChangeArrowheads="1"/>
        </xdr:cNvSpPr>
      </xdr:nvSpPr>
      <xdr:spPr bwMode="auto">
        <a:xfrm>
          <a:off x="9039225" y="625221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69" name="テキスト 1">
          <a:extLst>
            <a:ext uri="{FF2B5EF4-FFF2-40B4-BE49-F238E27FC236}">
              <a16:creationId xmlns:a16="http://schemas.microsoft.com/office/drawing/2014/main" id="{98CA8D7F-DF67-4BED-B073-8B145545A6F5}"/>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0" name="テキスト 2">
          <a:extLst>
            <a:ext uri="{FF2B5EF4-FFF2-40B4-BE49-F238E27FC236}">
              <a16:creationId xmlns:a16="http://schemas.microsoft.com/office/drawing/2014/main" id="{357B377D-BC0A-47B8-8DEF-6EB21BC6DC17}"/>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1" name="テキスト 1">
          <a:extLst>
            <a:ext uri="{FF2B5EF4-FFF2-40B4-BE49-F238E27FC236}">
              <a16:creationId xmlns:a16="http://schemas.microsoft.com/office/drawing/2014/main" id="{ADE87E73-3DCB-46E7-A4B3-5A5C31C21C0C}"/>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2" name="テキスト 2">
          <a:extLst>
            <a:ext uri="{FF2B5EF4-FFF2-40B4-BE49-F238E27FC236}">
              <a16:creationId xmlns:a16="http://schemas.microsoft.com/office/drawing/2014/main" id="{16A3B670-FABC-4BA4-A215-DA0A5F611A6B}"/>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3" name="テキスト 1">
          <a:extLst>
            <a:ext uri="{FF2B5EF4-FFF2-40B4-BE49-F238E27FC236}">
              <a16:creationId xmlns:a16="http://schemas.microsoft.com/office/drawing/2014/main" id="{3EC32255-3D8F-4E9D-8A5F-AE005F7A7D4B}"/>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4" name="テキスト 2">
          <a:extLst>
            <a:ext uri="{FF2B5EF4-FFF2-40B4-BE49-F238E27FC236}">
              <a16:creationId xmlns:a16="http://schemas.microsoft.com/office/drawing/2014/main" id="{CFFF3AFF-8526-4A4B-A320-19774BE978ED}"/>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5" name="テキスト 1">
          <a:extLst>
            <a:ext uri="{FF2B5EF4-FFF2-40B4-BE49-F238E27FC236}">
              <a16:creationId xmlns:a16="http://schemas.microsoft.com/office/drawing/2014/main" id="{EE791085-6AC7-472F-A5D6-40E2CB626EF5}"/>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6" name="テキスト 2">
          <a:extLst>
            <a:ext uri="{FF2B5EF4-FFF2-40B4-BE49-F238E27FC236}">
              <a16:creationId xmlns:a16="http://schemas.microsoft.com/office/drawing/2014/main" id="{E8879866-734D-4765-B886-426C9564CE4C}"/>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7" name="テキスト 1">
          <a:extLst>
            <a:ext uri="{FF2B5EF4-FFF2-40B4-BE49-F238E27FC236}">
              <a16:creationId xmlns:a16="http://schemas.microsoft.com/office/drawing/2014/main" id="{723A1964-E109-4B55-8D52-81DA5FEA9CE1}"/>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8" name="テキスト 2">
          <a:extLst>
            <a:ext uri="{FF2B5EF4-FFF2-40B4-BE49-F238E27FC236}">
              <a16:creationId xmlns:a16="http://schemas.microsoft.com/office/drawing/2014/main" id="{EEB5920B-E7E1-4BCB-ABC2-2ADACF78B2F1}"/>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79" name="テキスト 1">
          <a:extLst>
            <a:ext uri="{FF2B5EF4-FFF2-40B4-BE49-F238E27FC236}">
              <a16:creationId xmlns:a16="http://schemas.microsoft.com/office/drawing/2014/main" id="{00A2FE00-C2C3-4D56-BD7D-A42822653451}"/>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356</xdr:row>
      <xdr:rowOff>0</xdr:rowOff>
    </xdr:from>
    <xdr:to>
      <xdr:col>44</xdr:col>
      <xdr:colOff>0</xdr:colOff>
      <xdr:row>356</xdr:row>
      <xdr:rowOff>0</xdr:rowOff>
    </xdr:to>
    <xdr:sp macro="" textlink="">
      <xdr:nvSpPr>
        <xdr:cNvPr id="980" name="テキスト 2">
          <a:extLst>
            <a:ext uri="{FF2B5EF4-FFF2-40B4-BE49-F238E27FC236}">
              <a16:creationId xmlns:a16="http://schemas.microsoft.com/office/drawing/2014/main" id="{B1398CF3-1810-4EBF-9A02-1BFAF4D69D8A}"/>
            </a:ext>
          </a:extLst>
        </xdr:cNvPr>
        <xdr:cNvSpPr txBox="1">
          <a:spLocks noChangeArrowheads="1"/>
        </xdr:cNvSpPr>
      </xdr:nvSpPr>
      <xdr:spPr bwMode="auto">
        <a:xfrm>
          <a:off x="5200650" y="618363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81" name="テキスト 1">
          <a:extLst>
            <a:ext uri="{FF2B5EF4-FFF2-40B4-BE49-F238E27FC236}">
              <a16:creationId xmlns:a16="http://schemas.microsoft.com/office/drawing/2014/main" id="{D53343BD-4215-4C71-8F54-8254D4A72DA5}"/>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82" name="テキスト 2">
          <a:extLst>
            <a:ext uri="{FF2B5EF4-FFF2-40B4-BE49-F238E27FC236}">
              <a16:creationId xmlns:a16="http://schemas.microsoft.com/office/drawing/2014/main" id="{C9847CA9-013B-4E15-B3DC-0F47AF446FBC}"/>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83" name="テキスト 1">
          <a:extLst>
            <a:ext uri="{FF2B5EF4-FFF2-40B4-BE49-F238E27FC236}">
              <a16:creationId xmlns:a16="http://schemas.microsoft.com/office/drawing/2014/main" id="{91DBAF6A-6217-4E27-BFB2-57843B7B7EE6}"/>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84" name="テキスト 2">
          <a:extLst>
            <a:ext uri="{FF2B5EF4-FFF2-40B4-BE49-F238E27FC236}">
              <a16:creationId xmlns:a16="http://schemas.microsoft.com/office/drawing/2014/main" id="{D2772688-4C9C-4221-8E3F-D427E20404D8}"/>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85" name="テキスト 1">
          <a:extLst>
            <a:ext uri="{FF2B5EF4-FFF2-40B4-BE49-F238E27FC236}">
              <a16:creationId xmlns:a16="http://schemas.microsoft.com/office/drawing/2014/main" id="{4DD66581-415F-4D21-819E-D0D838CBF5EA}"/>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86" name="テキスト 2">
          <a:extLst>
            <a:ext uri="{FF2B5EF4-FFF2-40B4-BE49-F238E27FC236}">
              <a16:creationId xmlns:a16="http://schemas.microsoft.com/office/drawing/2014/main" id="{B0A5252D-6FC4-44B9-BDD0-B5C4DA6E96CE}"/>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87" name="テキスト 1">
          <a:extLst>
            <a:ext uri="{FF2B5EF4-FFF2-40B4-BE49-F238E27FC236}">
              <a16:creationId xmlns:a16="http://schemas.microsoft.com/office/drawing/2014/main" id="{F8298C70-8A2F-4D7D-8309-90780E962EBF}"/>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88" name="テキスト 2">
          <a:extLst>
            <a:ext uri="{FF2B5EF4-FFF2-40B4-BE49-F238E27FC236}">
              <a16:creationId xmlns:a16="http://schemas.microsoft.com/office/drawing/2014/main" id="{FC536A79-4B21-48D2-B1AF-026403E6161A}"/>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89" name="テキスト 1">
          <a:extLst>
            <a:ext uri="{FF2B5EF4-FFF2-40B4-BE49-F238E27FC236}">
              <a16:creationId xmlns:a16="http://schemas.microsoft.com/office/drawing/2014/main" id="{FB69F513-5CB9-42E0-BBB3-C6EFF9360C7D}"/>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90" name="テキスト 2">
          <a:extLst>
            <a:ext uri="{FF2B5EF4-FFF2-40B4-BE49-F238E27FC236}">
              <a16:creationId xmlns:a16="http://schemas.microsoft.com/office/drawing/2014/main" id="{E43101C9-7614-4E1C-8EE6-3C5F17859877}"/>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91" name="テキスト 1">
          <a:extLst>
            <a:ext uri="{FF2B5EF4-FFF2-40B4-BE49-F238E27FC236}">
              <a16:creationId xmlns:a16="http://schemas.microsoft.com/office/drawing/2014/main" id="{01913ABD-9EF9-4D01-9A63-62195DFE9519}"/>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358</xdr:row>
      <xdr:rowOff>0</xdr:rowOff>
    </xdr:from>
    <xdr:to>
      <xdr:col>69</xdr:col>
      <xdr:colOff>0</xdr:colOff>
      <xdr:row>358</xdr:row>
      <xdr:rowOff>0</xdr:rowOff>
    </xdr:to>
    <xdr:sp macro="" textlink="">
      <xdr:nvSpPr>
        <xdr:cNvPr id="992" name="テキスト 2">
          <a:extLst>
            <a:ext uri="{FF2B5EF4-FFF2-40B4-BE49-F238E27FC236}">
              <a16:creationId xmlns:a16="http://schemas.microsoft.com/office/drawing/2014/main" id="{A2F6C525-84FE-49A2-97CB-725670FA96C7}"/>
            </a:ext>
          </a:extLst>
        </xdr:cNvPr>
        <xdr:cNvSpPr txBox="1">
          <a:spLocks noChangeArrowheads="1"/>
        </xdr:cNvSpPr>
      </xdr:nvSpPr>
      <xdr:spPr bwMode="auto">
        <a:xfrm>
          <a:off x="8296275" y="62179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993" name="テキスト 1">
          <a:extLst>
            <a:ext uri="{FF2B5EF4-FFF2-40B4-BE49-F238E27FC236}">
              <a16:creationId xmlns:a16="http://schemas.microsoft.com/office/drawing/2014/main" id="{A27274EC-2524-4437-B1AC-14D8EA50187A}"/>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994" name="テキスト 2">
          <a:extLst>
            <a:ext uri="{FF2B5EF4-FFF2-40B4-BE49-F238E27FC236}">
              <a16:creationId xmlns:a16="http://schemas.microsoft.com/office/drawing/2014/main" id="{115631B9-02BA-4D78-8537-90C952C238DF}"/>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995" name="テキスト 3">
          <a:extLst>
            <a:ext uri="{FF2B5EF4-FFF2-40B4-BE49-F238E27FC236}">
              <a16:creationId xmlns:a16="http://schemas.microsoft.com/office/drawing/2014/main" id="{18196598-5910-4EAD-B830-1FC81B2BF866}"/>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996" name="テキスト 4">
          <a:extLst>
            <a:ext uri="{FF2B5EF4-FFF2-40B4-BE49-F238E27FC236}">
              <a16:creationId xmlns:a16="http://schemas.microsoft.com/office/drawing/2014/main" id="{F593B77F-4AF7-4FDB-805E-079FAB0F396F}"/>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997" name="テキスト 14">
          <a:extLst>
            <a:ext uri="{FF2B5EF4-FFF2-40B4-BE49-F238E27FC236}">
              <a16:creationId xmlns:a16="http://schemas.microsoft.com/office/drawing/2014/main" id="{549F91A6-B54C-4164-8B5C-091001DA6383}"/>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998" name="テキスト 1">
          <a:extLst>
            <a:ext uri="{FF2B5EF4-FFF2-40B4-BE49-F238E27FC236}">
              <a16:creationId xmlns:a16="http://schemas.microsoft.com/office/drawing/2014/main" id="{3F84FD32-44BC-4336-8267-E697E3CB3E75}"/>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999" name="テキスト 2">
          <a:extLst>
            <a:ext uri="{FF2B5EF4-FFF2-40B4-BE49-F238E27FC236}">
              <a16:creationId xmlns:a16="http://schemas.microsoft.com/office/drawing/2014/main" id="{B24CC266-3BDE-49F6-8238-94B5FE6AF117}"/>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00" name="テキスト 3">
          <a:extLst>
            <a:ext uri="{FF2B5EF4-FFF2-40B4-BE49-F238E27FC236}">
              <a16:creationId xmlns:a16="http://schemas.microsoft.com/office/drawing/2014/main" id="{97921627-7370-4F0F-A2D7-22937ECBEA8E}"/>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01" name="テキスト 4">
          <a:extLst>
            <a:ext uri="{FF2B5EF4-FFF2-40B4-BE49-F238E27FC236}">
              <a16:creationId xmlns:a16="http://schemas.microsoft.com/office/drawing/2014/main" id="{9DEC9C1F-0ECA-4CE8-B690-CB35D565D4C0}"/>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1002" name="テキスト 14">
          <a:extLst>
            <a:ext uri="{FF2B5EF4-FFF2-40B4-BE49-F238E27FC236}">
              <a16:creationId xmlns:a16="http://schemas.microsoft.com/office/drawing/2014/main" id="{63B326FC-3CB2-40D9-BEEF-B1D87F81FFA0}"/>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1003" name="テキスト 1">
          <a:extLst>
            <a:ext uri="{FF2B5EF4-FFF2-40B4-BE49-F238E27FC236}">
              <a16:creationId xmlns:a16="http://schemas.microsoft.com/office/drawing/2014/main" id="{87DD8F53-7CAC-4963-9923-3F5818A605EC}"/>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1004" name="テキスト 2">
          <a:extLst>
            <a:ext uri="{FF2B5EF4-FFF2-40B4-BE49-F238E27FC236}">
              <a16:creationId xmlns:a16="http://schemas.microsoft.com/office/drawing/2014/main" id="{984579B4-AED9-42AC-BCAE-68D29C9EC745}"/>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05" name="テキスト 3">
          <a:extLst>
            <a:ext uri="{FF2B5EF4-FFF2-40B4-BE49-F238E27FC236}">
              <a16:creationId xmlns:a16="http://schemas.microsoft.com/office/drawing/2014/main" id="{76E87A8A-C651-45DA-8E0F-7203FE120D3F}"/>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06" name="テキスト 4">
          <a:extLst>
            <a:ext uri="{FF2B5EF4-FFF2-40B4-BE49-F238E27FC236}">
              <a16:creationId xmlns:a16="http://schemas.microsoft.com/office/drawing/2014/main" id="{774B1B7E-0472-45F1-BB1D-4D2858CBC8C4}"/>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1007" name="テキスト 14">
          <a:extLst>
            <a:ext uri="{FF2B5EF4-FFF2-40B4-BE49-F238E27FC236}">
              <a16:creationId xmlns:a16="http://schemas.microsoft.com/office/drawing/2014/main" id="{AEDC5E11-56A4-4B9F-BC7A-B078B0E24963}"/>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1008" name="テキスト 1">
          <a:extLst>
            <a:ext uri="{FF2B5EF4-FFF2-40B4-BE49-F238E27FC236}">
              <a16:creationId xmlns:a16="http://schemas.microsoft.com/office/drawing/2014/main" id="{F4484D59-2125-4C1F-9EFF-291343E53CEA}"/>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1009" name="テキスト 2">
          <a:extLst>
            <a:ext uri="{FF2B5EF4-FFF2-40B4-BE49-F238E27FC236}">
              <a16:creationId xmlns:a16="http://schemas.microsoft.com/office/drawing/2014/main" id="{C3AF66A4-900F-4734-93E4-9A49ABDC9B3F}"/>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10" name="テキスト 3">
          <a:extLst>
            <a:ext uri="{FF2B5EF4-FFF2-40B4-BE49-F238E27FC236}">
              <a16:creationId xmlns:a16="http://schemas.microsoft.com/office/drawing/2014/main" id="{FA98A49E-1A94-47F2-8D7A-5081FC4D7A18}"/>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11" name="テキスト 4">
          <a:extLst>
            <a:ext uri="{FF2B5EF4-FFF2-40B4-BE49-F238E27FC236}">
              <a16:creationId xmlns:a16="http://schemas.microsoft.com/office/drawing/2014/main" id="{5E8BBD2B-3E22-4AEC-9D68-F9AFBF07301B}"/>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1012" name="テキスト 14">
          <a:extLst>
            <a:ext uri="{FF2B5EF4-FFF2-40B4-BE49-F238E27FC236}">
              <a16:creationId xmlns:a16="http://schemas.microsoft.com/office/drawing/2014/main" id="{D23F5EEC-2687-44E2-94A1-4B6D59FCCAB3}"/>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1013" name="テキスト 1">
          <a:extLst>
            <a:ext uri="{FF2B5EF4-FFF2-40B4-BE49-F238E27FC236}">
              <a16:creationId xmlns:a16="http://schemas.microsoft.com/office/drawing/2014/main" id="{075CEDB5-338A-4A2F-882C-338F1BDFEF50}"/>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1014" name="テキスト 2">
          <a:extLst>
            <a:ext uri="{FF2B5EF4-FFF2-40B4-BE49-F238E27FC236}">
              <a16:creationId xmlns:a16="http://schemas.microsoft.com/office/drawing/2014/main" id="{10CD6113-924A-4BAA-A015-F4FE4E161004}"/>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15" name="テキスト 3">
          <a:extLst>
            <a:ext uri="{FF2B5EF4-FFF2-40B4-BE49-F238E27FC236}">
              <a16:creationId xmlns:a16="http://schemas.microsoft.com/office/drawing/2014/main" id="{B6D2410F-CDC5-4262-8E27-B0C26E192E9F}"/>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16" name="テキスト 4">
          <a:extLst>
            <a:ext uri="{FF2B5EF4-FFF2-40B4-BE49-F238E27FC236}">
              <a16:creationId xmlns:a16="http://schemas.microsoft.com/office/drawing/2014/main" id="{E417A577-6A80-4101-9C66-8200AF580E2C}"/>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1017" name="テキスト 14">
          <a:extLst>
            <a:ext uri="{FF2B5EF4-FFF2-40B4-BE49-F238E27FC236}">
              <a16:creationId xmlns:a16="http://schemas.microsoft.com/office/drawing/2014/main" id="{7EDBA6EA-21D7-4746-9647-0B62676D987D}"/>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1018" name="テキスト 1">
          <a:extLst>
            <a:ext uri="{FF2B5EF4-FFF2-40B4-BE49-F238E27FC236}">
              <a16:creationId xmlns:a16="http://schemas.microsoft.com/office/drawing/2014/main" id="{2DD69233-79C8-433D-BA40-291DF808E0AD}"/>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1019" name="テキスト 2">
          <a:extLst>
            <a:ext uri="{FF2B5EF4-FFF2-40B4-BE49-F238E27FC236}">
              <a16:creationId xmlns:a16="http://schemas.microsoft.com/office/drawing/2014/main" id="{9327F465-23E4-4177-9E86-B3F54AAE477D}"/>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20" name="テキスト 3">
          <a:extLst>
            <a:ext uri="{FF2B5EF4-FFF2-40B4-BE49-F238E27FC236}">
              <a16:creationId xmlns:a16="http://schemas.microsoft.com/office/drawing/2014/main" id="{20039EC7-6853-48CC-A733-A62251AED746}"/>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1021" name="テキスト 4">
          <a:extLst>
            <a:ext uri="{FF2B5EF4-FFF2-40B4-BE49-F238E27FC236}">
              <a16:creationId xmlns:a16="http://schemas.microsoft.com/office/drawing/2014/main" id="{84A8823A-E795-4D7F-9EC6-8D918F4335C4}"/>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1022" name="テキスト 14">
          <a:extLst>
            <a:ext uri="{FF2B5EF4-FFF2-40B4-BE49-F238E27FC236}">
              <a16:creationId xmlns:a16="http://schemas.microsoft.com/office/drawing/2014/main" id="{860A5D2F-51D2-4106-A631-71AB4C8D5CC8}"/>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23" name="テキスト 1">
          <a:extLst>
            <a:ext uri="{FF2B5EF4-FFF2-40B4-BE49-F238E27FC236}">
              <a16:creationId xmlns:a16="http://schemas.microsoft.com/office/drawing/2014/main" id="{1B1B89FC-E923-4406-8833-E720A9D43C2C}"/>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24" name="テキスト 2">
          <a:extLst>
            <a:ext uri="{FF2B5EF4-FFF2-40B4-BE49-F238E27FC236}">
              <a16:creationId xmlns:a16="http://schemas.microsoft.com/office/drawing/2014/main" id="{71495F8F-4D39-42EE-AE49-D53689B7A368}"/>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25" name="テキスト 1">
          <a:extLst>
            <a:ext uri="{FF2B5EF4-FFF2-40B4-BE49-F238E27FC236}">
              <a16:creationId xmlns:a16="http://schemas.microsoft.com/office/drawing/2014/main" id="{FC942938-80B1-4CD1-B253-E988194F110B}"/>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26" name="テキスト 2">
          <a:extLst>
            <a:ext uri="{FF2B5EF4-FFF2-40B4-BE49-F238E27FC236}">
              <a16:creationId xmlns:a16="http://schemas.microsoft.com/office/drawing/2014/main" id="{7475CCA7-9B74-4E40-BF67-898DD3694FA3}"/>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27" name="テキスト 1">
          <a:extLst>
            <a:ext uri="{FF2B5EF4-FFF2-40B4-BE49-F238E27FC236}">
              <a16:creationId xmlns:a16="http://schemas.microsoft.com/office/drawing/2014/main" id="{A2BECB98-6B8A-4530-A87E-42D14876B929}"/>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28" name="テキスト 2">
          <a:extLst>
            <a:ext uri="{FF2B5EF4-FFF2-40B4-BE49-F238E27FC236}">
              <a16:creationId xmlns:a16="http://schemas.microsoft.com/office/drawing/2014/main" id="{A816214A-B252-4420-97FF-43E0001D2230}"/>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29" name="テキスト 1">
          <a:extLst>
            <a:ext uri="{FF2B5EF4-FFF2-40B4-BE49-F238E27FC236}">
              <a16:creationId xmlns:a16="http://schemas.microsoft.com/office/drawing/2014/main" id="{66C4F9CE-C334-488A-A9D9-3D954C907699}"/>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30" name="テキスト 2">
          <a:extLst>
            <a:ext uri="{FF2B5EF4-FFF2-40B4-BE49-F238E27FC236}">
              <a16:creationId xmlns:a16="http://schemas.microsoft.com/office/drawing/2014/main" id="{B61A500E-28E5-4C23-B7AD-6B1E2F3D91E6}"/>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31" name="テキスト 1">
          <a:extLst>
            <a:ext uri="{FF2B5EF4-FFF2-40B4-BE49-F238E27FC236}">
              <a16:creationId xmlns:a16="http://schemas.microsoft.com/office/drawing/2014/main" id="{497CAA2D-0E59-4F3D-AA4C-2E04B4C13EB0}"/>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32" name="テキスト 2">
          <a:extLst>
            <a:ext uri="{FF2B5EF4-FFF2-40B4-BE49-F238E27FC236}">
              <a16:creationId xmlns:a16="http://schemas.microsoft.com/office/drawing/2014/main" id="{26CD25BA-25FA-4BB7-8C70-1113029A8081}"/>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33" name="テキスト 1">
          <a:extLst>
            <a:ext uri="{FF2B5EF4-FFF2-40B4-BE49-F238E27FC236}">
              <a16:creationId xmlns:a16="http://schemas.microsoft.com/office/drawing/2014/main" id="{620B493D-D38B-45FF-B70E-A0FBA343D70A}"/>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1034" name="テキスト 2">
          <a:extLst>
            <a:ext uri="{FF2B5EF4-FFF2-40B4-BE49-F238E27FC236}">
              <a16:creationId xmlns:a16="http://schemas.microsoft.com/office/drawing/2014/main" id="{9384732C-980B-4F32-8B50-92619C06C7E6}"/>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35" name="テキスト 1">
          <a:extLst>
            <a:ext uri="{FF2B5EF4-FFF2-40B4-BE49-F238E27FC236}">
              <a16:creationId xmlns:a16="http://schemas.microsoft.com/office/drawing/2014/main" id="{D2760593-A667-472B-9082-C98471BCDD0C}"/>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36" name="テキスト 2">
          <a:extLst>
            <a:ext uri="{FF2B5EF4-FFF2-40B4-BE49-F238E27FC236}">
              <a16:creationId xmlns:a16="http://schemas.microsoft.com/office/drawing/2014/main" id="{7894AE95-2FB3-4A50-97C0-624669B918B4}"/>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37" name="テキスト 3">
          <a:extLst>
            <a:ext uri="{FF2B5EF4-FFF2-40B4-BE49-F238E27FC236}">
              <a16:creationId xmlns:a16="http://schemas.microsoft.com/office/drawing/2014/main" id="{5A4BDEE4-234A-4AA5-B0B7-ADE95EF4E509}"/>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38" name="テキスト 4">
          <a:extLst>
            <a:ext uri="{FF2B5EF4-FFF2-40B4-BE49-F238E27FC236}">
              <a16:creationId xmlns:a16="http://schemas.microsoft.com/office/drawing/2014/main" id="{DA53D576-941D-426A-9262-97BDBEF07D5D}"/>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1039" name="テキスト 14">
          <a:extLst>
            <a:ext uri="{FF2B5EF4-FFF2-40B4-BE49-F238E27FC236}">
              <a16:creationId xmlns:a16="http://schemas.microsoft.com/office/drawing/2014/main" id="{FF3C92C8-5181-4F06-8049-46EE7B9242C7}"/>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40" name="テキスト 1">
          <a:extLst>
            <a:ext uri="{FF2B5EF4-FFF2-40B4-BE49-F238E27FC236}">
              <a16:creationId xmlns:a16="http://schemas.microsoft.com/office/drawing/2014/main" id="{2371A5FD-9B0A-4215-B9BD-FBEFAD0A2E96}"/>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41" name="テキスト 2">
          <a:extLst>
            <a:ext uri="{FF2B5EF4-FFF2-40B4-BE49-F238E27FC236}">
              <a16:creationId xmlns:a16="http://schemas.microsoft.com/office/drawing/2014/main" id="{1F672075-C845-457D-A08F-8C2E4A7D4DF6}"/>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42" name="テキスト 3">
          <a:extLst>
            <a:ext uri="{FF2B5EF4-FFF2-40B4-BE49-F238E27FC236}">
              <a16:creationId xmlns:a16="http://schemas.microsoft.com/office/drawing/2014/main" id="{EB860274-FA05-4567-9FCE-067DB9FEF62D}"/>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43" name="テキスト 4">
          <a:extLst>
            <a:ext uri="{FF2B5EF4-FFF2-40B4-BE49-F238E27FC236}">
              <a16:creationId xmlns:a16="http://schemas.microsoft.com/office/drawing/2014/main" id="{FDC95079-7EF8-4AA4-81CD-228E16B49139}"/>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1044" name="テキスト 14">
          <a:extLst>
            <a:ext uri="{FF2B5EF4-FFF2-40B4-BE49-F238E27FC236}">
              <a16:creationId xmlns:a16="http://schemas.microsoft.com/office/drawing/2014/main" id="{4FC3F2D8-5474-4D88-843A-AEB1758F875E}"/>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45" name="テキスト 1">
          <a:extLst>
            <a:ext uri="{FF2B5EF4-FFF2-40B4-BE49-F238E27FC236}">
              <a16:creationId xmlns:a16="http://schemas.microsoft.com/office/drawing/2014/main" id="{A5B5E641-CD9B-4DFC-9B09-0DDDE1FF1136}"/>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46" name="テキスト 2">
          <a:extLst>
            <a:ext uri="{FF2B5EF4-FFF2-40B4-BE49-F238E27FC236}">
              <a16:creationId xmlns:a16="http://schemas.microsoft.com/office/drawing/2014/main" id="{B85B85D1-78BE-4321-BD6A-D93376B04FE1}"/>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47" name="テキスト 3">
          <a:extLst>
            <a:ext uri="{FF2B5EF4-FFF2-40B4-BE49-F238E27FC236}">
              <a16:creationId xmlns:a16="http://schemas.microsoft.com/office/drawing/2014/main" id="{F6096E18-B9CB-40C0-93CF-47AD7B357AE8}"/>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48" name="テキスト 4">
          <a:extLst>
            <a:ext uri="{FF2B5EF4-FFF2-40B4-BE49-F238E27FC236}">
              <a16:creationId xmlns:a16="http://schemas.microsoft.com/office/drawing/2014/main" id="{4B07E201-BCF1-4AA4-A57B-5C39238B2D0B}"/>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1049" name="テキスト 14">
          <a:extLst>
            <a:ext uri="{FF2B5EF4-FFF2-40B4-BE49-F238E27FC236}">
              <a16:creationId xmlns:a16="http://schemas.microsoft.com/office/drawing/2014/main" id="{0E073E11-E030-4CE9-935A-B726E91A43D0}"/>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50" name="テキスト 1">
          <a:extLst>
            <a:ext uri="{FF2B5EF4-FFF2-40B4-BE49-F238E27FC236}">
              <a16:creationId xmlns:a16="http://schemas.microsoft.com/office/drawing/2014/main" id="{5A402C98-AD5E-4CCB-B3E0-098547C2990F}"/>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51" name="テキスト 2">
          <a:extLst>
            <a:ext uri="{FF2B5EF4-FFF2-40B4-BE49-F238E27FC236}">
              <a16:creationId xmlns:a16="http://schemas.microsoft.com/office/drawing/2014/main" id="{DD415062-1137-4F71-BD87-0301178CC377}"/>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52" name="テキスト 3">
          <a:extLst>
            <a:ext uri="{FF2B5EF4-FFF2-40B4-BE49-F238E27FC236}">
              <a16:creationId xmlns:a16="http://schemas.microsoft.com/office/drawing/2014/main" id="{5D4157B5-B9D1-4C00-8B58-5E145216C9F2}"/>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53" name="テキスト 4">
          <a:extLst>
            <a:ext uri="{FF2B5EF4-FFF2-40B4-BE49-F238E27FC236}">
              <a16:creationId xmlns:a16="http://schemas.microsoft.com/office/drawing/2014/main" id="{7642A66C-693F-4B1F-8B3D-8D2EE55CF5A2}"/>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1054" name="テキスト 14">
          <a:extLst>
            <a:ext uri="{FF2B5EF4-FFF2-40B4-BE49-F238E27FC236}">
              <a16:creationId xmlns:a16="http://schemas.microsoft.com/office/drawing/2014/main" id="{EBD94ECA-BA1E-479F-BFE1-7DEBB3C92DAD}"/>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55" name="テキスト 1">
          <a:extLst>
            <a:ext uri="{FF2B5EF4-FFF2-40B4-BE49-F238E27FC236}">
              <a16:creationId xmlns:a16="http://schemas.microsoft.com/office/drawing/2014/main" id="{1F4F6233-572D-49A3-B0C9-56DD6A9122EE}"/>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56" name="テキスト 2">
          <a:extLst>
            <a:ext uri="{FF2B5EF4-FFF2-40B4-BE49-F238E27FC236}">
              <a16:creationId xmlns:a16="http://schemas.microsoft.com/office/drawing/2014/main" id="{CCFC46F8-C45C-422D-98D2-C3A4752FF4C1}"/>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57" name="テキスト 3">
          <a:extLst>
            <a:ext uri="{FF2B5EF4-FFF2-40B4-BE49-F238E27FC236}">
              <a16:creationId xmlns:a16="http://schemas.microsoft.com/office/drawing/2014/main" id="{C9035C1F-E97B-405B-A653-FDD364329EEA}"/>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58" name="テキスト 4">
          <a:extLst>
            <a:ext uri="{FF2B5EF4-FFF2-40B4-BE49-F238E27FC236}">
              <a16:creationId xmlns:a16="http://schemas.microsoft.com/office/drawing/2014/main" id="{8CB9C44A-6061-4CCC-BEBB-71E11BDEB09C}"/>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1059" name="テキスト 14">
          <a:extLst>
            <a:ext uri="{FF2B5EF4-FFF2-40B4-BE49-F238E27FC236}">
              <a16:creationId xmlns:a16="http://schemas.microsoft.com/office/drawing/2014/main" id="{9DB3E930-2B92-4D33-85F3-ABE93E7B4881}"/>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60" name="テキスト 1">
          <a:extLst>
            <a:ext uri="{FF2B5EF4-FFF2-40B4-BE49-F238E27FC236}">
              <a16:creationId xmlns:a16="http://schemas.microsoft.com/office/drawing/2014/main" id="{8C415B54-B16C-4DF2-B93C-BFE377D85D88}"/>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1061" name="テキスト 2">
          <a:extLst>
            <a:ext uri="{FF2B5EF4-FFF2-40B4-BE49-F238E27FC236}">
              <a16:creationId xmlns:a16="http://schemas.microsoft.com/office/drawing/2014/main" id="{0A1116B4-307B-422D-95FA-CB2187CF6550}"/>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62" name="テキスト 3">
          <a:extLst>
            <a:ext uri="{FF2B5EF4-FFF2-40B4-BE49-F238E27FC236}">
              <a16:creationId xmlns:a16="http://schemas.microsoft.com/office/drawing/2014/main" id="{0FD78B19-0854-4EDA-9C69-F29855F7D6B6}"/>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1063" name="テキスト 4">
          <a:extLst>
            <a:ext uri="{FF2B5EF4-FFF2-40B4-BE49-F238E27FC236}">
              <a16:creationId xmlns:a16="http://schemas.microsoft.com/office/drawing/2014/main" id="{C7C0CE76-C75B-4CC0-8E98-5514C586D304}"/>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1064" name="テキスト 14">
          <a:extLst>
            <a:ext uri="{FF2B5EF4-FFF2-40B4-BE49-F238E27FC236}">
              <a16:creationId xmlns:a16="http://schemas.microsoft.com/office/drawing/2014/main" id="{DCFBCCEC-2753-425E-8B71-84F4EF3CDBEC}"/>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65" name="テキスト 1">
          <a:extLst>
            <a:ext uri="{FF2B5EF4-FFF2-40B4-BE49-F238E27FC236}">
              <a16:creationId xmlns:a16="http://schemas.microsoft.com/office/drawing/2014/main" id="{E829FBE0-E293-4DFE-B35B-67F584170129}"/>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66" name="テキスト 2">
          <a:extLst>
            <a:ext uri="{FF2B5EF4-FFF2-40B4-BE49-F238E27FC236}">
              <a16:creationId xmlns:a16="http://schemas.microsoft.com/office/drawing/2014/main" id="{9BA27BFB-E6F7-4926-8F2C-687A93F5B2CB}"/>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67" name="テキスト 1">
          <a:extLst>
            <a:ext uri="{FF2B5EF4-FFF2-40B4-BE49-F238E27FC236}">
              <a16:creationId xmlns:a16="http://schemas.microsoft.com/office/drawing/2014/main" id="{27CC5474-4AC1-4516-A0ED-CB5B60F17657}"/>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68" name="テキスト 2">
          <a:extLst>
            <a:ext uri="{FF2B5EF4-FFF2-40B4-BE49-F238E27FC236}">
              <a16:creationId xmlns:a16="http://schemas.microsoft.com/office/drawing/2014/main" id="{267D3196-6BB0-4F44-BB56-BB8CC6AD3E80}"/>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69" name="テキスト 1">
          <a:extLst>
            <a:ext uri="{FF2B5EF4-FFF2-40B4-BE49-F238E27FC236}">
              <a16:creationId xmlns:a16="http://schemas.microsoft.com/office/drawing/2014/main" id="{0B1E739D-B492-43EF-84A3-74866AAFD95F}"/>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70" name="テキスト 2">
          <a:extLst>
            <a:ext uri="{FF2B5EF4-FFF2-40B4-BE49-F238E27FC236}">
              <a16:creationId xmlns:a16="http://schemas.microsoft.com/office/drawing/2014/main" id="{28BBA877-4AE8-45A4-BE33-92F62AB4208D}"/>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71" name="テキスト 1">
          <a:extLst>
            <a:ext uri="{FF2B5EF4-FFF2-40B4-BE49-F238E27FC236}">
              <a16:creationId xmlns:a16="http://schemas.microsoft.com/office/drawing/2014/main" id="{9CABBE66-FF9F-458B-B32D-37C1B35AC1B3}"/>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72" name="テキスト 2">
          <a:extLst>
            <a:ext uri="{FF2B5EF4-FFF2-40B4-BE49-F238E27FC236}">
              <a16:creationId xmlns:a16="http://schemas.microsoft.com/office/drawing/2014/main" id="{0A75E798-A702-48D5-9234-869F8E673E64}"/>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73" name="テキスト 1">
          <a:extLst>
            <a:ext uri="{FF2B5EF4-FFF2-40B4-BE49-F238E27FC236}">
              <a16:creationId xmlns:a16="http://schemas.microsoft.com/office/drawing/2014/main" id="{C7871A46-2B54-4893-8C4E-ED8A124DB9EB}"/>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74" name="テキスト 2">
          <a:extLst>
            <a:ext uri="{FF2B5EF4-FFF2-40B4-BE49-F238E27FC236}">
              <a16:creationId xmlns:a16="http://schemas.microsoft.com/office/drawing/2014/main" id="{0B73CF2E-620F-49DB-B094-8ECDEE7E9147}"/>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75" name="テキスト 1">
          <a:extLst>
            <a:ext uri="{FF2B5EF4-FFF2-40B4-BE49-F238E27FC236}">
              <a16:creationId xmlns:a16="http://schemas.microsoft.com/office/drawing/2014/main" id="{A01A11F1-5B13-4720-90CD-DBE98F11913A}"/>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1076" name="テキスト 2">
          <a:extLst>
            <a:ext uri="{FF2B5EF4-FFF2-40B4-BE49-F238E27FC236}">
              <a16:creationId xmlns:a16="http://schemas.microsoft.com/office/drawing/2014/main" id="{7E532440-8411-4442-9F09-F8A08FEEC6E6}"/>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108</xdr:col>
      <xdr:colOff>0</xdr:colOff>
      <xdr:row>415</xdr:row>
      <xdr:rowOff>0</xdr:rowOff>
    </xdr:from>
    <xdr:to>
      <xdr:col>110</xdr:col>
      <xdr:colOff>0</xdr:colOff>
      <xdr:row>415</xdr:row>
      <xdr:rowOff>0</xdr:rowOff>
    </xdr:to>
    <xdr:sp macro="" textlink="">
      <xdr:nvSpPr>
        <xdr:cNvPr id="1077" name="テキスト 6">
          <a:extLst>
            <a:ext uri="{FF2B5EF4-FFF2-40B4-BE49-F238E27FC236}">
              <a16:creationId xmlns:a16="http://schemas.microsoft.com/office/drawing/2014/main" id="{7DEA2170-D179-45DB-BC38-070F74D2ECC0}"/>
            </a:ext>
          </a:extLst>
        </xdr:cNvPr>
        <xdr:cNvSpPr txBox="1">
          <a:spLocks noChangeArrowheads="1"/>
        </xdr:cNvSpPr>
      </xdr:nvSpPr>
      <xdr:spPr bwMode="auto">
        <a:xfrm>
          <a:off x="13373100" y="72047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415</xdr:row>
      <xdr:rowOff>0</xdr:rowOff>
    </xdr:from>
    <xdr:to>
      <xdr:col>110</xdr:col>
      <xdr:colOff>0</xdr:colOff>
      <xdr:row>415</xdr:row>
      <xdr:rowOff>0</xdr:rowOff>
    </xdr:to>
    <xdr:sp macro="" textlink="">
      <xdr:nvSpPr>
        <xdr:cNvPr id="1078" name="テキスト 6">
          <a:extLst>
            <a:ext uri="{FF2B5EF4-FFF2-40B4-BE49-F238E27FC236}">
              <a16:creationId xmlns:a16="http://schemas.microsoft.com/office/drawing/2014/main" id="{8BC76CD0-BBCB-417C-8E23-AE096A88695D}"/>
            </a:ext>
          </a:extLst>
        </xdr:cNvPr>
        <xdr:cNvSpPr txBox="1">
          <a:spLocks noChangeArrowheads="1"/>
        </xdr:cNvSpPr>
      </xdr:nvSpPr>
      <xdr:spPr bwMode="auto">
        <a:xfrm>
          <a:off x="13373100" y="72047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415</xdr:row>
      <xdr:rowOff>0</xdr:rowOff>
    </xdr:from>
    <xdr:to>
      <xdr:col>110</xdr:col>
      <xdr:colOff>0</xdr:colOff>
      <xdr:row>415</xdr:row>
      <xdr:rowOff>0</xdr:rowOff>
    </xdr:to>
    <xdr:sp macro="" textlink="">
      <xdr:nvSpPr>
        <xdr:cNvPr id="1079" name="テキスト 6">
          <a:extLst>
            <a:ext uri="{FF2B5EF4-FFF2-40B4-BE49-F238E27FC236}">
              <a16:creationId xmlns:a16="http://schemas.microsoft.com/office/drawing/2014/main" id="{6947055F-25B2-45D3-AA84-6D5250DD119F}"/>
            </a:ext>
          </a:extLst>
        </xdr:cNvPr>
        <xdr:cNvSpPr txBox="1">
          <a:spLocks noChangeArrowheads="1"/>
        </xdr:cNvSpPr>
      </xdr:nvSpPr>
      <xdr:spPr bwMode="auto">
        <a:xfrm>
          <a:off x="13373100" y="72047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415</xdr:row>
      <xdr:rowOff>0</xdr:rowOff>
    </xdr:from>
    <xdr:to>
      <xdr:col>110</xdr:col>
      <xdr:colOff>0</xdr:colOff>
      <xdr:row>415</xdr:row>
      <xdr:rowOff>0</xdr:rowOff>
    </xdr:to>
    <xdr:sp macro="" textlink="">
      <xdr:nvSpPr>
        <xdr:cNvPr id="1080" name="テキスト 6">
          <a:extLst>
            <a:ext uri="{FF2B5EF4-FFF2-40B4-BE49-F238E27FC236}">
              <a16:creationId xmlns:a16="http://schemas.microsoft.com/office/drawing/2014/main" id="{5FDE076C-9011-4DBC-A4C9-9AC171197FA5}"/>
            </a:ext>
          </a:extLst>
        </xdr:cNvPr>
        <xdr:cNvSpPr txBox="1">
          <a:spLocks noChangeArrowheads="1"/>
        </xdr:cNvSpPr>
      </xdr:nvSpPr>
      <xdr:spPr bwMode="auto">
        <a:xfrm>
          <a:off x="13373100" y="72047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415</xdr:row>
      <xdr:rowOff>0</xdr:rowOff>
    </xdr:from>
    <xdr:to>
      <xdr:col>110</xdr:col>
      <xdr:colOff>0</xdr:colOff>
      <xdr:row>415</xdr:row>
      <xdr:rowOff>0</xdr:rowOff>
    </xdr:to>
    <xdr:sp macro="" textlink="">
      <xdr:nvSpPr>
        <xdr:cNvPr id="1081" name="テキスト 6">
          <a:extLst>
            <a:ext uri="{FF2B5EF4-FFF2-40B4-BE49-F238E27FC236}">
              <a16:creationId xmlns:a16="http://schemas.microsoft.com/office/drawing/2014/main" id="{7D213E40-DAEE-4D44-8E4F-500B5332D7CC}"/>
            </a:ext>
          </a:extLst>
        </xdr:cNvPr>
        <xdr:cNvSpPr txBox="1">
          <a:spLocks noChangeArrowheads="1"/>
        </xdr:cNvSpPr>
      </xdr:nvSpPr>
      <xdr:spPr bwMode="auto">
        <a:xfrm>
          <a:off x="13373100" y="72047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415</xdr:row>
      <xdr:rowOff>0</xdr:rowOff>
    </xdr:from>
    <xdr:to>
      <xdr:col>110</xdr:col>
      <xdr:colOff>0</xdr:colOff>
      <xdr:row>415</xdr:row>
      <xdr:rowOff>0</xdr:rowOff>
    </xdr:to>
    <xdr:sp macro="" textlink="">
      <xdr:nvSpPr>
        <xdr:cNvPr id="1082" name="テキスト 6">
          <a:extLst>
            <a:ext uri="{FF2B5EF4-FFF2-40B4-BE49-F238E27FC236}">
              <a16:creationId xmlns:a16="http://schemas.microsoft.com/office/drawing/2014/main" id="{05289411-B9C3-4D41-85EA-E34B1B600851}"/>
            </a:ext>
          </a:extLst>
        </xdr:cNvPr>
        <xdr:cNvSpPr txBox="1">
          <a:spLocks noChangeArrowheads="1"/>
        </xdr:cNvSpPr>
      </xdr:nvSpPr>
      <xdr:spPr bwMode="auto">
        <a:xfrm>
          <a:off x="13373100" y="72047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27</xdr:col>
      <xdr:colOff>0</xdr:colOff>
      <xdr:row>367</xdr:row>
      <xdr:rowOff>0</xdr:rowOff>
    </xdr:from>
    <xdr:to>
      <xdr:col>29</xdr:col>
      <xdr:colOff>0</xdr:colOff>
      <xdr:row>367</xdr:row>
      <xdr:rowOff>0</xdr:rowOff>
    </xdr:to>
    <xdr:sp macro="" textlink="">
      <xdr:nvSpPr>
        <xdr:cNvPr id="1083" name="テキスト 1">
          <a:extLst>
            <a:ext uri="{FF2B5EF4-FFF2-40B4-BE49-F238E27FC236}">
              <a16:creationId xmlns:a16="http://schemas.microsoft.com/office/drawing/2014/main" id="{B5B9D151-54B8-4A3E-BBEE-7CDA6C5619AB}"/>
            </a:ext>
          </a:extLst>
        </xdr:cNvPr>
        <xdr:cNvSpPr txBox="1">
          <a:spLocks noChangeArrowheads="1"/>
        </xdr:cNvSpPr>
      </xdr:nvSpPr>
      <xdr:spPr bwMode="auto">
        <a:xfrm>
          <a:off x="334327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367</xdr:row>
      <xdr:rowOff>0</xdr:rowOff>
    </xdr:from>
    <xdr:to>
      <xdr:col>29</xdr:col>
      <xdr:colOff>0</xdr:colOff>
      <xdr:row>367</xdr:row>
      <xdr:rowOff>0</xdr:rowOff>
    </xdr:to>
    <xdr:sp macro="" textlink="">
      <xdr:nvSpPr>
        <xdr:cNvPr id="1084" name="テキスト 2">
          <a:extLst>
            <a:ext uri="{FF2B5EF4-FFF2-40B4-BE49-F238E27FC236}">
              <a16:creationId xmlns:a16="http://schemas.microsoft.com/office/drawing/2014/main" id="{EAE481DA-3FA5-486E-86D7-ABB3329559C3}"/>
            </a:ext>
          </a:extLst>
        </xdr:cNvPr>
        <xdr:cNvSpPr txBox="1">
          <a:spLocks noChangeArrowheads="1"/>
        </xdr:cNvSpPr>
      </xdr:nvSpPr>
      <xdr:spPr bwMode="auto">
        <a:xfrm>
          <a:off x="334327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367</xdr:row>
      <xdr:rowOff>0</xdr:rowOff>
    </xdr:from>
    <xdr:to>
      <xdr:col>51</xdr:col>
      <xdr:colOff>0</xdr:colOff>
      <xdr:row>367</xdr:row>
      <xdr:rowOff>0</xdr:rowOff>
    </xdr:to>
    <xdr:sp macro="" textlink="">
      <xdr:nvSpPr>
        <xdr:cNvPr id="1085" name="テキスト 3">
          <a:extLst>
            <a:ext uri="{FF2B5EF4-FFF2-40B4-BE49-F238E27FC236}">
              <a16:creationId xmlns:a16="http://schemas.microsoft.com/office/drawing/2014/main" id="{F1A33126-3068-41DE-8FEF-A7EC9546983A}"/>
            </a:ext>
          </a:extLst>
        </xdr:cNvPr>
        <xdr:cNvSpPr txBox="1">
          <a:spLocks noChangeArrowheads="1"/>
        </xdr:cNvSpPr>
      </xdr:nvSpPr>
      <xdr:spPr bwMode="auto">
        <a:xfrm>
          <a:off x="60674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367</xdr:row>
      <xdr:rowOff>0</xdr:rowOff>
    </xdr:from>
    <xdr:to>
      <xdr:col>51</xdr:col>
      <xdr:colOff>0</xdr:colOff>
      <xdr:row>367</xdr:row>
      <xdr:rowOff>0</xdr:rowOff>
    </xdr:to>
    <xdr:sp macro="" textlink="">
      <xdr:nvSpPr>
        <xdr:cNvPr id="1086" name="テキスト 4">
          <a:extLst>
            <a:ext uri="{FF2B5EF4-FFF2-40B4-BE49-F238E27FC236}">
              <a16:creationId xmlns:a16="http://schemas.microsoft.com/office/drawing/2014/main" id="{FF259448-4367-440A-AD22-CD0BA0A0A366}"/>
            </a:ext>
          </a:extLst>
        </xdr:cNvPr>
        <xdr:cNvSpPr txBox="1">
          <a:spLocks noChangeArrowheads="1"/>
        </xdr:cNvSpPr>
      </xdr:nvSpPr>
      <xdr:spPr bwMode="auto">
        <a:xfrm>
          <a:off x="60674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087" name="テキスト 6">
          <a:extLst>
            <a:ext uri="{FF2B5EF4-FFF2-40B4-BE49-F238E27FC236}">
              <a16:creationId xmlns:a16="http://schemas.microsoft.com/office/drawing/2014/main" id="{AD970029-9453-4448-B58B-BF4FCFDFC7B7}"/>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367</xdr:row>
      <xdr:rowOff>0</xdr:rowOff>
    </xdr:from>
    <xdr:to>
      <xdr:col>68</xdr:col>
      <xdr:colOff>76200</xdr:colOff>
      <xdr:row>367</xdr:row>
      <xdr:rowOff>0</xdr:rowOff>
    </xdr:to>
    <xdr:sp macro="" textlink="">
      <xdr:nvSpPr>
        <xdr:cNvPr id="1088" name="テキスト 13">
          <a:extLst>
            <a:ext uri="{FF2B5EF4-FFF2-40B4-BE49-F238E27FC236}">
              <a16:creationId xmlns:a16="http://schemas.microsoft.com/office/drawing/2014/main" id="{B6D44415-3FE5-4B81-AE88-A9C9367A9ED6}"/>
            </a:ext>
          </a:extLst>
        </xdr:cNvPr>
        <xdr:cNvSpPr txBox="1">
          <a:spLocks noChangeArrowheads="1"/>
        </xdr:cNvSpPr>
      </xdr:nvSpPr>
      <xdr:spPr bwMode="auto">
        <a:xfrm>
          <a:off x="6391275"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367</xdr:row>
      <xdr:rowOff>0</xdr:rowOff>
    </xdr:from>
    <xdr:to>
      <xdr:col>49</xdr:col>
      <xdr:colOff>0</xdr:colOff>
      <xdr:row>367</xdr:row>
      <xdr:rowOff>0</xdr:rowOff>
    </xdr:to>
    <xdr:sp macro="" textlink="">
      <xdr:nvSpPr>
        <xdr:cNvPr id="1089" name="テキスト 14">
          <a:extLst>
            <a:ext uri="{FF2B5EF4-FFF2-40B4-BE49-F238E27FC236}">
              <a16:creationId xmlns:a16="http://schemas.microsoft.com/office/drawing/2014/main" id="{D79189ED-09EB-49B4-BEE6-049E2A19BE26}"/>
            </a:ext>
          </a:extLst>
        </xdr:cNvPr>
        <xdr:cNvSpPr txBox="1">
          <a:spLocks noChangeArrowheads="1"/>
        </xdr:cNvSpPr>
      </xdr:nvSpPr>
      <xdr:spPr bwMode="auto">
        <a:xfrm>
          <a:off x="5695950"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090" name="テキスト 1">
          <a:extLst>
            <a:ext uri="{FF2B5EF4-FFF2-40B4-BE49-F238E27FC236}">
              <a16:creationId xmlns:a16="http://schemas.microsoft.com/office/drawing/2014/main" id="{BB4D3D94-128C-4D0B-9D17-CA5BA3C75EB3}"/>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091" name="テキスト 2">
          <a:extLst>
            <a:ext uri="{FF2B5EF4-FFF2-40B4-BE49-F238E27FC236}">
              <a16:creationId xmlns:a16="http://schemas.microsoft.com/office/drawing/2014/main" id="{E5725AEE-B1DB-48D7-8674-0BEFA0218F68}"/>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092" name="テキスト 3">
          <a:extLst>
            <a:ext uri="{FF2B5EF4-FFF2-40B4-BE49-F238E27FC236}">
              <a16:creationId xmlns:a16="http://schemas.microsoft.com/office/drawing/2014/main" id="{E2C512EF-5880-4865-AD4A-FE3A4639173A}"/>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093" name="テキスト 4">
          <a:extLst>
            <a:ext uri="{FF2B5EF4-FFF2-40B4-BE49-F238E27FC236}">
              <a16:creationId xmlns:a16="http://schemas.microsoft.com/office/drawing/2014/main" id="{4CED1774-BC27-4B8A-896E-E58AE8E94910}"/>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094" name="テキスト 6">
          <a:extLst>
            <a:ext uri="{FF2B5EF4-FFF2-40B4-BE49-F238E27FC236}">
              <a16:creationId xmlns:a16="http://schemas.microsoft.com/office/drawing/2014/main" id="{79430473-87B0-4642-949E-9ABE079338AC}"/>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095" name="テキスト 13">
          <a:extLst>
            <a:ext uri="{FF2B5EF4-FFF2-40B4-BE49-F238E27FC236}">
              <a16:creationId xmlns:a16="http://schemas.microsoft.com/office/drawing/2014/main" id="{0D9F3F30-8EE6-433B-AC90-3E1DA9020174}"/>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096" name="テキスト 14">
          <a:extLst>
            <a:ext uri="{FF2B5EF4-FFF2-40B4-BE49-F238E27FC236}">
              <a16:creationId xmlns:a16="http://schemas.microsoft.com/office/drawing/2014/main" id="{326D339F-C4A1-45B1-AD87-8152919DD341}"/>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097" name="テキスト 1">
          <a:extLst>
            <a:ext uri="{FF2B5EF4-FFF2-40B4-BE49-F238E27FC236}">
              <a16:creationId xmlns:a16="http://schemas.microsoft.com/office/drawing/2014/main" id="{ACC7D0E8-D719-42A2-861C-07EA07F7CC85}"/>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098" name="テキスト 2">
          <a:extLst>
            <a:ext uri="{FF2B5EF4-FFF2-40B4-BE49-F238E27FC236}">
              <a16:creationId xmlns:a16="http://schemas.microsoft.com/office/drawing/2014/main" id="{6D0476AA-12C8-46DF-AD21-37AB1DCF7ECC}"/>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099" name="テキスト 3">
          <a:extLst>
            <a:ext uri="{FF2B5EF4-FFF2-40B4-BE49-F238E27FC236}">
              <a16:creationId xmlns:a16="http://schemas.microsoft.com/office/drawing/2014/main" id="{A3941C4E-27B9-4CF1-9788-294604AAA3F9}"/>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00" name="テキスト 4">
          <a:extLst>
            <a:ext uri="{FF2B5EF4-FFF2-40B4-BE49-F238E27FC236}">
              <a16:creationId xmlns:a16="http://schemas.microsoft.com/office/drawing/2014/main" id="{038ACCB5-0BB7-4949-877D-70DCBF9D9669}"/>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01" name="テキスト 6">
          <a:extLst>
            <a:ext uri="{FF2B5EF4-FFF2-40B4-BE49-F238E27FC236}">
              <a16:creationId xmlns:a16="http://schemas.microsoft.com/office/drawing/2014/main" id="{0EB1012C-8CC2-4BAB-9BD1-5770FEB95513}"/>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02" name="テキスト 13">
          <a:extLst>
            <a:ext uri="{FF2B5EF4-FFF2-40B4-BE49-F238E27FC236}">
              <a16:creationId xmlns:a16="http://schemas.microsoft.com/office/drawing/2014/main" id="{A43D3E51-CF4E-4DC7-BA7B-6B06FC05ADAF}"/>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03" name="テキスト 14">
          <a:extLst>
            <a:ext uri="{FF2B5EF4-FFF2-40B4-BE49-F238E27FC236}">
              <a16:creationId xmlns:a16="http://schemas.microsoft.com/office/drawing/2014/main" id="{1926AC3C-4FD0-4E31-8403-2122C0231DB1}"/>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04" name="テキスト 1">
          <a:extLst>
            <a:ext uri="{FF2B5EF4-FFF2-40B4-BE49-F238E27FC236}">
              <a16:creationId xmlns:a16="http://schemas.microsoft.com/office/drawing/2014/main" id="{F9D2CF8F-64B4-4C19-86BC-A499EAE4D6DD}"/>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05" name="テキスト 2">
          <a:extLst>
            <a:ext uri="{FF2B5EF4-FFF2-40B4-BE49-F238E27FC236}">
              <a16:creationId xmlns:a16="http://schemas.microsoft.com/office/drawing/2014/main" id="{C3674304-0984-47EA-8CED-ADCEC8132805}"/>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06" name="テキスト 3">
          <a:extLst>
            <a:ext uri="{FF2B5EF4-FFF2-40B4-BE49-F238E27FC236}">
              <a16:creationId xmlns:a16="http://schemas.microsoft.com/office/drawing/2014/main" id="{45D20040-38FE-46D0-AA9F-F15118238E4D}"/>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07" name="テキスト 4">
          <a:extLst>
            <a:ext uri="{FF2B5EF4-FFF2-40B4-BE49-F238E27FC236}">
              <a16:creationId xmlns:a16="http://schemas.microsoft.com/office/drawing/2014/main" id="{172FD842-7A8E-4026-8409-FAC7BD12A574}"/>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08" name="テキスト 6">
          <a:extLst>
            <a:ext uri="{FF2B5EF4-FFF2-40B4-BE49-F238E27FC236}">
              <a16:creationId xmlns:a16="http://schemas.microsoft.com/office/drawing/2014/main" id="{234C1C79-942B-48D4-AD81-02C0E6F6B0EB}"/>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09" name="テキスト 13">
          <a:extLst>
            <a:ext uri="{FF2B5EF4-FFF2-40B4-BE49-F238E27FC236}">
              <a16:creationId xmlns:a16="http://schemas.microsoft.com/office/drawing/2014/main" id="{880C5EE9-25F8-4656-A9E6-F55EEE6A2D80}"/>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10" name="テキスト 14">
          <a:extLst>
            <a:ext uri="{FF2B5EF4-FFF2-40B4-BE49-F238E27FC236}">
              <a16:creationId xmlns:a16="http://schemas.microsoft.com/office/drawing/2014/main" id="{F9BC6DB0-82AD-45F3-B079-0E8974613FB6}"/>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11" name="テキスト 1">
          <a:extLst>
            <a:ext uri="{FF2B5EF4-FFF2-40B4-BE49-F238E27FC236}">
              <a16:creationId xmlns:a16="http://schemas.microsoft.com/office/drawing/2014/main" id="{D15A41AA-9B20-4CAD-9433-D35279DC9D33}"/>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12" name="テキスト 2">
          <a:extLst>
            <a:ext uri="{FF2B5EF4-FFF2-40B4-BE49-F238E27FC236}">
              <a16:creationId xmlns:a16="http://schemas.microsoft.com/office/drawing/2014/main" id="{FC1FE247-9F9D-4310-BBD6-BA2CACDDEFBB}"/>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13" name="テキスト 3">
          <a:extLst>
            <a:ext uri="{FF2B5EF4-FFF2-40B4-BE49-F238E27FC236}">
              <a16:creationId xmlns:a16="http://schemas.microsoft.com/office/drawing/2014/main" id="{741F8E2A-A7F4-47F1-885F-9AE84C84AE2F}"/>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14" name="テキスト 4">
          <a:extLst>
            <a:ext uri="{FF2B5EF4-FFF2-40B4-BE49-F238E27FC236}">
              <a16:creationId xmlns:a16="http://schemas.microsoft.com/office/drawing/2014/main" id="{116CEEC8-BAA0-4D70-99A8-AA6A49D53052}"/>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15" name="テキスト 6">
          <a:extLst>
            <a:ext uri="{FF2B5EF4-FFF2-40B4-BE49-F238E27FC236}">
              <a16:creationId xmlns:a16="http://schemas.microsoft.com/office/drawing/2014/main" id="{F7B014FB-9174-4BA7-96F7-BDDA85D2B49A}"/>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16" name="テキスト 13">
          <a:extLst>
            <a:ext uri="{FF2B5EF4-FFF2-40B4-BE49-F238E27FC236}">
              <a16:creationId xmlns:a16="http://schemas.microsoft.com/office/drawing/2014/main" id="{FDE0B433-F4CB-45BE-BCF6-AB4ADA179C56}"/>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17" name="テキスト 14">
          <a:extLst>
            <a:ext uri="{FF2B5EF4-FFF2-40B4-BE49-F238E27FC236}">
              <a16:creationId xmlns:a16="http://schemas.microsoft.com/office/drawing/2014/main" id="{D384BDA9-D86D-425A-BD2A-71845259F1E7}"/>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18" name="テキスト 1">
          <a:extLst>
            <a:ext uri="{FF2B5EF4-FFF2-40B4-BE49-F238E27FC236}">
              <a16:creationId xmlns:a16="http://schemas.microsoft.com/office/drawing/2014/main" id="{2AB8C6D4-4798-4A02-A7DD-F57B15F2CF6D}"/>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19" name="テキスト 2">
          <a:extLst>
            <a:ext uri="{FF2B5EF4-FFF2-40B4-BE49-F238E27FC236}">
              <a16:creationId xmlns:a16="http://schemas.microsoft.com/office/drawing/2014/main" id="{560FEA74-B89B-49AC-95F8-0141E3DD3912}"/>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20" name="テキスト 3">
          <a:extLst>
            <a:ext uri="{FF2B5EF4-FFF2-40B4-BE49-F238E27FC236}">
              <a16:creationId xmlns:a16="http://schemas.microsoft.com/office/drawing/2014/main" id="{D528DF1C-C7EC-44D8-82C7-A36460E41B83}"/>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21" name="テキスト 4">
          <a:extLst>
            <a:ext uri="{FF2B5EF4-FFF2-40B4-BE49-F238E27FC236}">
              <a16:creationId xmlns:a16="http://schemas.microsoft.com/office/drawing/2014/main" id="{9BF21B58-C119-4E63-8D19-DA36DE5A6944}"/>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22" name="テキスト 6">
          <a:extLst>
            <a:ext uri="{FF2B5EF4-FFF2-40B4-BE49-F238E27FC236}">
              <a16:creationId xmlns:a16="http://schemas.microsoft.com/office/drawing/2014/main" id="{356D5FC5-BA47-4C62-9CC1-6F18A032EC72}"/>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23" name="テキスト 13">
          <a:extLst>
            <a:ext uri="{FF2B5EF4-FFF2-40B4-BE49-F238E27FC236}">
              <a16:creationId xmlns:a16="http://schemas.microsoft.com/office/drawing/2014/main" id="{FEB9557E-3E24-4464-B1CA-26B0489B95C8}"/>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24" name="テキスト 14">
          <a:extLst>
            <a:ext uri="{FF2B5EF4-FFF2-40B4-BE49-F238E27FC236}">
              <a16:creationId xmlns:a16="http://schemas.microsoft.com/office/drawing/2014/main" id="{B6AF5FF0-8E6D-4D4A-8776-3DB2F61AFABA}"/>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25" name="テキスト 1">
          <a:extLst>
            <a:ext uri="{FF2B5EF4-FFF2-40B4-BE49-F238E27FC236}">
              <a16:creationId xmlns:a16="http://schemas.microsoft.com/office/drawing/2014/main" id="{84E47ADB-1430-43DA-9F5C-A018DDFA03F3}"/>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26" name="テキスト 2">
          <a:extLst>
            <a:ext uri="{FF2B5EF4-FFF2-40B4-BE49-F238E27FC236}">
              <a16:creationId xmlns:a16="http://schemas.microsoft.com/office/drawing/2014/main" id="{0484CD16-DCFD-4BE3-8E35-C34FC5781F8B}"/>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27" name="テキスト 3">
          <a:extLst>
            <a:ext uri="{FF2B5EF4-FFF2-40B4-BE49-F238E27FC236}">
              <a16:creationId xmlns:a16="http://schemas.microsoft.com/office/drawing/2014/main" id="{9C6FF9EA-D60F-4526-BDCB-A964CDBEE43A}"/>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28" name="テキスト 4">
          <a:extLst>
            <a:ext uri="{FF2B5EF4-FFF2-40B4-BE49-F238E27FC236}">
              <a16:creationId xmlns:a16="http://schemas.microsoft.com/office/drawing/2014/main" id="{C7D6D4D2-513A-474D-8A90-EC88270FDD16}"/>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29" name="テキスト 6">
          <a:extLst>
            <a:ext uri="{FF2B5EF4-FFF2-40B4-BE49-F238E27FC236}">
              <a16:creationId xmlns:a16="http://schemas.microsoft.com/office/drawing/2014/main" id="{868C32D4-58BC-44D2-BB67-CF22DF5DBB90}"/>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30" name="テキスト 13">
          <a:extLst>
            <a:ext uri="{FF2B5EF4-FFF2-40B4-BE49-F238E27FC236}">
              <a16:creationId xmlns:a16="http://schemas.microsoft.com/office/drawing/2014/main" id="{D8D6E46F-FD4A-48F8-9F8F-733ED41890D5}"/>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31" name="テキスト 14">
          <a:extLst>
            <a:ext uri="{FF2B5EF4-FFF2-40B4-BE49-F238E27FC236}">
              <a16:creationId xmlns:a16="http://schemas.microsoft.com/office/drawing/2014/main" id="{CD98E820-83E6-4557-A134-2DE3AACFC076}"/>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367</xdr:row>
      <xdr:rowOff>0</xdr:rowOff>
    </xdr:from>
    <xdr:to>
      <xdr:col>29</xdr:col>
      <xdr:colOff>0</xdr:colOff>
      <xdr:row>367</xdr:row>
      <xdr:rowOff>0</xdr:rowOff>
    </xdr:to>
    <xdr:sp macro="" textlink="">
      <xdr:nvSpPr>
        <xdr:cNvPr id="1132" name="テキスト 1">
          <a:extLst>
            <a:ext uri="{FF2B5EF4-FFF2-40B4-BE49-F238E27FC236}">
              <a16:creationId xmlns:a16="http://schemas.microsoft.com/office/drawing/2014/main" id="{085E395F-F3F1-4A07-A472-2E140546FD5F}"/>
            </a:ext>
          </a:extLst>
        </xdr:cNvPr>
        <xdr:cNvSpPr txBox="1">
          <a:spLocks noChangeArrowheads="1"/>
        </xdr:cNvSpPr>
      </xdr:nvSpPr>
      <xdr:spPr bwMode="auto">
        <a:xfrm>
          <a:off x="334327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367</xdr:row>
      <xdr:rowOff>0</xdr:rowOff>
    </xdr:from>
    <xdr:to>
      <xdr:col>29</xdr:col>
      <xdr:colOff>0</xdr:colOff>
      <xdr:row>367</xdr:row>
      <xdr:rowOff>0</xdr:rowOff>
    </xdr:to>
    <xdr:sp macro="" textlink="">
      <xdr:nvSpPr>
        <xdr:cNvPr id="1133" name="テキスト 2">
          <a:extLst>
            <a:ext uri="{FF2B5EF4-FFF2-40B4-BE49-F238E27FC236}">
              <a16:creationId xmlns:a16="http://schemas.microsoft.com/office/drawing/2014/main" id="{53302F27-9534-428C-A7EC-EDC4E3D2765F}"/>
            </a:ext>
          </a:extLst>
        </xdr:cNvPr>
        <xdr:cNvSpPr txBox="1">
          <a:spLocks noChangeArrowheads="1"/>
        </xdr:cNvSpPr>
      </xdr:nvSpPr>
      <xdr:spPr bwMode="auto">
        <a:xfrm>
          <a:off x="334327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367</xdr:row>
      <xdr:rowOff>0</xdr:rowOff>
    </xdr:from>
    <xdr:to>
      <xdr:col>51</xdr:col>
      <xdr:colOff>0</xdr:colOff>
      <xdr:row>367</xdr:row>
      <xdr:rowOff>0</xdr:rowOff>
    </xdr:to>
    <xdr:sp macro="" textlink="">
      <xdr:nvSpPr>
        <xdr:cNvPr id="1134" name="テキスト 3">
          <a:extLst>
            <a:ext uri="{FF2B5EF4-FFF2-40B4-BE49-F238E27FC236}">
              <a16:creationId xmlns:a16="http://schemas.microsoft.com/office/drawing/2014/main" id="{58965074-DE4B-4EB4-BB54-A05888460B14}"/>
            </a:ext>
          </a:extLst>
        </xdr:cNvPr>
        <xdr:cNvSpPr txBox="1">
          <a:spLocks noChangeArrowheads="1"/>
        </xdr:cNvSpPr>
      </xdr:nvSpPr>
      <xdr:spPr bwMode="auto">
        <a:xfrm>
          <a:off x="60674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367</xdr:row>
      <xdr:rowOff>0</xdr:rowOff>
    </xdr:from>
    <xdr:to>
      <xdr:col>51</xdr:col>
      <xdr:colOff>0</xdr:colOff>
      <xdr:row>367</xdr:row>
      <xdr:rowOff>0</xdr:rowOff>
    </xdr:to>
    <xdr:sp macro="" textlink="">
      <xdr:nvSpPr>
        <xdr:cNvPr id="1135" name="テキスト 4">
          <a:extLst>
            <a:ext uri="{FF2B5EF4-FFF2-40B4-BE49-F238E27FC236}">
              <a16:creationId xmlns:a16="http://schemas.microsoft.com/office/drawing/2014/main" id="{5F1F6F06-2692-4A76-BED1-5CD825E944C0}"/>
            </a:ext>
          </a:extLst>
        </xdr:cNvPr>
        <xdr:cNvSpPr txBox="1">
          <a:spLocks noChangeArrowheads="1"/>
        </xdr:cNvSpPr>
      </xdr:nvSpPr>
      <xdr:spPr bwMode="auto">
        <a:xfrm>
          <a:off x="60674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36" name="テキスト 6">
          <a:extLst>
            <a:ext uri="{FF2B5EF4-FFF2-40B4-BE49-F238E27FC236}">
              <a16:creationId xmlns:a16="http://schemas.microsoft.com/office/drawing/2014/main" id="{7C5C6E29-6663-405A-B739-EB653AD9B5CE}"/>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367</xdr:row>
      <xdr:rowOff>0</xdr:rowOff>
    </xdr:from>
    <xdr:to>
      <xdr:col>68</xdr:col>
      <xdr:colOff>76200</xdr:colOff>
      <xdr:row>367</xdr:row>
      <xdr:rowOff>0</xdr:rowOff>
    </xdr:to>
    <xdr:sp macro="" textlink="">
      <xdr:nvSpPr>
        <xdr:cNvPr id="1137" name="テキスト 13">
          <a:extLst>
            <a:ext uri="{FF2B5EF4-FFF2-40B4-BE49-F238E27FC236}">
              <a16:creationId xmlns:a16="http://schemas.microsoft.com/office/drawing/2014/main" id="{E7345870-2287-4CC3-9039-4AF00554FF2C}"/>
            </a:ext>
          </a:extLst>
        </xdr:cNvPr>
        <xdr:cNvSpPr txBox="1">
          <a:spLocks noChangeArrowheads="1"/>
        </xdr:cNvSpPr>
      </xdr:nvSpPr>
      <xdr:spPr bwMode="auto">
        <a:xfrm>
          <a:off x="6391275"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367</xdr:row>
      <xdr:rowOff>0</xdr:rowOff>
    </xdr:from>
    <xdr:to>
      <xdr:col>49</xdr:col>
      <xdr:colOff>0</xdr:colOff>
      <xdr:row>367</xdr:row>
      <xdr:rowOff>0</xdr:rowOff>
    </xdr:to>
    <xdr:sp macro="" textlink="">
      <xdr:nvSpPr>
        <xdr:cNvPr id="1138" name="テキスト 14">
          <a:extLst>
            <a:ext uri="{FF2B5EF4-FFF2-40B4-BE49-F238E27FC236}">
              <a16:creationId xmlns:a16="http://schemas.microsoft.com/office/drawing/2014/main" id="{0B0AB09D-17D6-475B-B40E-3BFD6C0E8E2C}"/>
            </a:ext>
          </a:extLst>
        </xdr:cNvPr>
        <xdr:cNvSpPr txBox="1">
          <a:spLocks noChangeArrowheads="1"/>
        </xdr:cNvSpPr>
      </xdr:nvSpPr>
      <xdr:spPr bwMode="auto">
        <a:xfrm>
          <a:off x="5695950"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39" name="テキスト 1">
          <a:extLst>
            <a:ext uri="{FF2B5EF4-FFF2-40B4-BE49-F238E27FC236}">
              <a16:creationId xmlns:a16="http://schemas.microsoft.com/office/drawing/2014/main" id="{BB97E8D9-85D2-43D8-8640-0D2BE14B65BC}"/>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40" name="テキスト 2">
          <a:extLst>
            <a:ext uri="{FF2B5EF4-FFF2-40B4-BE49-F238E27FC236}">
              <a16:creationId xmlns:a16="http://schemas.microsoft.com/office/drawing/2014/main" id="{00596E38-63A8-4074-9E75-F7273A1D14CD}"/>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41" name="テキスト 3">
          <a:extLst>
            <a:ext uri="{FF2B5EF4-FFF2-40B4-BE49-F238E27FC236}">
              <a16:creationId xmlns:a16="http://schemas.microsoft.com/office/drawing/2014/main" id="{BDA10867-5CDF-4788-A5A6-4FA4768E0B6A}"/>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42" name="テキスト 4">
          <a:extLst>
            <a:ext uri="{FF2B5EF4-FFF2-40B4-BE49-F238E27FC236}">
              <a16:creationId xmlns:a16="http://schemas.microsoft.com/office/drawing/2014/main" id="{1B1202F1-66D9-415D-A5D7-3DD29B9D38E5}"/>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43" name="テキスト 6">
          <a:extLst>
            <a:ext uri="{FF2B5EF4-FFF2-40B4-BE49-F238E27FC236}">
              <a16:creationId xmlns:a16="http://schemas.microsoft.com/office/drawing/2014/main" id="{029C2E20-1707-44BD-9E13-7CC8BDAF2C0A}"/>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44" name="テキスト 13">
          <a:extLst>
            <a:ext uri="{FF2B5EF4-FFF2-40B4-BE49-F238E27FC236}">
              <a16:creationId xmlns:a16="http://schemas.microsoft.com/office/drawing/2014/main" id="{1D52E928-B716-4C90-8843-5D778282E6C4}"/>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45" name="テキスト 14">
          <a:extLst>
            <a:ext uri="{FF2B5EF4-FFF2-40B4-BE49-F238E27FC236}">
              <a16:creationId xmlns:a16="http://schemas.microsoft.com/office/drawing/2014/main" id="{E085CFC2-1BC5-47E7-8D3D-422515DB9776}"/>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46" name="テキスト 1">
          <a:extLst>
            <a:ext uri="{FF2B5EF4-FFF2-40B4-BE49-F238E27FC236}">
              <a16:creationId xmlns:a16="http://schemas.microsoft.com/office/drawing/2014/main" id="{C416B7A1-D327-4B66-A795-6A5B02BD5F22}"/>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47" name="テキスト 2">
          <a:extLst>
            <a:ext uri="{FF2B5EF4-FFF2-40B4-BE49-F238E27FC236}">
              <a16:creationId xmlns:a16="http://schemas.microsoft.com/office/drawing/2014/main" id="{588D84DF-8E4A-4FD8-A499-E22D19CAF0B1}"/>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48" name="テキスト 3">
          <a:extLst>
            <a:ext uri="{FF2B5EF4-FFF2-40B4-BE49-F238E27FC236}">
              <a16:creationId xmlns:a16="http://schemas.microsoft.com/office/drawing/2014/main" id="{C942C0FB-9F0A-41F8-A890-D85251E0684F}"/>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49" name="テキスト 4">
          <a:extLst>
            <a:ext uri="{FF2B5EF4-FFF2-40B4-BE49-F238E27FC236}">
              <a16:creationId xmlns:a16="http://schemas.microsoft.com/office/drawing/2014/main" id="{81073DDC-810E-4C37-83E3-92CF13A59784}"/>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50" name="テキスト 6">
          <a:extLst>
            <a:ext uri="{FF2B5EF4-FFF2-40B4-BE49-F238E27FC236}">
              <a16:creationId xmlns:a16="http://schemas.microsoft.com/office/drawing/2014/main" id="{A2D1A4F4-A2CD-4589-8A06-5FBC0E1AC90D}"/>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51" name="テキスト 13">
          <a:extLst>
            <a:ext uri="{FF2B5EF4-FFF2-40B4-BE49-F238E27FC236}">
              <a16:creationId xmlns:a16="http://schemas.microsoft.com/office/drawing/2014/main" id="{438A4EA6-B259-4A84-847A-3851DA3D0D8C}"/>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52" name="テキスト 14">
          <a:extLst>
            <a:ext uri="{FF2B5EF4-FFF2-40B4-BE49-F238E27FC236}">
              <a16:creationId xmlns:a16="http://schemas.microsoft.com/office/drawing/2014/main" id="{D5AA5491-758C-45EF-88A4-6724DE948126}"/>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53" name="テキスト 1">
          <a:extLst>
            <a:ext uri="{FF2B5EF4-FFF2-40B4-BE49-F238E27FC236}">
              <a16:creationId xmlns:a16="http://schemas.microsoft.com/office/drawing/2014/main" id="{9A2D2183-C2F7-4481-B278-B3941E867D87}"/>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54" name="テキスト 2">
          <a:extLst>
            <a:ext uri="{FF2B5EF4-FFF2-40B4-BE49-F238E27FC236}">
              <a16:creationId xmlns:a16="http://schemas.microsoft.com/office/drawing/2014/main" id="{5B971E24-1440-4A0A-9873-FEDF84DFB149}"/>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55" name="テキスト 3">
          <a:extLst>
            <a:ext uri="{FF2B5EF4-FFF2-40B4-BE49-F238E27FC236}">
              <a16:creationId xmlns:a16="http://schemas.microsoft.com/office/drawing/2014/main" id="{9D910747-B2E1-480D-954F-66A4F01F8FF8}"/>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56" name="テキスト 4">
          <a:extLst>
            <a:ext uri="{FF2B5EF4-FFF2-40B4-BE49-F238E27FC236}">
              <a16:creationId xmlns:a16="http://schemas.microsoft.com/office/drawing/2014/main" id="{8C4FDA9E-2F1C-4271-A74D-93B154B61BB2}"/>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57" name="テキスト 6">
          <a:extLst>
            <a:ext uri="{FF2B5EF4-FFF2-40B4-BE49-F238E27FC236}">
              <a16:creationId xmlns:a16="http://schemas.microsoft.com/office/drawing/2014/main" id="{A5646D93-D311-4251-A93F-9C995CDD6016}"/>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58" name="テキスト 13">
          <a:extLst>
            <a:ext uri="{FF2B5EF4-FFF2-40B4-BE49-F238E27FC236}">
              <a16:creationId xmlns:a16="http://schemas.microsoft.com/office/drawing/2014/main" id="{668BF4C1-7D91-4A60-9D27-AD0F39293DF6}"/>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59" name="テキスト 14">
          <a:extLst>
            <a:ext uri="{FF2B5EF4-FFF2-40B4-BE49-F238E27FC236}">
              <a16:creationId xmlns:a16="http://schemas.microsoft.com/office/drawing/2014/main" id="{0CA9F0D7-38A0-4891-814C-3664FFBD690A}"/>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60" name="テキスト 1">
          <a:extLst>
            <a:ext uri="{FF2B5EF4-FFF2-40B4-BE49-F238E27FC236}">
              <a16:creationId xmlns:a16="http://schemas.microsoft.com/office/drawing/2014/main" id="{B5C13BB4-AA5C-4EE1-86DA-7F0A619D6773}"/>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61" name="テキスト 2">
          <a:extLst>
            <a:ext uri="{FF2B5EF4-FFF2-40B4-BE49-F238E27FC236}">
              <a16:creationId xmlns:a16="http://schemas.microsoft.com/office/drawing/2014/main" id="{E8BCBE7D-2974-4686-B33C-6ECB0406B366}"/>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62" name="テキスト 3">
          <a:extLst>
            <a:ext uri="{FF2B5EF4-FFF2-40B4-BE49-F238E27FC236}">
              <a16:creationId xmlns:a16="http://schemas.microsoft.com/office/drawing/2014/main" id="{23896DC6-6429-4238-84F2-1390BD82D36A}"/>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63" name="テキスト 4">
          <a:extLst>
            <a:ext uri="{FF2B5EF4-FFF2-40B4-BE49-F238E27FC236}">
              <a16:creationId xmlns:a16="http://schemas.microsoft.com/office/drawing/2014/main" id="{116E11FA-2E64-49F8-8470-5F9F9DC51166}"/>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64" name="テキスト 6">
          <a:extLst>
            <a:ext uri="{FF2B5EF4-FFF2-40B4-BE49-F238E27FC236}">
              <a16:creationId xmlns:a16="http://schemas.microsoft.com/office/drawing/2014/main" id="{2F116459-67A3-4A9F-BB69-7A54C96CFA95}"/>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65" name="テキスト 13">
          <a:extLst>
            <a:ext uri="{FF2B5EF4-FFF2-40B4-BE49-F238E27FC236}">
              <a16:creationId xmlns:a16="http://schemas.microsoft.com/office/drawing/2014/main" id="{167FA6A6-8C84-459A-B03D-AB30802460AF}"/>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66" name="テキスト 14">
          <a:extLst>
            <a:ext uri="{FF2B5EF4-FFF2-40B4-BE49-F238E27FC236}">
              <a16:creationId xmlns:a16="http://schemas.microsoft.com/office/drawing/2014/main" id="{1B5648B4-4166-4F57-ACD2-3EDD3FB8E3C2}"/>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67" name="テキスト 1">
          <a:extLst>
            <a:ext uri="{FF2B5EF4-FFF2-40B4-BE49-F238E27FC236}">
              <a16:creationId xmlns:a16="http://schemas.microsoft.com/office/drawing/2014/main" id="{851A91A4-E134-454E-A011-0D26703C75F4}"/>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68" name="テキスト 2">
          <a:extLst>
            <a:ext uri="{FF2B5EF4-FFF2-40B4-BE49-F238E27FC236}">
              <a16:creationId xmlns:a16="http://schemas.microsoft.com/office/drawing/2014/main" id="{5BAF6620-9CBF-42FD-935C-CD3623781869}"/>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69" name="テキスト 3">
          <a:extLst>
            <a:ext uri="{FF2B5EF4-FFF2-40B4-BE49-F238E27FC236}">
              <a16:creationId xmlns:a16="http://schemas.microsoft.com/office/drawing/2014/main" id="{80673951-9282-4C14-B4FB-41B050537956}"/>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70" name="テキスト 4">
          <a:extLst>
            <a:ext uri="{FF2B5EF4-FFF2-40B4-BE49-F238E27FC236}">
              <a16:creationId xmlns:a16="http://schemas.microsoft.com/office/drawing/2014/main" id="{10A94DB6-7E99-4996-ACCD-A0AFA54F9E50}"/>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71" name="テキスト 6">
          <a:extLst>
            <a:ext uri="{FF2B5EF4-FFF2-40B4-BE49-F238E27FC236}">
              <a16:creationId xmlns:a16="http://schemas.microsoft.com/office/drawing/2014/main" id="{BFCF35EB-2822-42F6-91F9-7BCBFC3F469B}"/>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72" name="テキスト 13">
          <a:extLst>
            <a:ext uri="{FF2B5EF4-FFF2-40B4-BE49-F238E27FC236}">
              <a16:creationId xmlns:a16="http://schemas.microsoft.com/office/drawing/2014/main" id="{00C7ECDE-F60F-4528-ABE6-F382056625CA}"/>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73" name="テキスト 14">
          <a:extLst>
            <a:ext uri="{FF2B5EF4-FFF2-40B4-BE49-F238E27FC236}">
              <a16:creationId xmlns:a16="http://schemas.microsoft.com/office/drawing/2014/main" id="{B7288F20-4B0D-4E12-8A70-0CCFFAFFF7CA}"/>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74" name="テキスト 1">
          <a:extLst>
            <a:ext uri="{FF2B5EF4-FFF2-40B4-BE49-F238E27FC236}">
              <a16:creationId xmlns:a16="http://schemas.microsoft.com/office/drawing/2014/main" id="{0514BBBD-8CCF-42F6-880C-1081E4A77797}"/>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175" name="テキスト 2">
          <a:extLst>
            <a:ext uri="{FF2B5EF4-FFF2-40B4-BE49-F238E27FC236}">
              <a16:creationId xmlns:a16="http://schemas.microsoft.com/office/drawing/2014/main" id="{1541D251-B99A-4C53-9C04-AB94229BA7AA}"/>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76" name="テキスト 3">
          <a:extLst>
            <a:ext uri="{FF2B5EF4-FFF2-40B4-BE49-F238E27FC236}">
              <a16:creationId xmlns:a16="http://schemas.microsoft.com/office/drawing/2014/main" id="{AC520129-9F5A-445E-80D0-44EB1B0D2FD6}"/>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367</xdr:row>
      <xdr:rowOff>0</xdr:rowOff>
    </xdr:from>
    <xdr:to>
      <xdr:col>78</xdr:col>
      <xdr:colOff>0</xdr:colOff>
      <xdr:row>367</xdr:row>
      <xdr:rowOff>0</xdr:rowOff>
    </xdr:to>
    <xdr:sp macro="" textlink="">
      <xdr:nvSpPr>
        <xdr:cNvPr id="1177" name="テキスト 4">
          <a:extLst>
            <a:ext uri="{FF2B5EF4-FFF2-40B4-BE49-F238E27FC236}">
              <a16:creationId xmlns:a16="http://schemas.microsoft.com/office/drawing/2014/main" id="{B8E80560-80A2-4416-BEEF-0131230AF67F}"/>
            </a:ext>
          </a:extLst>
        </xdr:cNvPr>
        <xdr:cNvSpPr txBox="1">
          <a:spLocks noChangeArrowheads="1"/>
        </xdr:cNvSpPr>
      </xdr:nvSpPr>
      <xdr:spPr bwMode="auto">
        <a:xfrm>
          <a:off x="94107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78" name="テキスト 6">
          <a:extLst>
            <a:ext uri="{FF2B5EF4-FFF2-40B4-BE49-F238E27FC236}">
              <a16:creationId xmlns:a16="http://schemas.microsoft.com/office/drawing/2014/main" id="{A434FC43-29CC-4DE0-B9F0-2A867AB0E340}"/>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79" name="テキスト 13">
          <a:extLst>
            <a:ext uri="{FF2B5EF4-FFF2-40B4-BE49-F238E27FC236}">
              <a16:creationId xmlns:a16="http://schemas.microsoft.com/office/drawing/2014/main" id="{A9C5122F-282C-4D86-822E-10B378A2AFFE}"/>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367</xdr:row>
      <xdr:rowOff>0</xdr:rowOff>
    </xdr:from>
    <xdr:to>
      <xdr:col>76</xdr:col>
      <xdr:colOff>0</xdr:colOff>
      <xdr:row>367</xdr:row>
      <xdr:rowOff>0</xdr:rowOff>
    </xdr:to>
    <xdr:sp macro="" textlink="">
      <xdr:nvSpPr>
        <xdr:cNvPr id="1180" name="テキスト 14">
          <a:extLst>
            <a:ext uri="{FF2B5EF4-FFF2-40B4-BE49-F238E27FC236}">
              <a16:creationId xmlns:a16="http://schemas.microsoft.com/office/drawing/2014/main" id="{245FDC70-87F9-4166-8366-702A310E3F3D}"/>
            </a:ext>
          </a:extLst>
        </xdr:cNvPr>
        <xdr:cNvSpPr txBox="1">
          <a:spLocks noChangeArrowheads="1"/>
        </xdr:cNvSpPr>
      </xdr:nvSpPr>
      <xdr:spPr bwMode="auto">
        <a:xfrm>
          <a:off x="903922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367</xdr:row>
      <xdr:rowOff>0</xdr:rowOff>
    </xdr:from>
    <xdr:to>
      <xdr:col>29</xdr:col>
      <xdr:colOff>0</xdr:colOff>
      <xdr:row>367</xdr:row>
      <xdr:rowOff>0</xdr:rowOff>
    </xdr:to>
    <xdr:sp macro="" textlink="">
      <xdr:nvSpPr>
        <xdr:cNvPr id="1181" name="テキスト 1">
          <a:extLst>
            <a:ext uri="{FF2B5EF4-FFF2-40B4-BE49-F238E27FC236}">
              <a16:creationId xmlns:a16="http://schemas.microsoft.com/office/drawing/2014/main" id="{A675A45D-7A1A-4C97-8819-C5EEC7738E14}"/>
            </a:ext>
          </a:extLst>
        </xdr:cNvPr>
        <xdr:cNvSpPr txBox="1">
          <a:spLocks noChangeArrowheads="1"/>
        </xdr:cNvSpPr>
      </xdr:nvSpPr>
      <xdr:spPr bwMode="auto">
        <a:xfrm>
          <a:off x="334327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367</xdr:row>
      <xdr:rowOff>0</xdr:rowOff>
    </xdr:from>
    <xdr:to>
      <xdr:col>29</xdr:col>
      <xdr:colOff>0</xdr:colOff>
      <xdr:row>367</xdr:row>
      <xdr:rowOff>0</xdr:rowOff>
    </xdr:to>
    <xdr:sp macro="" textlink="">
      <xdr:nvSpPr>
        <xdr:cNvPr id="1182" name="テキスト 2">
          <a:extLst>
            <a:ext uri="{FF2B5EF4-FFF2-40B4-BE49-F238E27FC236}">
              <a16:creationId xmlns:a16="http://schemas.microsoft.com/office/drawing/2014/main" id="{094951F4-7B2A-461A-8BCF-3658FF2A5A10}"/>
            </a:ext>
          </a:extLst>
        </xdr:cNvPr>
        <xdr:cNvSpPr txBox="1">
          <a:spLocks noChangeArrowheads="1"/>
        </xdr:cNvSpPr>
      </xdr:nvSpPr>
      <xdr:spPr bwMode="auto">
        <a:xfrm>
          <a:off x="334327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367</xdr:row>
      <xdr:rowOff>0</xdr:rowOff>
    </xdr:from>
    <xdr:to>
      <xdr:col>51</xdr:col>
      <xdr:colOff>0</xdr:colOff>
      <xdr:row>367</xdr:row>
      <xdr:rowOff>0</xdr:rowOff>
    </xdr:to>
    <xdr:sp macro="" textlink="">
      <xdr:nvSpPr>
        <xdr:cNvPr id="1183" name="テキスト 3">
          <a:extLst>
            <a:ext uri="{FF2B5EF4-FFF2-40B4-BE49-F238E27FC236}">
              <a16:creationId xmlns:a16="http://schemas.microsoft.com/office/drawing/2014/main" id="{E874EDFD-3068-40A4-8073-CAF37AE86514}"/>
            </a:ext>
          </a:extLst>
        </xdr:cNvPr>
        <xdr:cNvSpPr txBox="1">
          <a:spLocks noChangeArrowheads="1"/>
        </xdr:cNvSpPr>
      </xdr:nvSpPr>
      <xdr:spPr bwMode="auto">
        <a:xfrm>
          <a:off x="60674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367</xdr:row>
      <xdr:rowOff>0</xdr:rowOff>
    </xdr:from>
    <xdr:to>
      <xdr:col>51</xdr:col>
      <xdr:colOff>0</xdr:colOff>
      <xdr:row>367</xdr:row>
      <xdr:rowOff>0</xdr:rowOff>
    </xdr:to>
    <xdr:sp macro="" textlink="">
      <xdr:nvSpPr>
        <xdr:cNvPr id="1184" name="テキスト 4">
          <a:extLst>
            <a:ext uri="{FF2B5EF4-FFF2-40B4-BE49-F238E27FC236}">
              <a16:creationId xmlns:a16="http://schemas.microsoft.com/office/drawing/2014/main" id="{7459428A-CEB7-4A82-AC6A-E45BC0C0525D}"/>
            </a:ext>
          </a:extLst>
        </xdr:cNvPr>
        <xdr:cNvSpPr txBox="1">
          <a:spLocks noChangeArrowheads="1"/>
        </xdr:cNvSpPr>
      </xdr:nvSpPr>
      <xdr:spPr bwMode="auto">
        <a:xfrm>
          <a:off x="60674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85" name="テキスト 6">
          <a:extLst>
            <a:ext uri="{FF2B5EF4-FFF2-40B4-BE49-F238E27FC236}">
              <a16:creationId xmlns:a16="http://schemas.microsoft.com/office/drawing/2014/main" id="{6B92CC28-26EA-4DA2-A28C-56DC396B9B85}"/>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367</xdr:row>
      <xdr:rowOff>0</xdr:rowOff>
    </xdr:from>
    <xdr:to>
      <xdr:col>68</xdr:col>
      <xdr:colOff>76200</xdr:colOff>
      <xdr:row>367</xdr:row>
      <xdr:rowOff>0</xdr:rowOff>
    </xdr:to>
    <xdr:sp macro="" textlink="">
      <xdr:nvSpPr>
        <xdr:cNvPr id="1186" name="テキスト 13">
          <a:extLst>
            <a:ext uri="{FF2B5EF4-FFF2-40B4-BE49-F238E27FC236}">
              <a16:creationId xmlns:a16="http://schemas.microsoft.com/office/drawing/2014/main" id="{399DCB34-0B67-4ABA-AA06-2B5246E4B0FF}"/>
            </a:ext>
          </a:extLst>
        </xdr:cNvPr>
        <xdr:cNvSpPr txBox="1">
          <a:spLocks noChangeArrowheads="1"/>
        </xdr:cNvSpPr>
      </xdr:nvSpPr>
      <xdr:spPr bwMode="auto">
        <a:xfrm>
          <a:off x="6391275"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367</xdr:row>
      <xdr:rowOff>0</xdr:rowOff>
    </xdr:from>
    <xdr:to>
      <xdr:col>49</xdr:col>
      <xdr:colOff>0</xdr:colOff>
      <xdr:row>367</xdr:row>
      <xdr:rowOff>0</xdr:rowOff>
    </xdr:to>
    <xdr:sp macro="" textlink="">
      <xdr:nvSpPr>
        <xdr:cNvPr id="1187" name="テキスト 14">
          <a:extLst>
            <a:ext uri="{FF2B5EF4-FFF2-40B4-BE49-F238E27FC236}">
              <a16:creationId xmlns:a16="http://schemas.microsoft.com/office/drawing/2014/main" id="{5CC3C2D0-4548-4243-B177-B8C6EED9BDDD}"/>
            </a:ext>
          </a:extLst>
        </xdr:cNvPr>
        <xdr:cNvSpPr txBox="1">
          <a:spLocks noChangeArrowheads="1"/>
        </xdr:cNvSpPr>
      </xdr:nvSpPr>
      <xdr:spPr bwMode="auto">
        <a:xfrm>
          <a:off x="5695950"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188" name="テキスト 1">
          <a:extLst>
            <a:ext uri="{FF2B5EF4-FFF2-40B4-BE49-F238E27FC236}">
              <a16:creationId xmlns:a16="http://schemas.microsoft.com/office/drawing/2014/main" id="{C9BCEFCE-E35F-46CF-BBDE-2AC1FF5B4A85}"/>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189" name="テキスト 2">
          <a:extLst>
            <a:ext uri="{FF2B5EF4-FFF2-40B4-BE49-F238E27FC236}">
              <a16:creationId xmlns:a16="http://schemas.microsoft.com/office/drawing/2014/main" id="{5E4032C5-D09F-46AF-B44C-C7A501A83C26}"/>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190" name="テキスト 3">
          <a:extLst>
            <a:ext uri="{FF2B5EF4-FFF2-40B4-BE49-F238E27FC236}">
              <a16:creationId xmlns:a16="http://schemas.microsoft.com/office/drawing/2014/main" id="{00333753-197D-46A5-8C1F-48DB91645727}"/>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191" name="テキスト 4">
          <a:extLst>
            <a:ext uri="{FF2B5EF4-FFF2-40B4-BE49-F238E27FC236}">
              <a16:creationId xmlns:a16="http://schemas.microsoft.com/office/drawing/2014/main" id="{42818A79-880D-4C75-8C1E-6962955A5764}"/>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92" name="テキスト 6">
          <a:extLst>
            <a:ext uri="{FF2B5EF4-FFF2-40B4-BE49-F238E27FC236}">
              <a16:creationId xmlns:a16="http://schemas.microsoft.com/office/drawing/2014/main" id="{C9EA10CD-74B3-44E1-9A40-E7D117A07452}"/>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193" name="テキスト 13">
          <a:extLst>
            <a:ext uri="{FF2B5EF4-FFF2-40B4-BE49-F238E27FC236}">
              <a16:creationId xmlns:a16="http://schemas.microsoft.com/office/drawing/2014/main" id="{47A1F1E9-64BD-468F-8740-F591848F3782}"/>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367</xdr:row>
      <xdr:rowOff>0</xdr:rowOff>
    </xdr:from>
    <xdr:to>
      <xdr:col>74</xdr:col>
      <xdr:colOff>0</xdr:colOff>
      <xdr:row>367</xdr:row>
      <xdr:rowOff>0</xdr:rowOff>
    </xdr:to>
    <xdr:sp macro="" textlink="">
      <xdr:nvSpPr>
        <xdr:cNvPr id="1194" name="テキスト 14">
          <a:extLst>
            <a:ext uri="{FF2B5EF4-FFF2-40B4-BE49-F238E27FC236}">
              <a16:creationId xmlns:a16="http://schemas.microsoft.com/office/drawing/2014/main" id="{A49D0E39-12B2-4DCF-8362-45D51BF266B7}"/>
            </a:ext>
          </a:extLst>
        </xdr:cNvPr>
        <xdr:cNvSpPr txBox="1">
          <a:spLocks noChangeArrowheads="1"/>
        </xdr:cNvSpPr>
      </xdr:nvSpPr>
      <xdr:spPr bwMode="auto">
        <a:xfrm>
          <a:off x="879157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195" name="テキスト 1">
          <a:extLst>
            <a:ext uri="{FF2B5EF4-FFF2-40B4-BE49-F238E27FC236}">
              <a16:creationId xmlns:a16="http://schemas.microsoft.com/office/drawing/2014/main" id="{AA6E8D86-93C2-4B5C-8D45-4B27EA60F581}"/>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196" name="テキスト 2">
          <a:extLst>
            <a:ext uri="{FF2B5EF4-FFF2-40B4-BE49-F238E27FC236}">
              <a16:creationId xmlns:a16="http://schemas.microsoft.com/office/drawing/2014/main" id="{7B242015-78BD-4302-85F7-24F888BDA8E6}"/>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197" name="テキスト 3">
          <a:extLst>
            <a:ext uri="{FF2B5EF4-FFF2-40B4-BE49-F238E27FC236}">
              <a16:creationId xmlns:a16="http://schemas.microsoft.com/office/drawing/2014/main" id="{C84EDB1D-B3C1-4AFB-92D1-B413EAEF0AB2}"/>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198" name="テキスト 4">
          <a:extLst>
            <a:ext uri="{FF2B5EF4-FFF2-40B4-BE49-F238E27FC236}">
              <a16:creationId xmlns:a16="http://schemas.microsoft.com/office/drawing/2014/main" id="{6E9B0659-B746-4FC3-80A9-F45075C4AD92}"/>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199" name="テキスト 6">
          <a:extLst>
            <a:ext uri="{FF2B5EF4-FFF2-40B4-BE49-F238E27FC236}">
              <a16:creationId xmlns:a16="http://schemas.microsoft.com/office/drawing/2014/main" id="{AF435735-2874-4292-B6BF-6197F8A0350A}"/>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200" name="テキスト 13">
          <a:extLst>
            <a:ext uri="{FF2B5EF4-FFF2-40B4-BE49-F238E27FC236}">
              <a16:creationId xmlns:a16="http://schemas.microsoft.com/office/drawing/2014/main" id="{E4CA8DB2-38B5-426A-8B7D-6FB5C770DF69}"/>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367</xdr:row>
      <xdr:rowOff>0</xdr:rowOff>
    </xdr:from>
    <xdr:to>
      <xdr:col>74</xdr:col>
      <xdr:colOff>0</xdr:colOff>
      <xdr:row>367</xdr:row>
      <xdr:rowOff>0</xdr:rowOff>
    </xdr:to>
    <xdr:sp macro="" textlink="">
      <xdr:nvSpPr>
        <xdr:cNvPr id="1201" name="テキスト 14">
          <a:extLst>
            <a:ext uri="{FF2B5EF4-FFF2-40B4-BE49-F238E27FC236}">
              <a16:creationId xmlns:a16="http://schemas.microsoft.com/office/drawing/2014/main" id="{D9AA9552-50A8-4FD4-98E0-8D530C691818}"/>
            </a:ext>
          </a:extLst>
        </xdr:cNvPr>
        <xdr:cNvSpPr txBox="1">
          <a:spLocks noChangeArrowheads="1"/>
        </xdr:cNvSpPr>
      </xdr:nvSpPr>
      <xdr:spPr bwMode="auto">
        <a:xfrm>
          <a:off x="879157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202" name="テキスト 1">
          <a:extLst>
            <a:ext uri="{FF2B5EF4-FFF2-40B4-BE49-F238E27FC236}">
              <a16:creationId xmlns:a16="http://schemas.microsoft.com/office/drawing/2014/main" id="{1C34C25B-87E3-4560-8B2A-276BCBD615C8}"/>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203" name="テキスト 2">
          <a:extLst>
            <a:ext uri="{FF2B5EF4-FFF2-40B4-BE49-F238E27FC236}">
              <a16:creationId xmlns:a16="http://schemas.microsoft.com/office/drawing/2014/main" id="{3DEACB61-BD0D-41A9-9F79-93CFB12DC062}"/>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204" name="テキスト 3">
          <a:extLst>
            <a:ext uri="{FF2B5EF4-FFF2-40B4-BE49-F238E27FC236}">
              <a16:creationId xmlns:a16="http://schemas.microsoft.com/office/drawing/2014/main" id="{01666D95-56C0-4BEF-8314-DA42E8474AA5}"/>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205" name="テキスト 4">
          <a:extLst>
            <a:ext uri="{FF2B5EF4-FFF2-40B4-BE49-F238E27FC236}">
              <a16:creationId xmlns:a16="http://schemas.microsoft.com/office/drawing/2014/main" id="{CFC8ADF4-48E1-4064-AB13-6AB88E98781C}"/>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206" name="テキスト 6">
          <a:extLst>
            <a:ext uri="{FF2B5EF4-FFF2-40B4-BE49-F238E27FC236}">
              <a16:creationId xmlns:a16="http://schemas.microsoft.com/office/drawing/2014/main" id="{5BCC7F7A-ACF6-4AAE-A23E-DAB2BB00D132}"/>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207" name="テキスト 13">
          <a:extLst>
            <a:ext uri="{FF2B5EF4-FFF2-40B4-BE49-F238E27FC236}">
              <a16:creationId xmlns:a16="http://schemas.microsoft.com/office/drawing/2014/main" id="{59C1B8A7-2223-4C3C-9DC7-942F8AD1F2E8}"/>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367</xdr:row>
      <xdr:rowOff>0</xdr:rowOff>
    </xdr:from>
    <xdr:to>
      <xdr:col>74</xdr:col>
      <xdr:colOff>0</xdr:colOff>
      <xdr:row>367</xdr:row>
      <xdr:rowOff>0</xdr:rowOff>
    </xdr:to>
    <xdr:sp macro="" textlink="">
      <xdr:nvSpPr>
        <xdr:cNvPr id="1208" name="テキスト 14">
          <a:extLst>
            <a:ext uri="{FF2B5EF4-FFF2-40B4-BE49-F238E27FC236}">
              <a16:creationId xmlns:a16="http://schemas.microsoft.com/office/drawing/2014/main" id="{392B71C4-9469-4D84-9086-9B6A41F82B83}"/>
            </a:ext>
          </a:extLst>
        </xdr:cNvPr>
        <xdr:cNvSpPr txBox="1">
          <a:spLocks noChangeArrowheads="1"/>
        </xdr:cNvSpPr>
      </xdr:nvSpPr>
      <xdr:spPr bwMode="auto">
        <a:xfrm>
          <a:off x="879157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209" name="テキスト 1">
          <a:extLst>
            <a:ext uri="{FF2B5EF4-FFF2-40B4-BE49-F238E27FC236}">
              <a16:creationId xmlns:a16="http://schemas.microsoft.com/office/drawing/2014/main" id="{472AB8F0-2A3C-43F2-B157-1CE4E04605D0}"/>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210" name="テキスト 2">
          <a:extLst>
            <a:ext uri="{FF2B5EF4-FFF2-40B4-BE49-F238E27FC236}">
              <a16:creationId xmlns:a16="http://schemas.microsoft.com/office/drawing/2014/main" id="{298D1E3E-71C8-44CD-8CF6-E60FEF49AF60}"/>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211" name="テキスト 3">
          <a:extLst>
            <a:ext uri="{FF2B5EF4-FFF2-40B4-BE49-F238E27FC236}">
              <a16:creationId xmlns:a16="http://schemas.microsoft.com/office/drawing/2014/main" id="{FF11C825-672B-4187-A468-FF6B8FC74EFB}"/>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212" name="テキスト 4">
          <a:extLst>
            <a:ext uri="{FF2B5EF4-FFF2-40B4-BE49-F238E27FC236}">
              <a16:creationId xmlns:a16="http://schemas.microsoft.com/office/drawing/2014/main" id="{3FEC040A-9926-44C4-AA06-2D49D5B27225}"/>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213" name="テキスト 6">
          <a:extLst>
            <a:ext uri="{FF2B5EF4-FFF2-40B4-BE49-F238E27FC236}">
              <a16:creationId xmlns:a16="http://schemas.microsoft.com/office/drawing/2014/main" id="{15E45504-648B-42CE-B6C5-458F446D6CE5}"/>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214" name="テキスト 13">
          <a:extLst>
            <a:ext uri="{FF2B5EF4-FFF2-40B4-BE49-F238E27FC236}">
              <a16:creationId xmlns:a16="http://schemas.microsoft.com/office/drawing/2014/main" id="{3C3E20AE-8D81-499E-8CBE-7F370BF1C5BA}"/>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367</xdr:row>
      <xdr:rowOff>0</xdr:rowOff>
    </xdr:from>
    <xdr:to>
      <xdr:col>74</xdr:col>
      <xdr:colOff>0</xdr:colOff>
      <xdr:row>367</xdr:row>
      <xdr:rowOff>0</xdr:rowOff>
    </xdr:to>
    <xdr:sp macro="" textlink="">
      <xdr:nvSpPr>
        <xdr:cNvPr id="1215" name="テキスト 14">
          <a:extLst>
            <a:ext uri="{FF2B5EF4-FFF2-40B4-BE49-F238E27FC236}">
              <a16:creationId xmlns:a16="http://schemas.microsoft.com/office/drawing/2014/main" id="{43BE3EC3-DDEB-4FD9-9A1D-D5DFE591156A}"/>
            </a:ext>
          </a:extLst>
        </xdr:cNvPr>
        <xdr:cNvSpPr txBox="1">
          <a:spLocks noChangeArrowheads="1"/>
        </xdr:cNvSpPr>
      </xdr:nvSpPr>
      <xdr:spPr bwMode="auto">
        <a:xfrm>
          <a:off x="879157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216" name="テキスト 1">
          <a:extLst>
            <a:ext uri="{FF2B5EF4-FFF2-40B4-BE49-F238E27FC236}">
              <a16:creationId xmlns:a16="http://schemas.microsoft.com/office/drawing/2014/main" id="{1CE8ED4C-1B27-499E-9064-42AABBA317E8}"/>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217" name="テキスト 2">
          <a:extLst>
            <a:ext uri="{FF2B5EF4-FFF2-40B4-BE49-F238E27FC236}">
              <a16:creationId xmlns:a16="http://schemas.microsoft.com/office/drawing/2014/main" id="{4F14E980-F15A-4D6A-9723-8EA22C381734}"/>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218" name="テキスト 3">
          <a:extLst>
            <a:ext uri="{FF2B5EF4-FFF2-40B4-BE49-F238E27FC236}">
              <a16:creationId xmlns:a16="http://schemas.microsoft.com/office/drawing/2014/main" id="{6616B848-5A42-426A-BF33-1A3E9A2443A9}"/>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219" name="テキスト 4">
          <a:extLst>
            <a:ext uri="{FF2B5EF4-FFF2-40B4-BE49-F238E27FC236}">
              <a16:creationId xmlns:a16="http://schemas.microsoft.com/office/drawing/2014/main" id="{1C732CAA-A3DE-48F2-A9BD-E5CEFD40E0DC}"/>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220" name="テキスト 6">
          <a:extLst>
            <a:ext uri="{FF2B5EF4-FFF2-40B4-BE49-F238E27FC236}">
              <a16:creationId xmlns:a16="http://schemas.microsoft.com/office/drawing/2014/main" id="{BAF4117B-B9A0-4527-B8C8-54E0B6C32BCF}"/>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221" name="テキスト 13">
          <a:extLst>
            <a:ext uri="{FF2B5EF4-FFF2-40B4-BE49-F238E27FC236}">
              <a16:creationId xmlns:a16="http://schemas.microsoft.com/office/drawing/2014/main" id="{2D011BC5-F04D-432E-99D0-DA7AED77879A}"/>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367</xdr:row>
      <xdr:rowOff>0</xdr:rowOff>
    </xdr:from>
    <xdr:to>
      <xdr:col>74</xdr:col>
      <xdr:colOff>0</xdr:colOff>
      <xdr:row>367</xdr:row>
      <xdr:rowOff>0</xdr:rowOff>
    </xdr:to>
    <xdr:sp macro="" textlink="">
      <xdr:nvSpPr>
        <xdr:cNvPr id="1222" name="テキスト 14">
          <a:extLst>
            <a:ext uri="{FF2B5EF4-FFF2-40B4-BE49-F238E27FC236}">
              <a16:creationId xmlns:a16="http://schemas.microsoft.com/office/drawing/2014/main" id="{CE6EADC3-08F0-47F0-979E-75BB0854C2C9}"/>
            </a:ext>
          </a:extLst>
        </xdr:cNvPr>
        <xdr:cNvSpPr txBox="1">
          <a:spLocks noChangeArrowheads="1"/>
        </xdr:cNvSpPr>
      </xdr:nvSpPr>
      <xdr:spPr bwMode="auto">
        <a:xfrm>
          <a:off x="879157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223" name="テキスト 1">
          <a:extLst>
            <a:ext uri="{FF2B5EF4-FFF2-40B4-BE49-F238E27FC236}">
              <a16:creationId xmlns:a16="http://schemas.microsoft.com/office/drawing/2014/main" id="{4ECBC35A-B156-4DFB-B645-61C86FEED9D7}"/>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367</xdr:row>
      <xdr:rowOff>0</xdr:rowOff>
    </xdr:from>
    <xdr:to>
      <xdr:col>95</xdr:col>
      <xdr:colOff>0</xdr:colOff>
      <xdr:row>367</xdr:row>
      <xdr:rowOff>0</xdr:rowOff>
    </xdr:to>
    <xdr:sp macro="" textlink="">
      <xdr:nvSpPr>
        <xdr:cNvPr id="1224" name="テキスト 2">
          <a:extLst>
            <a:ext uri="{FF2B5EF4-FFF2-40B4-BE49-F238E27FC236}">
              <a16:creationId xmlns:a16="http://schemas.microsoft.com/office/drawing/2014/main" id="{7F80A041-4E84-43F4-84FD-8144D1E0DCD3}"/>
            </a:ext>
          </a:extLst>
        </xdr:cNvPr>
        <xdr:cNvSpPr txBox="1">
          <a:spLocks noChangeArrowheads="1"/>
        </xdr:cNvSpPr>
      </xdr:nvSpPr>
      <xdr:spPr bwMode="auto">
        <a:xfrm>
          <a:off x="11515725"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225" name="テキスト 3">
          <a:extLst>
            <a:ext uri="{FF2B5EF4-FFF2-40B4-BE49-F238E27FC236}">
              <a16:creationId xmlns:a16="http://schemas.microsoft.com/office/drawing/2014/main" id="{0BC4C478-8081-487C-93F6-323E4734540F}"/>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367</xdr:row>
      <xdr:rowOff>0</xdr:rowOff>
    </xdr:from>
    <xdr:to>
      <xdr:col>76</xdr:col>
      <xdr:colOff>0</xdr:colOff>
      <xdr:row>367</xdr:row>
      <xdr:rowOff>0</xdr:rowOff>
    </xdr:to>
    <xdr:sp macro="" textlink="">
      <xdr:nvSpPr>
        <xdr:cNvPr id="1226" name="テキスト 4">
          <a:extLst>
            <a:ext uri="{FF2B5EF4-FFF2-40B4-BE49-F238E27FC236}">
              <a16:creationId xmlns:a16="http://schemas.microsoft.com/office/drawing/2014/main" id="{0F215ABF-35CA-4101-B3CF-56FC62D0760D}"/>
            </a:ext>
          </a:extLst>
        </xdr:cNvPr>
        <xdr:cNvSpPr txBox="1">
          <a:spLocks noChangeArrowheads="1"/>
        </xdr:cNvSpPr>
      </xdr:nvSpPr>
      <xdr:spPr bwMode="auto">
        <a:xfrm>
          <a:off x="91630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367</xdr:row>
      <xdr:rowOff>0</xdr:rowOff>
    </xdr:from>
    <xdr:to>
      <xdr:col>110</xdr:col>
      <xdr:colOff>0</xdr:colOff>
      <xdr:row>367</xdr:row>
      <xdr:rowOff>0</xdr:rowOff>
    </xdr:to>
    <xdr:sp macro="" textlink="">
      <xdr:nvSpPr>
        <xdr:cNvPr id="1227" name="テキスト 6">
          <a:extLst>
            <a:ext uri="{FF2B5EF4-FFF2-40B4-BE49-F238E27FC236}">
              <a16:creationId xmlns:a16="http://schemas.microsoft.com/office/drawing/2014/main" id="{2D02542B-C4E4-4768-9F75-55EAB9C732C4}"/>
            </a:ext>
          </a:extLst>
        </xdr:cNvPr>
        <xdr:cNvSpPr txBox="1">
          <a:spLocks noChangeArrowheads="1"/>
        </xdr:cNvSpPr>
      </xdr:nvSpPr>
      <xdr:spPr bwMode="auto">
        <a:xfrm>
          <a:off x="1337310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367</xdr:row>
      <xdr:rowOff>0</xdr:rowOff>
    </xdr:from>
    <xdr:to>
      <xdr:col>95</xdr:col>
      <xdr:colOff>76200</xdr:colOff>
      <xdr:row>367</xdr:row>
      <xdr:rowOff>0</xdr:rowOff>
    </xdr:to>
    <xdr:sp macro="" textlink="">
      <xdr:nvSpPr>
        <xdr:cNvPr id="1228" name="テキスト 13">
          <a:extLst>
            <a:ext uri="{FF2B5EF4-FFF2-40B4-BE49-F238E27FC236}">
              <a16:creationId xmlns:a16="http://schemas.microsoft.com/office/drawing/2014/main" id="{1970E599-D76F-4B06-BAB6-69AA79C42728}"/>
            </a:ext>
          </a:extLst>
        </xdr:cNvPr>
        <xdr:cNvSpPr txBox="1">
          <a:spLocks noChangeArrowheads="1"/>
        </xdr:cNvSpPr>
      </xdr:nvSpPr>
      <xdr:spPr bwMode="auto">
        <a:xfrm>
          <a:off x="9734550" y="637127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367</xdr:row>
      <xdr:rowOff>0</xdr:rowOff>
    </xdr:from>
    <xdr:to>
      <xdr:col>74</xdr:col>
      <xdr:colOff>0</xdr:colOff>
      <xdr:row>367</xdr:row>
      <xdr:rowOff>0</xdr:rowOff>
    </xdr:to>
    <xdr:sp macro="" textlink="">
      <xdr:nvSpPr>
        <xdr:cNvPr id="1229" name="テキスト 14">
          <a:extLst>
            <a:ext uri="{FF2B5EF4-FFF2-40B4-BE49-F238E27FC236}">
              <a16:creationId xmlns:a16="http://schemas.microsoft.com/office/drawing/2014/main" id="{FD0A34B1-3422-464B-91D8-F77A1F4BC32C}"/>
            </a:ext>
          </a:extLst>
        </xdr:cNvPr>
        <xdr:cNvSpPr txBox="1">
          <a:spLocks noChangeArrowheads="1"/>
        </xdr:cNvSpPr>
      </xdr:nvSpPr>
      <xdr:spPr bwMode="auto">
        <a:xfrm>
          <a:off x="8791575" y="63712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28</xdr:col>
      <xdr:colOff>114300</xdr:colOff>
      <xdr:row>367</xdr:row>
      <xdr:rowOff>0</xdr:rowOff>
    </xdr:from>
    <xdr:to>
      <xdr:col>28</xdr:col>
      <xdr:colOff>114300</xdr:colOff>
      <xdr:row>367</xdr:row>
      <xdr:rowOff>0</xdr:rowOff>
    </xdr:to>
    <xdr:sp macro="" textlink="">
      <xdr:nvSpPr>
        <xdr:cNvPr id="1230" name="Line 1932">
          <a:extLst>
            <a:ext uri="{FF2B5EF4-FFF2-40B4-BE49-F238E27FC236}">
              <a16:creationId xmlns:a16="http://schemas.microsoft.com/office/drawing/2014/main" id="{E43BB6E5-173A-4160-BB9F-6746C1B69E0F}"/>
            </a:ext>
          </a:extLst>
        </xdr:cNvPr>
        <xdr:cNvSpPr>
          <a:spLocks noChangeShapeType="1"/>
        </xdr:cNvSpPr>
      </xdr:nvSpPr>
      <xdr:spPr bwMode="auto">
        <a:xfrm>
          <a:off x="3581400" y="63712725"/>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0</xdr:colOff>
      <xdr:row>367</xdr:row>
      <xdr:rowOff>0</xdr:rowOff>
    </xdr:from>
    <xdr:to>
      <xdr:col>44</xdr:col>
      <xdr:colOff>0</xdr:colOff>
      <xdr:row>367</xdr:row>
      <xdr:rowOff>0</xdr:rowOff>
    </xdr:to>
    <xdr:sp macro="" textlink="">
      <xdr:nvSpPr>
        <xdr:cNvPr id="1231" name="テキスト 1">
          <a:extLst>
            <a:ext uri="{FF2B5EF4-FFF2-40B4-BE49-F238E27FC236}">
              <a16:creationId xmlns:a16="http://schemas.microsoft.com/office/drawing/2014/main" id="{15CD5933-98D4-4B73-8EA4-14B36B9D8915}"/>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32" name="テキスト 2">
          <a:extLst>
            <a:ext uri="{FF2B5EF4-FFF2-40B4-BE49-F238E27FC236}">
              <a16:creationId xmlns:a16="http://schemas.microsoft.com/office/drawing/2014/main" id="{0FF9CB59-0378-4686-BCF8-4A3A157BA31E}"/>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33" name="テキスト 1">
          <a:extLst>
            <a:ext uri="{FF2B5EF4-FFF2-40B4-BE49-F238E27FC236}">
              <a16:creationId xmlns:a16="http://schemas.microsoft.com/office/drawing/2014/main" id="{4DCB3AFB-4CFE-4FCE-A664-35C7E5DD5526}"/>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34" name="テキスト 2">
          <a:extLst>
            <a:ext uri="{FF2B5EF4-FFF2-40B4-BE49-F238E27FC236}">
              <a16:creationId xmlns:a16="http://schemas.microsoft.com/office/drawing/2014/main" id="{11E87A32-5792-4F58-AD14-205501ED86D6}"/>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35" name="テキスト 1">
          <a:extLst>
            <a:ext uri="{FF2B5EF4-FFF2-40B4-BE49-F238E27FC236}">
              <a16:creationId xmlns:a16="http://schemas.microsoft.com/office/drawing/2014/main" id="{99942DBA-7079-4F97-85F6-DF0D6513726C}"/>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36" name="テキスト 2">
          <a:extLst>
            <a:ext uri="{FF2B5EF4-FFF2-40B4-BE49-F238E27FC236}">
              <a16:creationId xmlns:a16="http://schemas.microsoft.com/office/drawing/2014/main" id="{44949BC4-67FF-4D72-A3F7-9E62E0C2B7D1}"/>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37" name="テキスト 1">
          <a:extLst>
            <a:ext uri="{FF2B5EF4-FFF2-40B4-BE49-F238E27FC236}">
              <a16:creationId xmlns:a16="http://schemas.microsoft.com/office/drawing/2014/main" id="{051E000A-D0F6-4485-94DF-434170363501}"/>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38" name="テキスト 2">
          <a:extLst>
            <a:ext uri="{FF2B5EF4-FFF2-40B4-BE49-F238E27FC236}">
              <a16:creationId xmlns:a16="http://schemas.microsoft.com/office/drawing/2014/main" id="{849B880A-ABEA-40A8-8B9B-9B17577941E1}"/>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39" name="テキスト 1">
          <a:extLst>
            <a:ext uri="{FF2B5EF4-FFF2-40B4-BE49-F238E27FC236}">
              <a16:creationId xmlns:a16="http://schemas.microsoft.com/office/drawing/2014/main" id="{5B3A4FE1-C23C-4A77-B462-B75E6C32B99C}"/>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40" name="テキスト 2">
          <a:extLst>
            <a:ext uri="{FF2B5EF4-FFF2-40B4-BE49-F238E27FC236}">
              <a16:creationId xmlns:a16="http://schemas.microsoft.com/office/drawing/2014/main" id="{49B95851-303A-48E5-A1A4-D3F5A7E72371}"/>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41" name="テキスト 1">
          <a:extLst>
            <a:ext uri="{FF2B5EF4-FFF2-40B4-BE49-F238E27FC236}">
              <a16:creationId xmlns:a16="http://schemas.microsoft.com/office/drawing/2014/main" id="{E7B73334-4B7F-474A-B70C-91F7F8E3C5E6}"/>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367</xdr:row>
      <xdr:rowOff>0</xdr:rowOff>
    </xdr:from>
    <xdr:to>
      <xdr:col>44</xdr:col>
      <xdr:colOff>0</xdr:colOff>
      <xdr:row>367</xdr:row>
      <xdr:rowOff>0</xdr:rowOff>
    </xdr:to>
    <xdr:sp macro="" textlink="">
      <xdr:nvSpPr>
        <xdr:cNvPr id="1242" name="テキスト 2">
          <a:extLst>
            <a:ext uri="{FF2B5EF4-FFF2-40B4-BE49-F238E27FC236}">
              <a16:creationId xmlns:a16="http://schemas.microsoft.com/office/drawing/2014/main" id="{FAC04501-6780-4552-9BD5-B50E4D7EAF8C}"/>
            </a:ext>
          </a:extLst>
        </xdr:cNvPr>
        <xdr:cNvSpPr txBox="1">
          <a:spLocks noChangeArrowheads="1"/>
        </xdr:cNvSpPr>
      </xdr:nvSpPr>
      <xdr:spPr bwMode="auto">
        <a:xfrm>
          <a:off x="5200650" y="63712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370</xdr:row>
      <xdr:rowOff>0</xdr:rowOff>
    </xdr:from>
    <xdr:to>
      <xdr:col>29</xdr:col>
      <xdr:colOff>0</xdr:colOff>
      <xdr:row>370</xdr:row>
      <xdr:rowOff>0</xdr:rowOff>
    </xdr:to>
    <xdr:sp macro="" textlink="">
      <xdr:nvSpPr>
        <xdr:cNvPr id="1243" name="テキスト 1">
          <a:extLst>
            <a:ext uri="{FF2B5EF4-FFF2-40B4-BE49-F238E27FC236}">
              <a16:creationId xmlns:a16="http://schemas.microsoft.com/office/drawing/2014/main" id="{98BA02A1-A365-4B8E-A994-856B1A2149CA}"/>
            </a:ext>
          </a:extLst>
        </xdr:cNvPr>
        <xdr:cNvSpPr txBox="1">
          <a:spLocks noChangeArrowheads="1"/>
        </xdr:cNvSpPr>
      </xdr:nvSpPr>
      <xdr:spPr bwMode="auto">
        <a:xfrm>
          <a:off x="3343275" y="6427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370</xdr:row>
      <xdr:rowOff>0</xdr:rowOff>
    </xdr:from>
    <xdr:to>
      <xdr:col>29</xdr:col>
      <xdr:colOff>0</xdr:colOff>
      <xdr:row>370</xdr:row>
      <xdr:rowOff>0</xdr:rowOff>
    </xdr:to>
    <xdr:sp macro="" textlink="">
      <xdr:nvSpPr>
        <xdr:cNvPr id="1244" name="テキスト 2">
          <a:extLst>
            <a:ext uri="{FF2B5EF4-FFF2-40B4-BE49-F238E27FC236}">
              <a16:creationId xmlns:a16="http://schemas.microsoft.com/office/drawing/2014/main" id="{D7A0EF40-B610-4FB5-B37E-5CAB4B0BE523}"/>
            </a:ext>
          </a:extLst>
        </xdr:cNvPr>
        <xdr:cNvSpPr txBox="1">
          <a:spLocks noChangeArrowheads="1"/>
        </xdr:cNvSpPr>
      </xdr:nvSpPr>
      <xdr:spPr bwMode="auto">
        <a:xfrm>
          <a:off x="3343275" y="6427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370</xdr:row>
      <xdr:rowOff>0</xdr:rowOff>
    </xdr:from>
    <xdr:to>
      <xdr:col>51</xdr:col>
      <xdr:colOff>0</xdr:colOff>
      <xdr:row>370</xdr:row>
      <xdr:rowOff>0</xdr:rowOff>
    </xdr:to>
    <xdr:sp macro="" textlink="">
      <xdr:nvSpPr>
        <xdr:cNvPr id="1245" name="テキスト 3">
          <a:extLst>
            <a:ext uri="{FF2B5EF4-FFF2-40B4-BE49-F238E27FC236}">
              <a16:creationId xmlns:a16="http://schemas.microsoft.com/office/drawing/2014/main" id="{F644D23D-6147-492C-B92E-948D6CA6EFCD}"/>
            </a:ext>
          </a:extLst>
        </xdr:cNvPr>
        <xdr:cNvSpPr txBox="1">
          <a:spLocks noChangeArrowheads="1"/>
        </xdr:cNvSpPr>
      </xdr:nvSpPr>
      <xdr:spPr bwMode="auto">
        <a:xfrm>
          <a:off x="6067425" y="6427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370</xdr:row>
      <xdr:rowOff>0</xdr:rowOff>
    </xdr:from>
    <xdr:to>
      <xdr:col>51</xdr:col>
      <xdr:colOff>0</xdr:colOff>
      <xdr:row>370</xdr:row>
      <xdr:rowOff>0</xdr:rowOff>
    </xdr:to>
    <xdr:sp macro="" textlink="">
      <xdr:nvSpPr>
        <xdr:cNvPr id="1246" name="テキスト 4">
          <a:extLst>
            <a:ext uri="{FF2B5EF4-FFF2-40B4-BE49-F238E27FC236}">
              <a16:creationId xmlns:a16="http://schemas.microsoft.com/office/drawing/2014/main" id="{C0F40BCD-966C-4480-B5E4-FE4E270A7B78}"/>
            </a:ext>
          </a:extLst>
        </xdr:cNvPr>
        <xdr:cNvSpPr txBox="1">
          <a:spLocks noChangeArrowheads="1"/>
        </xdr:cNvSpPr>
      </xdr:nvSpPr>
      <xdr:spPr bwMode="auto">
        <a:xfrm>
          <a:off x="6067425" y="6427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370</xdr:row>
      <xdr:rowOff>0</xdr:rowOff>
    </xdr:from>
    <xdr:to>
      <xdr:col>110</xdr:col>
      <xdr:colOff>0</xdr:colOff>
      <xdr:row>370</xdr:row>
      <xdr:rowOff>0</xdr:rowOff>
    </xdr:to>
    <xdr:sp macro="" textlink="">
      <xdr:nvSpPr>
        <xdr:cNvPr id="1247" name="テキスト 6">
          <a:extLst>
            <a:ext uri="{FF2B5EF4-FFF2-40B4-BE49-F238E27FC236}">
              <a16:creationId xmlns:a16="http://schemas.microsoft.com/office/drawing/2014/main" id="{C2039A25-69E0-4B96-9C4B-4E06DF581E5A}"/>
            </a:ext>
          </a:extLst>
        </xdr:cNvPr>
        <xdr:cNvSpPr txBox="1">
          <a:spLocks noChangeArrowheads="1"/>
        </xdr:cNvSpPr>
      </xdr:nvSpPr>
      <xdr:spPr bwMode="auto">
        <a:xfrm>
          <a:off x="13373100" y="642747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370</xdr:row>
      <xdr:rowOff>0</xdr:rowOff>
    </xdr:from>
    <xdr:to>
      <xdr:col>68</xdr:col>
      <xdr:colOff>76200</xdr:colOff>
      <xdr:row>370</xdr:row>
      <xdr:rowOff>0</xdr:rowOff>
    </xdr:to>
    <xdr:sp macro="" textlink="">
      <xdr:nvSpPr>
        <xdr:cNvPr id="1248" name="テキスト 13">
          <a:extLst>
            <a:ext uri="{FF2B5EF4-FFF2-40B4-BE49-F238E27FC236}">
              <a16:creationId xmlns:a16="http://schemas.microsoft.com/office/drawing/2014/main" id="{9819B523-85B2-4AD1-9B9B-0F0FBBB67A09}"/>
            </a:ext>
          </a:extLst>
        </xdr:cNvPr>
        <xdr:cNvSpPr txBox="1">
          <a:spLocks noChangeArrowheads="1"/>
        </xdr:cNvSpPr>
      </xdr:nvSpPr>
      <xdr:spPr bwMode="auto">
        <a:xfrm>
          <a:off x="6391275" y="642747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370</xdr:row>
      <xdr:rowOff>0</xdr:rowOff>
    </xdr:from>
    <xdr:to>
      <xdr:col>49</xdr:col>
      <xdr:colOff>0</xdr:colOff>
      <xdr:row>370</xdr:row>
      <xdr:rowOff>0</xdr:rowOff>
    </xdr:to>
    <xdr:sp macro="" textlink="">
      <xdr:nvSpPr>
        <xdr:cNvPr id="1249" name="テキスト 14">
          <a:extLst>
            <a:ext uri="{FF2B5EF4-FFF2-40B4-BE49-F238E27FC236}">
              <a16:creationId xmlns:a16="http://schemas.microsoft.com/office/drawing/2014/main" id="{022D468F-17F1-46C0-8B2A-6E4A730A9C02}"/>
            </a:ext>
          </a:extLst>
        </xdr:cNvPr>
        <xdr:cNvSpPr txBox="1">
          <a:spLocks noChangeArrowheads="1"/>
        </xdr:cNvSpPr>
      </xdr:nvSpPr>
      <xdr:spPr bwMode="auto">
        <a:xfrm>
          <a:off x="5695950" y="642747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50" name="テキスト 1">
          <a:extLst>
            <a:ext uri="{FF2B5EF4-FFF2-40B4-BE49-F238E27FC236}">
              <a16:creationId xmlns:a16="http://schemas.microsoft.com/office/drawing/2014/main" id="{25C2155B-1B66-4E5D-975D-905E4B2D108C}"/>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51" name="テキスト 2">
          <a:extLst>
            <a:ext uri="{FF2B5EF4-FFF2-40B4-BE49-F238E27FC236}">
              <a16:creationId xmlns:a16="http://schemas.microsoft.com/office/drawing/2014/main" id="{9F3615D8-87EB-44DE-AC8C-63CB116D9F14}"/>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52" name="テキスト 3">
          <a:extLst>
            <a:ext uri="{FF2B5EF4-FFF2-40B4-BE49-F238E27FC236}">
              <a16:creationId xmlns:a16="http://schemas.microsoft.com/office/drawing/2014/main" id="{8C259ACA-6D17-406F-9D8F-A4EC6A63CE7A}"/>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53" name="テキスト 4">
          <a:extLst>
            <a:ext uri="{FF2B5EF4-FFF2-40B4-BE49-F238E27FC236}">
              <a16:creationId xmlns:a16="http://schemas.microsoft.com/office/drawing/2014/main" id="{20662695-9511-4B1F-ACEC-C01E123830E6}"/>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412</xdr:row>
      <xdr:rowOff>0</xdr:rowOff>
    </xdr:from>
    <xdr:to>
      <xdr:col>95</xdr:col>
      <xdr:colOff>76200</xdr:colOff>
      <xdr:row>412</xdr:row>
      <xdr:rowOff>0</xdr:rowOff>
    </xdr:to>
    <xdr:sp macro="" textlink="">
      <xdr:nvSpPr>
        <xdr:cNvPr id="1254" name="テキスト 13">
          <a:extLst>
            <a:ext uri="{FF2B5EF4-FFF2-40B4-BE49-F238E27FC236}">
              <a16:creationId xmlns:a16="http://schemas.microsoft.com/office/drawing/2014/main" id="{0D9AB385-87FC-48E0-A8AD-AE92BCCD064B}"/>
            </a:ext>
          </a:extLst>
        </xdr:cNvPr>
        <xdr:cNvSpPr txBox="1">
          <a:spLocks noChangeArrowheads="1"/>
        </xdr:cNvSpPr>
      </xdr:nvSpPr>
      <xdr:spPr bwMode="auto">
        <a:xfrm>
          <a:off x="9734550" y="715327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412</xdr:row>
      <xdr:rowOff>0</xdr:rowOff>
    </xdr:from>
    <xdr:to>
      <xdr:col>76</xdr:col>
      <xdr:colOff>0</xdr:colOff>
      <xdr:row>412</xdr:row>
      <xdr:rowOff>0</xdr:rowOff>
    </xdr:to>
    <xdr:sp macro="" textlink="">
      <xdr:nvSpPr>
        <xdr:cNvPr id="1255" name="テキスト 14">
          <a:extLst>
            <a:ext uri="{FF2B5EF4-FFF2-40B4-BE49-F238E27FC236}">
              <a16:creationId xmlns:a16="http://schemas.microsoft.com/office/drawing/2014/main" id="{0038B836-9A35-4CCF-A4EA-39AA8DE737ED}"/>
            </a:ext>
          </a:extLst>
        </xdr:cNvPr>
        <xdr:cNvSpPr txBox="1">
          <a:spLocks noChangeArrowheads="1"/>
        </xdr:cNvSpPr>
      </xdr:nvSpPr>
      <xdr:spPr bwMode="auto">
        <a:xfrm>
          <a:off x="9039225" y="715327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56" name="テキスト 1">
          <a:extLst>
            <a:ext uri="{FF2B5EF4-FFF2-40B4-BE49-F238E27FC236}">
              <a16:creationId xmlns:a16="http://schemas.microsoft.com/office/drawing/2014/main" id="{66DDA38A-B1AB-47EA-AFF2-AC7A4B15D126}"/>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57" name="テキスト 2">
          <a:extLst>
            <a:ext uri="{FF2B5EF4-FFF2-40B4-BE49-F238E27FC236}">
              <a16:creationId xmlns:a16="http://schemas.microsoft.com/office/drawing/2014/main" id="{E939107A-3B7B-4625-9069-24F35B70ADF6}"/>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58" name="テキスト 3">
          <a:extLst>
            <a:ext uri="{FF2B5EF4-FFF2-40B4-BE49-F238E27FC236}">
              <a16:creationId xmlns:a16="http://schemas.microsoft.com/office/drawing/2014/main" id="{E22CE192-DCEB-4353-B1D1-6D528E957C93}"/>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59" name="テキスト 4">
          <a:extLst>
            <a:ext uri="{FF2B5EF4-FFF2-40B4-BE49-F238E27FC236}">
              <a16:creationId xmlns:a16="http://schemas.microsoft.com/office/drawing/2014/main" id="{21714A5B-A717-477C-8C51-FDC7F3CC77EB}"/>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412</xdr:row>
      <xdr:rowOff>0</xdr:rowOff>
    </xdr:from>
    <xdr:to>
      <xdr:col>95</xdr:col>
      <xdr:colOff>76200</xdr:colOff>
      <xdr:row>412</xdr:row>
      <xdr:rowOff>0</xdr:rowOff>
    </xdr:to>
    <xdr:sp macro="" textlink="">
      <xdr:nvSpPr>
        <xdr:cNvPr id="1260" name="テキスト 13">
          <a:extLst>
            <a:ext uri="{FF2B5EF4-FFF2-40B4-BE49-F238E27FC236}">
              <a16:creationId xmlns:a16="http://schemas.microsoft.com/office/drawing/2014/main" id="{672162B9-5957-4594-837F-F04F31ACBB98}"/>
            </a:ext>
          </a:extLst>
        </xdr:cNvPr>
        <xdr:cNvSpPr txBox="1">
          <a:spLocks noChangeArrowheads="1"/>
        </xdr:cNvSpPr>
      </xdr:nvSpPr>
      <xdr:spPr bwMode="auto">
        <a:xfrm>
          <a:off x="9734550" y="715327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412</xdr:row>
      <xdr:rowOff>0</xdr:rowOff>
    </xdr:from>
    <xdr:to>
      <xdr:col>76</xdr:col>
      <xdr:colOff>0</xdr:colOff>
      <xdr:row>412</xdr:row>
      <xdr:rowOff>0</xdr:rowOff>
    </xdr:to>
    <xdr:sp macro="" textlink="">
      <xdr:nvSpPr>
        <xdr:cNvPr id="1261" name="テキスト 14">
          <a:extLst>
            <a:ext uri="{FF2B5EF4-FFF2-40B4-BE49-F238E27FC236}">
              <a16:creationId xmlns:a16="http://schemas.microsoft.com/office/drawing/2014/main" id="{1E398D56-E099-4315-AEC7-C28B5E0C8DE3}"/>
            </a:ext>
          </a:extLst>
        </xdr:cNvPr>
        <xdr:cNvSpPr txBox="1">
          <a:spLocks noChangeArrowheads="1"/>
        </xdr:cNvSpPr>
      </xdr:nvSpPr>
      <xdr:spPr bwMode="auto">
        <a:xfrm>
          <a:off x="9039225" y="715327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62" name="テキスト 1">
          <a:extLst>
            <a:ext uri="{FF2B5EF4-FFF2-40B4-BE49-F238E27FC236}">
              <a16:creationId xmlns:a16="http://schemas.microsoft.com/office/drawing/2014/main" id="{89C4EE66-76C2-42EB-8921-B406E371D54A}"/>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63" name="テキスト 2">
          <a:extLst>
            <a:ext uri="{FF2B5EF4-FFF2-40B4-BE49-F238E27FC236}">
              <a16:creationId xmlns:a16="http://schemas.microsoft.com/office/drawing/2014/main" id="{E2E2DAA5-8D0B-4DD9-90D5-C7255C087CFD}"/>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64" name="テキスト 3">
          <a:extLst>
            <a:ext uri="{FF2B5EF4-FFF2-40B4-BE49-F238E27FC236}">
              <a16:creationId xmlns:a16="http://schemas.microsoft.com/office/drawing/2014/main" id="{75D018B4-1AB5-48D5-A5BB-216BBD62982B}"/>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65" name="テキスト 4">
          <a:extLst>
            <a:ext uri="{FF2B5EF4-FFF2-40B4-BE49-F238E27FC236}">
              <a16:creationId xmlns:a16="http://schemas.microsoft.com/office/drawing/2014/main" id="{F900CEA5-E472-401F-B4CC-A83D99F80B41}"/>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412</xdr:row>
      <xdr:rowOff>0</xdr:rowOff>
    </xdr:from>
    <xdr:to>
      <xdr:col>95</xdr:col>
      <xdr:colOff>76200</xdr:colOff>
      <xdr:row>412</xdr:row>
      <xdr:rowOff>0</xdr:rowOff>
    </xdr:to>
    <xdr:sp macro="" textlink="">
      <xdr:nvSpPr>
        <xdr:cNvPr id="1266" name="テキスト 13">
          <a:extLst>
            <a:ext uri="{FF2B5EF4-FFF2-40B4-BE49-F238E27FC236}">
              <a16:creationId xmlns:a16="http://schemas.microsoft.com/office/drawing/2014/main" id="{4B075098-B330-42D0-AC05-8EEDBA954A2E}"/>
            </a:ext>
          </a:extLst>
        </xdr:cNvPr>
        <xdr:cNvSpPr txBox="1">
          <a:spLocks noChangeArrowheads="1"/>
        </xdr:cNvSpPr>
      </xdr:nvSpPr>
      <xdr:spPr bwMode="auto">
        <a:xfrm>
          <a:off x="9734550" y="715327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412</xdr:row>
      <xdr:rowOff>0</xdr:rowOff>
    </xdr:from>
    <xdr:to>
      <xdr:col>76</xdr:col>
      <xdr:colOff>0</xdr:colOff>
      <xdr:row>412</xdr:row>
      <xdr:rowOff>0</xdr:rowOff>
    </xdr:to>
    <xdr:sp macro="" textlink="">
      <xdr:nvSpPr>
        <xdr:cNvPr id="1267" name="テキスト 14">
          <a:extLst>
            <a:ext uri="{FF2B5EF4-FFF2-40B4-BE49-F238E27FC236}">
              <a16:creationId xmlns:a16="http://schemas.microsoft.com/office/drawing/2014/main" id="{1920B762-E536-4AC9-AB18-AB353E5802E0}"/>
            </a:ext>
          </a:extLst>
        </xdr:cNvPr>
        <xdr:cNvSpPr txBox="1">
          <a:spLocks noChangeArrowheads="1"/>
        </xdr:cNvSpPr>
      </xdr:nvSpPr>
      <xdr:spPr bwMode="auto">
        <a:xfrm>
          <a:off x="9039225" y="715327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68" name="テキスト 1">
          <a:extLst>
            <a:ext uri="{FF2B5EF4-FFF2-40B4-BE49-F238E27FC236}">
              <a16:creationId xmlns:a16="http://schemas.microsoft.com/office/drawing/2014/main" id="{840D3A78-08F9-41C2-BAA1-B02931A78AF7}"/>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69" name="テキスト 2">
          <a:extLst>
            <a:ext uri="{FF2B5EF4-FFF2-40B4-BE49-F238E27FC236}">
              <a16:creationId xmlns:a16="http://schemas.microsoft.com/office/drawing/2014/main" id="{37D28F3E-F94D-4CE2-9F4D-F69864E61364}"/>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70" name="テキスト 3">
          <a:extLst>
            <a:ext uri="{FF2B5EF4-FFF2-40B4-BE49-F238E27FC236}">
              <a16:creationId xmlns:a16="http://schemas.microsoft.com/office/drawing/2014/main" id="{56373EB0-24B4-4007-B16C-62052F7D886E}"/>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71" name="テキスト 4">
          <a:extLst>
            <a:ext uri="{FF2B5EF4-FFF2-40B4-BE49-F238E27FC236}">
              <a16:creationId xmlns:a16="http://schemas.microsoft.com/office/drawing/2014/main" id="{AF137FE0-C4F5-4A51-BA0C-1FBD49816B05}"/>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412</xdr:row>
      <xdr:rowOff>0</xdr:rowOff>
    </xdr:from>
    <xdr:to>
      <xdr:col>95</xdr:col>
      <xdr:colOff>76200</xdr:colOff>
      <xdr:row>412</xdr:row>
      <xdr:rowOff>0</xdr:rowOff>
    </xdr:to>
    <xdr:sp macro="" textlink="">
      <xdr:nvSpPr>
        <xdr:cNvPr id="1272" name="テキスト 13">
          <a:extLst>
            <a:ext uri="{FF2B5EF4-FFF2-40B4-BE49-F238E27FC236}">
              <a16:creationId xmlns:a16="http://schemas.microsoft.com/office/drawing/2014/main" id="{7F6605C3-2A3F-4475-9666-2A6FD6BB0853}"/>
            </a:ext>
          </a:extLst>
        </xdr:cNvPr>
        <xdr:cNvSpPr txBox="1">
          <a:spLocks noChangeArrowheads="1"/>
        </xdr:cNvSpPr>
      </xdr:nvSpPr>
      <xdr:spPr bwMode="auto">
        <a:xfrm>
          <a:off x="9734550" y="715327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412</xdr:row>
      <xdr:rowOff>0</xdr:rowOff>
    </xdr:from>
    <xdr:to>
      <xdr:col>76</xdr:col>
      <xdr:colOff>0</xdr:colOff>
      <xdr:row>412</xdr:row>
      <xdr:rowOff>0</xdr:rowOff>
    </xdr:to>
    <xdr:sp macro="" textlink="">
      <xdr:nvSpPr>
        <xdr:cNvPr id="1273" name="テキスト 14">
          <a:extLst>
            <a:ext uri="{FF2B5EF4-FFF2-40B4-BE49-F238E27FC236}">
              <a16:creationId xmlns:a16="http://schemas.microsoft.com/office/drawing/2014/main" id="{1CC3482F-3EA6-487D-98C5-B0DB3262CB20}"/>
            </a:ext>
          </a:extLst>
        </xdr:cNvPr>
        <xdr:cNvSpPr txBox="1">
          <a:spLocks noChangeArrowheads="1"/>
        </xdr:cNvSpPr>
      </xdr:nvSpPr>
      <xdr:spPr bwMode="auto">
        <a:xfrm>
          <a:off x="9039225" y="715327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74" name="テキスト 1">
          <a:extLst>
            <a:ext uri="{FF2B5EF4-FFF2-40B4-BE49-F238E27FC236}">
              <a16:creationId xmlns:a16="http://schemas.microsoft.com/office/drawing/2014/main" id="{8903C085-0B87-46E1-B85C-F5458FF238AD}"/>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75" name="テキスト 2">
          <a:extLst>
            <a:ext uri="{FF2B5EF4-FFF2-40B4-BE49-F238E27FC236}">
              <a16:creationId xmlns:a16="http://schemas.microsoft.com/office/drawing/2014/main" id="{6AD04741-BA7A-4191-97E8-6B41F7E895A7}"/>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76" name="テキスト 3">
          <a:extLst>
            <a:ext uri="{FF2B5EF4-FFF2-40B4-BE49-F238E27FC236}">
              <a16:creationId xmlns:a16="http://schemas.microsoft.com/office/drawing/2014/main" id="{FACD31BF-E1F6-43D1-BB21-F651EB4A9695}"/>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77" name="テキスト 4">
          <a:extLst>
            <a:ext uri="{FF2B5EF4-FFF2-40B4-BE49-F238E27FC236}">
              <a16:creationId xmlns:a16="http://schemas.microsoft.com/office/drawing/2014/main" id="{6DB241B7-69AA-4922-9EB3-D76FC5F7839C}"/>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412</xdr:row>
      <xdr:rowOff>0</xdr:rowOff>
    </xdr:from>
    <xdr:to>
      <xdr:col>95</xdr:col>
      <xdr:colOff>76200</xdr:colOff>
      <xdr:row>412</xdr:row>
      <xdr:rowOff>0</xdr:rowOff>
    </xdr:to>
    <xdr:sp macro="" textlink="">
      <xdr:nvSpPr>
        <xdr:cNvPr id="1278" name="テキスト 13">
          <a:extLst>
            <a:ext uri="{FF2B5EF4-FFF2-40B4-BE49-F238E27FC236}">
              <a16:creationId xmlns:a16="http://schemas.microsoft.com/office/drawing/2014/main" id="{3B070D28-D60C-4E2B-BD65-809D7A2E416D}"/>
            </a:ext>
          </a:extLst>
        </xdr:cNvPr>
        <xdr:cNvSpPr txBox="1">
          <a:spLocks noChangeArrowheads="1"/>
        </xdr:cNvSpPr>
      </xdr:nvSpPr>
      <xdr:spPr bwMode="auto">
        <a:xfrm>
          <a:off x="9734550" y="715327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412</xdr:row>
      <xdr:rowOff>0</xdr:rowOff>
    </xdr:from>
    <xdr:to>
      <xdr:col>76</xdr:col>
      <xdr:colOff>0</xdr:colOff>
      <xdr:row>412</xdr:row>
      <xdr:rowOff>0</xdr:rowOff>
    </xdr:to>
    <xdr:sp macro="" textlink="">
      <xdr:nvSpPr>
        <xdr:cNvPr id="1279" name="テキスト 14">
          <a:extLst>
            <a:ext uri="{FF2B5EF4-FFF2-40B4-BE49-F238E27FC236}">
              <a16:creationId xmlns:a16="http://schemas.microsoft.com/office/drawing/2014/main" id="{DD4684AF-256D-4D83-A238-D0ADF283EDDD}"/>
            </a:ext>
          </a:extLst>
        </xdr:cNvPr>
        <xdr:cNvSpPr txBox="1">
          <a:spLocks noChangeArrowheads="1"/>
        </xdr:cNvSpPr>
      </xdr:nvSpPr>
      <xdr:spPr bwMode="auto">
        <a:xfrm>
          <a:off x="9039225" y="715327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80" name="テキスト 1">
          <a:extLst>
            <a:ext uri="{FF2B5EF4-FFF2-40B4-BE49-F238E27FC236}">
              <a16:creationId xmlns:a16="http://schemas.microsoft.com/office/drawing/2014/main" id="{5522AD5F-E3CE-4A95-84A4-B0CE7D2A1FC2}"/>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412</xdr:row>
      <xdr:rowOff>0</xdr:rowOff>
    </xdr:from>
    <xdr:to>
      <xdr:col>44</xdr:col>
      <xdr:colOff>0</xdr:colOff>
      <xdr:row>412</xdr:row>
      <xdr:rowOff>0</xdr:rowOff>
    </xdr:to>
    <xdr:sp macro="" textlink="">
      <xdr:nvSpPr>
        <xdr:cNvPr id="1281" name="テキスト 2">
          <a:extLst>
            <a:ext uri="{FF2B5EF4-FFF2-40B4-BE49-F238E27FC236}">
              <a16:creationId xmlns:a16="http://schemas.microsoft.com/office/drawing/2014/main" id="{7ADA2670-197F-4683-8DFD-2CBEE70A3C91}"/>
            </a:ext>
          </a:extLst>
        </xdr:cNvPr>
        <xdr:cNvSpPr txBox="1">
          <a:spLocks noChangeArrowheads="1"/>
        </xdr:cNvSpPr>
      </xdr:nvSpPr>
      <xdr:spPr bwMode="auto">
        <a:xfrm>
          <a:off x="520065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82" name="テキスト 3">
          <a:extLst>
            <a:ext uri="{FF2B5EF4-FFF2-40B4-BE49-F238E27FC236}">
              <a16:creationId xmlns:a16="http://schemas.microsoft.com/office/drawing/2014/main" id="{11071530-CAE4-4112-AE7D-AB9B1A89F170}"/>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412</xdr:row>
      <xdr:rowOff>0</xdr:rowOff>
    </xdr:from>
    <xdr:to>
      <xdr:col>78</xdr:col>
      <xdr:colOff>0</xdr:colOff>
      <xdr:row>412</xdr:row>
      <xdr:rowOff>0</xdr:rowOff>
    </xdr:to>
    <xdr:sp macro="" textlink="">
      <xdr:nvSpPr>
        <xdr:cNvPr id="1283" name="テキスト 4">
          <a:extLst>
            <a:ext uri="{FF2B5EF4-FFF2-40B4-BE49-F238E27FC236}">
              <a16:creationId xmlns:a16="http://schemas.microsoft.com/office/drawing/2014/main" id="{F562D791-A666-4B98-A7BE-ADF152506DD5}"/>
            </a:ext>
          </a:extLst>
        </xdr:cNvPr>
        <xdr:cNvSpPr txBox="1">
          <a:spLocks noChangeArrowheads="1"/>
        </xdr:cNvSpPr>
      </xdr:nvSpPr>
      <xdr:spPr bwMode="auto">
        <a:xfrm>
          <a:off x="9410700" y="71532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412</xdr:row>
      <xdr:rowOff>0</xdr:rowOff>
    </xdr:from>
    <xdr:to>
      <xdr:col>95</xdr:col>
      <xdr:colOff>76200</xdr:colOff>
      <xdr:row>412</xdr:row>
      <xdr:rowOff>0</xdr:rowOff>
    </xdr:to>
    <xdr:sp macro="" textlink="">
      <xdr:nvSpPr>
        <xdr:cNvPr id="1284" name="テキスト 13">
          <a:extLst>
            <a:ext uri="{FF2B5EF4-FFF2-40B4-BE49-F238E27FC236}">
              <a16:creationId xmlns:a16="http://schemas.microsoft.com/office/drawing/2014/main" id="{8B36E8B7-6592-4954-8850-E0E797B8D22B}"/>
            </a:ext>
          </a:extLst>
        </xdr:cNvPr>
        <xdr:cNvSpPr txBox="1">
          <a:spLocks noChangeArrowheads="1"/>
        </xdr:cNvSpPr>
      </xdr:nvSpPr>
      <xdr:spPr bwMode="auto">
        <a:xfrm>
          <a:off x="9734550" y="715327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412</xdr:row>
      <xdr:rowOff>0</xdr:rowOff>
    </xdr:from>
    <xdr:to>
      <xdr:col>76</xdr:col>
      <xdr:colOff>0</xdr:colOff>
      <xdr:row>412</xdr:row>
      <xdr:rowOff>0</xdr:rowOff>
    </xdr:to>
    <xdr:sp macro="" textlink="">
      <xdr:nvSpPr>
        <xdr:cNvPr id="1285" name="テキスト 14">
          <a:extLst>
            <a:ext uri="{FF2B5EF4-FFF2-40B4-BE49-F238E27FC236}">
              <a16:creationId xmlns:a16="http://schemas.microsoft.com/office/drawing/2014/main" id="{691C465F-49B4-4FD8-8F37-A7FA7ADB2465}"/>
            </a:ext>
          </a:extLst>
        </xdr:cNvPr>
        <xdr:cNvSpPr txBox="1">
          <a:spLocks noChangeArrowheads="1"/>
        </xdr:cNvSpPr>
      </xdr:nvSpPr>
      <xdr:spPr bwMode="auto">
        <a:xfrm>
          <a:off x="9039225" y="715327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86" name="テキスト 1">
          <a:extLst>
            <a:ext uri="{FF2B5EF4-FFF2-40B4-BE49-F238E27FC236}">
              <a16:creationId xmlns:a16="http://schemas.microsoft.com/office/drawing/2014/main" id="{BD38B147-D44B-4165-A670-1C6D658BB5C4}"/>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87" name="テキスト 2">
          <a:extLst>
            <a:ext uri="{FF2B5EF4-FFF2-40B4-BE49-F238E27FC236}">
              <a16:creationId xmlns:a16="http://schemas.microsoft.com/office/drawing/2014/main" id="{A8CCD9E5-01EE-4C3D-B26D-69F4EF047306}"/>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88" name="テキスト 1">
          <a:extLst>
            <a:ext uri="{FF2B5EF4-FFF2-40B4-BE49-F238E27FC236}">
              <a16:creationId xmlns:a16="http://schemas.microsoft.com/office/drawing/2014/main" id="{C73891D7-1A4C-4CB4-9EF8-6243C83998E0}"/>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89" name="テキスト 2">
          <a:extLst>
            <a:ext uri="{FF2B5EF4-FFF2-40B4-BE49-F238E27FC236}">
              <a16:creationId xmlns:a16="http://schemas.microsoft.com/office/drawing/2014/main" id="{DCA8F69B-562D-47DF-B3D8-A57C2C311C4A}"/>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90" name="テキスト 1">
          <a:extLst>
            <a:ext uri="{FF2B5EF4-FFF2-40B4-BE49-F238E27FC236}">
              <a16:creationId xmlns:a16="http://schemas.microsoft.com/office/drawing/2014/main" id="{702ED140-8C5A-4A8F-B461-E765D474B3D4}"/>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91" name="テキスト 2">
          <a:extLst>
            <a:ext uri="{FF2B5EF4-FFF2-40B4-BE49-F238E27FC236}">
              <a16:creationId xmlns:a16="http://schemas.microsoft.com/office/drawing/2014/main" id="{2EC72D32-AFB7-4819-93A7-233CFE97739A}"/>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92" name="テキスト 1">
          <a:extLst>
            <a:ext uri="{FF2B5EF4-FFF2-40B4-BE49-F238E27FC236}">
              <a16:creationId xmlns:a16="http://schemas.microsoft.com/office/drawing/2014/main" id="{E59B5180-1FA8-46ED-8421-692DE87961EC}"/>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93" name="テキスト 2">
          <a:extLst>
            <a:ext uri="{FF2B5EF4-FFF2-40B4-BE49-F238E27FC236}">
              <a16:creationId xmlns:a16="http://schemas.microsoft.com/office/drawing/2014/main" id="{2F6A17D2-45E1-4DE5-BB7E-2026A8F42F15}"/>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94" name="テキスト 1">
          <a:extLst>
            <a:ext uri="{FF2B5EF4-FFF2-40B4-BE49-F238E27FC236}">
              <a16:creationId xmlns:a16="http://schemas.microsoft.com/office/drawing/2014/main" id="{BAB6606E-8E43-4BD1-B726-B47034EB85B6}"/>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95" name="テキスト 2">
          <a:extLst>
            <a:ext uri="{FF2B5EF4-FFF2-40B4-BE49-F238E27FC236}">
              <a16:creationId xmlns:a16="http://schemas.microsoft.com/office/drawing/2014/main" id="{FB8647D2-EF9D-41EA-9977-26500980B84E}"/>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96" name="テキスト 1">
          <a:extLst>
            <a:ext uri="{FF2B5EF4-FFF2-40B4-BE49-F238E27FC236}">
              <a16:creationId xmlns:a16="http://schemas.microsoft.com/office/drawing/2014/main" id="{F5196B35-1797-4F14-8843-E071ABCDA34C}"/>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408</xdr:row>
      <xdr:rowOff>0</xdr:rowOff>
    </xdr:from>
    <xdr:to>
      <xdr:col>44</xdr:col>
      <xdr:colOff>0</xdr:colOff>
      <xdr:row>408</xdr:row>
      <xdr:rowOff>0</xdr:rowOff>
    </xdr:to>
    <xdr:sp macro="" textlink="">
      <xdr:nvSpPr>
        <xdr:cNvPr id="1297" name="テキスト 2">
          <a:extLst>
            <a:ext uri="{FF2B5EF4-FFF2-40B4-BE49-F238E27FC236}">
              <a16:creationId xmlns:a16="http://schemas.microsoft.com/office/drawing/2014/main" id="{8447C049-76B7-4612-8C70-F03CD7AF96BA}"/>
            </a:ext>
          </a:extLst>
        </xdr:cNvPr>
        <xdr:cNvSpPr txBox="1">
          <a:spLocks noChangeArrowheads="1"/>
        </xdr:cNvSpPr>
      </xdr:nvSpPr>
      <xdr:spPr bwMode="auto">
        <a:xfrm>
          <a:off x="5200650" y="708469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298" name="テキスト 1">
          <a:extLst>
            <a:ext uri="{FF2B5EF4-FFF2-40B4-BE49-F238E27FC236}">
              <a16:creationId xmlns:a16="http://schemas.microsoft.com/office/drawing/2014/main" id="{EFCA3681-47AE-45BD-8C3A-0AA719AA4A7E}"/>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299" name="テキスト 2">
          <a:extLst>
            <a:ext uri="{FF2B5EF4-FFF2-40B4-BE49-F238E27FC236}">
              <a16:creationId xmlns:a16="http://schemas.microsoft.com/office/drawing/2014/main" id="{6CC5252C-A033-4D1E-A718-348F44BD6CDC}"/>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0" name="テキスト 1">
          <a:extLst>
            <a:ext uri="{FF2B5EF4-FFF2-40B4-BE49-F238E27FC236}">
              <a16:creationId xmlns:a16="http://schemas.microsoft.com/office/drawing/2014/main" id="{E6ADA97D-54BC-4757-B85D-12DC29492235}"/>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1" name="テキスト 2">
          <a:extLst>
            <a:ext uri="{FF2B5EF4-FFF2-40B4-BE49-F238E27FC236}">
              <a16:creationId xmlns:a16="http://schemas.microsoft.com/office/drawing/2014/main" id="{682A5708-9C40-436C-8837-E4AD3848334F}"/>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2" name="テキスト 1">
          <a:extLst>
            <a:ext uri="{FF2B5EF4-FFF2-40B4-BE49-F238E27FC236}">
              <a16:creationId xmlns:a16="http://schemas.microsoft.com/office/drawing/2014/main" id="{E9028D51-3D03-4F25-BE53-A29C49AF07EF}"/>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3" name="テキスト 2">
          <a:extLst>
            <a:ext uri="{FF2B5EF4-FFF2-40B4-BE49-F238E27FC236}">
              <a16:creationId xmlns:a16="http://schemas.microsoft.com/office/drawing/2014/main" id="{5B0C7D7F-1764-4CB9-AB44-7ABE591A6CCB}"/>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4" name="テキスト 1">
          <a:extLst>
            <a:ext uri="{FF2B5EF4-FFF2-40B4-BE49-F238E27FC236}">
              <a16:creationId xmlns:a16="http://schemas.microsoft.com/office/drawing/2014/main" id="{46519C40-D9AC-4DC1-9B5C-A4CB5BD644EF}"/>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5" name="テキスト 2">
          <a:extLst>
            <a:ext uri="{FF2B5EF4-FFF2-40B4-BE49-F238E27FC236}">
              <a16:creationId xmlns:a16="http://schemas.microsoft.com/office/drawing/2014/main" id="{74953AC2-766A-449A-9384-6B51F3B2E55E}"/>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6" name="テキスト 1">
          <a:extLst>
            <a:ext uri="{FF2B5EF4-FFF2-40B4-BE49-F238E27FC236}">
              <a16:creationId xmlns:a16="http://schemas.microsoft.com/office/drawing/2014/main" id="{8DA76B53-452C-4195-8A50-6788059DEA2A}"/>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7" name="テキスト 2">
          <a:extLst>
            <a:ext uri="{FF2B5EF4-FFF2-40B4-BE49-F238E27FC236}">
              <a16:creationId xmlns:a16="http://schemas.microsoft.com/office/drawing/2014/main" id="{003B49F5-D4EF-4E99-BB1C-FC0A3FB79D43}"/>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8" name="テキスト 1">
          <a:extLst>
            <a:ext uri="{FF2B5EF4-FFF2-40B4-BE49-F238E27FC236}">
              <a16:creationId xmlns:a16="http://schemas.microsoft.com/office/drawing/2014/main" id="{1DF5C086-FF77-4407-BCC0-3C52B278BEF0}"/>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410</xdr:row>
      <xdr:rowOff>0</xdr:rowOff>
    </xdr:from>
    <xdr:to>
      <xdr:col>69</xdr:col>
      <xdr:colOff>0</xdr:colOff>
      <xdr:row>410</xdr:row>
      <xdr:rowOff>0</xdr:rowOff>
    </xdr:to>
    <xdr:sp macro="" textlink="">
      <xdr:nvSpPr>
        <xdr:cNvPr id="1309" name="テキスト 2">
          <a:extLst>
            <a:ext uri="{FF2B5EF4-FFF2-40B4-BE49-F238E27FC236}">
              <a16:creationId xmlns:a16="http://schemas.microsoft.com/office/drawing/2014/main" id="{877B32B4-DC7E-4020-BB06-14CF82AAA867}"/>
            </a:ext>
          </a:extLst>
        </xdr:cNvPr>
        <xdr:cNvSpPr txBox="1">
          <a:spLocks noChangeArrowheads="1"/>
        </xdr:cNvSpPr>
      </xdr:nvSpPr>
      <xdr:spPr bwMode="auto">
        <a:xfrm>
          <a:off x="8296275" y="71189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10" name="テキスト 1">
          <a:extLst>
            <a:ext uri="{FF2B5EF4-FFF2-40B4-BE49-F238E27FC236}">
              <a16:creationId xmlns:a16="http://schemas.microsoft.com/office/drawing/2014/main" id="{3BCA12BD-537D-4A3C-8C5C-36F6D3FA428A}"/>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11" name="テキスト 2">
          <a:extLst>
            <a:ext uri="{FF2B5EF4-FFF2-40B4-BE49-F238E27FC236}">
              <a16:creationId xmlns:a16="http://schemas.microsoft.com/office/drawing/2014/main" id="{75D3B973-F27F-4409-A081-E3CED2E8D545}"/>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12" name="テキスト 3">
          <a:extLst>
            <a:ext uri="{FF2B5EF4-FFF2-40B4-BE49-F238E27FC236}">
              <a16:creationId xmlns:a16="http://schemas.microsoft.com/office/drawing/2014/main" id="{AAADA872-35EA-4568-BB41-21E077617CB3}"/>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13" name="テキスト 4">
          <a:extLst>
            <a:ext uri="{FF2B5EF4-FFF2-40B4-BE49-F238E27FC236}">
              <a16:creationId xmlns:a16="http://schemas.microsoft.com/office/drawing/2014/main" id="{FB522D7F-B470-4865-BF82-4EB915243020}"/>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399</xdr:row>
      <xdr:rowOff>0</xdr:rowOff>
    </xdr:from>
    <xdr:to>
      <xdr:col>76</xdr:col>
      <xdr:colOff>0</xdr:colOff>
      <xdr:row>399</xdr:row>
      <xdr:rowOff>0</xdr:rowOff>
    </xdr:to>
    <xdr:sp macro="" textlink="">
      <xdr:nvSpPr>
        <xdr:cNvPr id="1314" name="テキスト 14">
          <a:extLst>
            <a:ext uri="{FF2B5EF4-FFF2-40B4-BE49-F238E27FC236}">
              <a16:creationId xmlns:a16="http://schemas.microsoft.com/office/drawing/2014/main" id="{9B3058E0-E626-4FE7-A3DB-A78C20CB4D5F}"/>
            </a:ext>
          </a:extLst>
        </xdr:cNvPr>
        <xdr:cNvSpPr txBox="1">
          <a:spLocks noChangeArrowheads="1"/>
        </xdr:cNvSpPr>
      </xdr:nvSpPr>
      <xdr:spPr bwMode="auto">
        <a:xfrm>
          <a:off x="903922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15" name="テキスト 1">
          <a:extLst>
            <a:ext uri="{FF2B5EF4-FFF2-40B4-BE49-F238E27FC236}">
              <a16:creationId xmlns:a16="http://schemas.microsoft.com/office/drawing/2014/main" id="{CB0F90AB-F682-49CD-8715-66BD5B3B1CE5}"/>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16" name="テキスト 2">
          <a:extLst>
            <a:ext uri="{FF2B5EF4-FFF2-40B4-BE49-F238E27FC236}">
              <a16:creationId xmlns:a16="http://schemas.microsoft.com/office/drawing/2014/main" id="{8EAD0765-442C-4882-8308-FC403C8394E2}"/>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17" name="テキスト 3">
          <a:extLst>
            <a:ext uri="{FF2B5EF4-FFF2-40B4-BE49-F238E27FC236}">
              <a16:creationId xmlns:a16="http://schemas.microsoft.com/office/drawing/2014/main" id="{61E1AEDC-C07D-48F0-B701-F4E767ECEADA}"/>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18" name="テキスト 4">
          <a:extLst>
            <a:ext uri="{FF2B5EF4-FFF2-40B4-BE49-F238E27FC236}">
              <a16:creationId xmlns:a16="http://schemas.microsoft.com/office/drawing/2014/main" id="{B9AA6A12-23D2-4AF8-9F7C-608025349B4E}"/>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399</xdr:row>
      <xdr:rowOff>0</xdr:rowOff>
    </xdr:from>
    <xdr:to>
      <xdr:col>76</xdr:col>
      <xdr:colOff>0</xdr:colOff>
      <xdr:row>399</xdr:row>
      <xdr:rowOff>0</xdr:rowOff>
    </xdr:to>
    <xdr:sp macro="" textlink="">
      <xdr:nvSpPr>
        <xdr:cNvPr id="1319" name="テキスト 14">
          <a:extLst>
            <a:ext uri="{FF2B5EF4-FFF2-40B4-BE49-F238E27FC236}">
              <a16:creationId xmlns:a16="http://schemas.microsoft.com/office/drawing/2014/main" id="{34970668-467A-4114-8381-15D6A69BAEAB}"/>
            </a:ext>
          </a:extLst>
        </xdr:cNvPr>
        <xdr:cNvSpPr txBox="1">
          <a:spLocks noChangeArrowheads="1"/>
        </xdr:cNvSpPr>
      </xdr:nvSpPr>
      <xdr:spPr bwMode="auto">
        <a:xfrm>
          <a:off x="903922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20" name="テキスト 1">
          <a:extLst>
            <a:ext uri="{FF2B5EF4-FFF2-40B4-BE49-F238E27FC236}">
              <a16:creationId xmlns:a16="http://schemas.microsoft.com/office/drawing/2014/main" id="{638E434D-97E9-4122-8420-44DB454DA4CF}"/>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21" name="テキスト 2">
          <a:extLst>
            <a:ext uri="{FF2B5EF4-FFF2-40B4-BE49-F238E27FC236}">
              <a16:creationId xmlns:a16="http://schemas.microsoft.com/office/drawing/2014/main" id="{DFCC0870-83EA-42D7-9A0A-BDBEC32F0085}"/>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22" name="テキスト 3">
          <a:extLst>
            <a:ext uri="{FF2B5EF4-FFF2-40B4-BE49-F238E27FC236}">
              <a16:creationId xmlns:a16="http://schemas.microsoft.com/office/drawing/2014/main" id="{F27E3FC7-0188-4E08-BF92-FDC4D5E36E69}"/>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23" name="テキスト 4">
          <a:extLst>
            <a:ext uri="{FF2B5EF4-FFF2-40B4-BE49-F238E27FC236}">
              <a16:creationId xmlns:a16="http://schemas.microsoft.com/office/drawing/2014/main" id="{7DEDE414-55EC-46CA-9DA8-A04EB38CC0C6}"/>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399</xdr:row>
      <xdr:rowOff>0</xdr:rowOff>
    </xdr:from>
    <xdr:to>
      <xdr:col>76</xdr:col>
      <xdr:colOff>0</xdr:colOff>
      <xdr:row>399</xdr:row>
      <xdr:rowOff>0</xdr:rowOff>
    </xdr:to>
    <xdr:sp macro="" textlink="">
      <xdr:nvSpPr>
        <xdr:cNvPr id="1324" name="テキスト 14">
          <a:extLst>
            <a:ext uri="{FF2B5EF4-FFF2-40B4-BE49-F238E27FC236}">
              <a16:creationId xmlns:a16="http://schemas.microsoft.com/office/drawing/2014/main" id="{E0459303-D4E2-4497-8E08-749A9BA39927}"/>
            </a:ext>
          </a:extLst>
        </xdr:cNvPr>
        <xdr:cNvSpPr txBox="1">
          <a:spLocks noChangeArrowheads="1"/>
        </xdr:cNvSpPr>
      </xdr:nvSpPr>
      <xdr:spPr bwMode="auto">
        <a:xfrm>
          <a:off x="903922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25" name="テキスト 1">
          <a:extLst>
            <a:ext uri="{FF2B5EF4-FFF2-40B4-BE49-F238E27FC236}">
              <a16:creationId xmlns:a16="http://schemas.microsoft.com/office/drawing/2014/main" id="{263E9856-E7C5-43C9-B99D-B9AA79ED976B}"/>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26" name="テキスト 2">
          <a:extLst>
            <a:ext uri="{FF2B5EF4-FFF2-40B4-BE49-F238E27FC236}">
              <a16:creationId xmlns:a16="http://schemas.microsoft.com/office/drawing/2014/main" id="{4D489B4E-AD20-4101-9D4A-2127D4488D33}"/>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27" name="テキスト 3">
          <a:extLst>
            <a:ext uri="{FF2B5EF4-FFF2-40B4-BE49-F238E27FC236}">
              <a16:creationId xmlns:a16="http://schemas.microsoft.com/office/drawing/2014/main" id="{FB8D0ECC-9A24-4338-9F4A-8BC4D15576C5}"/>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28" name="テキスト 4">
          <a:extLst>
            <a:ext uri="{FF2B5EF4-FFF2-40B4-BE49-F238E27FC236}">
              <a16:creationId xmlns:a16="http://schemas.microsoft.com/office/drawing/2014/main" id="{FE0EF1B5-5F63-41BD-841B-A4736F9250AF}"/>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399</xdr:row>
      <xdr:rowOff>0</xdr:rowOff>
    </xdr:from>
    <xdr:to>
      <xdr:col>76</xdr:col>
      <xdr:colOff>0</xdr:colOff>
      <xdr:row>399</xdr:row>
      <xdr:rowOff>0</xdr:rowOff>
    </xdr:to>
    <xdr:sp macro="" textlink="">
      <xdr:nvSpPr>
        <xdr:cNvPr id="1329" name="テキスト 14">
          <a:extLst>
            <a:ext uri="{FF2B5EF4-FFF2-40B4-BE49-F238E27FC236}">
              <a16:creationId xmlns:a16="http://schemas.microsoft.com/office/drawing/2014/main" id="{2B8A0ECE-6B95-494F-97AB-CD6FA0A55643}"/>
            </a:ext>
          </a:extLst>
        </xdr:cNvPr>
        <xdr:cNvSpPr txBox="1">
          <a:spLocks noChangeArrowheads="1"/>
        </xdr:cNvSpPr>
      </xdr:nvSpPr>
      <xdr:spPr bwMode="auto">
        <a:xfrm>
          <a:off x="903922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30" name="テキスト 1">
          <a:extLst>
            <a:ext uri="{FF2B5EF4-FFF2-40B4-BE49-F238E27FC236}">
              <a16:creationId xmlns:a16="http://schemas.microsoft.com/office/drawing/2014/main" id="{662D9830-D907-4079-9923-C7EB6A2B0007}"/>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31" name="テキスト 2">
          <a:extLst>
            <a:ext uri="{FF2B5EF4-FFF2-40B4-BE49-F238E27FC236}">
              <a16:creationId xmlns:a16="http://schemas.microsoft.com/office/drawing/2014/main" id="{7562EB32-0FF9-40CA-A495-81916ACAE461}"/>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32" name="テキスト 3">
          <a:extLst>
            <a:ext uri="{FF2B5EF4-FFF2-40B4-BE49-F238E27FC236}">
              <a16:creationId xmlns:a16="http://schemas.microsoft.com/office/drawing/2014/main" id="{DB847D7C-1A62-47A6-926F-C15EC01FCEC2}"/>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33" name="テキスト 4">
          <a:extLst>
            <a:ext uri="{FF2B5EF4-FFF2-40B4-BE49-F238E27FC236}">
              <a16:creationId xmlns:a16="http://schemas.microsoft.com/office/drawing/2014/main" id="{6EDE8131-2AF4-45FB-9145-1CC530CC7557}"/>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399</xdr:row>
      <xdr:rowOff>0</xdr:rowOff>
    </xdr:from>
    <xdr:to>
      <xdr:col>76</xdr:col>
      <xdr:colOff>0</xdr:colOff>
      <xdr:row>399</xdr:row>
      <xdr:rowOff>0</xdr:rowOff>
    </xdr:to>
    <xdr:sp macro="" textlink="">
      <xdr:nvSpPr>
        <xdr:cNvPr id="1334" name="テキスト 14">
          <a:extLst>
            <a:ext uri="{FF2B5EF4-FFF2-40B4-BE49-F238E27FC236}">
              <a16:creationId xmlns:a16="http://schemas.microsoft.com/office/drawing/2014/main" id="{7DE58130-1DE3-40EC-B4F8-B6093FF83AB2}"/>
            </a:ext>
          </a:extLst>
        </xdr:cNvPr>
        <xdr:cNvSpPr txBox="1">
          <a:spLocks noChangeArrowheads="1"/>
        </xdr:cNvSpPr>
      </xdr:nvSpPr>
      <xdr:spPr bwMode="auto">
        <a:xfrm>
          <a:off x="903922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35" name="テキスト 1">
          <a:extLst>
            <a:ext uri="{FF2B5EF4-FFF2-40B4-BE49-F238E27FC236}">
              <a16:creationId xmlns:a16="http://schemas.microsoft.com/office/drawing/2014/main" id="{52D6650D-9A45-4316-A78C-CD6F3CC3AEAF}"/>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399</xdr:row>
      <xdr:rowOff>0</xdr:rowOff>
    </xdr:from>
    <xdr:to>
      <xdr:col>44</xdr:col>
      <xdr:colOff>0</xdr:colOff>
      <xdr:row>399</xdr:row>
      <xdr:rowOff>0</xdr:rowOff>
    </xdr:to>
    <xdr:sp macro="" textlink="">
      <xdr:nvSpPr>
        <xdr:cNvPr id="1336" name="テキスト 2">
          <a:extLst>
            <a:ext uri="{FF2B5EF4-FFF2-40B4-BE49-F238E27FC236}">
              <a16:creationId xmlns:a16="http://schemas.microsoft.com/office/drawing/2014/main" id="{80D5FC67-52A9-4142-9601-93C2233F58CA}"/>
            </a:ext>
          </a:extLst>
        </xdr:cNvPr>
        <xdr:cNvSpPr txBox="1">
          <a:spLocks noChangeArrowheads="1"/>
        </xdr:cNvSpPr>
      </xdr:nvSpPr>
      <xdr:spPr bwMode="auto">
        <a:xfrm>
          <a:off x="52006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37" name="テキスト 3">
          <a:extLst>
            <a:ext uri="{FF2B5EF4-FFF2-40B4-BE49-F238E27FC236}">
              <a16:creationId xmlns:a16="http://schemas.microsoft.com/office/drawing/2014/main" id="{E0A75C24-AD9B-430E-ADBA-0BDEC03C8838}"/>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399</xdr:row>
      <xdr:rowOff>0</xdr:rowOff>
    </xdr:from>
    <xdr:to>
      <xdr:col>78</xdr:col>
      <xdr:colOff>0</xdr:colOff>
      <xdr:row>399</xdr:row>
      <xdr:rowOff>0</xdr:rowOff>
    </xdr:to>
    <xdr:sp macro="" textlink="">
      <xdr:nvSpPr>
        <xdr:cNvPr id="1338" name="テキスト 4">
          <a:extLst>
            <a:ext uri="{FF2B5EF4-FFF2-40B4-BE49-F238E27FC236}">
              <a16:creationId xmlns:a16="http://schemas.microsoft.com/office/drawing/2014/main" id="{196F3677-46F3-4D34-8E0A-8C9D89574392}"/>
            </a:ext>
          </a:extLst>
        </xdr:cNvPr>
        <xdr:cNvSpPr txBox="1">
          <a:spLocks noChangeArrowheads="1"/>
        </xdr:cNvSpPr>
      </xdr:nvSpPr>
      <xdr:spPr bwMode="auto">
        <a:xfrm>
          <a:off x="94107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399</xdr:row>
      <xdr:rowOff>0</xdr:rowOff>
    </xdr:from>
    <xdr:to>
      <xdr:col>76</xdr:col>
      <xdr:colOff>0</xdr:colOff>
      <xdr:row>399</xdr:row>
      <xdr:rowOff>0</xdr:rowOff>
    </xdr:to>
    <xdr:sp macro="" textlink="">
      <xdr:nvSpPr>
        <xdr:cNvPr id="1339" name="テキスト 14">
          <a:extLst>
            <a:ext uri="{FF2B5EF4-FFF2-40B4-BE49-F238E27FC236}">
              <a16:creationId xmlns:a16="http://schemas.microsoft.com/office/drawing/2014/main" id="{3901C16A-B7F9-474D-9234-DAEDDE64EEEE}"/>
            </a:ext>
          </a:extLst>
        </xdr:cNvPr>
        <xdr:cNvSpPr txBox="1">
          <a:spLocks noChangeArrowheads="1"/>
        </xdr:cNvSpPr>
      </xdr:nvSpPr>
      <xdr:spPr bwMode="auto">
        <a:xfrm>
          <a:off x="903922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0" name="テキスト 1">
          <a:extLst>
            <a:ext uri="{FF2B5EF4-FFF2-40B4-BE49-F238E27FC236}">
              <a16:creationId xmlns:a16="http://schemas.microsoft.com/office/drawing/2014/main" id="{060CDA54-94A9-4C3E-872C-4B9303890D81}"/>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1" name="テキスト 2">
          <a:extLst>
            <a:ext uri="{FF2B5EF4-FFF2-40B4-BE49-F238E27FC236}">
              <a16:creationId xmlns:a16="http://schemas.microsoft.com/office/drawing/2014/main" id="{C67322A6-B703-40A3-B0A8-A8B7167FDED0}"/>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2" name="テキスト 1">
          <a:extLst>
            <a:ext uri="{FF2B5EF4-FFF2-40B4-BE49-F238E27FC236}">
              <a16:creationId xmlns:a16="http://schemas.microsoft.com/office/drawing/2014/main" id="{4EFA1C3F-ED3A-4E8D-8C15-ED222CEC0E54}"/>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3" name="テキスト 2">
          <a:extLst>
            <a:ext uri="{FF2B5EF4-FFF2-40B4-BE49-F238E27FC236}">
              <a16:creationId xmlns:a16="http://schemas.microsoft.com/office/drawing/2014/main" id="{D44CA2CF-F945-4265-8A0F-5ECF84BF8C1F}"/>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4" name="テキスト 1">
          <a:extLst>
            <a:ext uri="{FF2B5EF4-FFF2-40B4-BE49-F238E27FC236}">
              <a16:creationId xmlns:a16="http://schemas.microsoft.com/office/drawing/2014/main" id="{06CFE8A5-ECD5-4436-929C-E03EC01E2822}"/>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5" name="テキスト 2">
          <a:extLst>
            <a:ext uri="{FF2B5EF4-FFF2-40B4-BE49-F238E27FC236}">
              <a16:creationId xmlns:a16="http://schemas.microsoft.com/office/drawing/2014/main" id="{0173A7FB-5497-44FC-B4F6-7F15D211AD60}"/>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6" name="テキスト 1">
          <a:extLst>
            <a:ext uri="{FF2B5EF4-FFF2-40B4-BE49-F238E27FC236}">
              <a16:creationId xmlns:a16="http://schemas.microsoft.com/office/drawing/2014/main" id="{45271DF4-AB06-4DC5-9377-90E4F537B1EA}"/>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7" name="テキスト 2">
          <a:extLst>
            <a:ext uri="{FF2B5EF4-FFF2-40B4-BE49-F238E27FC236}">
              <a16:creationId xmlns:a16="http://schemas.microsoft.com/office/drawing/2014/main" id="{D472DB26-26BB-45A5-8F50-0E84CE7CDEE1}"/>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8" name="テキスト 1">
          <a:extLst>
            <a:ext uri="{FF2B5EF4-FFF2-40B4-BE49-F238E27FC236}">
              <a16:creationId xmlns:a16="http://schemas.microsoft.com/office/drawing/2014/main" id="{9E13B3BF-F334-4D7A-B6E4-49F5915939D9}"/>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49" name="テキスト 2">
          <a:extLst>
            <a:ext uri="{FF2B5EF4-FFF2-40B4-BE49-F238E27FC236}">
              <a16:creationId xmlns:a16="http://schemas.microsoft.com/office/drawing/2014/main" id="{2AA0CA00-BFF7-4BEE-8A1E-E5BE4968C33F}"/>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50" name="テキスト 1">
          <a:extLst>
            <a:ext uri="{FF2B5EF4-FFF2-40B4-BE49-F238E27FC236}">
              <a16:creationId xmlns:a16="http://schemas.microsoft.com/office/drawing/2014/main" id="{14F242CD-DC62-4BC9-99E2-56A68863D2E5}"/>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396</xdr:row>
      <xdr:rowOff>0</xdr:rowOff>
    </xdr:from>
    <xdr:to>
      <xdr:col>69</xdr:col>
      <xdr:colOff>0</xdr:colOff>
      <xdr:row>396</xdr:row>
      <xdr:rowOff>0</xdr:rowOff>
    </xdr:to>
    <xdr:sp macro="" textlink="">
      <xdr:nvSpPr>
        <xdr:cNvPr id="1351" name="テキスト 2">
          <a:extLst>
            <a:ext uri="{FF2B5EF4-FFF2-40B4-BE49-F238E27FC236}">
              <a16:creationId xmlns:a16="http://schemas.microsoft.com/office/drawing/2014/main" id="{528C0C38-4511-4D5D-8F36-9A6445599823}"/>
            </a:ext>
          </a:extLst>
        </xdr:cNvPr>
        <xdr:cNvSpPr txBox="1">
          <a:spLocks noChangeArrowheads="1"/>
        </xdr:cNvSpPr>
      </xdr:nvSpPr>
      <xdr:spPr bwMode="auto">
        <a:xfrm>
          <a:off x="829627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52" name="テキスト 1">
          <a:extLst>
            <a:ext uri="{FF2B5EF4-FFF2-40B4-BE49-F238E27FC236}">
              <a16:creationId xmlns:a16="http://schemas.microsoft.com/office/drawing/2014/main" id="{2831701C-F3D4-48B0-8A80-99F155082A55}"/>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53" name="テキスト 2">
          <a:extLst>
            <a:ext uri="{FF2B5EF4-FFF2-40B4-BE49-F238E27FC236}">
              <a16:creationId xmlns:a16="http://schemas.microsoft.com/office/drawing/2014/main" id="{E540A45F-3946-4A75-A790-DFE4B4663359}"/>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54" name="テキスト 3">
          <a:extLst>
            <a:ext uri="{FF2B5EF4-FFF2-40B4-BE49-F238E27FC236}">
              <a16:creationId xmlns:a16="http://schemas.microsoft.com/office/drawing/2014/main" id="{33DCD3A5-2C22-498E-9576-D11EF70AB070}"/>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55" name="テキスト 4">
          <a:extLst>
            <a:ext uri="{FF2B5EF4-FFF2-40B4-BE49-F238E27FC236}">
              <a16:creationId xmlns:a16="http://schemas.microsoft.com/office/drawing/2014/main" id="{3D665112-A6A5-4B5A-914C-D6B5AD92DDB6}"/>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399</xdr:row>
      <xdr:rowOff>0</xdr:rowOff>
    </xdr:from>
    <xdr:to>
      <xdr:col>78</xdr:col>
      <xdr:colOff>0</xdr:colOff>
      <xdr:row>399</xdr:row>
      <xdr:rowOff>0</xdr:rowOff>
    </xdr:to>
    <xdr:sp macro="" textlink="">
      <xdr:nvSpPr>
        <xdr:cNvPr id="1356" name="テキスト 14">
          <a:extLst>
            <a:ext uri="{FF2B5EF4-FFF2-40B4-BE49-F238E27FC236}">
              <a16:creationId xmlns:a16="http://schemas.microsoft.com/office/drawing/2014/main" id="{775DB571-1231-455B-BD76-2D75ADF35138}"/>
            </a:ext>
          </a:extLst>
        </xdr:cNvPr>
        <xdr:cNvSpPr txBox="1">
          <a:spLocks noChangeArrowheads="1"/>
        </xdr:cNvSpPr>
      </xdr:nvSpPr>
      <xdr:spPr bwMode="auto">
        <a:xfrm>
          <a:off x="928687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57" name="テキスト 1">
          <a:extLst>
            <a:ext uri="{FF2B5EF4-FFF2-40B4-BE49-F238E27FC236}">
              <a16:creationId xmlns:a16="http://schemas.microsoft.com/office/drawing/2014/main" id="{E90E9A92-7968-4284-AC91-6BC7CFC08747}"/>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58" name="テキスト 2">
          <a:extLst>
            <a:ext uri="{FF2B5EF4-FFF2-40B4-BE49-F238E27FC236}">
              <a16:creationId xmlns:a16="http://schemas.microsoft.com/office/drawing/2014/main" id="{FDF2CF49-62E4-473D-AEE8-69B609F64ABD}"/>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59" name="テキスト 3">
          <a:extLst>
            <a:ext uri="{FF2B5EF4-FFF2-40B4-BE49-F238E27FC236}">
              <a16:creationId xmlns:a16="http://schemas.microsoft.com/office/drawing/2014/main" id="{970F515B-46AD-4BE6-A0A2-F36B0B542327}"/>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60" name="テキスト 4">
          <a:extLst>
            <a:ext uri="{FF2B5EF4-FFF2-40B4-BE49-F238E27FC236}">
              <a16:creationId xmlns:a16="http://schemas.microsoft.com/office/drawing/2014/main" id="{F25437C4-03D5-4CE6-8D4C-3C33DD882C17}"/>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399</xdr:row>
      <xdr:rowOff>0</xdr:rowOff>
    </xdr:from>
    <xdr:to>
      <xdr:col>78</xdr:col>
      <xdr:colOff>0</xdr:colOff>
      <xdr:row>399</xdr:row>
      <xdr:rowOff>0</xdr:rowOff>
    </xdr:to>
    <xdr:sp macro="" textlink="">
      <xdr:nvSpPr>
        <xdr:cNvPr id="1361" name="テキスト 14">
          <a:extLst>
            <a:ext uri="{FF2B5EF4-FFF2-40B4-BE49-F238E27FC236}">
              <a16:creationId xmlns:a16="http://schemas.microsoft.com/office/drawing/2014/main" id="{D93E1168-3140-40D8-AABB-A8355B5E05D4}"/>
            </a:ext>
          </a:extLst>
        </xdr:cNvPr>
        <xdr:cNvSpPr txBox="1">
          <a:spLocks noChangeArrowheads="1"/>
        </xdr:cNvSpPr>
      </xdr:nvSpPr>
      <xdr:spPr bwMode="auto">
        <a:xfrm>
          <a:off x="928687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62" name="テキスト 1">
          <a:extLst>
            <a:ext uri="{FF2B5EF4-FFF2-40B4-BE49-F238E27FC236}">
              <a16:creationId xmlns:a16="http://schemas.microsoft.com/office/drawing/2014/main" id="{CEE1496E-669E-4B06-A138-C00A89992696}"/>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63" name="テキスト 2">
          <a:extLst>
            <a:ext uri="{FF2B5EF4-FFF2-40B4-BE49-F238E27FC236}">
              <a16:creationId xmlns:a16="http://schemas.microsoft.com/office/drawing/2014/main" id="{5D94593A-6297-4028-85DB-242466FE7DA4}"/>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64" name="テキスト 3">
          <a:extLst>
            <a:ext uri="{FF2B5EF4-FFF2-40B4-BE49-F238E27FC236}">
              <a16:creationId xmlns:a16="http://schemas.microsoft.com/office/drawing/2014/main" id="{2A8C1BF6-9B6B-406B-A76D-D65EEF698D74}"/>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65" name="テキスト 4">
          <a:extLst>
            <a:ext uri="{FF2B5EF4-FFF2-40B4-BE49-F238E27FC236}">
              <a16:creationId xmlns:a16="http://schemas.microsoft.com/office/drawing/2014/main" id="{C5F2433A-25AB-4ECD-A53B-366D20527D5B}"/>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399</xdr:row>
      <xdr:rowOff>0</xdr:rowOff>
    </xdr:from>
    <xdr:to>
      <xdr:col>78</xdr:col>
      <xdr:colOff>0</xdr:colOff>
      <xdr:row>399</xdr:row>
      <xdr:rowOff>0</xdr:rowOff>
    </xdr:to>
    <xdr:sp macro="" textlink="">
      <xdr:nvSpPr>
        <xdr:cNvPr id="1366" name="テキスト 14">
          <a:extLst>
            <a:ext uri="{FF2B5EF4-FFF2-40B4-BE49-F238E27FC236}">
              <a16:creationId xmlns:a16="http://schemas.microsoft.com/office/drawing/2014/main" id="{275914B2-6E2B-4463-97BB-9D3BF8F79F96}"/>
            </a:ext>
          </a:extLst>
        </xdr:cNvPr>
        <xdr:cNvSpPr txBox="1">
          <a:spLocks noChangeArrowheads="1"/>
        </xdr:cNvSpPr>
      </xdr:nvSpPr>
      <xdr:spPr bwMode="auto">
        <a:xfrm>
          <a:off x="928687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67" name="テキスト 1">
          <a:extLst>
            <a:ext uri="{FF2B5EF4-FFF2-40B4-BE49-F238E27FC236}">
              <a16:creationId xmlns:a16="http://schemas.microsoft.com/office/drawing/2014/main" id="{E12EB140-1597-41DA-BC89-1655AAC06E8C}"/>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68" name="テキスト 2">
          <a:extLst>
            <a:ext uri="{FF2B5EF4-FFF2-40B4-BE49-F238E27FC236}">
              <a16:creationId xmlns:a16="http://schemas.microsoft.com/office/drawing/2014/main" id="{F341FE74-3D28-4E10-B342-63901D9234A4}"/>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69" name="テキスト 3">
          <a:extLst>
            <a:ext uri="{FF2B5EF4-FFF2-40B4-BE49-F238E27FC236}">
              <a16:creationId xmlns:a16="http://schemas.microsoft.com/office/drawing/2014/main" id="{8E9F51E0-AB4C-4215-BD04-567888EA6C21}"/>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70" name="テキスト 4">
          <a:extLst>
            <a:ext uri="{FF2B5EF4-FFF2-40B4-BE49-F238E27FC236}">
              <a16:creationId xmlns:a16="http://schemas.microsoft.com/office/drawing/2014/main" id="{BF4068F4-C16B-4F03-A940-1913CAEE08DD}"/>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399</xdr:row>
      <xdr:rowOff>0</xdr:rowOff>
    </xdr:from>
    <xdr:to>
      <xdr:col>78</xdr:col>
      <xdr:colOff>0</xdr:colOff>
      <xdr:row>399</xdr:row>
      <xdr:rowOff>0</xdr:rowOff>
    </xdr:to>
    <xdr:sp macro="" textlink="">
      <xdr:nvSpPr>
        <xdr:cNvPr id="1371" name="テキスト 14">
          <a:extLst>
            <a:ext uri="{FF2B5EF4-FFF2-40B4-BE49-F238E27FC236}">
              <a16:creationId xmlns:a16="http://schemas.microsoft.com/office/drawing/2014/main" id="{6E546D16-009F-486A-8B12-C7C8D7BC59CC}"/>
            </a:ext>
          </a:extLst>
        </xdr:cNvPr>
        <xdr:cNvSpPr txBox="1">
          <a:spLocks noChangeArrowheads="1"/>
        </xdr:cNvSpPr>
      </xdr:nvSpPr>
      <xdr:spPr bwMode="auto">
        <a:xfrm>
          <a:off x="928687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72" name="テキスト 1">
          <a:extLst>
            <a:ext uri="{FF2B5EF4-FFF2-40B4-BE49-F238E27FC236}">
              <a16:creationId xmlns:a16="http://schemas.microsoft.com/office/drawing/2014/main" id="{63238D57-F9E6-4E6E-87B7-0FAD2B6E0AD8}"/>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73" name="テキスト 2">
          <a:extLst>
            <a:ext uri="{FF2B5EF4-FFF2-40B4-BE49-F238E27FC236}">
              <a16:creationId xmlns:a16="http://schemas.microsoft.com/office/drawing/2014/main" id="{5A5BA89F-0826-4BA0-8D26-A70C0CB820B0}"/>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74" name="テキスト 3">
          <a:extLst>
            <a:ext uri="{FF2B5EF4-FFF2-40B4-BE49-F238E27FC236}">
              <a16:creationId xmlns:a16="http://schemas.microsoft.com/office/drawing/2014/main" id="{1649D000-1E9C-4153-8D79-7B357BC3723A}"/>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75" name="テキスト 4">
          <a:extLst>
            <a:ext uri="{FF2B5EF4-FFF2-40B4-BE49-F238E27FC236}">
              <a16:creationId xmlns:a16="http://schemas.microsoft.com/office/drawing/2014/main" id="{02DE42FA-5B2F-4B45-A0C9-B9D9F21A4A5C}"/>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399</xdr:row>
      <xdr:rowOff>0</xdr:rowOff>
    </xdr:from>
    <xdr:to>
      <xdr:col>78</xdr:col>
      <xdr:colOff>0</xdr:colOff>
      <xdr:row>399</xdr:row>
      <xdr:rowOff>0</xdr:rowOff>
    </xdr:to>
    <xdr:sp macro="" textlink="">
      <xdr:nvSpPr>
        <xdr:cNvPr id="1376" name="テキスト 14">
          <a:extLst>
            <a:ext uri="{FF2B5EF4-FFF2-40B4-BE49-F238E27FC236}">
              <a16:creationId xmlns:a16="http://schemas.microsoft.com/office/drawing/2014/main" id="{21438DCB-2288-42A5-8024-E581E0ED5A66}"/>
            </a:ext>
          </a:extLst>
        </xdr:cNvPr>
        <xdr:cNvSpPr txBox="1">
          <a:spLocks noChangeArrowheads="1"/>
        </xdr:cNvSpPr>
      </xdr:nvSpPr>
      <xdr:spPr bwMode="auto">
        <a:xfrm>
          <a:off x="928687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77" name="テキスト 1">
          <a:extLst>
            <a:ext uri="{FF2B5EF4-FFF2-40B4-BE49-F238E27FC236}">
              <a16:creationId xmlns:a16="http://schemas.microsoft.com/office/drawing/2014/main" id="{2B1025CC-8D2B-443D-83E1-1993FC5FA8D4}"/>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399</xdr:row>
      <xdr:rowOff>0</xdr:rowOff>
    </xdr:from>
    <xdr:to>
      <xdr:col>46</xdr:col>
      <xdr:colOff>0</xdr:colOff>
      <xdr:row>399</xdr:row>
      <xdr:rowOff>0</xdr:rowOff>
    </xdr:to>
    <xdr:sp macro="" textlink="">
      <xdr:nvSpPr>
        <xdr:cNvPr id="1378" name="テキスト 2">
          <a:extLst>
            <a:ext uri="{FF2B5EF4-FFF2-40B4-BE49-F238E27FC236}">
              <a16:creationId xmlns:a16="http://schemas.microsoft.com/office/drawing/2014/main" id="{055F548A-68FF-400C-AC9B-79822601BE66}"/>
            </a:ext>
          </a:extLst>
        </xdr:cNvPr>
        <xdr:cNvSpPr txBox="1">
          <a:spLocks noChangeArrowheads="1"/>
        </xdr:cNvSpPr>
      </xdr:nvSpPr>
      <xdr:spPr bwMode="auto">
        <a:xfrm>
          <a:off x="544830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79" name="テキスト 3">
          <a:extLst>
            <a:ext uri="{FF2B5EF4-FFF2-40B4-BE49-F238E27FC236}">
              <a16:creationId xmlns:a16="http://schemas.microsoft.com/office/drawing/2014/main" id="{FBFD373F-D967-407B-B170-391FAC38FCED}"/>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399</xdr:row>
      <xdr:rowOff>0</xdr:rowOff>
    </xdr:from>
    <xdr:to>
      <xdr:col>80</xdr:col>
      <xdr:colOff>0</xdr:colOff>
      <xdr:row>399</xdr:row>
      <xdr:rowOff>0</xdr:rowOff>
    </xdr:to>
    <xdr:sp macro="" textlink="">
      <xdr:nvSpPr>
        <xdr:cNvPr id="1380" name="テキスト 4">
          <a:extLst>
            <a:ext uri="{FF2B5EF4-FFF2-40B4-BE49-F238E27FC236}">
              <a16:creationId xmlns:a16="http://schemas.microsoft.com/office/drawing/2014/main" id="{3EB9746E-D8F7-451C-9004-695F20BD498B}"/>
            </a:ext>
          </a:extLst>
        </xdr:cNvPr>
        <xdr:cNvSpPr txBox="1">
          <a:spLocks noChangeArrowheads="1"/>
        </xdr:cNvSpPr>
      </xdr:nvSpPr>
      <xdr:spPr bwMode="auto">
        <a:xfrm>
          <a:off x="9658350" y="69303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399</xdr:row>
      <xdr:rowOff>0</xdr:rowOff>
    </xdr:from>
    <xdr:to>
      <xdr:col>78</xdr:col>
      <xdr:colOff>0</xdr:colOff>
      <xdr:row>399</xdr:row>
      <xdr:rowOff>0</xdr:rowOff>
    </xdr:to>
    <xdr:sp macro="" textlink="">
      <xdr:nvSpPr>
        <xdr:cNvPr id="1381" name="テキスト 14">
          <a:extLst>
            <a:ext uri="{FF2B5EF4-FFF2-40B4-BE49-F238E27FC236}">
              <a16:creationId xmlns:a16="http://schemas.microsoft.com/office/drawing/2014/main" id="{D784F73F-56C4-4A95-BA9C-22A6BE81A4C7}"/>
            </a:ext>
          </a:extLst>
        </xdr:cNvPr>
        <xdr:cNvSpPr txBox="1">
          <a:spLocks noChangeArrowheads="1"/>
        </xdr:cNvSpPr>
      </xdr:nvSpPr>
      <xdr:spPr bwMode="auto">
        <a:xfrm>
          <a:off x="9286875" y="693039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82" name="テキスト 1">
          <a:extLst>
            <a:ext uri="{FF2B5EF4-FFF2-40B4-BE49-F238E27FC236}">
              <a16:creationId xmlns:a16="http://schemas.microsoft.com/office/drawing/2014/main" id="{ADAADE27-1E46-4FAA-8CA4-520377363504}"/>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83" name="テキスト 2">
          <a:extLst>
            <a:ext uri="{FF2B5EF4-FFF2-40B4-BE49-F238E27FC236}">
              <a16:creationId xmlns:a16="http://schemas.microsoft.com/office/drawing/2014/main" id="{F072C31B-ECEA-46BF-8596-EEA8A724CA16}"/>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84" name="テキスト 1">
          <a:extLst>
            <a:ext uri="{FF2B5EF4-FFF2-40B4-BE49-F238E27FC236}">
              <a16:creationId xmlns:a16="http://schemas.microsoft.com/office/drawing/2014/main" id="{FF30BCE0-7262-4436-BCE4-80C093D32371}"/>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85" name="テキスト 2">
          <a:extLst>
            <a:ext uri="{FF2B5EF4-FFF2-40B4-BE49-F238E27FC236}">
              <a16:creationId xmlns:a16="http://schemas.microsoft.com/office/drawing/2014/main" id="{82EF3A44-3F92-4982-8321-119721B057C9}"/>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86" name="テキスト 1">
          <a:extLst>
            <a:ext uri="{FF2B5EF4-FFF2-40B4-BE49-F238E27FC236}">
              <a16:creationId xmlns:a16="http://schemas.microsoft.com/office/drawing/2014/main" id="{0257FE55-E1B9-4E60-A147-27A3C69F5467}"/>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87" name="テキスト 2">
          <a:extLst>
            <a:ext uri="{FF2B5EF4-FFF2-40B4-BE49-F238E27FC236}">
              <a16:creationId xmlns:a16="http://schemas.microsoft.com/office/drawing/2014/main" id="{D02CE336-2273-417B-866D-B68369D30E02}"/>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88" name="テキスト 1">
          <a:extLst>
            <a:ext uri="{FF2B5EF4-FFF2-40B4-BE49-F238E27FC236}">
              <a16:creationId xmlns:a16="http://schemas.microsoft.com/office/drawing/2014/main" id="{BD3A242A-8445-497A-A7D2-C598F4710C80}"/>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89" name="テキスト 2">
          <a:extLst>
            <a:ext uri="{FF2B5EF4-FFF2-40B4-BE49-F238E27FC236}">
              <a16:creationId xmlns:a16="http://schemas.microsoft.com/office/drawing/2014/main" id="{DF92973D-98BF-42A5-8821-F15F9471378F}"/>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90" name="テキスト 1">
          <a:extLst>
            <a:ext uri="{FF2B5EF4-FFF2-40B4-BE49-F238E27FC236}">
              <a16:creationId xmlns:a16="http://schemas.microsoft.com/office/drawing/2014/main" id="{ED784E59-8DC1-4B2A-9627-CEF1D119A9AB}"/>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91" name="テキスト 2">
          <a:extLst>
            <a:ext uri="{FF2B5EF4-FFF2-40B4-BE49-F238E27FC236}">
              <a16:creationId xmlns:a16="http://schemas.microsoft.com/office/drawing/2014/main" id="{F3DE5CB5-71F8-4F04-A3F1-77566A1BA94D}"/>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92" name="テキスト 1">
          <a:extLst>
            <a:ext uri="{FF2B5EF4-FFF2-40B4-BE49-F238E27FC236}">
              <a16:creationId xmlns:a16="http://schemas.microsoft.com/office/drawing/2014/main" id="{710DB05D-79AF-4F9A-96C6-07B520172027}"/>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396</xdr:row>
      <xdr:rowOff>0</xdr:rowOff>
    </xdr:from>
    <xdr:to>
      <xdr:col>71</xdr:col>
      <xdr:colOff>0</xdr:colOff>
      <xdr:row>396</xdr:row>
      <xdr:rowOff>0</xdr:rowOff>
    </xdr:to>
    <xdr:sp macro="" textlink="">
      <xdr:nvSpPr>
        <xdr:cNvPr id="1393" name="テキスト 2">
          <a:extLst>
            <a:ext uri="{FF2B5EF4-FFF2-40B4-BE49-F238E27FC236}">
              <a16:creationId xmlns:a16="http://schemas.microsoft.com/office/drawing/2014/main" id="{5AA8B3AC-C88B-406F-9EC5-662B87544F37}"/>
            </a:ext>
          </a:extLst>
        </xdr:cNvPr>
        <xdr:cNvSpPr txBox="1">
          <a:spLocks noChangeArrowheads="1"/>
        </xdr:cNvSpPr>
      </xdr:nvSpPr>
      <xdr:spPr bwMode="auto">
        <a:xfrm>
          <a:off x="8543925" y="68789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108</xdr:col>
      <xdr:colOff>0</xdr:colOff>
      <xdr:row>467</xdr:row>
      <xdr:rowOff>0</xdr:rowOff>
    </xdr:from>
    <xdr:to>
      <xdr:col>110</xdr:col>
      <xdr:colOff>0</xdr:colOff>
      <xdr:row>467</xdr:row>
      <xdr:rowOff>0</xdr:rowOff>
    </xdr:to>
    <xdr:sp macro="" textlink="">
      <xdr:nvSpPr>
        <xdr:cNvPr id="1394" name="テキスト 6">
          <a:extLst>
            <a:ext uri="{FF2B5EF4-FFF2-40B4-BE49-F238E27FC236}">
              <a16:creationId xmlns:a16="http://schemas.microsoft.com/office/drawing/2014/main" id="{C218A55C-8255-4FA2-BA35-0205AC6B8BBC}"/>
            </a:ext>
          </a:extLst>
        </xdr:cNvPr>
        <xdr:cNvSpPr txBox="1">
          <a:spLocks noChangeArrowheads="1"/>
        </xdr:cNvSpPr>
      </xdr:nvSpPr>
      <xdr:spPr bwMode="auto">
        <a:xfrm>
          <a:off x="13373100" y="81057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467</xdr:row>
      <xdr:rowOff>0</xdr:rowOff>
    </xdr:from>
    <xdr:to>
      <xdr:col>110</xdr:col>
      <xdr:colOff>0</xdr:colOff>
      <xdr:row>467</xdr:row>
      <xdr:rowOff>0</xdr:rowOff>
    </xdr:to>
    <xdr:sp macro="" textlink="">
      <xdr:nvSpPr>
        <xdr:cNvPr id="1395" name="テキスト 6">
          <a:extLst>
            <a:ext uri="{FF2B5EF4-FFF2-40B4-BE49-F238E27FC236}">
              <a16:creationId xmlns:a16="http://schemas.microsoft.com/office/drawing/2014/main" id="{F26A0D46-109D-4EED-A53B-EFDA3CBD9739}"/>
            </a:ext>
          </a:extLst>
        </xdr:cNvPr>
        <xdr:cNvSpPr txBox="1">
          <a:spLocks noChangeArrowheads="1"/>
        </xdr:cNvSpPr>
      </xdr:nvSpPr>
      <xdr:spPr bwMode="auto">
        <a:xfrm>
          <a:off x="13373100" y="81057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467</xdr:row>
      <xdr:rowOff>0</xdr:rowOff>
    </xdr:from>
    <xdr:to>
      <xdr:col>110</xdr:col>
      <xdr:colOff>0</xdr:colOff>
      <xdr:row>467</xdr:row>
      <xdr:rowOff>0</xdr:rowOff>
    </xdr:to>
    <xdr:sp macro="" textlink="">
      <xdr:nvSpPr>
        <xdr:cNvPr id="1396" name="テキスト 6">
          <a:extLst>
            <a:ext uri="{FF2B5EF4-FFF2-40B4-BE49-F238E27FC236}">
              <a16:creationId xmlns:a16="http://schemas.microsoft.com/office/drawing/2014/main" id="{B20C77BE-54E0-45C4-81D6-DD0FEC197EEE}"/>
            </a:ext>
          </a:extLst>
        </xdr:cNvPr>
        <xdr:cNvSpPr txBox="1">
          <a:spLocks noChangeArrowheads="1"/>
        </xdr:cNvSpPr>
      </xdr:nvSpPr>
      <xdr:spPr bwMode="auto">
        <a:xfrm>
          <a:off x="13373100" y="81057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467</xdr:row>
      <xdr:rowOff>0</xdr:rowOff>
    </xdr:from>
    <xdr:to>
      <xdr:col>110</xdr:col>
      <xdr:colOff>0</xdr:colOff>
      <xdr:row>467</xdr:row>
      <xdr:rowOff>0</xdr:rowOff>
    </xdr:to>
    <xdr:sp macro="" textlink="">
      <xdr:nvSpPr>
        <xdr:cNvPr id="1397" name="テキスト 6">
          <a:extLst>
            <a:ext uri="{FF2B5EF4-FFF2-40B4-BE49-F238E27FC236}">
              <a16:creationId xmlns:a16="http://schemas.microsoft.com/office/drawing/2014/main" id="{64A13B38-19CE-48FB-90DC-E2101587E6FD}"/>
            </a:ext>
          </a:extLst>
        </xdr:cNvPr>
        <xdr:cNvSpPr txBox="1">
          <a:spLocks noChangeArrowheads="1"/>
        </xdr:cNvSpPr>
      </xdr:nvSpPr>
      <xdr:spPr bwMode="auto">
        <a:xfrm>
          <a:off x="13373100" y="81057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467</xdr:row>
      <xdr:rowOff>0</xdr:rowOff>
    </xdr:from>
    <xdr:to>
      <xdr:col>110</xdr:col>
      <xdr:colOff>0</xdr:colOff>
      <xdr:row>467</xdr:row>
      <xdr:rowOff>0</xdr:rowOff>
    </xdr:to>
    <xdr:sp macro="" textlink="">
      <xdr:nvSpPr>
        <xdr:cNvPr id="1398" name="テキスト 6">
          <a:extLst>
            <a:ext uri="{FF2B5EF4-FFF2-40B4-BE49-F238E27FC236}">
              <a16:creationId xmlns:a16="http://schemas.microsoft.com/office/drawing/2014/main" id="{F9D8C03A-F744-4AC4-9C21-49C0391B1DE8}"/>
            </a:ext>
          </a:extLst>
        </xdr:cNvPr>
        <xdr:cNvSpPr txBox="1">
          <a:spLocks noChangeArrowheads="1"/>
        </xdr:cNvSpPr>
      </xdr:nvSpPr>
      <xdr:spPr bwMode="auto">
        <a:xfrm>
          <a:off x="13373100" y="81057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467</xdr:row>
      <xdr:rowOff>0</xdr:rowOff>
    </xdr:from>
    <xdr:to>
      <xdr:col>110</xdr:col>
      <xdr:colOff>0</xdr:colOff>
      <xdr:row>467</xdr:row>
      <xdr:rowOff>0</xdr:rowOff>
    </xdr:to>
    <xdr:sp macro="" textlink="">
      <xdr:nvSpPr>
        <xdr:cNvPr id="1399" name="テキスト 6">
          <a:extLst>
            <a:ext uri="{FF2B5EF4-FFF2-40B4-BE49-F238E27FC236}">
              <a16:creationId xmlns:a16="http://schemas.microsoft.com/office/drawing/2014/main" id="{AAEC0EB7-3351-42B0-8F33-4469CB504232}"/>
            </a:ext>
          </a:extLst>
        </xdr:cNvPr>
        <xdr:cNvSpPr txBox="1">
          <a:spLocks noChangeArrowheads="1"/>
        </xdr:cNvSpPr>
      </xdr:nvSpPr>
      <xdr:spPr bwMode="auto">
        <a:xfrm>
          <a:off x="13373100" y="810577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27</xdr:col>
      <xdr:colOff>0</xdr:colOff>
      <xdr:row>419</xdr:row>
      <xdr:rowOff>0</xdr:rowOff>
    </xdr:from>
    <xdr:to>
      <xdr:col>29</xdr:col>
      <xdr:colOff>0</xdr:colOff>
      <xdr:row>419</xdr:row>
      <xdr:rowOff>0</xdr:rowOff>
    </xdr:to>
    <xdr:sp macro="" textlink="">
      <xdr:nvSpPr>
        <xdr:cNvPr id="1400" name="テキスト 1">
          <a:extLst>
            <a:ext uri="{FF2B5EF4-FFF2-40B4-BE49-F238E27FC236}">
              <a16:creationId xmlns:a16="http://schemas.microsoft.com/office/drawing/2014/main" id="{1FD61A38-D667-49FA-BA4C-273B0A152C1C}"/>
            </a:ext>
          </a:extLst>
        </xdr:cNvPr>
        <xdr:cNvSpPr txBox="1">
          <a:spLocks noChangeArrowheads="1"/>
        </xdr:cNvSpPr>
      </xdr:nvSpPr>
      <xdr:spPr bwMode="auto">
        <a:xfrm>
          <a:off x="334327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419</xdr:row>
      <xdr:rowOff>0</xdr:rowOff>
    </xdr:from>
    <xdr:to>
      <xdr:col>29</xdr:col>
      <xdr:colOff>0</xdr:colOff>
      <xdr:row>419</xdr:row>
      <xdr:rowOff>0</xdr:rowOff>
    </xdr:to>
    <xdr:sp macro="" textlink="">
      <xdr:nvSpPr>
        <xdr:cNvPr id="1401" name="テキスト 2">
          <a:extLst>
            <a:ext uri="{FF2B5EF4-FFF2-40B4-BE49-F238E27FC236}">
              <a16:creationId xmlns:a16="http://schemas.microsoft.com/office/drawing/2014/main" id="{FFA47B62-EFCB-4A67-ACC9-B4106228F09A}"/>
            </a:ext>
          </a:extLst>
        </xdr:cNvPr>
        <xdr:cNvSpPr txBox="1">
          <a:spLocks noChangeArrowheads="1"/>
        </xdr:cNvSpPr>
      </xdr:nvSpPr>
      <xdr:spPr bwMode="auto">
        <a:xfrm>
          <a:off x="334327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419</xdr:row>
      <xdr:rowOff>0</xdr:rowOff>
    </xdr:from>
    <xdr:to>
      <xdr:col>51</xdr:col>
      <xdr:colOff>0</xdr:colOff>
      <xdr:row>419</xdr:row>
      <xdr:rowOff>0</xdr:rowOff>
    </xdr:to>
    <xdr:sp macro="" textlink="">
      <xdr:nvSpPr>
        <xdr:cNvPr id="1402" name="テキスト 3">
          <a:extLst>
            <a:ext uri="{FF2B5EF4-FFF2-40B4-BE49-F238E27FC236}">
              <a16:creationId xmlns:a16="http://schemas.microsoft.com/office/drawing/2014/main" id="{2B7444C1-BAC2-44C0-8214-010C3E2B8E35}"/>
            </a:ext>
          </a:extLst>
        </xdr:cNvPr>
        <xdr:cNvSpPr txBox="1">
          <a:spLocks noChangeArrowheads="1"/>
        </xdr:cNvSpPr>
      </xdr:nvSpPr>
      <xdr:spPr bwMode="auto">
        <a:xfrm>
          <a:off x="60674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419</xdr:row>
      <xdr:rowOff>0</xdr:rowOff>
    </xdr:from>
    <xdr:to>
      <xdr:col>51</xdr:col>
      <xdr:colOff>0</xdr:colOff>
      <xdr:row>419</xdr:row>
      <xdr:rowOff>0</xdr:rowOff>
    </xdr:to>
    <xdr:sp macro="" textlink="">
      <xdr:nvSpPr>
        <xdr:cNvPr id="1403" name="テキスト 4">
          <a:extLst>
            <a:ext uri="{FF2B5EF4-FFF2-40B4-BE49-F238E27FC236}">
              <a16:creationId xmlns:a16="http://schemas.microsoft.com/office/drawing/2014/main" id="{98989F93-5D52-4D7D-81BA-25D631382815}"/>
            </a:ext>
          </a:extLst>
        </xdr:cNvPr>
        <xdr:cNvSpPr txBox="1">
          <a:spLocks noChangeArrowheads="1"/>
        </xdr:cNvSpPr>
      </xdr:nvSpPr>
      <xdr:spPr bwMode="auto">
        <a:xfrm>
          <a:off x="60674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04" name="テキスト 6">
          <a:extLst>
            <a:ext uri="{FF2B5EF4-FFF2-40B4-BE49-F238E27FC236}">
              <a16:creationId xmlns:a16="http://schemas.microsoft.com/office/drawing/2014/main" id="{35DFF65B-8275-4339-A59B-B56A28505897}"/>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419</xdr:row>
      <xdr:rowOff>0</xdr:rowOff>
    </xdr:from>
    <xdr:to>
      <xdr:col>68</xdr:col>
      <xdr:colOff>76200</xdr:colOff>
      <xdr:row>419</xdr:row>
      <xdr:rowOff>0</xdr:rowOff>
    </xdr:to>
    <xdr:sp macro="" textlink="">
      <xdr:nvSpPr>
        <xdr:cNvPr id="1405" name="テキスト 13">
          <a:extLst>
            <a:ext uri="{FF2B5EF4-FFF2-40B4-BE49-F238E27FC236}">
              <a16:creationId xmlns:a16="http://schemas.microsoft.com/office/drawing/2014/main" id="{CAF6234C-41A5-4665-857C-3F0D89FF815C}"/>
            </a:ext>
          </a:extLst>
        </xdr:cNvPr>
        <xdr:cNvSpPr txBox="1">
          <a:spLocks noChangeArrowheads="1"/>
        </xdr:cNvSpPr>
      </xdr:nvSpPr>
      <xdr:spPr bwMode="auto">
        <a:xfrm>
          <a:off x="6391275"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419</xdr:row>
      <xdr:rowOff>0</xdr:rowOff>
    </xdr:from>
    <xdr:to>
      <xdr:col>49</xdr:col>
      <xdr:colOff>0</xdr:colOff>
      <xdr:row>419</xdr:row>
      <xdr:rowOff>0</xdr:rowOff>
    </xdr:to>
    <xdr:sp macro="" textlink="">
      <xdr:nvSpPr>
        <xdr:cNvPr id="1406" name="テキスト 14">
          <a:extLst>
            <a:ext uri="{FF2B5EF4-FFF2-40B4-BE49-F238E27FC236}">
              <a16:creationId xmlns:a16="http://schemas.microsoft.com/office/drawing/2014/main" id="{2244CD2E-4CAB-4423-8E2A-8D82096EA0C6}"/>
            </a:ext>
          </a:extLst>
        </xdr:cNvPr>
        <xdr:cNvSpPr txBox="1">
          <a:spLocks noChangeArrowheads="1"/>
        </xdr:cNvSpPr>
      </xdr:nvSpPr>
      <xdr:spPr bwMode="auto">
        <a:xfrm>
          <a:off x="5695950"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07" name="テキスト 1">
          <a:extLst>
            <a:ext uri="{FF2B5EF4-FFF2-40B4-BE49-F238E27FC236}">
              <a16:creationId xmlns:a16="http://schemas.microsoft.com/office/drawing/2014/main" id="{F37A0D66-98FC-4F29-897E-E238562C76E4}"/>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08" name="テキスト 2">
          <a:extLst>
            <a:ext uri="{FF2B5EF4-FFF2-40B4-BE49-F238E27FC236}">
              <a16:creationId xmlns:a16="http://schemas.microsoft.com/office/drawing/2014/main" id="{E6C24D36-A9B8-412C-AF1E-166FE37691C1}"/>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09" name="テキスト 3">
          <a:extLst>
            <a:ext uri="{FF2B5EF4-FFF2-40B4-BE49-F238E27FC236}">
              <a16:creationId xmlns:a16="http://schemas.microsoft.com/office/drawing/2014/main" id="{4153AEBF-653C-4C35-90C7-7C21204FA696}"/>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10" name="テキスト 4">
          <a:extLst>
            <a:ext uri="{FF2B5EF4-FFF2-40B4-BE49-F238E27FC236}">
              <a16:creationId xmlns:a16="http://schemas.microsoft.com/office/drawing/2014/main" id="{5E43C6C0-D7EE-4065-986D-ACBB96E22515}"/>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11" name="テキスト 6">
          <a:extLst>
            <a:ext uri="{FF2B5EF4-FFF2-40B4-BE49-F238E27FC236}">
              <a16:creationId xmlns:a16="http://schemas.microsoft.com/office/drawing/2014/main" id="{0A19D8BF-ACDA-4CFC-B313-8C8E14529F80}"/>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12" name="テキスト 13">
          <a:extLst>
            <a:ext uri="{FF2B5EF4-FFF2-40B4-BE49-F238E27FC236}">
              <a16:creationId xmlns:a16="http://schemas.microsoft.com/office/drawing/2014/main" id="{BC5337ED-06FE-4990-8529-A07214E0CF34}"/>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13" name="テキスト 14">
          <a:extLst>
            <a:ext uri="{FF2B5EF4-FFF2-40B4-BE49-F238E27FC236}">
              <a16:creationId xmlns:a16="http://schemas.microsoft.com/office/drawing/2014/main" id="{BCA9723D-1E35-44C2-9B64-5ACA75560A6C}"/>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14" name="テキスト 1">
          <a:extLst>
            <a:ext uri="{FF2B5EF4-FFF2-40B4-BE49-F238E27FC236}">
              <a16:creationId xmlns:a16="http://schemas.microsoft.com/office/drawing/2014/main" id="{576940FC-3E76-49C0-AC6D-C279213540CD}"/>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15" name="テキスト 2">
          <a:extLst>
            <a:ext uri="{FF2B5EF4-FFF2-40B4-BE49-F238E27FC236}">
              <a16:creationId xmlns:a16="http://schemas.microsoft.com/office/drawing/2014/main" id="{361C0D52-DA1F-49E8-8CFD-358E5859B017}"/>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16" name="テキスト 3">
          <a:extLst>
            <a:ext uri="{FF2B5EF4-FFF2-40B4-BE49-F238E27FC236}">
              <a16:creationId xmlns:a16="http://schemas.microsoft.com/office/drawing/2014/main" id="{2940E2CB-1FB0-4F4A-85CD-D8872EEC98BE}"/>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17" name="テキスト 4">
          <a:extLst>
            <a:ext uri="{FF2B5EF4-FFF2-40B4-BE49-F238E27FC236}">
              <a16:creationId xmlns:a16="http://schemas.microsoft.com/office/drawing/2014/main" id="{305760FD-0FFA-4FEC-B9BA-00F51ED0DAB2}"/>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18" name="テキスト 6">
          <a:extLst>
            <a:ext uri="{FF2B5EF4-FFF2-40B4-BE49-F238E27FC236}">
              <a16:creationId xmlns:a16="http://schemas.microsoft.com/office/drawing/2014/main" id="{5186DA33-40D9-4B9A-A731-DB970560B880}"/>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19" name="テキスト 13">
          <a:extLst>
            <a:ext uri="{FF2B5EF4-FFF2-40B4-BE49-F238E27FC236}">
              <a16:creationId xmlns:a16="http://schemas.microsoft.com/office/drawing/2014/main" id="{0506DF16-4902-4527-BC1A-47BA9B221557}"/>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20" name="テキスト 14">
          <a:extLst>
            <a:ext uri="{FF2B5EF4-FFF2-40B4-BE49-F238E27FC236}">
              <a16:creationId xmlns:a16="http://schemas.microsoft.com/office/drawing/2014/main" id="{2786D56B-AD0C-4E04-9479-DD3F14701362}"/>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21" name="テキスト 1">
          <a:extLst>
            <a:ext uri="{FF2B5EF4-FFF2-40B4-BE49-F238E27FC236}">
              <a16:creationId xmlns:a16="http://schemas.microsoft.com/office/drawing/2014/main" id="{4F550FD7-81A6-408D-A49A-9BE43CBAC108}"/>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22" name="テキスト 2">
          <a:extLst>
            <a:ext uri="{FF2B5EF4-FFF2-40B4-BE49-F238E27FC236}">
              <a16:creationId xmlns:a16="http://schemas.microsoft.com/office/drawing/2014/main" id="{C0112CD0-8E32-4809-94CE-9D3D82CE8EA8}"/>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23" name="テキスト 3">
          <a:extLst>
            <a:ext uri="{FF2B5EF4-FFF2-40B4-BE49-F238E27FC236}">
              <a16:creationId xmlns:a16="http://schemas.microsoft.com/office/drawing/2014/main" id="{06F49A8D-F19D-4ED3-A42B-B04E2C549C15}"/>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24" name="テキスト 4">
          <a:extLst>
            <a:ext uri="{FF2B5EF4-FFF2-40B4-BE49-F238E27FC236}">
              <a16:creationId xmlns:a16="http://schemas.microsoft.com/office/drawing/2014/main" id="{EB004D4F-4C36-490C-93EA-8384133DB3C3}"/>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25" name="テキスト 6">
          <a:extLst>
            <a:ext uri="{FF2B5EF4-FFF2-40B4-BE49-F238E27FC236}">
              <a16:creationId xmlns:a16="http://schemas.microsoft.com/office/drawing/2014/main" id="{0EEB0A71-9BC8-4CB5-A598-67E4E86EE36B}"/>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26" name="テキスト 13">
          <a:extLst>
            <a:ext uri="{FF2B5EF4-FFF2-40B4-BE49-F238E27FC236}">
              <a16:creationId xmlns:a16="http://schemas.microsoft.com/office/drawing/2014/main" id="{D60C4276-CDB9-4772-A52A-832230EBF7B1}"/>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27" name="テキスト 14">
          <a:extLst>
            <a:ext uri="{FF2B5EF4-FFF2-40B4-BE49-F238E27FC236}">
              <a16:creationId xmlns:a16="http://schemas.microsoft.com/office/drawing/2014/main" id="{FB9261B1-2728-41EA-87B1-453253B5CE92}"/>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28" name="テキスト 1">
          <a:extLst>
            <a:ext uri="{FF2B5EF4-FFF2-40B4-BE49-F238E27FC236}">
              <a16:creationId xmlns:a16="http://schemas.microsoft.com/office/drawing/2014/main" id="{14185CF8-B30A-4E2B-AA98-F74F1E6393E3}"/>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29" name="テキスト 2">
          <a:extLst>
            <a:ext uri="{FF2B5EF4-FFF2-40B4-BE49-F238E27FC236}">
              <a16:creationId xmlns:a16="http://schemas.microsoft.com/office/drawing/2014/main" id="{8D1FB7E9-95AC-4003-B393-26F91ED45C94}"/>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30" name="テキスト 3">
          <a:extLst>
            <a:ext uri="{FF2B5EF4-FFF2-40B4-BE49-F238E27FC236}">
              <a16:creationId xmlns:a16="http://schemas.microsoft.com/office/drawing/2014/main" id="{CC823B33-5DDB-44E5-BB38-45B7CE59CA70}"/>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31" name="テキスト 4">
          <a:extLst>
            <a:ext uri="{FF2B5EF4-FFF2-40B4-BE49-F238E27FC236}">
              <a16:creationId xmlns:a16="http://schemas.microsoft.com/office/drawing/2014/main" id="{07DFF6AC-12EB-4C87-AADE-7D74699DC227}"/>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32" name="テキスト 6">
          <a:extLst>
            <a:ext uri="{FF2B5EF4-FFF2-40B4-BE49-F238E27FC236}">
              <a16:creationId xmlns:a16="http://schemas.microsoft.com/office/drawing/2014/main" id="{E3CEEFFC-AE8B-44C4-90CC-C876DC03CB69}"/>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33" name="テキスト 13">
          <a:extLst>
            <a:ext uri="{FF2B5EF4-FFF2-40B4-BE49-F238E27FC236}">
              <a16:creationId xmlns:a16="http://schemas.microsoft.com/office/drawing/2014/main" id="{680D62A1-EA2A-4B6B-879A-A97D045F5019}"/>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34" name="テキスト 14">
          <a:extLst>
            <a:ext uri="{FF2B5EF4-FFF2-40B4-BE49-F238E27FC236}">
              <a16:creationId xmlns:a16="http://schemas.microsoft.com/office/drawing/2014/main" id="{3920905F-C13F-4B7A-8A4B-9D2D3F183232}"/>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35" name="テキスト 1">
          <a:extLst>
            <a:ext uri="{FF2B5EF4-FFF2-40B4-BE49-F238E27FC236}">
              <a16:creationId xmlns:a16="http://schemas.microsoft.com/office/drawing/2014/main" id="{4134D27E-9555-46F5-890F-AF26B1F566EE}"/>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36" name="テキスト 2">
          <a:extLst>
            <a:ext uri="{FF2B5EF4-FFF2-40B4-BE49-F238E27FC236}">
              <a16:creationId xmlns:a16="http://schemas.microsoft.com/office/drawing/2014/main" id="{3FBA1C86-AF36-414A-AEC2-DBF58E069D16}"/>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37" name="テキスト 3">
          <a:extLst>
            <a:ext uri="{FF2B5EF4-FFF2-40B4-BE49-F238E27FC236}">
              <a16:creationId xmlns:a16="http://schemas.microsoft.com/office/drawing/2014/main" id="{6848C18E-F901-4D9E-8F3F-4F6E66843160}"/>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38" name="テキスト 4">
          <a:extLst>
            <a:ext uri="{FF2B5EF4-FFF2-40B4-BE49-F238E27FC236}">
              <a16:creationId xmlns:a16="http://schemas.microsoft.com/office/drawing/2014/main" id="{C228095F-1B5F-428E-8710-29E256EDDB0F}"/>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39" name="テキスト 6">
          <a:extLst>
            <a:ext uri="{FF2B5EF4-FFF2-40B4-BE49-F238E27FC236}">
              <a16:creationId xmlns:a16="http://schemas.microsoft.com/office/drawing/2014/main" id="{BB6BA6F0-777E-4433-9F23-7824032F64BA}"/>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40" name="テキスト 13">
          <a:extLst>
            <a:ext uri="{FF2B5EF4-FFF2-40B4-BE49-F238E27FC236}">
              <a16:creationId xmlns:a16="http://schemas.microsoft.com/office/drawing/2014/main" id="{ABD66D7F-5C40-4322-9E49-B34BFC27E405}"/>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41" name="テキスト 14">
          <a:extLst>
            <a:ext uri="{FF2B5EF4-FFF2-40B4-BE49-F238E27FC236}">
              <a16:creationId xmlns:a16="http://schemas.microsoft.com/office/drawing/2014/main" id="{0DDBD921-1FB9-4539-B98F-7CF29C3A0790}"/>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42" name="テキスト 1">
          <a:extLst>
            <a:ext uri="{FF2B5EF4-FFF2-40B4-BE49-F238E27FC236}">
              <a16:creationId xmlns:a16="http://schemas.microsoft.com/office/drawing/2014/main" id="{0204083B-9665-488A-8990-CEDF37FF91B9}"/>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43" name="テキスト 2">
          <a:extLst>
            <a:ext uri="{FF2B5EF4-FFF2-40B4-BE49-F238E27FC236}">
              <a16:creationId xmlns:a16="http://schemas.microsoft.com/office/drawing/2014/main" id="{0DF40878-36C2-42A8-B04A-7644F6D38522}"/>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44" name="テキスト 3">
          <a:extLst>
            <a:ext uri="{FF2B5EF4-FFF2-40B4-BE49-F238E27FC236}">
              <a16:creationId xmlns:a16="http://schemas.microsoft.com/office/drawing/2014/main" id="{1258C8D6-BFAD-493E-B092-671B3E62FA20}"/>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45" name="テキスト 4">
          <a:extLst>
            <a:ext uri="{FF2B5EF4-FFF2-40B4-BE49-F238E27FC236}">
              <a16:creationId xmlns:a16="http://schemas.microsoft.com/office/drawing/2014/main" id="{DEB9B7CB-A610-48BE-B22D-D4402ADD0667}"/>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46" name="テキスト 6">
          <a:extLst>
            <a:ext uri="{FF2B5EF4-FFF2-40B4-BE49-F238E27FC236}">
              <a16:creationId xmlns:a16="http://schemas.microsoft.com/office/drawing/2014/main" id="{03C3DA45-29DA-42EF-B4F3-5749C418FC50}"/>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47" name="テキスト 13">
          <a:extLst>
            <a:ext uri="{FF2B5EF4-FFF2-40B4-BE49-F238E27FC236}">
              <a16:creationId xmlns:a16="http://schemas.microsoft.com/office/drawing/2014/main" id="{5652A2C4-D9B9-409F-BB51-6C8E808544A3}"/>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48" name="テキスト 14">
          <a:extLst>
            <a:ext uri="{FF2B5EF4-FFF2-40B4-BE49-F238E27FC236}">
              <a16:creationId xmlns:a16="http://schemas.microsoft.com/office/drawing/2014/main" id="{9F90B102-170E-4EE8-878C-0BE75ACB2A61}"/>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419</xdr:row>
      <xdr:rowOff>0</xdr:rowOff>
    </xdr:from>
    <xdr:to>
      <xdr:col>29</xdr:col>
      <xdr:colOff>0</xdr:colOff>
      <xdr:row>419</xdr:row>
      <xdr:rowOff>0</xdr:rowOff>
    </xdr:to>
    <xdr:sp macro="" textlink="">
      <xdr:nvSpPr>
        <xdr:cNvPr id="1449" name="テキスト 1">
          <a:extLst>
            <a:ext uri="{FF2B5EF4-FFF2-40B4-BE49-F238E27FC236}">
              <a16:creationId xmlns:a16="http://schemas.microsoft.com/office/drawing/2014/main" id="{B8607B32-E63C-4BB4-9ED2-7C00CF2FD1F9}"/>
            </a:ext>
          </a:extLst>
        </xdr:cNvPr>
        <xdr:cNvSpPr txBox="1">
          <a:spLocks noChangeArrowheads="1"/>
        </xdr:cNvSpPr>
      </xdr:nvSpPr>
      <xdr:spPr bwMode="auto">
        <a:xfrm>
          <a:off x="334327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419</xdr:row>
      <xdr:rowOff>0</xdr:rowOff>
    </xdr:from>
    <xdr:to>
      <xdr:col>29</xdr:col>
      <xdr:colOff>0</xdr:colOff>
      <xdr:row>419</xdr:row>
      <xdr:rowOff>0</xdr:rowOff>
    </xdr:to>
    <xdr:sp macro="" textlink="">
      <xdr:nvSpPr>
        <xdr:cNvPr id="1450" name="テキスト 2">
          <a:extLst>
            <a:ext uri="{FF2B5EF4-FFF2-40B4-BE49-F238E27FC236}">
              <a16:creationId xmlns:a16="http://schemas.microsoft.com/office/drawing/2014/main" id="{6EF6F5CD-92C0-4024-99F0-8BCEED853B2C}"/>
            </a:ext>
          </a:extLst>
        </xdr:cNvPr>
        <xdr:cNvSpPr txBox="1">
          <a:spLocks noChangeArrowheads="1"/>
        </xdr:cNvSpPr>
      </xdr:nvSpPr>
      <xdr:spPr bwMode="auto">
        <a:xfrm>
          <a:off x="334327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419</xdr:row>
      <xdr:rowOff>0</xdr:rowOff>
    </xdr:from>
    <xdr:to>
      <xdr:col>51</xdr:col>
      <xdr:colOff>0</xdr:colOff>
      <xdr:row>419</xdr:row>
      <xdr:rowOff>0</xdr:rowOff>
    </xdr:to>
    <xdr:sp macro="" textlink="">
      <xdr:nvSpPr>
        <xdr:cNvPr id="1451" name="テキスト 3">
          <a:extLst>
            <a:ext uri="{FF2B5EF4-FFF2-40B4-BE49-F238E27FC236}">
              <a16:creationId xmlns:a16="http://schemas.microsoft.com/office/drawing/2014/main" id="{2DF96720-F2F3-4495-8A6A-10E851D876E8}"/>
            </a:ext>
          </a:extLst>
        </xdr:cNvPr>
        <xdr:cNvSpPr txBox="1">
          <a:spLocks noChangeArrowheads="1"/>
        </xdr:cNvSpPr>
      </xdr:nvSpPr>
      <xdr:spPr bwMode="auto">
        <a:xfrm>
          <a:off x="60674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419</xdr:row>
      <xdr:rowOff>0</xdr:rowOff>
    </xdr:from>
    <xdr:to>
      <xdr:col>51</xdr:col>
      <xdr:colOff>0</xdr:colOff>
      <xdr:row>419</xdr:row>
      <xdr:rowOff>0</xdr:rowOff>
    </xdr:to>
    <xdr:sp macro="" textlink="">
      <xdr:nvSpPr>
        <xdr:cNvPr id="1452" name="テキスト 4">
          <a:extLst>
            <a:ext uri="{FF2B5EF4-FFF2-40B4-BE49-F238E27FC236}">
              <a16:creationId xmlns:a16="http://schemas.microsoft.com/office/drawing/2014/main" id="{E721EE77-A787-4A49-8630-41EE33076CB4}"/>
            </a:ext>
          </a:extLst>
        </xdr:cNvPr>
        <xdr:cNvSpPr txBox="1">
          <a:spLocks noChangeArrowheads="1"/>
        </xdr:cNvSpPr>
      </xdr:nvSpPr>
      <xdr:spPr bwMode="auto">
        <a:xfrm>
          <a:off x="60674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53" name="テキスト 6">
          <a:extLst>
            <a:ext uri="{FF2B5EF4-FFF2-40B4-BE49-F238E27FC236}">
              <a16:creationId xmlns:a16="http://schemas.microsoft.com/office/drawing/2014/main" id="{79F401F5-9C3A-45EC-A8F9-DEA5B7AD11C3}"/>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419</xdr:row>
      <xdr:rowOff>0</xdr:rowOff>
    </xdr:from>
    <xdr:to>
      <xdr:col>68</xdr:col>
      <xdr:colOff>76200</xdr:colOff>
      <xdr:row>419</xdr:row>
      <xdr:rowOff>0</xdr:rowOff>
    </xdr:to>
    <xdr:sp macro="" textlink="">
      <xdr:nvSpPr>
        <xdr:cNvPr id="1454" name="テキスト 13">
          <a:extLst>
            <a:ext uri="{FF2B5EF4-FFF2-40B4-BE49-F238E27FC236}">
              <a16:creationId xmlns:a16="http://schemas.microsoft.com/office/drawing/2014/main" id="{C9FEA839-CC16-4BBB-BDB7-B3B6BA4C2A50}"/>
            </a:ext>
          </a:extLst>
        </xdr:cNvPr>
        <xdr:cNvSpPr txBox="1">
          <a:spLocks noChangeArrowheads="1"/>
        </xdr:cNvSpPr>
      </xdr:nvSpPr>
      <xdr:spPr bwMode="auto">
        <a:xfrm>
          <a:off x="6391275"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419</xdr:row>
      <xdr:rowOff>0</xdr:rowOff>
    </xdr:from>
    <xdr:to>
      <xdr:col>49</xdr:col>
      <xdr:colOff>0</xdr:colOff>
      <xdr:row>419</xdr:row>
      <xdr:rowOff>0</xdr:rowOff>
    </xdr:to>
    <xdr:sp macro="" textlink="">
      <xdr:nvSpPr>
        <xdr:cNvPr id="1455" name="テキスト 14">
          <a:extLst>
            <a:ext uri="{FF2B5EF4-FFF2-40B4-BE49-F238E27FC236}">
              <a16:creationId xmlns:a16="http://schemas.microsoft.com/office/drawing/2014/main" id="{F851A626-92BB-4F6E-8C79-A97CCF4E7E9B}"/>
            </a:ext>
          </a:extLst>
        </xdr:cNvPr>
        <xdr:cNvSpPr txBox="1">
          <a:spLocks noChangeArrowheads="1"/>
        </xdr:cNvSpPr>
      </xdr:nvSpPr>
      <xdr:spPr bwMode="auto">
        <a:xfrm>
          <a:off x="5695950"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56" name="テキスト 1">
          <a:extLst>
            <a:ext uri="{FF2B5EF4-FFF2-40B4-BE49-F238E27FC236}">
              <a16:creationId xmlns:a16="http://schemas.microsoft.com/office/drawing/2014/main" id="{C0A49401-C0D4-4DFF-ACB1-9EAAE068A7D8}"/>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57" name="テキスト 2">
          <a:extLst>
            <a:ext uri="{FF2B5EF4-FFF2-40B4-BE49-F238E27FC236}">
              <a16:creationId xmlns:a16="http://schemas.microsoft.com/office/drawing/2014/main" id="{F773D654-DEC2-4E53-8545-5DA75051289E}"/>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58" name="テキスト 3">
          <a:extLst>
            <a:ext uri="{FF2B5EF4-FFF2-40B4-BE49-F238E27FC236}">
              <a16:creationId xmlns:a16="http://schemas.microsoft.com/office/drawing/2014/main" id="{331A5F03-16F2-4CF5-BABD-3C76AACEE34D}"/>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59" name="テキスト 4">
          <a:extLst>
            <a:ext uri="{FF2B5EF4-FFF2-40B4-BE49-F238E27FC236}">
              <a16:creationId xmlns:a16="http://schemas.microsoft.com/office/drawing/2014/main" id="{5D5BB513-DAED-46F1-8F8E-77D96B14FB78}"/>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60" name="テキスト 6">
          <a:extLst>
            <a:ext uri="{FF2B5EF4-FFF2-40B4-BE49-F238E27FC236}">
              <a16:creationId xmlns:a16="http://schemas.microsoft.com/office/drawing/2014/main" id="{2AF181A7-EEA7-4948-9990-612DF79A9158}"/>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61" name="テキスト 13">
          <a:extLst>
            <a:ext uri="{FF2B5EF4-FFF2-40B4-BE49-F238E27FC236}">
              <a16:creationId xmlns:a16="http://schemas.microsoft.com/office/drawing/2014/main" id="{E7B4E3FB-A7E7-46BB-8CE8-81672C81DCBB}"/>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62" name="テキスト 14">
          <a:extLst>
            <a:ext uri="{FF2B5EF4-FFF2-40B4-BE49-F238E27FC236}">
              <a16:creationId xmlns:a16="http://schemas.microsoft.com/office/drawing/2014/main" id="{C845E29A-F263-4EEF-8773-7FD961BBD146}"/>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63" name="テキスト 1">
          <a:extLst>
            <a:ext uri="{FF2B5EF4-FFF2-40B4-BE49-F238E27FC236}">
              <a16:creationId xmlns:a16="http://schemas.microsoft.com/office/drawing/2014/main" id="{4FC6B8BC-5AD4-4BF4-A2F3-DA0DCF06AEC0}"/>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64" name="テキスト 2">
          <a:extLst>
            <a:ext uri="{FF2B5EF4-FFF2-40B4-BE49-F238E27FC236}">
              <a16:creationId xmlns:a16="http://schemas.microsoft.com/office/drawing/2014/main" id="{17F1E128-F683-4551-ADA5-6611B4C2BC7F}"/>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65" name="テキスト 3">
          <a:extLst>
            <a:ext uri="{FF2B5EF4-FFF2-40B4-BE49-F238E27FC236}">
              <a16:creationId xmlns:a16="http://schemas.microsoft.com/office/drawing/2014/main" id="{E583449F-F542-49C5-96DC-023A92620F44}"/>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66" name="テキスト 4">
          <a:extLst>
            <a:ext uri="{FF2B5EF4-FFF2-40B4-BE49-F238E27FC236}">
              <a16:creationId xmlns:a16="http://schemas.microsoft.com/office/drawing/2014/main" id="{39ADB878-163E-432C-AA9D-500376DAECDF}"/>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67" name="テキスト 6">
          <a:extLst>
            <a:ext uri="{FF2B5EF4-FFF2-40B4-BE49-F238E27FC236}">
              <a16:creationId xmlns:a16="http://schemas.microsoft.com/office/drawing/2014/main" id="{F588257A-57F5-4CE1-8518-CBD6372F4600}"/>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68" name="テキスト 13">
          <a:extLst>
            <a:ext uri="{FF2B5EF4-FFF2-40B4-BE49-F238E27FC236}">
              <a16:creationId xmlns:a16="http://schemas.microsoft.com/office/drawing/2014/main" id="{30AE6988-1060-418B-A8CA-BF2638D390CE}"/>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69" name="テキスト 14">
          <a:extLst>
            <a:ext uri="{FF2B5EF4-FFF2-40B4-BE49-F238E27FC236}">
              <a16:creationId xmlns:a16="http://schemas.microsoft.com/office/drawing/2014/main" id="{2956D908-FC6F-45D9-809B-F4002CAE6A43}"/>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70" name="テキスト 1">
          <a:extLst>
            <a:ext uri="{FF2B5EF4-FFF2-40B4-BE49-F238E27FC236}">
              <a16:creationId xmlns:a16="http://schemas.microsoft.com/office/drawing/2014/main" id="{68B9ECD1-490D-4C5D-8E8B-2725172249B9}"/>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71" name="テキスト 2">
          <a:extLst>
            <a:ext uri="{FF2B5EF4-FFF2-40B4-BE49-F238E27FC236}">
              <a16:creationId xmlns:a16="http://schemas.microsoft.com/office/drawing/2014/main" id="{3427D574-70EF-4AE4-B31F-E30A96CCFD8A}"/>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72" name="テキスト 3">
          <a:extLst>
            <a:ext uri="{FF2B5EF4-FFF2-40B4-BE49-F238E27FC236}">
              <a16:creationId xmlns:a16="http://schemas.microsoft.com/office/drawing/2014/main" id="{48ED9B73-0CF1-473E-BC95-CC4BB46F897C}"/>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73" name="テキスト 4">
          <a:extLst>
            <a:ext uri="{FF2B5EF4-FFF2-40B4-BE49-F238E27FC236}">
              <a16:creationId xmlns:a16="http://schemas.microsoft.com/office/drawing/2014/main" id="{9A30CC1C-006A-46E1-A9D4-678A94A124C7}"/>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74" name="テキスト 6">
          <a:extLst>
            <a:ext uri="{FF2B5EF4-FFF2-40B4-BE49-F238E27FC236}">
              <a16:creationId xmlns:a16="http://schemas.microsoft.com/office/drawing/2014/main" id="{DC09F10B-F2E3-4391-85F4-E96D316BDFEF}"/>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75" name="テキスト 13">
          <a:extLst>
            <a:ext uri="{FF2B5EF4-FFF2-40B4-BE49-F238E27FC236}">
              <a16:creationId xmlns:a16="http://schemas.microsoft.com/office/drawing/2014/main" id="{23D470BD-6ED5-4E1A-8510-922C4956A3E2}"/>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76" name="テキスト 14">
          <a:extLst>
            <a:ext uri="{FF2B5EF4-FFF2-40B4-BE49-F238E27FC236}">
              <a16:creationId xmlns:a16="http://schemas.microsoft.com/office/drawing/2014/main" id="{6CB15814-846F-4F39-B91D-22FE8C91B93B}"/>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77" name="テキスト 1">
          <a:extLst>
            <a:ext uri="{FF2B5EF4-FFF2-40B4-BE49-F238E27FC236}">
              <a16:creationId xmlns:a16="http://schemas.microsoft.com/office/drawing/2014/main" id="{E7A88F9F-B938-4CD3-8ADA-62F13210C48B}"/>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78" name="テキスト 2">
          <a:extLst>
            <a:ext uri="{FF2B5EF4-FFF2-40B4-BE49-F238E27FC236}">
              <a16:creationId xmlns:a16="http://schemas.microsoft.com/office/drawing/2014/main" id="{1E6583E5-6417-4700-A82D-137F9506D26B}"/>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79" name="テキスト 3">
          <a:extLst>
            <a:ext uri="{FF2B5EF4-FFF2-40B4-BE49-F238E27FC236}">
              <a16:creationId xmlns:a16="http://schemas.microsoft.com/office/drawing/2014/main" id="{B99C9409-C427-4508-AFBC-F30545BD4EA0}"/>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80" name="テキスト 4">
          <a:extLst>
            <a:ext uri="{FF2B5EF4-FFF2-40B4-BE49-F238E27FC236}">
              <a16:creationId xmlns:a16="http://schemas.microsoft.com/office/drawing/2014/main" id="{D5D288EA-BCE5-44C2-A5D7-43D4D0A9B89D}"/>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81" name="テキスト 6">
          <a:extLst>
            <a:ext uri="{FF2B5EF4-FFF2-40B4-BE49-F238E27FC236}">
              <a16:creationId xmlns:a16="http://schemas.microsoft.com/office/drawing/2014/main" id="{F44A8EE7-4355-4692-939F-70F59C25A18B}"/>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82" name="テキスト 13">
          <a:extLst>
            <a:ext uri="{FF2B5EF4-FFF2-40B4-BE49-F238E27FC236}">
              <a16:creationId xmlns:a16="http://schemas.microsoft.com/office/drawing/2014/main" id="{DA370EFB-6F3A-42F4-BBCF-AFB881582447}"/>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83" name="テキスト 14">
          <a:extLst>
            <a:ext uri="{FF2B5EF4-FFF2-40B4-BE49-F238E27FC236}">
              <a16:creationId xmlns:a16="http://schemas.microsoft.com/office/drawing/2014/main" id="{F17BABAD-B600-4B93-90A4-86C3D9EBF8E6}"/>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84" name="テキスト 1">
          <a:extLst>
            <a:ext uri="{FF2B5EF4-FFF2-40B4-BE49-F238E27FC236}">
              <a16:creationId xmlns:a16="http://schemas.microsoft.com/office/drawing/2014/main" id="{23E408A4-EA10-4292-AF1F-25EA2E29CCE0}"/>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85" name="テキスト 2">
          <a:extLst>
            <a:ext uri="{FF2B5EF4-FFF2-40B4-BE49-F238E27FC236}">
              <a16:creationId xmlns:a16="http://schemas.microsoft.com/office/drawing/2014/main" id="{9784F3E1-EF62-4D6B-8B52-32E1BBDD3BA6}"/>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86" name="テキスト 3">
          <a:extLst>
            <a:ext uri="{FF2B5EF4-FFF2-40B4-BE49-F238E27FC236}">
              <a16:creationId xmlns:a16="http://schemas.microsoft.com/office/drawing/2014/main" id="{71F0F7C6-6AC0-4770-8D60-74DE5C013517}"/>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87" name="テキスト 4">
          <a:extLst>
            <a:ext uri="{FF2B5EF4-FFF2-40B4-BE49-F238E27FC236}">
              <a16:creationId xmlns:a16="http://schemas.microsoft.com/office/drawing/2014/main" id="{0B2049FC-865D-4E9D-9398-E0FFD4BBE33A}"/>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88" name="テキスト 6">
          <a:extLst>
            <a:ext uri="{FF2B5EF4-FFF2-40B4-BE49-F238E27FC236}">
              <a16:creationId xmlns:a16="http://schemas.microsoft.com/office/drawing/2014/main" id="{BC96E95D-5E23-409A-9E4B-1E0622FAE87F}"/>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89" name="テキスト 13">
          <a:extLst>
            <a:ext uri="{FF2B5EF4-FFF2-40B4-BE49-F238E27FC236}">
              <a16:creationId xmlns:a16="http://schemas.microsoft.com/office/drawing/2014/main" id="{A3437C9B-1239-4AB4-BBBA-836080A2B6D2}"/>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90" name="テキスト 14">
          <a:extLst>
            <a:ext uri="{FF2B5EF4-FFF2-40B4-BE49-F238E27FC236}">
              <a16:creationId xmlns:a16="http://schemas.microsoft.com/office/drawing/2014/main" id="{6095A787-9367-4709-B343-6F93349772F6}"/>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91" name="テキスト 1">
          <a:extLst>
            <a:ext uri="{FF2B5EF4-FFF2-40B4-BE49-F238E27FC236}">
              <a16:creationId xmlns:a16="http://schemas.microsoft.com/office/drawing/2014/main" id="{81FB54C2-2DE9-4171-8B91-65EFF6C59680}"/>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492" name="テキスト 2">
          <a:extLst>
            <a:ext uri="{FF2B5EF4-FFF2-40B4-BE49-F238E27FC236}">
              <a16:creationId xmlns:a16="http://schemas.microsoft.com/office/drawing/2014/main" id="{118D7ECE-1860-4093-8306-6A0884478690}"/>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93" name="テキスト 3">
          <a:extLst>
            <a:ext uri="{FF2B5EF4-FFF2-40B4-BE49-F238E27FC236}">
              <a16:creationId xmlns:a16="http://schemas.microsoft.com/office/drawing/2014/main" id="{7F81888A-1414-4339-B124-B285830AB471}"/>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419</xdr:row>
      <xdr:rowOff>0</xdr:rowOff>
    </xdr:from>
    <xdr:to>
      <xdr:col>78</xdr:col>
      <xdr:colOff>0</xdr:colOff>
      <xdr:row>419</xdr:row>
      <xdr:rowOff>0</xdr:rowOff>
    </xdr:to>
    <xdr:sp macro="" textlink="">
      <xdr:nvSpPr>
        <xdr:cNvPr id="1494" name="テキスト 4">
          <a:extLst>
            <a:ext uri="{FF2B5EF4-FFF2-40B4-BE49-F238E27FC236}">
              <a16:creationId xmlns:a16="http://schemas.microsoft.com/office/drawing/2014/main" id="{B8B0F074-B843-449E-B059-87A1240ED917}"/>
            </a:ext>
          </a:extLst>
        </xdr:cNvPr>
        <xdr:cNvSpPr txBox="1">
          <a:spLocks noChangeArrowheads="1"/>
        </xdr:cNvSpPr>
      </xdr:nvSpPr>
      <xdr:spPr bwMode="auto">
        <a:xfrm>
          <a:off x="94107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495" name="テキスト 6">
          <a:extLst>
            <a:ext uri="{FF2B5EF4-FFF2-40B4-BE49-F238E27FC236}">
              <a16:creationId xmlns:a16="http://schemas.microsoft.com/office/drawing/2014/main" id="{2D317504-0249-4965-98C3-F12A28A738A0}"/>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496" name="テキスト 13">
          <a:extLst>
            <a:ext uri="{FF2B5EF4-FFF2-40B4-BE49-F238E27FC236}">
              <a16:creationId xmlns:a16="http://schemas.microsoft.com/office/drawing/2014/main" id="{0F7AF912-7738-4692-89EB-A47F27458F0D}"/>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419</xdr:row>
      <xdr:rowOff>0</xdr:rowOff>
    </xdr:from>
    <xdr:to>
      <xdr:col>76</xdr:col>
      <xdr:colOff>0</xdr:colOff>
      <xdr:row>419</xdr:row>
      <xdr:rowOff>0</xdr:rowOff>
    </xdr:to>
    <xdr:sp macro="" textlink="">
      <xdr:nvSpPr>
        <xdr:cNvPr id="1497" name="テキスト 14">
          <a:extLst>
            <a:ext uri="{FF2B5EF4-FFF2-40B4-BE49-F238E27FC236}">
              <a16:creationId xmlns:a16="http://schemas.microsoft.com/office/drawing/2014/main" id="{F9927E81-B36A-45AF-8F8E-A483FFEF44BC}"/>
            </a:ext>
          </a:extLst>
        </xdr:cNvPr>
        <xdr:cNvSpPr txBox="1">
          <a:spLocks noChangeArrowheads="1"/>
        </xdr:cNvSpPr>
      </xdr:nvSpPr>
      <xdr:spPr bwMode="auto">
        <a:xfrm>
          <a:off x="903922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419</xdr:row>
      <xdr:rowOff>0</xdr:rowOff>
    </xdr:from>
    <xdr:to>
      <xdr:col>29</xdr:col>
      <xdr:colOff>0</xdr:colOff>
      <xdr:row>419</xdr:row>
      <xdr:rowOff>0</xdr:rowOff>
    </xdr:to>
    <xdr:sp macro="" textlink="">
      <xdr:nvSpPr>
        <xdr:cNvPr id="1498" name="テキスト 1">
          <a:extLst>
            <a:ext uri="{FF2B5EF4-FFF2-40B4-BE49-F238E27FC236}">
              <a16:creationId xmlns:a16="http://schemas.microsoft.com/office/drawing/2014/main" id="{ECA78C72-68A1-4481-BB70-88C65EF535D4}"/>
            </a:ext>
          </a:extLst>
        </xdr:cNvPr>
        <xdr:cNvSpPr txBox="1">
          <a:spLocks noChangeArrowheads="1"/>
        </xdr:cNvSpPr>
      </xdr:nvSpPr>
      <xdr:spPr bwMode="auto">
        <a:xfrm>
          <a:off x="334327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419</xdr:row>
      <xdr:rowOff>0</xdr:rowOff>
    </xdr:from>
    <xdr:to>
      <xdr:col>29</xdr:col>
      <xdr:colOff>0</xdr:colOff>
      <xdr:row>419</xdr:row>
      <xdr:rowOff>0</xdr:rowOff>
    </xdr:to>
    <xdr:sp macro="" textlink="">
      <xdr:nvSpPr>
        <xdr:cNvPr id="1499" name="テキスト 2">
          <a:extLst>
            <a:ext uri="{FF2B5EF4-FFF2-40B4-BE49-F238E27FC236}">
              <a16:creationId xmlns:a16="http://schemas.microsoft.com/office/drawing/2014/main" id="{3D625299-C11D-43B9-A600-46A3FAF96162}"/>
            </a:ext>
          </a:extLst>
        </xdr:cNvPr>
        <xdr:cNvSpPr txBox="1">
          <a:spLocks noChangeArrowheads="1"/>
        </xdr:cNvSpPr>
      </xdr:nvSpPr>
      <xdr:spPr bwMode="auto">
        <a:xfrm>
          <a:off x="334327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419</xdr:row>
      <xdr:rowOff>0</xdr:rowOff>
    </xdr:from>
    <xdr:to>
      <xdr:col>51</xdr:col>
      <xdr:colOff>0</xdr:colOff>
      <xdr:row>419</xdr:row>
      <xdr:rowOff>0</xdr:rowOff>
    </xdr:to>
    <xdr:sp macro="" textlink="">
      <xdr:nvSpPr>
        <xdr:cNvPr id="1500" name="テキスト 3">
          <a:extLst>
            <a:ext uri="{FF2B5EF4-FFF2-40B4-BE49-F238E27FC236}">
              <a16:creationId xmlns:a16="http://schemas.microsoft.com/office/drawing/2014/main" id="{DB14FC15-BD7D-453D-8AA8-A776694276BE}"/>
            </a:ext>
          </a:extLst>
        </xdr:cNvPr>
        <xdr:cNvSpPr txBox="1">
          <a:spLocks noChangeArrowheads="1"/>
        </xdr:cNvSpPr>
      </xdr:nvSpPr>
      <xdr:spPr bwMode="auto">
        <a:xfrm>
          <a:off x="60674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419</xdr:row>
      <xdr:rowOff>0</xdr:rowOff>
    </xdr:from>
    <xdr:to>
      <xdr:col>51</xdr:col>
      <xdr:colOff>0</xdr:colOff>
      <xdr:row>419</xdr:row>
      <xdr:rowOff>0</xdr:rowOff>
    </xdr:to>
    <xdr:sp macro="" textlink="">
      <xdr:nvSpPr>
        <xdr:cNvPr id="1501" name="テキスト 4">
          <a:extLst>
            <a:ext uri="{FF2B5EF4-FFF2-40B4-BE49-F238E27FC236}">
              <a16:creationId xmlns:a16="http://schemas.microsoft.com/office/drawing/2014/main" id="{6EA09CF4-79E2-4552-972D-BCE96641F137}"/>
            </a:ext>
          </a:extLst>
        </xdr:cNvPr>
        <xdr:cNvSpPr txBox="1">
          <a:spLocks noChangeArrowheads="1"/>
        </xdr:cNvSpPr>
      </xdr:nvSpPr>
      <xdr:spPr bwMode="auto">
        <a:xfrm>
          <a:off x="60674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502" name="テキスト 6">
          <a:extLst>
            <a:ext uri="{FF2B5EF4-FFF2-40B4-BE49-F238E27FC236}">
              <a16:creationId xmlns:a16="http://schemas.microsoft.com/office/drawing/2014/main" id="{2DC86126-6A4B-4469-B548-CA6A68771EC8}"/>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419</xdr:row>
      <xdr:rowOff>0</xdr:rowOff>
    </xdr:from>
    <xdr:to>
      <xdr:col>68</xdr:col>
      <xdr:colOff>76200</xdr:colOff>
      <xdr:row>419</xdr:row>
      <xdr:rowOff>0</xdr:rowOff>
    </xdr:to>
    <xdr:sp macro="" textlink="">
      <xdr:nvSpPr>
        <xdr:cNvPr id="1503" name="テキスト 13">
          <a:extLst>
            <a:ext uri="{FF2B5EF4-FFF2-40B4-BE49-F238E27FC236}">
              <a16:creationId xmlns:a16="http://schemas.microsoft.com/office/drawing/2014/main" id="{2110A72C-AFB1-478E-A417-217F61EDA745}"/>
            </a:ext>
          </a:extLst>
        </xdr:cNvPr>
        <xdr:cNvSpPr txBox="1">
          <a:spLocks noChangeArrowheads="1"/>
        </xdr:cNvSpPr>
      </xdr:nvSpPr>
      <xdr:spPr bwMode="auto">
        <a:xfrm>
          <a:off x="6391275"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419</xdr:row>
      <xdr:rowOff>0</xdr:rowOff>
    </xdr:from>
    <xdr:to>
      <xdr:col>49</xdr:col>
      <xdr:colOff>0</xdr:colOff>
      <xdr:row>419</xdr:row>
      <xdr:rowOff>0</xdr:rowOff>
    </xdr:to>
    <xdr:sp macro="" textlink="">
      <xdr:nvSpPr>
        <xdr:cNvPr id="1504" name="テキスト 14">
          <a:extLst>
            <a:ext uri="{FF2B5EF4-FFF2-40B4-BE49-F238E27FC236}">
              <a16:creationId xmlns:a16="http://schemas.microsoft.com/office/drawing/2014/main" id="{233F5244-EE2B-42CA-A9DF-874F8C14645C}"/>
            </a:ext>
          </a:extLst>
        </xdr:cNvPr>
        <xdr:cNvSpPr txBox="1">
          <a:spLocks noChangeArrowheads="1"/>
        </xdr:cNvSpPr>
      </xdr:nvSpPr>
      <xdr:spPr bwMode="auto">
        <a:xfrm>
          <a:off x="5695950"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05" name="テキスト 1">
          <a:extLst>
            <a:ext uri="{FF2B5EF4-FFF2-40B4-BE49-F238E27FC236}">
              <a16:creationId xmlns:a16="http://schemas.microsoft.com/office/drawing/2014/main" id="{85F7098A-0AE2-4524-A514-4227B4F2748D}"/>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06" name="テキスト 2">
          <a:extLst>
            <a:ext uri="{FF2B5EF4-FFF2-40B4-BE49-F238E27FC236}">
              <a16:creationId xmlns:a16="http://schemas.microsoft.com/office/drawing/2014/main" id="{3FEC98D4-2B9B-45E8-BD31-F0BC7B9956AC}"/>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07" name="テキスト 3">
          <a:extLst>
            <a:ext uri="{FF2B5EF4-FFF2-40B4-BE49-F238E27FC236}">
              <a16:creationId xmlns:a16="http://schemas.microsoft.com/office/drawing/2014/main" id="{34FCE9EA-DF63-4E7C-8C8E-FF9001943DF6}"/>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08" name="テキスト 4">
          <a:extLst>
            <a:ext uri="{FF2B5EF4-FFF2-40B4-BE49-F238E27FC236}">
              <a16:creationId xmlns:a16="http://schemas.microsoft.com/office/drawing/2014/main" id="{B9A11BD9-9A12-4707-8C2E-81D6D7C85E57}"/>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509" name="テキスト 6">
          <a:extLst>
            <a:ext uri="{FF2B5EF4-FFF2-40B4-BE49-F238E27FC236}">
              <a16:creationId xmlns:a16="http://schemas.microsoft.com/office/drawing/2014/main" id="{168DDF3B-2D78-4795-B001-22FD08A538FF}"/>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510" name="テキスト 13">
          <a:extLst>
            <a:ext uri="{FF2B5EF4-FFF2-40B4-BE49-F238E27FC236}">
              <a16:creationId xmlns:a16="http://schemas.microsoft.com/office/drawing/2014/main" id="{653430D6-AF04-4760-9FD5-F3448919359C}"/>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419</xdr:row>
      <xdr:rowOff>0</xdr:rowOff>
    </xdr:from>
    <xdr:to>
      <xdr:col>74</xdr:col>
      <xdr:colOff>0</xdr:colOff>
      <xdr:row>419</xdr:row>
      <xdr:rowOff>0</xdr:rowOff>
    </xdr:to>
    <xdr:sp macro="" textlink="">
      <xdr:nvSpPr>
        <xdr:cNvPr id="1511" name="テキスト 14">
          <a:extLst>
            <a:ext uri="{FF2B5EF4-FFF2-40B4-BE49-F238E27FC236}">
              <a16:creationId xmlns:a16="http://schemas.microsoft.com/office/drawing/2014/main" id="{580EEF1D-1B1A-4DB6-836E-4C476327BC3A}"/>
            </a:ext>
          </a:extLst>
        </xdr:cNvPr>
        <xdr:cNvSpPr txBox="1">
          <a:spLocks noChangeArrowheads="1"/>
        </xdr:cNvSpPr>
      </xdr:nvSpPr>
      <xdr:spPr bwMode="auto">
        <a:xfrm>
          <a:off x="879157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12" name="テキスト 1">
          <a:extLst>
            <a:ext uri="{FF2B5EF4-FFF2-40B4-BE49-F238E27FC236}">
              <a16:creationId xmlns:a16="http://schemas.microsoft.com/office/drawing/2014/main" id="{B069A7E1-07ED-464E-9370-AAA9C7A97CFF}"/>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13" name="テキスト 2">
          <a:extLst>
            <a:ext uri="{FF2B5EF4-FFF2-40B4-BE49-F238E27FC236}">
              <a16:creationId xmlns:a16="http://schemas.microsoft.com/office/drawing/2014/main" id="{791D9FBB-675A-4347-A9C0-A4F7537859C4}"/>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14" name="テキスト 3">
          <a:extLst>
            <a:ext uri="{FF2B5EF4-FFF2-40B4-BE49-F238E27FC236}">
              <a16:creationId xmlns:a16="http://schemas.microsoft.com/office/drawing/2014/main" id="{DEBB2BF1-5A62-4022-AC2A-33D785BFFA8C}"/>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15" name="テキスト 4">
          <a:extLst>
            <a:ext uri="{FF2B5EF4-FFF2-40B4-BE49-F238E27FC236}">
              <a16:creationId xmlns:a16="http://schemas.microsoft.com/office/drawing/2014/main" id="{A28E6B69-880E-4EBC-8EFD-60E8629FC6FD}"/>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516" name="テキスト 6">
          <a:extLst>
            <a:ext uri="{FF2B5EF4-FFF2-40B4-BE49-F238E27FC236}">
              <a16:creationId xmlns:a16="http://schemas.microsoft.com/office/drawing/2014/main" id="{EF2CEEBD-B914-4054-A549-8B808D3663FC}"/>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517" name="テキスト 13">
          <a:extLst>
            <a:ext uri="{FF2B5EF4-FFF2-40B4-BE49-F238E27FC236}">
              <a16:creationId xmlns:a16="http://schemas.microsoft.com/office/drawing/2014/main" id="{566EB6E7-234A-43D9-AB28-019AAFB32969}"/>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419</xdr:row>
      <xdr:rowOff>0</xdr:rowOff>
    </xdr:from>
    <xdr:to>
      <xdr:col>74</xdr:col>
      <xdr:colOff>0</xdr:colOff>
      <xdr:row>419</xdr:row>
      <xdr:rowOff>0</xdr:rowOff>
    </xdr:to>
    <xdr:sp macro="" textlink="">
      <xdr:nvSpPr>
        <xdr:cNvPr id="1518" name="テキスト 14">
          <a:extLst>
            <a:ext uri="{FF2B5EF4-FFF2-40B4-BE49-F238E27FC236}">
              <a16:creationId xmlns:a16="http://schemas.microsoft.com/office/drawing/2014/main" id="{90C95081-CB84-4D26-9730-A4AB7FF0C9BF}"/>
            </a:ext>
          </a:extLst>
        </xdr:cNvPr>
        <xdr:cNvSpPr txBox="1">
          <a:spLocks noChangeArrowheads="1"/>
        </xdr:cNvSpPr>
      </xdr:nvSpPr>
      <xdr:spPr bwMode="auto">
        <a:xfrm>
          <a:off x="879157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19" name="テキスト 1">
          <a:extLst>
            <a:ext uri="{FF2B5EF4-FFF2-40B4-BE49-F238E27FC236}">
              <a16:creationId xmlns:a16="http://schemas.microsoft.com/office/drawing/2014/main" id="{8778472D-55E7-49B2-A058-112FD2D940A6}"/>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20" name="テキスト 2">
          <a:extLst>
            <a:ext uri="{FF2B5EF4-FFF2-40B4-BE49-F238E27FC236}">
              <a16:creationId xmlns:a16="http://schemas.microsoft.com/office/drawing/2014/main" id="{0C972131-F79F-4410-9F80-2CDEC25ABC1F}"/>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21" name="テキスト 3">
          <a:extLst>
            <a:ext uri="{FF2B5EF4-FFF2-40B4-BE49-F238E27FC236}">
              <a16:creationId xmlns:a16="http://schemas.microsoft.com/office/drawing/2014/main" id="{682588A3-8F7E-405D-AEB3-82A31861DDE6}"/>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22" name="テキスト 4">
          <a:extLst>
            <a:ext uri="{FF2B5EF4-FFF2-40B4-BE49-F238E27FC236}">
              <a16:creationId xmlns:a16="http://schemas.microsoft.com/office/drawing/2014/main" id="{B1DC420A-6F40-4BA9-87E3-1A6A09A24727}"/>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523" name="テキスト 6">
          <a:extLst>
            <a:ext uri="{FF2B5EF4-FFF2-40B4-BE49-F238E27FC236}">
              <a16:creationId xmlns:a16="http://schemas.microsoft.com/office/drawing/2014/main" id="{3791259A-8D09-497C-A80F-B04565924BFD}"/>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524" name="テキスト 13">
          <a:extLst>
            <a:ext uri="{FF2B5EF4-FFF2-40B4-BE49-F238E27FC236}">
              <a16:creationId xmlns:a16="http://schemas.microsoft.com/office/drawing/2014/main" id="{B9663173-7BCC-4AB8-B162-3DAD59F8DAEE}"/>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419</xdr:row>
      <xdr:rowOff>0</xdr:rowOff>
    </xdr:from>
    <xdr:to>
      <xdr:col>74</xdr:col>
      <xdr:colOff>0</xdr:colOff>
      <xdr:row>419</xdr:row>
      <xdr:rowOff>0</xdr:rowOff>
    </xdr:to>
    <xdr:sp macro="" textlink="">
      <xdr:nvSpPr>
        <xdr:cNvPr id="1525" name="テキスト 14">
          <a:extLst>
            <a:ext uri="{FF2B5EF4-FFF2-40B4-BE49-F238E27FC236}">
              <a16:creationId xmlns:a16="http://schemas.microsoft.com/office/drawing/2014/main" id="{CBDFD94F-EF24-49D5-8270-FA67E0A23F1B}"/>
            </a:ext>
          </a:extLst>
        </xdr:cNvPr>
        <xdr:cNvSpPr txBox="1">
          <a:spLocks noChangeArrowheads="1"/>
        </xdr:cNvSpPr>
      </xdr:nvSpPr>
      <xdr:spPr bwMode="auto">
        <a:xfrm>
          <a:off x="879157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26" name="テキスト 1">
          <a:extLst>
            <a:ext uri="{FF2B5EF4-FFF2-40B4-BE49-F238E27FC236}">
              <a16:creationId xmlns:a16="http://schemas.microsoft.com/office/drawing/2014/main" id="{90B2FBE0-BFDD-4BE0-8D0E-5E796A70E93E}"/>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27" name="テキスト 2">
          <a:extLst>
            <a:ext uri="{FF2B5EF4-FFF2-40B4-BE49-F238E27FC236}">
              <a16:creationId xmlns:a16="http://schemas.microsoft.com/office/drawing/2014/main" id="{2DFCED25-7A5F-48F5-95F5-F5489460345D}"/>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28" name="テキスト 3">
          <a:extLst>
            <a:ext uri="{FF2B5EF4-FFF2-40B4-BE49-F238E27FC236}">
              <a16:creationId xmlns:a16="http://schemas.microsoft.com/office/drawing/2014/main" id="{BA2D7FDF-433E-4310-B159-8F7E549FC65F}"/>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29" name="テキスト 4">
          <a:extLst>
            <a:ext uri="{FF2B5EF4-FFF2-40B4-BE49-F238E27FC236}">
              <a16:creationId xmlns:a16="http://schemas.microsoft.com/office/drawing/2014/main" id="{137A5612-1A27-4A9C-B664-1E16A486CE02}"/>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530" name="テキスト 6">
          <a:extLst>
            <a:ext uri="{FF2B5EF4-FFF2-40B4-BE49-F238E27FC236}">
              <a16:creationId xmlns:a16="http://schemas.microsoft.com/office/drawing/2014/main" id="{C90F4AB3-6EC8-4AB7-B0D6-D2B1A37C7EA8}"/>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531" name="テキスト 13">
          <a:extLst>
            <a:ext uri="{FF2B5EF4-FFF2-40B4-BE49-F238E27FC236}">
              <a16:creationId xmlns:a16="http://schemas.microsoft.com/office/drawing/2014/main" id="{B6B2AB94-A18E-482A-A359-80DAEE58683F}"/>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419</xdr:row>
      <xdr:rowOff>0</xdr:rowOff>
    </xdr:from>
    <xdr:to>
      <xdr:col>74</xdr:col>
      <xdr:colOff>0</xdr:colOff>
      <xdr:row>419</xdr:row>
      <xdr:rowOff>0</xdr:rowOff>
    </xdr:to>
    <xdr:sp macro="" textlink="">
      <xdr:nvSpPr>
        <xdr:cNvPr id="1532" name="テキスト 14">
          <a:extLst>
            <a:ext uri="{FF2B5EF4-FFF2-40B4-BE49-F238E27FC236}">
              <a16:creationId xmlns:a16="http://schemas.microsoft.com/office/drawing/2014/main" id="{DBAABA08-51DE-4DC5-A7E9-8441C7DC3253}"/>
            </a:ext>
          </a:extLst>
        </xdr:cNvPr>
        <xdr:cNvSpPr txBox="1">
          <a:spLocks noChangeArrowheads="1"/>
        </xdr:cNvSpPr>
      </xdr:nvSpPr>
      <xdr:spPr bwMode="auto">
        <a:xfrm>
          <a:off x="879157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33" name="テキスト 1">
          <a:extLst>
            <a:ext uri="{FF2B5EF4-FFF2-40B4-BE49-F238E27FC236}">
              <a16:creationId xmlns:a16="http://schemas.microsoft.com/office/drawing/2014/main" id="{2C86E3D2-3E4B-4E77-AE67-B8D778585ADD}"/>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34" name="テキスト 2">
          <a:extLst>
            <a:ext uri="{FF2B5EF4-FFF2-40B4-BE49-F238E27FC236}">
              <a16:creationId xmlns:a16="http://schemas.microsoft.com/office/drawing/2014/main" id="{5553C17D-8B15-410A-9F8D-082576541006}"/>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35" name="テキスト 3">
          <a:extLst>
            <a:ext uri="{FF2B5EF4-FFF2-40B4-BE49-F238E27FC236}">
              <a16:creationId xmlns:a16="http://schemas.microsoft.com/office/drawing/2014/main" id="{C6ED7251-DA06-4E43-95D8-FCC8B11A432A}"/>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36" name="テキスト 4">
          <a:extLst>
            <a:ext uri="{FF2B5EF4-FFF2-40B4-BE49-F238E27FC236}">
              <a16:creationId xmlns:a16="http://schemas.microsoft.com/office/drawing/2014/main" id="{462D8069-9008-4248-AE18-AE1E2CA66259}"/>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537" name="テキスト 6">
          <a:extLst>
            <a:ext uri="{FF2B5EF4-FFF2-40B4-BE49-F238E27FC236}">
              <a16:creationId xmlns:a16="http://schemas.microsoft.com/office/drawing/2014/main" id="{BAC8D98C-91D8-4479-A3F4-E1123BF57F39}"/>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538" name="テキスト 13">
          <a:extLst>
            <a:ext uri="{FF2B5EF4-FFF2-40B4-BE49-F238E27FC236}">
              <a16:creationId xmlns:a16="http://schemas.microsoft.com/office/drawing/2014/main" id="{EC05410A-85FF-45C2-8643-AEB9D3D8D149}"/>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419</xdr:row>
      <xdr:rowOff>0</xdr:rowOff>
    </xdr:from>
    <xdr:to>
      <xdr:col>74</xdr:col>
      <xdr:colOff>0</xdr:colOff>
      <xdr:row>419</xdr:row>
      <xdr:rowOff>0</xdr:rowOff>
    </xdr:to>
    <xdr:sp macro="" textlink="">
      <xdr:nvSpPr>
        <xdr:cNvPr id="1539" name="テキスト 14">
          <a:extLst>
            <a:ext uri="{FF2B5EF4-FFF2-40B4-BE49-F238E27FC236}">
              <a16:creationId xmlns:a16="http://schemas.microsoft.com/office/drawing/2014/main" id="{7F2DB392-53BF-4613-8229-FBAA9BDCBC99}"/>
            </a:ext>
          </a:extLst>
        </xdr:cNvPr>
        <xdr:cNvSpPr txBox="1">
          <a:spLocks noChangeArrowheads="1"/>
        </xdr:cNvSpPr>
      </xdr:nvSpPr>
      <xdr:spPr bwMode="auto">
        <a:xfrm>
          <a:off x="879157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40" name="テキスト 1">
          <a:extLst>
            <a:ext uri="{FF2B5EF4-FFF2-40B4-BE49-F238E27FC236}">
              <a16:creationId xmlns:a16="http://schemas.microsoft.com/office/drawing/2014/main" id="{FE698BAF-FE10-45EC-A234-02D3E86B1688}"/>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419</xdr:row>
      <xdr:rowOff>0</xdr:rowOff>
    </xdr:from>
    <xdr:to>
      <xdr:col>95</xdr:col>
      <xdr:colOff>0</xdr:colOff>
      <xdr:row>419</xdr:row>
      <xdr:rowOff>0</xdr:rowOff>
    </xdr:to>
    <xdr:sp macro="" textlink="">
      <xdr:nvSpPr>
        <xdr:cNvPr id="1541" name="テキスト 2">
          <a:extLst>
            <a:ext uri="{FF2B5EF4-FFF2-40B4-BE49-F238E27FC236}">
              <a16:creationId xmlns:a16="http://schemas.microsoft.com/office/drawing/2014/main" id="{12891F31-6EB3-437A-8845-1F554980FE00}"/>
            </a:ext>
          </a:extLst>
        </xdr:cNvPr>
        <xdr:cNvSpPr txBox="1">
          <a:spLocks noChangeArrowheads="1"/>
        </xdr:cNvSpPr>
      </xdr:nvSpPr>
      <xdr:spPr bwMode="auto">
        <a:xfrm>
          <a:off x="11515725"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42" name="テキスト 3">
          <a:extLst>
            <a:ext uri="{FF2B5EF4-FFF2-40B4-BE49-F238E27FC236}">
              <a16:creationId xmlns:a16="http://schemas.microsoft.com/office/drawing/2014/main" id="{AABC1B4D-1D16-48EE-B2A1-DE46BAA87154}"/>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419</xdr:row>
      <xdr:rowOff>0</xdr:rowOff>
    </xdr:from>
    <xdr:to>
      <xdr:col>76</xdr:col>
      <xdr:colOff>0</xdr:colOff>
      <xdr:row>419</xdr:row>
      <xdr:rowOff>0</xdr:rowOff>
    </xdr:to>
    <xdr:sp macro="" textlink="">
      <xdr:nvSpPr>
        <xdr:cNvPr id="1543" name="テキスト 4">
          <a:extLst>
            <a:ext uri="{FF2B5EF4-FFF2-40B4-BE49-F238E27FC236}">
              <a16:creationId xmlns:a16="http://schemas.microsoft.com/office/drawing/2014/main" id="{9936A0E6-554B-4E64-9C1D-DFB3B5C9C299}"/>
            </a:ext>
          </a:extLst>
        </xdr:cNvPr>
        <xdr:cNvSpPr txBox="1">
          <a:spLocks noChangeArrowheads="1"/>
        </xdr:cNvSpPr>
      </xdr:nvSpPr>
      <xdr:spPr bwMode="auto">
        <a:xfrm>
          <a:off x="91630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419</xdr:row>
      <xdr:rowOff>0</xdr:rowOff>
    </xdr:from>
    <xdr:to>
      <xdr:col>110</xdr:col>
      <xdr:colOff>0</xdr:colOff>
      <xdr:row>419</xdr:row>
      <xdr:rowOff>0</xdr:rowOff>
    </xdr:to>
    <xdr:sp macro="" textlink="">
      <xdr:nvSpPr>
        <xdr:cNvPr id="1544" name="テキスト 6">
          <a:extLst>
            <a:ext uri="{FF2B5EF4-FFF2-40B4-BE49-F238E27FC236}">
              <a16:creationId xmlns:a16="http://schemas.microsoft.com/office/drawing/2014/main" id="{5EF5A845-EB31-453D-A72F-7BB0FAE67330}"/>
            </a:ext>
          </a:extLst>
        </xdr:cNvPr>
        <xdr:cNvSpPr txBox="1">
          <a:spLocks noChangeArrowheads="1"/>
        </xdr:cNvSpPr>
      </xdr:nvSpPr>
      <xdr:spPr bwMode="auto">
        <a:xfrm>
          <a:off x="1337310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419</xdr:row>
      <xdr:rowOff>0</xdr:rowOff>
    </xdr:from>
    <xdr:to>
      <xdr:col>95</xdr:col>
      <xdr:colOff>76200</xdr:colOff>
      <xdr:row>419</xdr:row>
      <xdr:rowOff>0</xdr:rowOff>
    </xdr:to>
    <xdr:sp macro="" textlink="">
      <xdr:nvSpPr>
        <xdr:cNvPr id="1545" name="テキスト 13">
          <a:extLst>
            <a:ext uri="{FF2B5EF4-FFF2-40B4-BE49-F238E27FC236}">
              <a16:creationId xmlns:a16="http://schemas.microsoft.com/office/drawing/2014/main" id="{C59DA233-CD19-445B-8BE3-962346E2F3B2}"/>
            </a:ext>
          </a:extLst>
        </xdr:cNvPr>
        <xdr:cNvSpPr txBox="1">
          <a:spLocks noChangeArrowheads="1"/>
        </xdr:cNvSpPr>
      </xdr:nvSpPr>
      <xdr:spPr bwMode="auto">
        <a:xfrm>
          <a:off x="9734550" y="727233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419</xdr:row>
      <xdr:rowOff>0</xdr:rowOff>
    </xdr:from>
    <xdr:to>
      <xdr:col>74</xdr:col>
      <xdr:colOff>0</xdr:colOff>
      <xdr:row>419</xdr:row>
      <xdr:rowOff>0</xdr:rowOff>
    </xdr:to>
    <xdr:sp macro="" textlink="">
      <xdr:nvSpPr>
        <xdr:cNvPr id="1546" name="テキスト 14">
          <a:extLst>
            <a:ext uri="{FF2B5EF4-FFF2-40B4-BE49-F238E27FC236}">
              <a16:creationId xmlns:a16="http://schemas.microsoft.com/office/drawing/2014/main" id="{B6E657F3-02A7-443C-950A-ABF9007631D6}"/>
            </a:ext>
          </a:extLst>
        </xdr:cNvPr>
        <xdr:cNvSpPr txBox="1">
          <a:spLocks noChangeArrowheads="1"/>
        </xdr:cNvSpPr>
      </xdr:nvSpPr>
      <xdr:spPr bwMode="auto">
        <a:xfrm>
          <a:off x="8791575" y="72723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28</xdr:col>
      <xdr:colOff>114300</xdr:colOff>
      <xdr:row>419</xdr:row>
      <xdr:rowOff>0</xdr:rowOff>
    </xdr:from>
    <xdr:to>
      <xdr:col>28</xdr:col>
      <xdr:colOff>114300</xdr:colOff>
      <xdr:row>419</xdr:row>
      <xdr:rowOff>0</xdr:rowOff>
    </xdr:to>
    <xdr:sp macro="" textlink="">
      <xdr:nvSpPr>
        <xdr:cNvPr id="1547" name="Line 2883">
          <a:extLst>
            <a:ext uri="{FF2B5EF4-FFF2-40B4-BE49-F238E27FC236}">
              <a16:creationId xmlns:a16="http://schemas.microsoft.com/office/drawing/2014/main" id="{8CA351A2-9D27-4BF7-8A6B-1C4270151643}"/>
            </a:ext>
          </a:extLst>
        </xdr:cNvPr>
        <xdr:cNvSpPr>
          <a:spLocks noChangeShapeType="1"/>
        </xdr:cNvSpPr>
      </xdr:nvSpPr>
      <xdr:spPr bwMode="auto">
        <a:xfrm>
          <a:off x="3581400" y="72723375"/>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0</xdr:colOff>
      <xdr:row>419</xdr:row>
      <xdr:rowOff>0</xdr:rowOff>
    </xdr:from>
    <xdr:to>
      <xdr:col>44</xdr:col>
      <xdr:colOff>0</xdr:colOff>
      <xdr:row>419</xdr:row>
      <xdr:rowOff>0</xdr:rowOff>
    </xdr:to>
    <xdr:sp macro="" textlink="">
      <xdr:nvSpPr>
        <xdr:cNvPr id="1548" name="テキスト 1">
          <a:extLst>
            <a:ext uri="{FF2B5EF4-FFF2-40B4-BE49-F238E27FC236}">
              <a16:creationId xmlns:a16="http://schemas.microsoft.com/office/drawing/2014/main" id="{576E8618-17C8-4C51-97FD-597708FFF913}"/>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49" name="テキスト 2">
          <a:extLst>
            <a:ext uri="{FF2B5EF4-FFF2-40B4-BE49-F238E27FC236}">
              <a16:creationId xmlns:a16="http://schemas.microsoft.com/office/drawing/2014/main" id="{B3FC61D9-8FB2-4CE6-837E-91A71D5C653F}"/>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0" name="テキスト 1">
          <a:extLst>
            <a:ext uri="{FF2B5EF4-FFF2-40B4-BE49-F238E27FC236}">
              <a16:creationId xmlns:a16="http://schemas.microsoft.com/office/drawing/2014/main" id="{B108AD34-3368-459C-AAC1-A5092323042F}"/>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1" name="テキスト 2">
          <a:extLst>
            <a:ext uri="{FF2B5EF4-FFF2-40B4-BE49-F238E27FC236}">
              <a16:creationId xmlns:a16="http://schemas.microsoft.com/office/drawing/2014/main" id="{01A0CF98-AAEB-4E0C-B792-97F541E12C2E}"/>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2" name="テキスト 1">
          <a:extLst>
            <a:ext uri="{FF2B5EF4-FFF2-40B4-BE49-F238E27FC236}">
              <a16:creationId xmlns:a16="http://schemas.microsoft.com/office/drawing/2014/main" id="{53F90117-311A-4C28-9292-08CD02C772AD}"/>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3" name="テキスト 2">
          <a:extLst>
            <a:ext uri="{FF2B5EF4-FFF2-40B4-BE49-F238E27FC236}">
              <a16:creationId xmlns:a16="http://schemas.microsoft.com/office/drawing/2014/main" id="{FE1C8CA3-F0EE-4143-8EFC-1EB0785209A2}"/>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4" name="テキスト 1">
          <a:extLst>
            <a:ext uri="{FF2B5EF4-FFF2-40B4-BE49-F238E27FC236}">
              <a16:creationId xmlns:a16="http://schemas.microsoft.com/office/drawing/2014/main" id="{27D208B3-7B57-4DF4-B14D-D1126AA62F7B}"/>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5" name="テキスト 2">
          <a:extLst>
            <a:ext uri="{FF2B5EF4-FFF2-40B4-BE49-F238E27FC236}">
              <a16:creationId xmlns:a16="http://schemas.microsoft.com/office/drawing/2014/main" id="{CE48DE2B-5F54-4780-B17C-CE982F606D34}"/>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6" name="テキスト 1">
          <a:extLst>
            <a:ext uri="{FF2B5EF4-FFF2-40B4-BE49-F238E27FC236}">
              <a16:creationId xmlns:a16="http://schemas.microsoft.com/office/drawing/2014/main" id="{B89D4F2E-F987-4C86-8A99-238B805F1136}"/>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7" name="テキスト 2">
          <a:extLst>
            <a:ext uri="{FF2B5EF4-FFF2-40B4-BE49-F238E27FC236}">
              <a16:creationId xmlns:a16="http://schemas.microsoft.com/office/drawing/2014/main" id="{090A4062-4EA5-480F-8A69-F0B23DFE8046}"/>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8" name="テキスト 1">
          <a:extLst>
            <a:ext uri="{FF2B5EF4-FFF2-40B4-BE49-F238E27FC236}">
              <a16:creationId xmlns:a16="http://schemas.microsoft.com/office/drawing/2014/main" id="{7A526BC2-3246-4B5C-942E-A9C4465A7B3B}"/>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419</xdr:row>
      <xdr:rowOff>0</xdr:rowOff>
    </xdr:from>
    <xdr:to>
      <xdr:col>44</xdr:col>
      <xdr:colOff>0</xdr:colOff>
      <xdr:row>419</xdr:row>
      <xdr:rowOff>0</xdr:rowOff>
    </xdr:to>
    <xdr:sp macro="" textlink="">
      <xdr:nvSpPr>
        <xdr:cNvPr id="1559" name="テキスト 2">
          <a:extLst>
            <a:ext uri="{FF2B5EF4-FFF2-40B4-BE49-F238E27FC236}">
              <a16:creationId xmlns:a16="http://schemas.microsoft.com/office/drawing/2014/main" id="{41E3DAF5-4FAA-46E1-AFAE-754852D79F75}"/>
            </a:ext>
          </a:extLst>
        </xdr:cNvPr>
        <xdr:cNvSpPr txBox="1">
          <a:spLocks noChangeArrowheads="1"/>
        </xdr:cNvSpPr>
      </xdr:nvSpPr>
      <xdr:spPr bwMode="auto">
        <a:xfrm>
          <a:off x="5200650" y="72723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422</xdr:row>
      <xdr:rowOff>0</xdr:rowOff>
    </xdr:from>
    <xdr:to>
      <xdr:col>29</xdr:col>
      <xdr:colOff>0</xdr:colOff>
      <xdr:row>422</xdr:row>
      <xdr:rowOff>0</xdr:rowOff>
    </xdr:to>
    <xdr:sp macro="" textlink="">
      <xdr:nvSpPr>
        <xdr:cNvPr id="1560" name="テキスト 1">
          <a:extLst>
            <a:ext uri="{FF2B5EF4-FFF2-40B4-BE49-F238E27FC236}">
              <a16:creationId xmlns:a16="http://schemas.microsoft.com/office/drawing/2014/main" id="{51705C42-5BC4-4CDB-A7E3-8D7B1525060B}"/>
            </a:ext>
          </a:extLst>
        </xdr:cNvPr>
        <xdr:cNvSpPr txBox="1">
          <a:spLocks noChangeArrowheads="1"/>
        </xdr:cNvSpPr>
      </xdr:nvSpPr>
      <xdr:spPr bwMode="auto">
        <a:xfrm>
          <a:off x="3343275" y="7328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422</xdr:row>
      <xdr:rowOff>0</xdr:rowOff>
    </xdr:from>
    <xdr:to>
      <xdr:col>29</xdr:col>
      <xdr:colOff>0</xdr:colOff>
      <xdr:row>422</xdr:row>
      <xdr:rowOff>0</xdr:rowOff>
    </xdr:to>
    <xdr:sp macro="" textlink="">
      <xdr:nvSpPr>
        <xdr:cNvPr id="1561" name="テキスト 2">
          <a:extLst>
            <a:ext uri="{FF2B5EF4-FFF2-40B4-BE49-F238E27FC236}">
              <a16:creationId xmlns:a16="http://schemas.microsoft.com/office/drawing/2014/main" id="{122F98FF-70C8-4D91-B898-4DCFFB81A712}"/>
            </a:ext>
          </a:extLst>
        </xdr:cNvPr>
        <xdr:cNvSpPr txBox="1">
          <a:spLocks noChangeArrowheads="1"/>
        </xdr:cNvSpPr>
      </xdr:nvSpPr>
      <xdr:spPr bwMode="auto">
        <a:xfrm>
          <a:off x="3343275" y="7328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422</xdr:row>
      <xdr:rowOff>0</xdr:rowOff>
    </xdr:from>
    <xdr:to>
      <xdr:col>51</xdr:col>
      <xdr:colOff>0</xdr:colOff>
      <xdr:row>422</xdr:row>
      <xdr:rowOff>0</xdr:rowOff>
    </xdr:to>
    <xdr:sp macro="" textlink="">
      <xdr:nvSpPr>
        <xdr:cNvPr id="1562" name="テキスト 3">
          <a:extLst>
            <a:ext uri="{FF2B5EF4-FFF2-40B4-BE49-F238E27FC236}">
              <a16:creationId xmlns:a16="http://schemas.microsoft.com/office/drawing/2014/main" id="{4F0347B1-C13F-4489-8D03-06EFCEC1A988}"/>
            </a:ext>
          </a:extLst>
        </xdr:cNvPr>
        <xdr:cNvSpPr txBox="1">
          <a:spLocks noChangeArrowheads="1"/>
        </xdr:cNvSpPr>
      </xdr:nvSpPr>
      <xdr:spPr bwMode="auto">
        <a:xfrm>
          <a:off x="6067425" y="7328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422</xdr:row>
      <xdr:rowOff>0</xdr:rowOff>
    </xdr:from>
    <xdr:to>
      <xdr:col>51</xdr:col>
      <xdr:colOff>0</xdr:colOff>
      <xdr:row>422</xdr:row>
      <xdr:rowOff>0</xdr:rowOff>
    </xdr:to>
    <xdr:sp macro="" textlink="">
      <xdr:nvSpPr>
        <xdr:cNvPr id="1563" name="テキスト 4">
          <a:extLst>
            <a:ext uri="{FF2B5EF4-FFF2-40B4-BE49-F238E27FC236}">
              <a16:creationId xmlns:a16="http://schemas.microsoft.com/office/drawing/2014/main" id="{7F80DC53-C6C3-4EFD-BD02-9EDE794723EB}"/>
            </a:ext>
          </a:extLst>
        </xdr:cNvPr>
        <xdr:cNvSpPr txBox="1">
          <a:spLocks noChangeArrowheads="1"/>
        </xdr:cNvSpPr>
      </xdr:nvSpPr>
      <xdr:spPr bwMode="auto">
        <a:xfrm>
          <a:off x="6067425" y="7328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422</xdr:row>
      <xdr:rowOff>0</xdr:rowOff>
    </xdr:from>
    <xdr:to>
      <xdr:col>110</xdr:col>
      <xdr:colOff>0</xdr:colOff>
      <xdr:row>422</xdr:row>
      <xdr:rowOff>0</xdr:rowOff>
    </xdr:to>
    <xdr:sp macro="" textlink="">
      <xdr:nvSpPr>
        <xdr:cNvPr id="1564" name="テキスト 6">
          <a:extLst>
            <a:ext uri="{FF2B5EF4-FFF2-40B4-BE49-F238E27FC236}">
              <a16:creationId xmlns:a16="http://schemas.microsoft.com/office/drawing/2014/main" id="{1A18BD59-95CF-4511-B42F-EA61EAD2990F}"/>
            </a:ext>
          </a:extLst>
        </xdr:cNvPr>
        <xdr:cNvSpPr txBox="1">
          <a:spLocks noChangeArrowheads="1"/>
        </xdr:cNvSpPr>
      </xdr:nvSpPr>
      <xdr:spPr bwMode="auto">
        <a:xfrm>
          <a:off x="13373100" y="732853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422</xdr:row>
      <xdr:rowOff>0</xdr:rowOff>
    </xdr:from>
    <xdr:to>
      <xdr:col>68</xdr:col>
      <xdr:colOff>76200</xdr:colOff>
      <xdr:row>422</xdr:row>
      <xdr:rowOff>0</xdr:rowOff>
    </xdr:to>
    <xdr:sp macro="" textlink="">
      <xdr:nvSpPr>
        <xdr:cNvPr id="1565" name="テキスト 13">
          <a:extLst>
            <a:ext uri="{FF2B5EF4-FFF2-40B4-BE49-F238E27FC236}">
              <a16:creationId xmlns:a16="http://schemas.microsoft.com/office/drawing/2014/main" id="{4D8EC806-B2F6-4122-BC87-750D544DDC76}"/>
            </a:ext>
          </a:extLst>
        </xdr:cNvPr>
        <xdr:cNvSpPr txBox="1">
          <a:spLocks noChangeArrowheads="1"/>
        </xdr:cNvSpPr>
      </xdr:nvSpPr>
      <xdr:spPr bwMode="auto">
        <a:xfrm>
          <a:off x="6391275" y="732853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422</xdr:row>
      <xdr:rowOff>0</xdr:rowOff>
    </xdr:from>
    <xdr:to>
      <xdr:col>49</xdr:col>
      <xdr:colOff>0</xdr:colOff>
      <xdr:row>422</xdr:row>
      <xdr:rowOff>0</xdr:rowOff>
    </xdr:to>
    <xdr:sp macro="" textlink="">
      <xdr:nvSpPr>
        <xdr:cNvPr id="1566" name="テキスト 14">
          <a:extLst>
            <a:ext uri="{FF2B5EF4-FFF2-40B4-BE49-F238E27FC236}">
              <a16:creationId xmlns:a16="http://schemas.microsoft.com/office/drawing/2014/main" id="{D8F3CC10-2420-43C7-B6C8-EF1F9503AE19}"/>
            </a:ext>
          </a:extLst>
        </xdr:cNvPr>
        <xdr:cNvSpPr txBox="1">
          <a:spLocks noChangeArrowheads="1"/>
        </xdr:cNvSpPr>
      </xdr:nvSpPr>
      <xdr:spPr bwMode="auto">
        <a:xfrm>
          <a:off x="5695950" y="732853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67" name="テキスト 1">
          <a:extLst>
            <a:ext uri="{FF2B5EF4-FFF2-40B4-BE49-F238E27FC236}">
              <a16:creationId xmlns:a16="http://schemas.microsoft.com/office/drawing/2014/main" id="{462DB3C7-88E0-459A-B5D3-955FE371B9B0}"/>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68" name="テキスト 2">
          <a:extLst>
            <a:ext uri="{FF2B5EF4-FFF2-40B4-BE49-F238E27FC236}">
              <a16:creationId xmlns:a16="http://schemas.microsoft.com/office/drawing/2014/main" id="{74D7E24A-AC97-46C8-B274-B248DB90D56C}"/>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69" name="テキスト 3">
          <a:extLst>
            <a:ext uri="{FF2B5EF4-FFF2-40B4-BE49-F238E27FC236}">
              <a16:creationId xmlns:a16="http://schemas.microsoft.com/office/drawing/2014/main" id="{A809744B-1D5F-412F-B269-BBB62641FACE}"/>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70" name="テキスト 4">
          <a:extLst>
            <a:ext uri="{FF2B5EF4-FFF2-40B4-BE49-F238E27FC236}">
              <a16:creationId xmlns:a16="http://schemas.microsoft.com/office/drawing/2014/main" id="{5AAE91BD-5F65-4789-AEE8-52FEDA2D821A}"/>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464</xdr:row>
      <xdr:rowOff>0</xdr:rowOff>
    </xdr:from>
    <xdr:to>
      <xdr:col>95</xdr:col>
      <xdr:colOff>76200</xdr:colOff>
      <xdr:row>464</xdr:row>
      <xdr:rowOff>0</xdr:rowOff>
    </xdr:to>
    <xdr:sp macro="" textlink="">
      <xdr:nvSpPr>
        <xdr:cNvPr id="1571" name="テキスト 13">
          <a:extLst>
            <a:ext uri="{FF2B5EF4-FFF2-40B4-BE49-F238E27FC236}">
              <a16:creationId xmlns:a16="http://schemas.microsoft.com/office/drawing/2014/main" id="{DAB550E0-FD8A-4FD7-A5D5-CE4547B1B766}"/>
            </a:ext>
          </a:extLst>
        </xdr:cNvPr>
        <xdr:cNvSpPr txBox="1">
          <a:spLocks noChangeArrowheads="1"/>
        </xdr:cNvSpPr>
      </xdr:nvSpPr>
      <xdr:spPr bwMode="auto">
        <a:xfrm>
          <a:off x="9734550" y="805434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465</xdr:row>
      <xdr:rowOff>0</xdr:rowOff>
    </xdr:from>
    <xdr:to>
      <xdr:col>76</xdr:col>
      <xdr:colOff>0</xdr:colOff>
      <xdr:row>465</xdr:row>
      <xdr:rowOff>0</xdr:rowOff>
    </xdr:to>
    <xdr:sp macro="" textlink="">
      <xdr:nvSpPr>
        <xdr:cNvPr id="1572" name="テキスト 14">
          <a:extLst>
            <a:ext uri="{FF2B5EF4-FFF2-40B4-BE49-F238E27FC236}">
              <a16:creationId xmlns:a16="http://schemas.microsoft.com/office/drawing/2014/main" id="{95E70C08-EAE7-4017-892B-5DEA525A354B}"/>
            </a:ext>
          </a:extLst>
        </xdr:cNvPr>
        <xdr:cNvSpPr txBox="1">
          <a:spLocks noChangeArrowheads="1"/>
        </xdr:cNvSpPr>
      </xdr:nvSpPr>
      <xdr:spPr bwMode="auto">
        <a:xfrm>
          <a:off x="9039225" y="807148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73" name="テキスト 1">
          <a:extLst>
            <a:ext uri="{FF2B5EF4-FFF2-40B4-BE49-F238E27FC236}">
              <a16:creationId xmlns:a16="http://schemas.microsoft.com/office/drawing/2014/main" id="{DA2020DC-956E-432B-8465-A0E1FB9D5B5B}"/>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74" name="テキスト 2">
          <a:extLst>
            <a:ext uri="{FF2B5EF4-FFF2-40B4-BE49-F238E27FC236}">
              <a16:creationId xmlns:a16="http://schemas.microsoft.com/office/drawing/2014/main" id="{8A7CBE88-9007-449C-BFC5-61B652C71F73}"/>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75" name="テキスト 3">
          <a:extLst>
            <a:ext uri="{FF2B5EF4-FFF2-40B4-BE49-F238E27FC236}">
              <a16:creationId xmlns:a16="http://schemas.microsoft.com/office/drawing/2014/main" id="{E90C1344-EE1A-469E-B744-E5DE2F9520A8}"/>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76" name="テキスト 4">
          <a:extLst>
            <a:ext uri="{FF2B5EF4-FFF2-40B4-BE49-F238E27FC236}">
              <a16:creationId xmlns:a16="http://schemas.microsoft.com/office/drawing/2014/main" id="{BCF1F6BB-C9C6-4FBC-B9A5-53628E917958}"/>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464</xdr:row>
      <xdr:rowOff>0</xdr:rowOff>
    </xdr:from>
    <xdr:to>
      <xdr:col>95</xdr:col>
      <xdr:colOff>76200</xdr:colOff>
      <xdr:row>464</xdr:row>
      <xdr:rowOff>0</xdr:rowOff>
    </xdr:to>
    <xdr:sp macro="" textlink="">
      <xdr:nvSpPr>
        <xdr:cNvPr id="1577" name="テキスト 13">
          <a:extLst>
            <a:ext uri="{FF2B5EF4-FFF2-40B4-BE49-F238E27FC236}">
              <a16:creationId xmlns:a16="http://schemas.microsoft.com/office/drawing/2014/main" id="{30FDCC9E-9DCA-4521-BD35-DD517052684C}"/>
            </a:ext>
          </a:extLst>
        </xdr:cNvPr>
        <xdr:cNvSpPr txBox="1">
          <a:spLocks noChangeArrowheads="1"/>
        </xdr:cNvSpPr>
      </xdr:nvSpPr>
      <xdr:spPr bwMode="auto">
        <a:xfrm>
          <a:off x="9734550" y="805434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465</xdr:row>
      <xdr:rowOff>0</xdr:rowOff>
    </xdr:from>
    <xdr:to>
      <xdr:col>76</xdr:col>
      <xdr:colOff>0</xdr:colOff>
      <xdr:row>465</xdr:row>
      <xdr:rowOff>0</xdr:rowOff>
    </xdr:to>
    <xdr:sp macro="" textlink="">
      <xdr:nvSpPr>
        <xdr:cNvPr id="1578" name="テキスト 14">
          <a:extLst>
            <a:ext uri="{FF2B5EF4-FFF2-40B4-BE49-F238E27FC236}">
              <a16:creationId xmlns:a16="http://schemas.microsoft.com/office/drawing/2014/main" id="{9DEF5BCD-E3E7-4935-B528-B628BEF3B4F1}"/>
            </a:ext>
          </a:extLst>
        </xdr:cNvPr>
        <xdr:cNvSpPr txBox="1">
          <a:spLocks noChangeArrowheads="1"/>
        </xdr:cNvSpPr>
      </xdr:nvSpPr>
      <xdr:spPr bwMode="auto">
        <a:xfrm>
          <a:off x="9039225" y="807148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79" name="テキスト 1">
          <a:extLst>
            <a:ext uri="{FF2B5EF4-FFF2-40B4-BE49-F238E27FC236}">
              <a16:creationId xmlns:a16="http://schemas.microsoft.com/office/drawing/2014/main" id="{82D8DE7B-061A-4E36-B761-3E4F87B58F43}"/>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80" name="テキスト 2">
          <a:extLst>
            <a:ext uri="{FF2B5EF4-FFF2-40B4-BE49-F238E27FC236}">
              <a16:creationId xmlns:a16="http://schemas.microsoft.com/office/drawing/2014/main" id="{1E526D39-AAA6-4F16-8B9B-CE46F1BBFD6A}"/>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81" name="テキスト 3">
          <a:extLst>
            <a:ext uri="{FF2B5EF4-FFF2-40B4-BE49-F238E27FC236}">
              <a16:creationId xmlns:a16="http://schemas.microsoft.com/office/drawing/2014/main" id="{FA6B8ED0-DC10-49AC-A2E9-7D0BA2A05285}"/>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82" name="テキスト 4">
          <a:extLst>
            <a:ext uri="{FF2B5EF4-FFF2-40B4-BE49-F238E27FC236}">
              <a16:creationId xmlns:a16="http://schemas.microsoft.com/office/drawing/2014/main" id="{2D7940FD-AFB4-4980-994B-33FBFAC624A4}"/>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464</xdr:row>
      <xdr:rowOff>0</xdr:rowOff>
    </xdr:from>
    <xdr:to>
      <xdr:col>95</xdr:col>
      <xdr:colOff>76200</xdr:colOff>
      <xdr:row>464</xdr:row>
      <xdr:rowOff>0</xdr:rowOff>
    </xdr:to>
    <xdr:sp macro="" textlink="">
      <xdr:nvSpPr>
        <xdr:cNvPr id="1583" name="テキスト 13">
          <a:extLst>
            <a:ext uri="{FF2B5EF4-FFF2-40B4-BE49-F238E27FC236}">
              <a16:creationId xmlns:a16="http://schemas.microsoft.com/office/drawing/2014/main" id="{9726DF2D-E59D-462C-BFEB-5FF1A92AD1C4}"/>
            </a:ext>
          </a:extLst>
        </xdr:cNvPr>
        <xdr:cNvSpPr txBox="1">
          <a:spLocks noChangeArrowheads="1"/>
        </xdr:cNvSpPr>
      </xdr:nvSpPr>
      <xdr:spPr bwMode="auto">
        <a:xfrm>
          <a:off x="9734550" y="805434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465</xdr:row>
      <xdr:rowOff>0</xdr:rowOff>
    </xdr:from>
    <xdr:to>
      <xdr:col>76</xdr:col>
      <xdr:colOff>0</xdr:colOff>
      <xdr:row>465</xdr:row>
      <xdr:rowOff>0</xdr:rowOff>
    </xdr:to>
    <xdr:sp macro="" textlink="">
      <xdr:nvSpPr>
        <xdr:cNvPr id="1584" name="テキスト 14">
          <a:extLst>
            <a:ext uri="{FF2B5EF4-FFF2-40B4-BE49-F238E27FC236}">
              <a16:creationId xmlns:a16="http://schemas.microsoft.com/office/drawing/2014/main" id="{4D07D9F9-76C5-4991-A770-D8D27720E942}"/>
            </a:ext>
          </a:extLst>
        </xdr:cNvPr>
        <xdr:cNvSpPr txBox="1">
          <a:spLocks noChangeArrowheads="1"/>
        </xdr:cNvSpPr>
      </xdr:nvSpPr>
      <xdr:spPr bwMode="auto">
        <a:xfrm>
          <a:off x="9039225" y="807148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85" name="テキスト 1">
          <a:extLst>
            <a:ext uri="{FF2B5EF4-FFF2-40B4-BE49-F238E27FC236}">
              <a16:creationId xmlns:a16="http://schemas.microsoft.com/office/drawing/2014/main" id="{A95CC921-E673-4A35-B1E2-9010DF641A8B}"/>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86" name="テキスト 2">
          <a:extLst>
            <a:ext uri="{FF2B5EF4-FFF2-40B4-BE49-F238E27FC236}">
              <a16:creationId xmlns:a16="http://schemas.microsoft.com/office/drawing/2014/main" id="{3750BF5F-6473-44D6-93C6-789FB9ABB2EE}"/>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87" name="テキスト 3">
          <a:extLst>
            <a:ext uri="{FF2B5EF4-FFF2-40B4-BE49-F238E27FC236}">
              <a16:creationId xmlns:a16="http://schemas.microsoft.com/office/drawing/2014/main" id="{E31F92DD-219B-47C9-9095-B3E7396BA89D}"/>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88" name="テキスト 4">
          <a:extLst>
            <a:ext uri="{FF2B5EF4-FFF2-40B4-BE49-F238E27FC236}">
              <a16:creationId xmlns:a16="http://schemas.microsoft.com/office/drawing/2014/main" id="{E94A892A-E7CC-4AC0-A8D7-CF4882DEE552}"/>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464</xdr:row>
      <xdr:rowOff>0</xdr:rowOff>
    </xdr:from>
    <xdr:to>
      <xdr:col>95</xdr:col>
      <xdr:colOff>76200</xdr:colOff>
      <xdr:row>464</xdr:row>
      <xdr:rowOff>0</xdr:rowOff>
    </xdr:to>
    <xdr:sp macro="" textlink="">
      <xdr:nvSpPr>
        <xdr:cNvPr id="1589" name="テキスト 13">
          <a:extLst>
            <a:ext uri="{FF2B5EF4-FFF2-40B4-BE49-F238E27FC236}">
              <a16:creationId xmlns:a16="http://schemas.microsoft.com/office/drawing/2014/main" id="{CBD7CBE0-C935-4453-8029-0987C77C0D5E}"/>
            </a:ext>
          </a:extLst>
        </xdr:cNvPr>
        <xdr:cNvSpPr txBox="1">
          <a:spLocks noChangeArrowheads="1"/>
        </xdr:cNvSpPr>
      </xdr:nvSpPr>
      <xdr:spPr bwMode="auto">
        <a:xfrm>
          <a:off x="9734550" y="805434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465</xdr:row>
      <xdr:rowOff>0</xdr:rowOff>
    </xdr:from>
    <xdr:to>
      <xdr:col>76</xdr:col>
      <xdr:colOff>0</xdr:colOff>
      <xdr:row>465</xdr:row>
      <xdr:rowOff>0</xdr:rowOff>
    </xdr:to>
    <xdr:sp macro="" textlink="">
      <xdr:nvSpPr>
        <xdr:cNvPr id="1590" name="テキスト 14">
          <a:extLst>
            <a:ext uri="{FF2B5EF4-FFF2-40B4-BE49-F238E27FC236}">
              <a16:creationId xmlns:a16="http://schemas.microsoft.com/office/drawing/2014/main" id="{AD94783D-3F3D-41F8-A9B6-14470EF35C1A}"/>
            </a:ext>
          </a:extLst>
        </xdr:cNvPr>
        <xdr:cNvSpPr txBox="1">
          <a:spLocks noChangeArrowheads="1"/>
        </xdr:cNvSpPr>
      </xdr:nvSpPr>
      <xdr:spPr bwMode="auto">
        <a:xfrm>
          <a:off x="9039225" y="807148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91" name="テキスト 1">
          <a:extLst>
            <a:ext uri="{FF2B5EF4-FFF2-40B4-BE49-F238E27FC236}">
              <a16:creationId xmlns:a16="http://schemas.microsoft.com/office/drawing/2014/main" id="{DFA69821-5BCE-421B-AB5A-D7FBB357F0AE}"/>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92" name="テキスト 2">
          <a:extLst>
            <a:ext uri="{FF2B5EF4-FFF2-40B4-BE49-F238E27FC236}">
              <a16:creationId xmlns:a16="http://schemas.microsoft.com/office/drawing/2014/main" id="{E5C7ED1C-B0E7-4FCB-BF7C-0D5C8CC9D017}"/>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93" name="テキスト 3">
          <a:extLst>
            <a:ext uri="{FF2B5EF4-FFF2-40B4-BE49-F238E27FC236}">
              <a16:creationId xmlns:a16="http://schemas.microsoft.com/office/drawing/2014/main" id="{8BBE3B20-7F56-484D-B71C-7935E41037E6}"/>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94" name="テキスト 4">
          <a:extLst>
            <a:ext uri="{FF2B5EF4-FFF2-40B4-BE49-F238E27FC236}">
              <a16:creationId xmlns:a16="http://schemas.microsoft.com/office/drawing/2014/main" id="{5592DE24-57D8-416D-9F0B-CA8C24751E47}"/>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464</xdr:row>
      <xdr:rowOff>0</xdr:rowOff>
    </xdr:from>
    <xdr:to>
      <xdr:col>95</xdr:col>
      <xdr:colOff>76200</xdr:colOff>
      <xdr:row>464</xdr:row>
      <xdr:rowOff>0</xdr:rowOff>
    </xdr:to>
    <xdr:sp macro="" textlink="">
      <xdr:nvSpPr>
        <xdr:cNvPr id="1595" name="テキスト 13">
          <a:extLst>
            <a:ext uri="{FF2B5EF4-FFF2-40B4-BE49-F238E27FC236}">
              <a16:creationId xmlns:a16="http://schemas.microsoft.com/office/drawing/2014/main" id="{91CFAF11-1A01-4D92-B565-7DF87BA51BE5}"/>
            </a:ext>
          </a:extLst>
        </xdr:cNvPr>
        <xdr:cNvSpPr txBox="1">
          <a:spLocks noChangeArrowheads="1"/>
        </xdr:cNvSpPr>
      </xdr:nvSpPr>
      <xdr:spPr bwMode="auto">
        <a:xfrm>
          <a:off x="9734550" y="805434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465</xdr:row>
      <xdr:rowOff>0</xdr:rowOff>
    </xdr:from>
    <xdr:to>
      <xdr:col>76</xdr:col>
      <xdr:colOff>0</xdr:colOff>
      <xdr:row>465</xdr:row>
      <xdr:rowOff>0</xdr:rowOff>
    </xdr:to>
    <xdr:sp macro="" textlink="">
      <xdr:nvSpPr>
        <xdr:cNvPr id="1596" name="テキスト 14">
          <a:extLst>
            <a:ext uri="{FF2B5EF4-FFF2-40B4-BE49-F238E27FC236}">
              <a16:creationId xmlns:a16="http://schemas.microsoft.com/office/drawing/2014/main" id="{F560065A-8B54-4051-8366-8E08B8F32D1F}"/>
            </a:ext>
          </a:extLst>
        </xdr:cNvPr>
        <xdr:cNvSpPr txBox="1">
          <a:spLocks noChangeArrowheads="1"/>
        </xdr:cNvSpPr>
      </xdr:nvSpPr>
      <xdr:spPr bwMode="auto">
        <a:xfrm>
          <a:off x="9039225" y="807148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97" name="テキスト 1">
          <a:extLst>
            <a:ext uri="{FF2B5EF4-FFF2-40B4-BE49-F238E27FC236}">
              <a16:creationId xmlns:a16="http://schemas.microsoft.com/office/drawing/2014/main" id="{2C9966B3-FA79-4C63-9114-DF1AB26AAFB1}"/>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1598" name="テキスト 2">
          <a:extLst>
            <a:ext uri="{FF2B5EF4-FFF2-40B4-BE49-F238E27FC236}">
              <a16:creationId xmlns:a16="http://schemas.microsoft.com/office/drawing/2014/main" id="{61DE4216-3F64-49C9-B5F8-3C0D977B9344}"/>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599" name="テキスト 3">
          <a:extLst>
            <a:ext uri="{FF2B5EF4-FFF2-40B4-BE49-F238E27FC236}">
              <a16:creationId xmlns:a16="http://schemas.microsoft.com/office/drawing/2014/main" id="{8059EBB8-8AC6-4D34-8820-8345DD57CBB0}"/>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465</xdr:row>
      <xdr:rowOff>0</xdr:rowOff>
    </xdr:from>
    <xdr:to>
      <xdr:col>78</xdr:col>
      <xdr:colOff>0</xdr:colOff>
      <xdr:row>465</xdr:row>
      <xdr:rowOff>0</xdr:rowOff>
    </xdr:to>
    <xdr:sp macro="" textlink="">
      <xdr:nvSpPr>
        <xdr:cNvPr id="1600" name="テキスト 4">
          <a:extLst>
            <a:ext uri="{FF2B5EF4-FFF2-40B4-BE49-F238E27FC236}">
              <a16:creationId xmlns:a16="http://schemas.microsoft.com/office/drawing/2014/main" id="{6C5FB8C5-DEEA-455A-9FA4-DBAA0DA7E097}"/>
            </a:ext>
          </a:extLst>
        </xdr:cNvPr>
        <xdr:cNvSpPr txBox="1">
          <a:spLocks noChangeArrowheads="1"/>
        </xdr:cNvSpPr>
      </xdr:nvSpPr>
      <xdr:spPr bwMode="auto">
        <a:xfrm>
          <a:off x="941070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464</xdr:row>
      <xdr:rowOff>0</xdr:rowOff>
    </xdr:from>
    <xdr:to>
      <xdr:col>95</xdr:col>
      <xdr:colOff>76200</xdr:colOff>
      <xdr:row>464</xdr:row>
      <xdr:rowOff>0</xdr:rowOff>
    </xdr:to>
    <xdr:sp macro="" textlink="">
      <xdr:nvSpPr>
        <xdr:cNvPr id="1601" name="テキスト 13">
          <a:extLst>
            <a:ext uri="{FF2B5EF4-FFF2-40B4-BE49-F238E27FC236}">
              <a16:creationId xmlns:a16="http://schemas.microsoft.com/office/drawing/2014/main" id="{92246EB5-32C7-4A35-BB61-B5BE384F110E}"/>
            </a:ext>
          </a:extLst>
        </xdr:cNvPr>
        <xdr:cNvSpPr txBox="1">
          <a:spLocks noChangeArrowheads="1"/>
        </xdr:cNvSpPr>
      </xdr:nvSpPr>
      <xdr:spPr bwMode="auto">
        <a:xfrm>
          <a:off x="9734550" y="805434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465</xdr:row>
      <xdr:rowOff>0</xdr:rowOff>
    </xdr:from>
    <xdr:to>
      <xdr:col>76</xdr:col>
      <xdr:colOff>0</xdr:colOff>
      <xdr:row>465</xdr:row>
      <xdr:rowOff>0</xdr:rowOff>
    </xdr:to>
    <xdr:sp macro="" textlink="">
      <xdr:nvSpPr>
        <xdr:cNvPr id="1602" name="テキスト 14">
          <a:extLst>
            <a:ext uri="{FF2B5EF4-FFF2-40B4-BE49-F238E27FC236}">
              <a16:creationId xmlns:a16="http://schemas.microsoft.com/office/drawing/2014/main" id="{63D3426F-58B9-44BF-9C76-3AED14020F63}"/>
            </a:ext>
          </a:extLst>
        </xdr:cNvPr>
        <xdr:cNvSpPr txBox="1">
          <a:spLocks noChangeArrowheads="1"/>
        </xdr:cNvSpPr>
      </xdr:nvSpPr>
      <xdr:spPr bwMode="auto">
        <a:xfrm>
          <a:off x="9039225" y="807148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03" name="テキスト 1">
          <a:extLst>
            <a:ext uri="{FF2B5EF4-FFF2-40B4-BE49-F238E27FC236}">
              <a16:creationId xmlns:a16="http://schemas.microsoft.com/office/drawing/2014/main" id="{D48A7D77-A2FB-470E-BC2D-F691910029DA}"/>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04" name="テキスト 2">
          <a:extLst>
            <a:ext uri="{FF2B5EF4-FFF2-40B4-BE49-F238E27FC236}">
              <a16:creationId xmlns:a16="http://schemas.microsoft.com/office/drawing/2014/main" id="{38F3E2C5-55CE-4AAB-BD1B-583994BE010B}"/>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05" name="テキスト 1">
          <a:extLst>
            <a:ext uri="{FF2B5EF4-FFF2-40B4-BE49-F238E27FC236}">
              <a16:creationId xmlns:a16="http://schemas.microsoft.com/office/drawing/2014/main" id="{1A27BFEF-0FB3-4E31-8DA8-88804A21C5B8}"/>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06" name="テキスト 2">
          <a:extLst>
            <a:ext uri="{FF2B5EF4-FFF2-40B4-BE49-F238E27FC236}">
              <a16:creationId xmlns:a16="http://schemas.microsoft.com/office/drawing/2014/main" id="{020CFBFE-48E9-44A1-8E71-A5336FE5E5E5}"/>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07" name="テキスト 1">
          <a:extLst>
            <a:ext uri="{FF2B5EF4-FFF2-40B4-BE49-F238E27FC236}">
              <a16:creationId xmlns:a16="http://schemas.microsoft.com/office/drawing/2014/main" id="{0CFDA50E-D302-4092-BEB4-2723BAD51489}"/>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08" name="テキスト 2">
          <a:extLst>
            <a:ext uri="{FF2B5EF4-FFF2-40B4-BE49-F238E27FC236}">
              <a16:creationId xmlns:a16="http://schemas.microsoft.com/office/drawing/2014/main" id="{4EF6164C-DA34-4859-B1E6-609424EF1F9E}"/>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09" name="テキスト 1">
          <a:extLst>
            <a:ext uri="{FF2B5EF4-FFF2-40B4-BE49-F238E27FC236}">
              <a16:creationId xmlns:a16="http://schemas.microsoft.com/office/drawing/2014/main" id="{BD256E7E-31A5-493C-8F6D-28496824D3BB}"/>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10" name="テキスト 2">
          <a:extLst>
            <a:ext uri="{FF2B5EF4-FFF2-40B4-BE49-F238E27FC236}">
              <a16:creationId xmlns:a16="http://schemas.microsoft.com/office/drawing/2014/main" id="{C9E9575D-B477-46F3-957B-67E78B51A6F2}"/>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11" name="テキスト 1">
          <a:extLst>
            <a:ext uri="{FF2B5EF4-FFF2-40B4-BE49-F238E27FC236}">
              <a16:creationId xmlns:a16="http://schemas.microsoft.com/office/drawing/2014/main" id="{1A7DCC6B-4DC5-416F-9E6C-9F9E58021C9C}"/>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12" name="テキスト 2">
          <a:extLst>
            <a:ext uri="{FF2B5EF4-FFF2-40B4-BE49-F238E27FC236}">
              <a16:creationId xmlns:a16="http://schemas.microsoft.com/office/drawing/2014/main" id="{D7F236C2-94AC-4EDB-B45A-B58BF2B77F9A}"/>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13" name="テキスト 1">
          <a:extLst>
            <a:ext uri="{FF2B5EF4-FFF2-40B4-BE49-F238E27FC236}">
              <a16:creationId xmlns:a16="http://schemas.microsoft.com/office/drawing/2014/main" id="{71A20D39-1419-4AEE-9822-34C89B5D281C}"/>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462</xdr:row>
      <xdr:rowOff>0</xdr:rowOff>
    </xdr:from>
    <xdr:to>
      <xdr:col>44</xdr:col>
      <xdr:colOff>0</xdr:colOff>
      <xdr:row>462</xdr:row>
      <xdr:rowOff>0</xdr:rowOff>
    </xdr:to>
    <xdr:sp macro="" textlink="">
      <xdr:nvSpPr>
        <xdr:cNvPr id="1614" name="テキスト 2">
          <a:extLst>
            <a:ext uri="{FF2B5EF4-FFF2-40B4-BE49-F238E27FC236}">
              <a16:creationId xmlns:a16="http://schemas.microsoft.com/office/drawing/2014/main" id="{26F5FFF8-1C14-417C-AD0B-29F8B2E3C4B5}"/>
            </a:ext>
          </a:extLst>
        </xdr:cNvPr>
        <xdr:cNvSpPr txBox="1">
          <a:spLocks noChangeArrowheads="1"/>
        </xdr:cNvSpPr>
      </xdr:nvSpPr>
      <xdr:spPr bwMode="auto">
        <a:xfrm>
          <a:off x="5200650" y="802005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15" name="テキスト 1">
          <a:extLst>
            <a:ext uri="{FF2B5EF4-FFF2-40B4-BE49-F238E27FC236}">
              <a16:creationId xmlns:a16="http://schemas.microsoft.com/office/drawing/2014/main" id="{AB0D4D6C-D880-4FAB-B4DC-9A6EBF8BD213}"/>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16" name="テキスト 2">
          <a:extLst>
            <a:ext uri="{FF2B5EF4-FFF2-40B4-BE49-F238E27FC236}">
              <a16:creationId xmlns:a16="http://schemas.microsoft.com/office/drawing/2014/main" id="{9C3225DC-FFEF-4BBD-B634-791F0FB7A16B}"/>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17" name="テキスト 1">
          <a:extLst>
            <a:ext uri="{FF2B5EF4-FFF2-40B4-BE49-F238E27FC236}">
              <a16:creationId xmlns:a16="http://schemas.microsoft.com/office/drawing/2014/main" id="{B61E0E18-7B42-4B3A-9E2E-4D906D2BDAEC}"/>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18" name="テキスト 2">
          <a:extLst>
            <a:ext uri="{FF2B5EF4-FFF2-40B4-BE49-F238E27FC236}">
              <a16:creationId xmlns:a16="http://schemas.microsoft.com/office/drawing/2014/main" id="{7B5751CC-CDA4-4032-972E-572EC657640E}"/>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19" name="テキスト 1">
          <a:extLst>
            <a:ext uri="{FF2B5EF4-FFF2-40B4-BE49-F238E27FC236}">
              <a16:creationId xmlns:a16="http://schemas.microsoft.com/office/drawing/2014/main" id="{760B26CD-A138-4ECE-89E3-1D81067FD029}"/>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20" name="テキスト 2">
          <a:extLst>
            <a:ext uri="{FF2B5EF4-FFF2-40B4-BE49-F238E27FC236}">
              <a16:creationId xmlns:a16="http://schemas.microsoft.com/office/drawing/2014/main" id="{755DF567-AC1B-4062-BD0C-9ABE68F872A9}"/>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21" name="テキスト 1">
          <a:extLst>
            <a:ext uri="{FF2B5EF4-FFF2-40B4-BE49-F238E27FC236}">
              <a16:creationId xmlns:a16="http://schemas.microsoft.com/office/drawing/2014/main" id="{AA3CFF27-D78F-4FDF-8F14-AEE27F446C92}"/>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22" name="テキスト 2">
          <a:extLst>
            <a:ext uri="{FF2B5EF4-FFF2-40B4-BE49-F238E27FC236}">
              <a16:creationId xmlns:a16="http://schemas.microsoft.com/office/drawing/2014/main" id="{8984D31C-6C84-4E97-BB06-BA5A9F588266}"/>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23" name="テキスト 1">
          <a:extLst>
            <a:ext uri="{FF2B5EF4-FFF2-40B4-BE49-F238E27FC236}">
              <a16:creationId xmlns:a16="http://schemas.microsoft.com/office/drawing/2014/main" id="{8EF6525C-9F4A-4799-A40D-BAB3D2C1DD9F}"/>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24" name="テキスト 2">
          <a:extLst>
            <a:ext uri="{FF2B5EF4-FFF2-40B4-BE49-F238E27FC236}">
              <a16:creationId xmlns:a16="http://schemas.microsoft.com/office/drawing/2014/main" id="{A531CF4D-5A05-455D-9591-12CBD6ECBE50}"/>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25" name="テキスト 1">
          <a:extLst>
            <a:ext uri="{FF2B5EF4-FFF2-40B4-BE49-F238E27FC236}">
              <a16:creationId xmlns:a16="http://schemas.microsoft.com/office/drawing/2014/main" id="{79AD29FC-CEA4-4D01-89B3-AC2D21E9D8E0}"/>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464</xdr:row>
      <xdr:rowOff>0</xdr:rowOff>
    </xdr:from>
    <xdr:to>
      <xdr:col>69</xdr:col>
      <xdr:colOff>0</xdr:colOff>
      <xdr:row>464</xdr:row>
      <xdr:rowOff>0</xdr:rowOff>
    </xdr:to>
    <xdr:sp macro="" textlink="">
      <xdr:nvSpPr>
        <xdr:cNvPr id="1626" name="テキスト 2">
          <a:extLst>
            <a:ext uri="{FF2B5EF4-FFF2-40B4-BE49-F238E27FC236}">
              <a16:creationId xmlns:a16="http://schemas.microsoft.com/office/drawing/2014/main" id="{B9DB6BB6-0897-43EE-B29F-08B2364E876A}"/>
            </a:ext>
          </a:extLst>
        </xdr:cNvPr>
        <xdr:cNvSpPr txBox="1">
          <a:spLocks noChangeArrowheads="1"/>
        </xdr:cNvSpPr>
      </xdr:nvSpPr>
      <xdr:spPr bwMode="auto">
        <a:xfrm>
          <a:off x="8296275" y="80543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27" name="テキスト 1">
          <a:extLst>
            <a:ext uri="{FF2B5EF4-FFF2-40B4-BE49-F238E27FC236}">
              <a16:creationId xmlns:a16="http://schemas.microsoft.com/office/drawing/2014/main" id="{CA652A24-A660-45E9-B2C9-17AEF78E6719}"/>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28" name="テキスト 2">
          <a:extLst>
            <a:ext uri="{FF2B5EF4-FFF2-40B4-BE49-F238E27FC236}">
              <a16:creationId xmlns:a16="http://schemas.microsoft.com/office/drawing/2014/main" id="{4C164DD1-CF68-44DF-861C-D5F2492F6DC2}"/>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29" name="テキスト 3">
          <a:extLst>
            <a:ext uri="{FF2B5EF4-FFF2-40B4-BE49-F238E27FC236}">
              <a16:creationId xmlns:a16="http://schemas.microsoft.com/office/drawing/2014/main" id="{240733E3-7C7C-4B8E-9CF6-22A73467C737}"/>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30" name="テキスト 4">
          <a:extLst>
            <a:ext uri="{FF2B5EF4-FFF2-40B4-BE49-F238E27FC236}">
              <a16:creationId xmlns:a16="http://schemas.microsoft.com/office/drawing/2014/main" id="{9804C7F5-F2A9-41B4-B614-11DD56000B34}"/>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451</xdr:row>
      <xdr:rowOff>0</xdr:rowOff>
    </xdr:from>
    <xdr:to>
      <xdr:col>76</xdr:col>
      <xdr:colOff>0</xdr:colOff>
      <xdr:row>451</xdr:row>
      <xdr:rowOff>0</xdr:rowOff>
    </xdr:to>
    <xdr:sp macro="" textlink="">
      <xdr:nvSpPr>
        <xdr:cNvPr id="1631" name="テキスト 14">
          <a:extLst>
            <a:ext uri="{FF2B5EF4-FFF2-40B4-BE49-F238E27FC236}">
              <a16:creationId xmlns:a16="http://schemas.microsoft.com/office/drawing/2014/main" id="{62A6D848-A487-4CB6-8229-4CA92E656070}"/>
            </a:ext>
          </a:extLst>
        </xdr:cNvPr>
        <xdr:cNvSpPr txBox="1">
          <a:spLocks noChangeArrowheads="1"/>
        </xdr:cNvSpPr>
      </xdr:nvSpPr>
      <xdr:spPr bwMode="auto">
        <a:xfrm>
          <a:off x="903922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32" name="テキスト 1">
          <a:extLst>
            <a:ext uri="{FF2B5EF4-FFF2-40B4-BE49-F238E27FC236}">
              <a16:creationId xmlns:a16="http://schemas.microsoft.com/office/drawing/2014/main" id="{16EC23DF-7001-412A-A1F7-45AB8D148DF1}"/>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33" name="テキスト 2">
          <a:extLst>
            <a:ext uri="{FF2B5EF4-FFF2-40B4-BE49-F238E27FC236}">
              <a16:creationId xmlns:a16="http://schemas.microsoft.com/office/drawing/2014/main" id="{17696AFC-7B24-4367-8AD9-69C01908979E}"/>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34" name="テキスト 3">
          <a:extLst>
            <a:ext uri="{FF2B5EF4-FFF2-40B4-BE49-F238E27FC236}">
              <a16:creationId xmlns:a16="http://schemas.microsoft.com/office/drawing/2014/main" id="{6E0F0604-F954-46CB-B1D8-BE51E7D29511}"/>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35" name="テキスト 4">
          <a:extLst>
            <a:ext uri="{FF2B5EF4-FFF2-40B4-BE49-F238E27FC236}">
              <a16:creationId xmlns:a16="http://schemas.microsoft.com/office/drawing/2014/main" id="{FDAA59E4-1551-4EE6-9299-3CBB1E0309E1}"/>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451</xdr:row>
      <xdr:rowOff>0</xdr:rowOff>
    </xdr:from>
    <xdr:to>
      <xdr:col>76</xdr:col>
      <xdr:colOff>0</xdr:colOff>
      <xdr:row>451</xdr:row>
      <xdr:rowOff>0</xdr:rowOff>
    </xdr:to>
    <xdr:sp macro="" textlink="">
      <xdr:nvSpPr>
        <xdr:cNvPr id="1636" name="テキスト 14">
          <a:extLst>
            <a:ext uri="{FF2B5EF4-FFF2-40B4-BE49-F238E27FC236}">
              <a16:creationId xmlns:a16="http://schemas.microsoft.com/office/drawing/2014/main" id="{6846B027-CE0A-4B4A-8975-B967977D69E4}"/>
            </a:ext>
          </a:extLst>
        </xdr:cNvPr>
        <xdr:cNvSpPr txBox="1">
          <a:spLocks noChangeArrowheads="1"/>
        </xdr:cNvSpPr>
      </xdr:nvSpPr>
      <xdr:spPr bwMode="auto">
        <a:xfrm>
          <a:off x="903922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37" name="テキスト 1">
          <a:extLst>
            <a:ext uri="{FF2B5EF4-FFF2-40B4-BE49-F238E27FC236}">
              <a16:creationId xmlns:a16="http://schemas.microsoft.com/office/drawing/2014/main" id="{F854735F-403D-4251-A732-854161565953}"/>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38" name="テキスト 2">
          <a:extLst>
            <a:ext uri="{FF2B5EF4-FFF2-40B4-BE49-F238E27FC236}">
              <a16:creationId xmlns:a16="http://schemas.microsoft.com/office/drawing/2014/main" id="{974D4F90-3142-4E15-9CFB-155D6E2CF80B}"/>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39" name="テキスト 3">
          <a:extLst>
            <a:ext uri="{FF2B5EF4-FFF2-40B4-BE49-F238E27FC236}">
              <a16:creationId xmlns:a16="http://schemas.microsoft.com/office/drawing/2014/main" id="{1E7AAD5D-BD43-41F5-BC43-E5A32DEDB4A9}"/>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40" name="テキスト 4">
          <a:extLst>
            <a:ext uri="{FF2B5EF4-FFF2-40B4-BE49-F238E27FC236}">
              <a16:creationId xmlns:a16="http://schemas.microsoft.com/office/drawing/2014/main" id="{213C3BB4-A7CD-493C-BCC1-9B0DA312EB23}"/>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451</xdr:row>
      <xdr:rowOff>0</xdr:rowOff>
    </xdr:from>
    <xdr:to>
      <xdr:col>76</xdr:col>
      <xdr:colOff>0</xdr:colOff>
      <xdr:row>451</xdr:row>
      <xdr:rowOff>0</xdr:rowOff>
    </xdr:to>
    <xdr:sp macro="" textlink="">
      <xdr:nvSpPr>
        <xdr:cNvPr id="1641" name="テキスト 14">
          <a:extLst>
            <a:ext uri="{FF2B5EF4-FFF2-40B4-BE49-F238E27FC236}">
              <a16:creationId xmlns:a16="http://schemas.microsoft.com/office/drawing/2014/main" id="{2DF1CB7B-EB1A-4D29-9CCE-A671DE6B1447}"/>
            </a:ext>
          </a:extLst>
        </xdr:cNvPr>
        <xdr:cNvSpPr txBox="1">
          <a:spLocks noChangeArrowheads="1"/>
        </xdr:cNvSpPr>
      </xdr:nvSpPr>
      <xdr:spPr bwMode="auto">
        <a:xfrm>
          <a:off x="903922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42" name="テキスト 1">
          <a:extLst>
            <a:ext uri="{FF2B5EF4-FFF2-40B4-BE49-F238E27FC236}">
              <a16:creationId xmlns:a16="http://schemas.microsoft.com/office/drawing/2014/main" id="{2DB0BEA2-899C-4219-BFFA-9B96149F31F0}"/>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43" name="テキスト 2">
          <a:extLst>
            <a:ext uri="{FF2B5EF4-FFF2-40B4-BE49-F238E27FC236}">
              <a16:creationId xmlns:a16="http://schemas.microsoft.com/office/drawing/2014/main" id="{EED42476-9A1E-4EDF-B81B-899AD6BAC9D5}"/>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44" name="テキスト 3">
          <a:extLst>
            <a:ext uri="{FF2B5EF4-FFF2-40B4-BE49-F238E27FC236}">
              <a16:creationId xmlns:a16="http://schemas.microsoft.com/office/drawing/2014/main" id="{AF50DEFC-70D1-4250-A740-A7355FF93B6F}"/>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45" name="テキスト 4">
          <a:extLst>
            <a:ext uri="{FF2B5EF4-FFF2-40B4-BE49-F238E27FC236}">
              <a16:creationId xmlns:a16="http://schemas.microsoft.com/office/drawing/2014/main" id="{2FC732CD-D29F-43D4-A73B-0C66BF510F31}"/>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451</xdr:row>
      <xdr:rowOff>0</xdr:rowOff>
    </xdr:from>
    <xdr:to>
      <xdr:col>76</xdr:col>
      <xdr:colOff>0</xdr:colOff>
      <xdr:row>451</xdr:row>
      <xdr:rowOff>0</xdr:rowOff>
    </xdr:to>
    <xdr:sp macro="" textlink="">
      <xdr:nvSpPr>
        <xdr:cNvPr id="1646" name="テキスト 14">
          <a:extLst>
            <a:ext uri="{FF2B5EF4-FFF2-40B4-BE49-F238E27FC236}">
              <a16:creationId xmlns:a16="http://schemas.microsoft.com/office/drawing/2014/main" id="{A0357BAF-BF33-4743-96AA-2F823C5AA27E}"/>
            </a:ext>
          </a:extLst>
        </xdr:cNvPr>
        <xdr:cNvSpPr txBox="1">
          <a:spLocks noChangeArrowheads="1"/>
        </xdr:cNvSpPr>
      </xdr:nvSpPr>
      <xdr:spPr bwMode="auto">
        <a:xfrm>
          <a:off x="903922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47" name="テキスト 1">
          <a:extLst>
            <a:ext uri="{FF2B5EF4-FFF2-40B4-BE49-F238E27FC236}">
              <a16:creationId xmlns:a16="http://schemas.microsoft.com/office/drawing/2014/main" id="{6DC0FDCF-9937-409C-A9EC-0FD121D3B9EB}"/>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48" name="テキスト 2">
          <a:extLst>
            <a:ext uri="{FF2B5EF4-FFF2-40B4-BE49-F238E27FC236}">
              <a16:creationId xmlns:a16="http://schemas.microsoft.com/office/drawing/2014/main" id="{85465760-C9D0-4117-A6FC-D3640B515A58}"/>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49" name="テキスト 3">
          <a:extLst>
            <a:ext uri="{FF2B5EF4-FFF2-40B4-BE49-F238E27FC236}">
              <a16:creationId xmlns:a16="http://schemas.microsoft.com/office/drawing/2014/main" id="{FF49BFF4-A05E-4466-8E1B-B417F0027FEF}"/>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50" name="テキスト 4">
          <a:extLst>
            <a:ext uri="{FF2B5EF4-FFF2-40B4-BE49-F238E27FC236}">
              <a16:creationId xmlns:a16="http://schemas.microsoft.com/office/drawing/2014/main" id="{B182189D-A9B2-4F0B-A8CA-653FD49F5BC4}"/>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451</xdr:row>
      <xdr:rowOff>0</xdr:rowOff>
    </xdr:from>
    <xdr:to>
      <xdr:col>76</xdr:col>
      <xdr:colOff>0</xdr:colOff>
      <xdr:row>451</xdr:row>
      <xdr:rowOff>0</xdr:rowOff>
    </xdr:to>
    <xdr:sp macro="" textlink="">
      <xdr:nvSpPr>
        <xdr:cNvPr id="1651" name="テキスト 14">
          <a:extLst>
            <a:ext uri="{FF2B5EF4-FFF2-40B4-BE49-F238E27FC236}">
              <a16:creationId xmlns:a16="http://schemas.microsoft.com/office/drawing/2014/main" id="{A709FDC4-46D8-416A-933F-5C1681B95EBB}"/>
            </a:ext>
          </a:extLst>
        </xdr:cNvPr>
        <xdr:cNvSpPr txBox="1">
          <a:spLocks noChangeArrowheads="1"/>
        </xdr:cNvSpPr>
      </xdr:nvSpPr>
      <xdr:spPr bwMode="auto">
        <a:xfrm>
          <a:off x="903922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52" name="テキスト 1">
          <a:extLst>
            <a:ext uri="{FF2B5EF4-FFF2-40B4-BE49-F238E27FC236}">
              <a16:creationId xmlns:a16="http://schemas.microsoft.com/office/drawing/2014/main" id="{A8AC1C75-46A4-4205-A591-752F1A13A9B4}"/>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451</xdr:row>
      <xdr:rowOff>0</xdr:rowOff>
    </xdr:from>
    <xdr:to>
      <xdr:col>44</xdr:col>
      <xdr:colOff>0</xdr:colOff>
      <xdr:row>451</xdr:row>
      <xdr:rowOff>0</xdr:rowOff>
    </xdr:to>
    <xdr:sp macro="" textlink="">
      <xdr:nvSpPr>
        <xdr:cNvPr id="1653" name="テキスト 2">
          <a:extLst>
            <a:ext uri="{FF2B5EF4-FFF2-40B4-BE49-F238E27FC236}">
              <a16:creationId xmlns:a16="http://schemas.microsoft.com/office/drawing/2014/main" id="{39072E3F-3E8B-4C7C-B61E-FB6DB246E0E6}"/>
            </a:ext>
          </a:extLst>
        </xdr:cNvPr>
        <xdr:cNvSpPr txBox="1">
          <a:spLocks noChangeArrowheads="1"/>
        </xdr:cNvSpPr>
      </xdr:nvSpPr>
      <xdr:spPr bwMode="auto">
        <a:xfrm>
          <a:off x="52006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54" name="テキスト 3">
          <a:extLst>
            <a:ext uri="{FF2B5EF4-FFF2-40B4-BE49-F238E27FC236}">
              <a16:creationId xmlns:a16="http://schemas.microsoft.com/office/drawing/2014/main" id="{C361E5D4-4E7A-42FD-A965-745D7138DAAE}"/>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451</xdr:row>
      <xdr:rowOff>0</xdr:rowOff>
    </xdr:from>
    <xdr:to>
      <xdr:col>78</xdr:col>
      <xdr:colOff>0</xdr:colOff>
      <xdr:row>451</xdr:row>
      <xdr:rowOff>0</xdr:rowOff>
    </xdr:to>
    <xdr:sp macro="" textlink="">
      <xdr:nvSpPr>
        <xdr:cNvPr id="1655" name="テキスト 4">
          <a:extLst>
            <a:ext uri="{FF2B5EF4-FFF2-40B4-BE49-F238E27FC236}">
              <a16:creationId xmlns:a16="http://schemas.microsoft.com/office/drawing/2014/main" id="{B64D22C9-9AC6-4DF5-BB31-4A7E485B75E8}"/>
            </a:ext>
          </a:extLst>
        </xdr:cNvPr>
        <xdr:cNvSpPr txBox="1">
          <a:spLocks noChangeArrowheads="1"/>
        </xdr:cNvSpPr>
      </xdr:nvSpPr>
      <xdr:spPr bwMode="auto">
        <a:xfrm>
          <a:off x="94107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451</xdr:row>
      <xdr:rowOff>0</xdr:rowOff>
    </xdr:from>
    <xdr:to>
      <xdr:col>76</xdr:col>
      <xdr:colOff>0</xdr:colOff>
      <xdr:row>451</xdr:row>
      <xdr:rowOff>0</xdr:rowOff>
    </xdr:to>
    <xdr:sp macro="" textlink="">
      <xdr:nvSpPr>
        <xdr:cNvPr id="1656" name="テキスト 14">
          <a:extLst>
            <a:ext uri="{FF2B5EF4-FFF2-40B4-BE49-F238E27FC236}">
              <a16:creationId xmlns:a16="http://schemas.microsoft.com/office/drawing/2014/main" id="{32458473-0976-4244-8C50-813A18973F08}"/>
            </a:ext>
          </a:extLst>
        </xdr:cNvPr>
        <xdr:cNvSpPr txBox="1">
          <a:spLocks noChangeArrowheads="1"/>
        </xdr:cNvSpPr>
      </xdr:nvSpPr>
      <xdr:spPr bwMode="auto">
        <a:xfrm>
          <a:off x="903922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57" name="テキスト 1">
          <a:extLst>
            <a:ext uri="{FF2B5EF4-FFF2-40B4-BE49-F238E27FC236}">
              <a16:creationId xmlns:a16="http://schemas.microsoft.com/office/drawing/2014/main" id="{FE72EF63-E467-42A6-94FB-A81B297E7401}"/>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58" name="テキスト 2">
          <a:extLst>
            <a:ext uri="{FF2B5EF4-FFF2-40B4-BE49-F238E27FC236}">
              <a16:creationId xmlns:a16="http://schemas.microsoft.com/office/drawing/2014/main" id="{91AE8E53-A5BE-4192-B306-5CE4049FC1F9}"/>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59" name="テキスト 1">
          <a:extLst>
            <a:ext uri="{FF2B5EF4-FFF2-40B4-BE49-F238E27FC236}">
              <a16:creationId xmlns:a16="http://schemas.microsoft.com/office/drawing/2014/main" id="{0FA56F47-6E08-419B-B83C-DE1D8871DDF4}"/>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60" name="テキスト 2">
          <a:extLst>
            <a:ext uri="{FF2B5EF4-FFF2-40B4-BE49-F238E27FC236}">
              <a16:creationId xmlns:a16="http://schemas.microsoft.com/office/drawing/2014/main" id="{BA72AF39-F51F-4392-B891-9696C492073F}"/>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61" name="テキスト 1">
          <a:extLst>
            <a:ext uri="{FF2B5EF4-FFF2-40B4-BE49-F238E27FC236}">
              <a16:creationId xmlns:a16="http://schemas.microsoft.com/office/drawing/2014/main" id="{77192819-7228-4E7D-A6E6-B954B96E7A88}"/>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62" name="テキスト 2">
          <a:extLst>
            <a:ext uri="{FF2B5EF4-FFF2-40B4-BE49-F238E27FC236}">
              <a16:creationId xmlns:a16="http://schemas.microsoft.com/office/drawing/2014/main" id="{825B57D0-0AD6-4D57-8381-0B4E50F70352}"/>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63" name="テキスト 1">
          <a:extLst>
            <a:ext uri="{FF2B5EF4-FFF2-40B4-BE49-F238E27FC236}">
              <a16:creationId xmlns:a16="http://schemas.microsoft.com/office/drawing/2014/main" id="{4237B69E-4314-445C-9F64-3F35D990D895}"/>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64" name="テキスト 2">
          <a:extLst>
            <a:ext uri="{FF2B5EF4-FFF2-40B4-BE49-F238E27FC236}">
              <a16:creationId xmlns:a16="http://schemas.microsoft.com/office/drawing/2014/main" id="{49FCE505-0DD1-4165-810C-F716BD4851F1}"/>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65" name="テキスト 1">
          <a:extLst>
            <a:ext uri="{FF2B5EF4-FFF2-40B4-BE49-F238E27FC236}">
              <a16:creationId xmlns:a16="http://schemas.microsoft.com/office/drawing/2014/main" id="{6E1404FB-E775-496F-8CF8-5D65B3DC036C}"/>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66" name="テキスト 2">
          <a:extLst>
            <a:ext uri="{FF2B5EF4-FFF2-40B4-BE49-F238E27FC236}">
              <a16:creationId xmlns:a16="http://schemas.microsoft.com/office/drawing/2014/main" id="{41F37734-C723-45A2-8473-C5AF19C7D803}"/>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67" name="テキスト 1">
          <a:extLst>
            <a:ext uri="{FF2B5EF4-FFF2-40B4-BE49-F238E27FC236}">
              <a16:creationId xmlns:a16="http://schemas.microsoft.com/office/drawing/2014/main" id="{C580BDAC-9943-44C7-BD18-2F1B58770765}"/>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448</xdr:row>
      <xdr:rowOff>0</xdr:rowOff>
    </xdr:from>
    <xdr:to>
      <xdr:col>69</xdr:col>
      <xdr:colOff>0</xdr:colOff>
      <xdr:row>448</xdr:row>
      <xdr:rowOff>0</xdr:rowOff>
    </xdr:to>
    <xdr:sp macro="" textlink="">
      <xdr:nvSpPr>
        <xdr:cNvPr id="1668" name="テキスト 2">
          <a:extLst>
            <a:ext uri="{FF2B5EF4-FFF2-40B4-BE49-F238E27FC236}">
              <a16:creationId xmlns:a16="http://schemas.microsoft.com/office/drawing/2014/main" id="{0CBF01EF-B27E-4D2B-B837-5C7BEF637CBB}"/>
            </a:ext>
          </a:extLst>
        </xdr:cNvPr>
        <xdr:cNvSpPr txBox="1">
          <a:spLocks noChangeArrowheads="1"/>
        </xdr:cNvSpPr>
      </xdr:nvSpPr>
      <xdr:spPr bwMode="auto">
        <a:xfrm>
          <a:off x="829627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69" name="テキスト 1">
          <a:extLst>
            <a:ext uri="{FF2B5EF4-FFF2-40B4-BE49-F238E27FC236}">
              <a16:creationId xmlns:a16="http://schemas.microsoft.com/office/drawing/2014/main" id="{AD77F2A3-D758-41D6-9085-0393AA4858F5}"/>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70" name="テキスト 2">
          <a:extLst>
            <a:ext uri="{FF2B5EF4-FFF2-40B4-BE49-F238E27FC236}">
              <a16:creationId xmlns:a16="http://schemas.microsoft.com/office/drawing/2014/main" id="{338E73A8-BB97-4751-971E-734AC0BBC915}"/>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71" name="テキスト 3">
          <a:extLst>
            <a:ext uri="{FF2B5EF4-FFF2-40B4-BE49-F238E27FC236}">
              <a16:creationId xmlns:a16="http://schemas.microsoft.com/office/drawing/2014/main" id="{6AB3BFAF-36D9-4CF1-BFA9-ECD8490DE4BA}"/>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72" name="テキスト 4">
          <a:extLst>
            <a:ext uri="{FF2B5EF4-FFF2-40B4-BE49-F238E27FC236}">
              <a16:creationId xmlns:a16="http://schemas.microsoft.com/office/drawing/2014/main" id="{0DB3A7E6-5F3A-41A9-A179-EB172EAE2D92}"/>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451</xdr:row>
      <xdr:rowOff>0</xdr:rowOff>
    </xdr:from>
    <xdr:to>
      <xdr:col>78</xdr:col>
      <xdr:colOff>0</xdr:colOff>
      <xdr:row>451</xdr:row>
      <xdr:rowOff>0</xdr:rowOff>
    </xdr:to>
    <xdr:sp macro="" textlink="">
      <xdr:nvSpPr>
        <xdr:cNvPr id="1673" name="テキスト 14">
          <a:extLst>
            <a:ext uri="{FF2B5EF4-FFF2-40B4-BE49-F238E27FC236}">
              <a16:creationId xmlns:a16="http://schemas.microsoft.com/office/drawing/2014/main" id="{FD8C4FBD-6AE9-42C0-8FFE-546DF7DE80FB}"/>
            </a:ext>
          </a:extLst>
        </xdr:cNvPr>
        <xdr:cNvSpPr txBox="1">
          <a:spLocks noChangeArrowheads="1"/>
        </xdr:cNvSpPr>
      </xdr:nvSpPr>
      <xdr:spPr bwMode="auto">
        <a:xfrm>
          <a:off x="928687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74" name="テキスト 1">
          <a:extLst>
            <a:ext uri="{FF2B5EF4-FFF2-40B4-BE49-F238E27FC236}">
              <a16:creationId xmlns:a16="http://schemas.microsoft.com/office/drawing/2014/main" id="{09C3161B-C051-4EA9-964E-2E23C77F0219}"/>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75" name="テキスト 2">
          <a:extLst>
            <a:ext uri="{FF2B5EF4-FFF2-40B4-BE49-F238E27FC236}">
              <a16:creationId xmlns:a16="http://schemas.microsoft.com/office/drawing/2014/main" id="{6725AC5E-808B-46CB-BD6E-1E434837E7AD}"/>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76" name="テキスト 3">
          <a:extLst>
            <a:ext uri="{FF2B5EF4-FFF2-40B4-BE49-F238E27FC236}">
              <a16:creationId xmlns:a16="http://schemas.microsoft.com/office/drawing/2014/main" id="{64D4AB9D-E0F9-48BA-BDAC-E381D697CB26}"/>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77" name="テキスト 4">
          <a:extLst>
            <a:ext uri="{FF2B5EF4-FFF2-40B4-BE49-F238E27FC236}">
              <a16:creationId xmlns:a16="http://schemas.microsoft.com/office/drawing/2014/main" id="{BD48B550-B9F5-4792-AD60-FD60D797738F}"/>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451</xdr:row>
      <xdr:rowOff>0</xdr:rowOff>
    </xdr:from>
    <xdr:to>
      <xdr:col>78</xdr:col>
      <xdr:colOff>0</xdr:colOff>
      <xdr:row>451</xdr:row>
      <xdr:rowOff>0</xdr:rowOff>
    </xdr:to>
    <xdr:sp macro="" textlink="">
      <xdr:nvSpPr>
        <xdr:cNvPr id="1678" name="テキスト 14">
          <a:extLst>
            <a:ext uri="{FF2B5EF4-FFF2-40B4-BE49-F238E27FC236}">
              <a16:creationId xmlns:a16="http://schemas.microsoft.com/office/drawing/2014/main" id="{3E4336BE-9F0D-44B8-B31B-76B6A9765CE8}"/>
            </a:ext>
          </a:extLst>
        </xdr:cNvPr>
        <xdr:cNvSpPr txBox="1">
          <a:spLocks noChangeArrowheads="1"/>
        </xdr:cNvSpPr>
      </xdr:nvSpPr>
      <xdr:spPr bwMode="auto">
        <a:xfrm>
          <a:off x="928687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79" name="テキスト 1">
          <a:extLst>
            <a:ext uri="{FF2B5EF4-FFF2-40B4-BE49-F238E27FC236}">
              <a16:creationId xmlns:a16="http://schemas.microsoft.com/office/drawing/2014/main" id="{572C839F-705C-40A6-843E-8AAEA2FFA837}"/>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80" name="テキスト 2">
          <a:extLst>
            <a:ext uri="{FF2B5EF4-FFF2-40B4-BE49-F238E27FC236}">
              <a16:creationId xmlns:a16="http://schemas.microsoft.com/office/drawing/2014/main" id="{8706941A-CABA-415D-912F-F185E37990CA}"/>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81" name="テキスト 3">
          <a:extLst>
            <a:ext uri="{FF2B5EF4-FFF2-40B4-BE49-F238E27FC236}">
              <a16:creationId xmlns:a16="http://schemas.microsoft.com/office/drawing/2014/main" id="{8E97EA18-DF83-4C57-864B-48F1789193F1}"/>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82" name="テキスト 4">
          <a:extLst>
            <a:ext uri="{FF2B5EF4-FFF2-40B4-BE49-F238E27FC236}">
              <a16:creationId xmlns:a16="http://schemas.microsoft.com/office/drawing/2014/main" id="{FCCDC1BA-879B-4ED6-BF89-A59BCAD1ABF8}"/>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451</xdr:row>
      <xdr:rowOff>0</xdr:rowOff>
    </xdr:from>
    <xdr:to>
      <xdr:col>78</xdr:col>
      <xdr:colOff>0</xdr:colOff>
      <xdr:row>451</xdr:row>
      <xdr:rowOff>0</xdr:rowOff>
    </xdr:to>
    <xdr:sp macro="" textlink="">
      <xdr:nvSpPr>
        <xdr:cNvPr id="1683" name="テキスト 14">
          <a:extLst>
            <a:ext uri="{FF2B5EF4-FFF2-40B4-BE49-F238E27FC236}">
              <a16:creationId xmlns:a16="http://schemas.microsoft.com/office/drawing/2014/main" id="{19CAFE65-EA5D-4B6F-B5A3-A135203753CD}"/>
            </a:ext>
          </a:extLst>
        </xdr:cNvPr>
        <xdr:cNvSpPr txBox="1">
          <a:spLocks noChangeArrowheads="1"/>
        </xdr:cNvSpPr>
      </xdr:nvSpPr>
      <xdr:spPr bwMode="auto">
        <a:xfrm>
          <a:off x="928687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84" name="テキスト 1">
          <a:extLst>
            <a:ext uri="{FF2B5EF4-FFF2-40B4-BE49-F238E27FC236}">
              <a16:creationId xmlns:a16="http://schemas.microsoft.com/office/drawing/2014/main" id="{AAC23B9B-E09D-413A-8A49-749197B0D76F}"/>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85" name="テキスト 2">
          <a:extLst>
            <a:ext uri="{FF2B5EF4-FFF2-40B4-BE49-F238E27FC236}">
              <a16:creationId xmlns:a16="http://schemas.microsoft.com/office/drawing/2014/main" id="{475FEA75-2F41-4DB4-B5F9-B29D3DE0A952}"/>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86" name="テキスト 3">
          <a:extLst>
            <a:ext uri="{FF2B5EF4-FFF2-40B4-BE49-F238E27FC236}">
              <a16:creationId xmlns:a16="http://schemas.microsoft.com/office/drawing/2014/main" id="{56A887DF-CCB9-454B-9813-8D148482E2F4}"/>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87" name="テキスト 4">
          <a:extLst>
            <a:ext uri="{FF2B5EF4-FFF2-40B4-BE49-F238E27FC236}">
              <a16:creationId xmlns:a16="http://schemas.microsoft.com/office/drawing/2014/main" id="{31EABE49-275B-496A-9B2E-EFC0389CA7AC}"/>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451</xdr:row>
      <xdr:rowOff>0</xdr:rowOff>
    </xdr:from>
    <xdr:to>
      <xdr:col>78</xdr:col>
      <xdr:colOff>0</xdr:colOff>
      <xdr:row>451</xdr:row>
      <xdr:rowOff>0</xdr:rowOff>
    </xdr:to>
    <xdr:sp macro="" textlink="">
      <xdr:nvSpPr>
        <xdr:cNvPr id="1688" name="テキスト 14">
          <a:extLst>
            <a:ext uri="{FF2B5EF4-FFF2-40B4-BE49-F238E27FC236}">
              <a16:creationId xmlns:a16="http://schemas.microsoft.com/office/drawing/2014/main" id="{3887767C-C171-4C40-9D49-B6568B789F30}"/>
            </a:ext>
          </a:extLst>
        </xdr:cNvPr>
        <xdr:cNvSpPr txBox="1">
          <a:spLocks noChangeArrowheads="1"/>
        </xdr:cNvSpPr>
      </xdr:nvSpPr>
      <xdr:spPr bwMode="auto">
        <a:xfrm>
          <a:off x="928687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89" name="テキスト 1">
          <a:extLst>
            <a:ext uri="{FF2B5EF4-FFF2-40B4-BE49-F238E27FC236}">
              <a16:creationId xmlns:a16="http://schemas.microsoft.com/office/drawing/2014/main" id="{429B6339-81A6-46E8-AEB9-7A4193025520}"/>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90" name="テキスト 2">
          <a:extLst>
            <a:ext uri="{FF2B5EF4-FFF2-40B4-BE49-F238E27FC236}">
              <a16:creationId xmlns:a16="http://schemas.microsoft.com/office/drawing/2014/main" id="{FF0B4016-6241-47C2-98A2-A6F72669EE85}"/>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91" name="テキスト 3">
          <a:extLst>
            <a:ext uri="{FF2B5EF4-FFF2-40B4-BE49-F238E27FC236}">
              <a16:creationId xmlns:a16="http://schemas.microsoft.com/office/drawing/2014/main" id="{ADE236D3-474B-434C-97A0-794EA2BE1185}"/>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92" name="テキスト 4">
          <a:extLst>
            <a:ext uri="{FF2B5EF4-FFF2-40B4-BE49-F238E27FC236}">
              <a16:creationId xmlns:a16="http://schemas.microsoft.com/office/drawing/2014/main" id="{F79A89AF-1226-4720-A1EF-40D1007ABB47}"/>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451</xdr:row>
      <xdr:rowOff>0</xdr:rowOff>
    </xdr:from>
    <xdr:to>
      <xdr:col>78</xdr:col>
      <xdr:colOff>0</xdr:colOff>
      <xdr:row>451</xdr:row>
      <xdr:rowOff>0</xdr:rowOff>
    </xdr:to>
    <xdr:sp macro="" textlink="">
      <xdr:nvSpPr>
        <xdr:cNvPr id="1693" name="テキスト 14">
          <a:extLst>
            <a:ext uri="{FF2B5EF4-FFF2-40B4-BE49-F238E27FC236}">
              <a16:creationId xmlns:a16="http://schemas.microsoft.com/office/drawing/2014/main" id="{E6EF1375-AFFE-437F-9FAF-7374DA09DF13}"/>
            </a:ext>
          </a:extLst>
        </xdr:cNvPr>
        <xdr:cNvSpPr txBox="1">
          <a:spLocks noChangeArrowheads="1"/>
        </xdr:cNvSpPr>
      </xdr:nvSpPr>
      <xdr:spPr bwMode="auto">
        <a:xfrm>
          <a:off x="928687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94" name="テキスト 1">
          <a:extLst>
            <a:ext uri="{FF2B5EF4-FFF2-40B4-BE49-F238E27FC236}">
              <a16:creationId xmlns:a16="http://schemas.microsoft.com/office/drawing/2014/main" id="{265C9F57-086D-4CF0-BEAD-CF49B118C219}"/>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451</xdr:row>
      <xdr:rowOff>0</xdr:rowOff>
    </xdr:from>
    <xdr:to>
      <xdr:col>46</xdr:col>
      <xdr:colOff>0</xdr:colOff>
      <xdr:row>451</xdr:row>
      <xdr:rowOff>0</xdr:rowOff>
    </xdr:to>
    <xdr:sp macro="" textlink="">
      <xdr:nvSpPr>
        <xdr:cNvPr id="1695" name="テキスト 2">
          <a:extLst>
            <a:ext uri="{FF2B5EF4-FFF2-40B4-BE49-F238E27FC236}">
              <a16:creationId xmlns:a16="http://schemas.microsoft.com/office/drawing/2014/main" id="{8FCF3547-BD8D-4BA2-B9FD-405936E685BD}"/>
            </a:ext>
          </a:extLst>
        </xdr:cNvPr>
        <xdr:cNvSpPr txBox="1">
          <a:spLocks noChangeArrowheads="1"/>
        </xdr:cNvSpPr>
      </xdr:nvSpPr>
      <xdr:spPr bwMode="auto">
        <a:xfrm>
          <a:off x="544830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96" name="テキスト 3">
          <a:extLst>
            <a:ext uri="{FF2B5EF4-FFF2-40B4-BE49-F238E27FC236}">
              <a16:creationId xmlns:a16="http://schemas.microsoft.com/office/drawing/2014/main" id="{A4A460B3-850D-46B1-A7AC-DFFAC4CE42C5}"/>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451</xdr:row>
      <xdr:rowOff>0</xdr:rowOff>
    </xdr:from>
    <xdr:to>
      <xdr:col>80</xdr:col>
      <xdr:colOff>0</xdr:colOff>
      <xdr:row>451</xdr:row>
      <xdr:rowOff>0</xdr:rowOff>
    </xdr:to>
    <xdr:sp macro="" textlink="">
      <xdr:nvSpPr>
        <xdr:cNvPr id="1697" name="テキスト 4">
          <a:extLst>
            <a:ext uri="{FF2B5EF4-FFF2-40B4-BE49-F238E27FC236}">
              <a16:creationId xmlns:a16="http://schemas.microsoft.com/office/drawing/2014/main" id="{E5387798-048A-4719-A9B6-DD129D3C8648}"/>
            </a:ext>
          </a:extLst>
        </xdr:cNvPr>
        <xdr:cNvSpPr txBox="1">
          <a:spLocks noChangeArrowheads="1"/>
        </xdr:cNvSpPr>
      </xdr:nvSpPr>
      <xdr:spPr bwMode="auto">
        <a:xfrm>
          <a:off x="9658350" y="783145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451</xdr:row>
      <xdr:rowOff>0</xdr:rowOff>
    </xdr:from>
    <xdr:to>
      <xdr:col>78</xdr:col>
      <xdr:colOff>0</xdr:colOff>
      <xdr:row>451</xdr:row>
      <xdr:rowOff>0</xdr:rowOff>
    </xdr:to>
    <xdr:sp macro="" textlink="">
      <xdr:nvSpPr>
        <xdr:cNvPr id="1698" name="テキスト 14">
          <a:extLst>
            <a:ext uri="{FF2B5EF4-FFF2-40B4-BE49-F238E27FC236}">
              <a16:creationId xmlns:a16="http://schemas.microsoft.com/office/drawing/2014/main" id="{BB0AE677-128D-401F-8153-22A3A649A799}"/>
            </a:ext>
          </a:extLst>
        </xdr:cNvPr>
        <xdr:cNvSpPr txBox="1">
          <a:spLocks noChangeArrowheads="1"/>
        </xdr:cNvSpPr>
      </xdr:nvSpPr>
      <xdr:spPr bwMode="auto">
        <a:xfrm>
          <a:off x="9286875" y="783145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699" name="テキスト 1">
          <a:extLst>
            <a:ext uri="{FF2B5EF4-FFF2-40B4-BE49-F238E27FC236}">
              <a16:creationId xmlns:a16="http://schemas.microsoft.com/office/drawing/2014/main" id="{0BA404BB-2EF5-4D1E-B299-3E6A4D0A61E1}"/>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0" name="テキスト 2">
          <a:extLst>
            <a:ext uri="{FF2B5EF4-FFF2-40B4-BE49-F238E27FC236}">
              <a16:creationId xmlns:a16="http://schemas.microsoft.com/office/drawing/2014/main" id="{28F14C90-32D5-40AB-B1F5-336BCD185875}"/>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1" name="テキスト 1">
          <a:extLst>
            <a:ext uri="{FF2B5EF4-FFF2-40B4-BE49-F238E27FC236}">
              <a16:creationId xmlns:a16="http://schemas.microsoft.com/office/drawing/2014/main" id="{E6CB5BA9-2FB3-4181-B694-492B6C97DE04}"/>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2" name="テキスト 2">
          <a:extLst>
            <a:ext uri="{FF2B5EF4-FFF2-40B4-BE49-F238E27FC236}">
              <a16:creationId xmlns:a16="http://schemas.microsoft.com/office/drawing/2014/main" id="{6D0C58AE-9A17-487C-AE6E-9CE1985D032E}"/>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3" name="テキスト 1">
          <a:extLst>
            <a:ext uri="{FF2B5EF4-FFF2-40B4-BE49-F238E27FC236}">
              <a16:creationId xmlns:a16="http://schemas.microsoft.com/office/drawing/2014/main" id="{CBD54EDD-A5EC-4A7A-85F6-6FAEFBD326D8}"/>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4" name="テキスト 2">
          <a:extLst>
            <a:ext uri="{FF2B5EF4-FFF2-40B4-BE49-F238E27FC236}">
              <a16:creationId xmlns:a16="http://schemas.microsoft.com/office/drawing/2014/main" id="{05D32877-79EF-4A97-A926-A335522B88E9}"/>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5" name="テキスト 1">
          <a:extLst>
            <a:ext uri="{FF2B5EF4-FFF2-40B4-BE49-F238E27FC236}">
              <a16:creationId xmlns:a16="http://schemas.microsoft.com/office/drawing/2014/main" id="{DC39A9FF-3BF2-46E0-B1CF-2B85E139EB77}"/>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6" name="テキスト 2">
          <a:extLst>
            <a:ext uri="{FF2B5EF4-FFF2-40B4-BE49-F238E27FC236}">
              <a16:creationId xmlns:a16="http://schemas.microsoft.com/office/drawing/2014/main" id="{D6BB767C-4A25-46D6-BA93-0925082835AF}"/>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7" name="テキスト 1">
          <a:extLst>
            <a:ext uri="{FF2B5EF4-FFF2-40B4-BE49-F238E27FC236}">
              <a16:creationId xmlns:a16="http://schemas.microsoft.com/office/drawing/2014/main" id="{FC2754C7-3093-4159-8676-8AF9D8128DE9}"/>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8" name="テキスト 2">
          <a:extLst>
            <a:ext uri="{FF2B5EF4-FFF2-40B4-BE49-F238E27FC236}">
              <a16:creationId xmlns:a16="http://schemas.microsoft.com/office/drawing/2014/main" id="{8EE3B793-1E11-4E1E-9A33-D597B405AEEF}"/>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09" name="テキスト 1">
          <a:extLst>
            <a:ext uri="{FF2B5EF4-FFF2-40B4-BE49-F238E27FC236}">
              <a16:creationId xmlns:a16="http://schemas.microsoft.com/office/drawing/2014/main" id="{BE846A39-7982-44A9-AA91-90437B8A87A6}"/>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448</xdr:row>
      <xdr:rowOff>0</xdr:rowOff>
    </xdr:from>
    <xdr:to>
      <xdr:col>71</xdr:col>
      <xdr:colOff>0</xdr:colOff>
      <xdr:row>448</xdr:row>
      <xdr:rowOff>0</xdr:rowOff>
    </xdr:to>
    <xdr:sp macro="" textlink="">
      <xdr:nvSpPr>
        <xdr:cNvPr id="1710" name="テキスト 2">
          <a:extLst>
            <a:ext uri="{FF2B5EF4-FFF2-40B4-BE49-F238E27FC236}">
              <a16:creationId xmlns:a16="http://schemas.microsoft.com/office/drawing/2014/main" id="{2D252808-FAAF-4FA5-98F9-06D0C2DA34CC}"/>
            </a:ext>
          </a:extLst>
        </xdr:cNvPr>
        <xdr:cNvSpPr txBox="1">
          <a:spLocks noChangeArrowheads="1"/>
        </xdr:cNvSpPr>
      </xdr:nvSpPr>
      <xdr:spPr bwMode="auto">
        <a:xfrm>
          <a:off x="8543925" y="778002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11" name="テキスト 6">
          <a:extLst>
            <a:ext uri="{FF2B5EF4-FFF2-40B4-BE49-F238E27FC236}">
              <a16:creationId xmlns:a16="http://schemas.microsoft.com/office/drawing/2014/main" id="{39E21F6E-3428-4510-9BAB-9BA917E8C711}"/>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12" name="テキスト 6">
          <a:extLst>
            <a:ext uri="{FF2B5EF4-FFF2-40B4-BE49-F238E27FC236}">
              <a16:creationId xmlns:a16="http://schemas.microsoft.com/office/drawing/2014/main" id="{58AA8989-CAF4-463E-8AA6-FAC43B1AB32E}"/>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13" name="テキスト 6">
          <a:extLst>
            <a:ext uri="{FF2B5EF4-FFF2-40B4-BE49-F238E27FC236}">
              <a16:creationId xmlns:a16="http://schemas.microsoft.com/office/drawing/2014/main" id="{1CA07D50-18C6-4F17-93F7-6C07C412FBBA}"/>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14" name="テキスト 6">
          <a:extLst>
            <a:ext uri="{FF2B5EF4-FFF2-40B4-BE49-F238E27FC236}">
              <a16:creationId xmlns:a16="http://schemas.microsoft.com/office/drawing/2014/main" id="{0C3733E7-E97D-42F2-99AE-917348031E8C}"/>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15" name="テキスト 6">
          <a:extLst>
            <a:ext uri="{FF2B5EF4-FFF2-40B4-BE49-F238E27FC236}">
              <a16:creationId xmlns:a16="http://schemas.microsoft.com/office/drawing/2014/main" id="{22448011-38C9-45AF-A45A-EB2E72102357}"/>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16" name="テキスト 6">
          <a:extLst>
            <a:ext uri="{FF2B5EF4-FFF2-40B4-BE49-F238E27FC236}">
              <a16:creationId xmlns:a16="http://schemas.microsoft.com/office/drawing/2014/main" id="{4FAFA79F-F990-4DCA-AEE4-0389B0BAB5B2}"/>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1717" name="テキスト 1">
          <a:extLst>
            <a:ext uri="{FF2B5EF4-FFF2-40B4-BE49-F238E27FC236}">
              <a16:creationId xmlns:a16="http://schemas.microsoft.com/office/drawing/2014/main" id="{7EE4820A-126B-48DE-B7CC-113D4DBCAE36}"/>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1718" name="テキスト 2">
          <a:extLst>
            <a:ext uri="{FF2B5EF4-FFF2-40B4-BE49-F238E27FC236}">
              <a16:creationId xmlns:a16="http://schemas.microsoft.com/office/drawing/2014/main" id="{473DB423-1B57-4FF0-B300-7E20F9528112}"/>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1719" name="テキスト 3">
          <a:extLst>
            <a:ext uri="{FF2B5EF4-FFF2-40B4-BE49-F238E27FC236}">
              <a16:creationId xmlns:a16="http://schemas.microsoft.com/office/drawing/2014/main" id="{CDCDFE55-D737-4A6E-BFDB-DEB896E2FDB1}"/>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1720" name="テキスト 4">
          <a:extLst>
            <a:ext uri="{FF2B5EF4-FFF2-40B4-BE49-F238E27FC236}">
              <a16:creationId xmlns:a16="http://schemas.microsoft.com/office/drawing/2014/main" id="{F4A7A0FD-C329-4A53-9327-EA7D7F5269C2}"/>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21" name="テキスト 6">
          <a:extLst>
            <a:ext uri="{FF2B5EF4-FFF2-40B4-BE49-F238E27FC236}">
              <a16:creationId xmlns:a16="http://schemas.microsoft.com/office/drawing/2014/main" id="{67F1BEC4-9B96-4B28-BA8B-520BCAE68AE4}"/>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1722" name="テキスト 13">
          <a:extLst>
            <a:ext uri="{FF2B5EF4-FFF2-40B4-BE49-F238E27FC236}">
              <a16:creationId xmlns:a16="http://schemas.microsoft.com/office/drawing/2014/main" id="{186725D0-1C91-4FB1-A8AA-C4C84F035D5A}"/>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1723" name="テキスト 14">
          <a:extLst>
            <a:ext uri="{FF2B5EF4-FFF2-40B4-BE49-F238E27FC236}">
              <a16:creationId xmlns:a16="http://schemas.microsoft.com/office/drawing/2014/main" id="{CDC56F44-007F-48BA-8B38-417AC37E689B}"/>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24" name="テキスト 1">
          <a:extLst>
            <a:ext uri="{FF2B5EF4-FFF2-40B4-BE49-F238E27FC236}">
              <a16:creationId xmlns:a16="http://schemas.microsoft.com/office/drawing/2014/main" id="{5CAA01C0-37A2-4FFA-B191-A6B4794A65E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25" name="テキスト 2">
          <a:extLst>
            <a:ext uri="{FF2B5EF4-FFF2-40B4-BE49-F238E27FC236}">
              <a16:creationId xmlns:a16="http://schemas.microsoft.com/office/drawing/2014/main" id="{2E8DD04C-8348-44F0-AC7C-4FBD59E4C37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26" name="テキスト 3">
          <a:extLst>
            <a:ext uri="{FF2B5EF4-FFF2-40B4-BE49-F238E27FC236}">
              <a16:creationId xmlns:a16="http://schemas.microsoft.com/office/drawing/2014/main" id="{4EB67ACC-86B1-4020-AED6-42AD699E54B9}"/>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27" name="テキスト 4">
          <a:extLst>
            <a:ext uri="{FF2B5EF4-FFF2-40B4-BE49-F238E27FC236}">
              <a16:creationId xmlns:a16="http://schemas.microsoft.com/office/drawing/2014/main" id="{C100A0C7-E94C-47DB-B7AD-AFB68017767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28" name="テキスト 6">
          <a:extLst>
            <a:ext uri="{FF2B5EF4-FFF2-40B4-BE49-F238E27FC236}">
              <a16:creationId xmlns:a16="http://schemas.microsoft.com/office/drawing/2014/main" id="{9B6AD498-063E-4E55-B59B-481216DF857E}"/>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29" name="テキスト 13">
          <a:extLst>
            <a:ext uri="{FF2B5EF4-FFF2-40B4-BE49-F238E27FC236}">
              <a16:creationId xmlns:a16="http://schemas.microsoft.com/office/drawing/2014/main" id="{4F5BF282-5F98-4D8E-9149-3FDF1A0CB5A1}"/>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730" name="テキスト 14">
          <a:extLst>
            <a:ext uri="{FF2B5EF4-FFF2-40B4-BE49-F238E27FC236}">
              <a16:creationId xmlns:a16="http://schemas.microsoft.com/office/drawing/2014/main" id="{1012FA87-A46D-4A35-B61D-12663CABF58D}"/>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31" name="テキスト 1">
          <a:extLst>
            <a:ext uri="{FF2B5EF4-FFF2-40B4-BE49-F238E27FC236}">
              <a16:creationId xmlns:a16="http://schemas.microsoft.com/office/drawing/2014/main" id="{5DAD401D-71FC-4E5A-96ED-3C42FA0A894D}"/>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32" name="テキスト 2">
          <a:extLst>
            <a:ext uri="{FF2B5EF4-FFF2-40B4-BE49-F238E27FC236}">
              <a16:creationId xmlns:a16="http://schemas.microsoft.com/office/drawing/2014/main" id="{75744EB6-2F57-4CD0-B99F-9E011BC8B39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33" name="テキスト 3">
          <a:extLst>
            <a:ext uri="{FF2B5EF4-FFF2-40B4-BE49-F238E27FC236}">
              <a16:creationId xmlns:a16="http://schemas.microsoft.com/office/drawing/2014/main" id="{E4C00F14-C578-4110-BCB3-C4783074740C}"/>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34" name="テキスト 4">
          <a:extLst>
            <a:ext uri="{FF2B5EF4-FFF2-40B4-BE49-F238E27FC236}">
              <a16:creationId xmlns:a16="http://schemas.microsoft.com/office/drawing/2014/main" id="{5888E617-C839-4F7E-B70D-9BF6AF31BB9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35" name="テキスト 6">
          <a:extLst>
            <a:ext uri="{FF2B5EF4-FFF2-40B4-BE49-F238E27FC236}">
              <a16:creationId xmlns:a16="http://schemas.microsoft.com/office/drawing/2014/main" id="{C626A40E-E0AD-4B6C-A77B-C41042338B15}"/>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36" name="テキスト 13">
          <a:extLst>
            <a:ext uri="{FF2B5EF4-FFF2-40B4-BE49-F238E27FC236}">
              <a16:creationId xmlns:a16="http://schemas.microsoft.com/office/drawing/2014/main" id="{E3AE6D1B-6C94-47F8-833A-6616D3F2361F}"/>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737" name="テキスト 14">
          <a:extLst>
            <a:ext uri="{FF2B5EF4-FFF2-40B4-BE49-F238E27FC236}">
              <a16:creationId xmlns:a16="http://schemas.microsoft.com/office/drawing/2014/main" id="{9689A848-9903-436E-88C5-3576A36F2042}"/>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38" name="テキスト 1">
          <a:extLst>
            <a:ext uri="{FF2B5EF4-FFF2-40B4-BE49-F238E27FC236}">
              <a16:creationId xmlns:a16="http://schemas.microsoft.com/office/drawing/2014/main" id="{2911346F-6A94-4873-91ED-4132193530BE}"/>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39" name="テキスト 2">
          <a:extLst>
            <a:ext uri="{FF2B5EF4-FFF2-40B4-BE49-F238E27FC236}">
              <a16:creationId xmlns:a16="http://schemas.microsoft.com/office/drawing/2014/main" id="{370F23C8-B97C-487C-81C7-2FC2F0625C4E}"/>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40" name="テキスト 3">
          <a:extLst>
            <a:ext uri="{FF2B5EF4-FFF2-40B4-BE49-F238E27FC236}">
              <a16:creationId xmlns:a16="http://schemas.microsoft.com/office/drawing/2014/main" id="{1809EBF9-B84F-4493-A491-41D92B47C51E}"/>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41" name="テキスト 4">
          <a:extLst>
            <a:ext uri="{FF2B5EF4-FFF2-40B4-BE49-F238E27FC236}">
              <a16:creationId xmlns:a16="http://schemas.microsoft.com/office/drawing/2014/main" id="{B05DAB7C-352C-45C8-8E57-05FF9E02D44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42" name="テキスト 6">
          <a:extLst>
            <a:ext uri="{FF2B5EF4-FFF2-40B4-BE49-F238E27FC236}">
              <a16:creationId xmlns:a16="http://schemas.microsoft.com/office/drawing/2014/main" id="{BA527E9E-CF49-48A0-B3A1-F9F158DD3964}"/>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43" name="テキスト 13">
          <a:extLst>
            <a:ext uri="{FF2B5EF4-FFF2-40B4-BE49-F238E27FC236}">
              <a16:creationId xmlns:a16="http://schemas.microsoft.com/office/drawing/2014/main" id="{72862718-308B-468B-B0A3-82F4B2942B91}"/>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744" name="テキスト 14">
          <a:extLst>
            <a:ext uri="{FF2B5EF4-FFF2-40B4-BE49-F238E27FC236}">
              <a16:creationId xmlns:a16="http://schemas.microsoft.com/office/drawing/2014/main" id="{442CEE32-BCC8-4FAE-A522-D695A537A364}"/>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45" name="テキスト 1">
          <a:extLst>
            <a:ext uri="{FF2B5EF4-FFF2-40B4-BE49-F238E27FC236}">
              <a16:creationId xmlns:a16="http://schemas.microsoft.com/office/drawing/2014/main" id="{54F248D2-A943-44B0-968E-74C7D59DC3D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46" name="テキスト 2">
          <a:extLst>
            <a:ext uri="{FF2B5EF4-FFF2-40B4-BE49-F238E27FC236}">
              <a16:creationId xmlns:a16="http://schemas.microsoft.com/office/drawing/2014/main" id="{2F07FCDF-715C-49AC-A063-D6F4498FAA3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47" name="テキスト 3">
          <a:extLst>
            <a:ext uri="{FF2B5EF4-FFF2-40B4-BE49-F238E27FC236}">
              <a16:creationId xmlns:a16="http://schemas.microsoft.com/office/drawing/2014/main" id="{875C402E-456E-4922-AEB0-FBD67F8A1417}"/>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48" name="テキスト 4">
          <a:extLst>
            <a:ext uri="{FF2B5EF4-FFF2-40B4-BE49-F238E27FC236}">
              <a16:creationId xmlns:a16="http://schemas.microsoft.com/office/drawing/2014/main" id="{0AFA6291-4654-4428-8A3D-AC20650548F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49" name="テキスト 6">
          <a:extLst>
            <a:ext uri="{FF2B5EF4-FFF2-40B4-BE49-F238E27FC236}">
              <a16:creationId xmlns:a16="http://schemas.microsoft.com/office/drawing/2014/main" id="{584DEFDD-84F8-4CAC-9C8F-16064C092F09}"/>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50" name="テキスト 13">
          <a:extLst>
            <a:ext uri="{FF2B5EF4-FFF2-40B4-BE49-F238E27FC236}">
              <a16:creationId xmlns:a16="http://schemas.microsoft.com/office/drawing/2014/main" id="{52894FF5-0601-4362-8E6C-A30C271D53EA}"/>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751" name="テキスト 14">
          <a:extLst>
            <a:ext uri="{FF2B5EF4-FFF2-40B4-BE49-F238E27FC236}">
              <a16:creationId xmlns:a16="http://schemas.microsoft.com/office/drawing/2014/main" id="{6826A706-578F-4793-89A6-7A9893AEB751}"/>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52" name="テキスト 1">
          <a:extLst>
            <a:ext uri="{FF2B5EF4-FFF2-40B4-BE49-F238E27FC236}">
              <a16:creationId xmlns:a16="http://schemas.microsoft.com/office/drawing/2014/main" id="{7F71E23A-EEBD-4956-B8B3-4A69452FC9E7}"/>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53" name="テキスト 2">
          <a:extLst>
            <a:ext uri="{FF2B5EF4-FFF2-40B4-BE49-F238E27FC236}">
              <a16:creationId xmlns:a16="http://schemas.microsoft.com/office/drawing/2014/main" id="{35111261-905E-4DBF-9D35-26DEDFCB9FF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54" name="テキスト 3">
          <a:extLst>
            <a:ext uri="{FF2B5EF4-FFF2-40B4-BE49-F238E27FC236}">
              <a16:creationId xmlns:a16="http://schemas.microsoft.com/office/drawing/2014/main" id="{23F76E22-A2A8-4FC0-A8BF-F250EECB509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55" name="テキスト 4">
          <a:extLst>
            <a:ext uri="{FF2B5EF4-FFF2-40B4-BE49-F238E27FC236}">
              <a16:creationId xmlns:a16="http://schemas.microsoft.com/office/drawing/2014/main" id="{D8B50DA7-A067-465B-AE62-823846D65148}"/>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56" name="テキスト 6">
          <a:extLst>
            <a:ext uri="{FF2B5EF4-FFF2-40B4-BE49-F238E27FC236}">
              <a16:creationId xmlns:a16="http://schemas.microsoft.com/office/drawing/2014/main" id="{07AB9569-B0BE-4D74-822F-D3F8E4F80960}"/>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57" name="テキスト 13">
          <a:extLst>
            <a:ext uri="{FF2B5EF4-FFF2-40B4-BE49-F238E27FC236}">
              <a16:creationId xmlns:a16="http://schemas.microsoft.com/office/drawing/2014/main" id="{EC89A38C-9078-4391-AA02-55F4868FC411}"/>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758" name="テキスト 14">
          <a:extLst>
            <a:ext uri="{FF2B5EF4-FFF2-40B4-BE49-F238E27FC236}">
              <a16:creationId xmlns:a16="http://schemas.microsoft.com/office/drawing/2014/main" id="{BED6F5B2-0733-4E4C-A81E-1B984141F2C0}"/>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59" name="テキスト 1">
          <a:extLst>
            <a:ext uri="{FF2B5EF4-FFF2-40B4-BE49-F238E27FC236}">
              <a16:creationId xmlns:a16="http://schemas.microsoft.com/office/drawing/2014/main" id="{0203D787-925F-4825-8117-82CC4DC76CAB}"/>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60" name="テキスト 2">
          <a:extLst>
            <a:ext uri="{FF2B5EF4-FFF2-40B4-BE49-F238E27FC236}">
              <a16:creationId xmlns:a16="http://schemas.microsoft.com/office/drawing/2014/main" id="{29679427-115F-4157-9AC6-A22510F27F62}"/>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61" name="テキスト 3">
          <a:extLst>
            <a:ext uri="{FF2B5EF4-FFF2-40B4-BE49-F238E27FC236}">
              <a16:creationId xmlns:a16="http://schemas.microsoft.com/office/drawing/2014/main" id="{0BDE623A-9F76-4108-9DAC-9ECE4EEB3EDF}"/>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62" name="テキスト 4">
          <a:extLst>
            <a:ext uri="{FF2B5EF4-FFF2-40B4-BE49-F238E27FC236}">
              <a16:creationId xmlns:a16="http://schemas.microsoft.com/office/drawing/2014/main" id="{D823BF36-24B3-40BC-B038-50FF8E6E582C}"/>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63" name="テキスト 6">
          <a:extLst>
            <a:ext uri="{FF2B5EF4-FFF2-40B4-BE49-F238E27FC236}">
              <a16:creationId xmlns:a16="http://schemas.microsoft.com/office/drawing/2014/main" id="{FEF71516-8D4B-4DEA-A3D7-A5FEF9CD4C3D}"/>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64" name="テキスト 13">
          <a:extLst>
            <a:ext uri="{FF2B5EF4-FFF2-40B4-BE49-F238E27FC236}">
              <a16:creationId xmlns:a16="http://schemas.microsoft.com/office/drawing/2014/main" id="{BC9A2855-E9DE-4A7F-A437-38EA3D2E47D1}"/>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765" name="テキスト 14">
          <a:extLst>
            <a:ext uri="{FF2B5EF4-FFF2-40B4-BE49-F238E27FC236}">
              <a16:creationId xmlns:a16="http://schemas.microsoft.com/office/drawing/2014/main" id="{B25405F7-CCCE-4BB0-858C-E1DBD8F63703}"/>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1766" name="テキスト 1">
          <a:extLst>
            <a:ext uri="{FF2B5EF4-FFF2-40B4-BE49-F238E27FC236}">
              <a16:creationId xmlns:a16="http://schemas.microsoft.com/office/drawing/2014/main" id="{B587C9AE-D0F3-47D2-AF77-5BF76C8AC395}"/>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1767" name="テキスト 2">
          <a:extLst>
            <a:ext uri="{FF2B5EF4-FFF2-40B4-BE49-F238E27FC236}">
              <a16:creationId xmlns:a16="http://schemas.microsoft.com/office/drawing/2014/main" id="{8FB8F789-8FF7-40CC-952D-453991B387C8}"/>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1768" name="テキスト 3">
          <a:extLst>
            <a:ext uri="{FF2B5EF4-FFF2-40B4-BE49-F238E27FC236}">
              <a16:creationId xmlns:a16="http://schemas.microsoft.com/office/drawing/2014/main" id="{98ED17CE-61F1-4F7D-A477-721191267E97}"/>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1769" name="テキスト 4">
          <a:extLst>
            <a:ext uri="{FF2B5EF4-FFF2-40B4-BE49-F238E27FC236}">
              <a16:creationId xmlns:a16="http://schemas.microsoft.com/office/drawing/2014/main" id="{892F591A-6C60-4472-BF92-1469AB8F4B64}"/>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70" name="テキスト 6">
          <a:extLst>
            <a:ext uri="{FF2B5EF4-FFF2-40B4-BE49-F238E27FC236}">
              <a16:creationId xmlns:a16="http://schemas.microsoft.com/office/drawing/2014/main" id="{AE609507-1F25-4D07-8F51-8BF0F948AD30}"/>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1771" name="テキスト 13">
          <a:extLst>
            <a:ext uri="{FF2B5EF4-FFF2-40B4-BE49-F238E27FC236}">
              <a16:creationId xmlns:a16="http://schemas.microsoft.com/office/drawing/2014/main" id="{9D31B50E-6108-4C3D-95BE-98766F8EA354}"/>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1772" name="テキスト 14">
          <a:extLst>
            <a:ext uri="{FF2B5EF4-FFF2-40B4-BE49-F238E27FC236}">
              <a16:creationId xmlns:a16="http://schemas.microsoft.com/office/drawing/2014/main" id="{241534DD-187A-4E75-A1CE-DB9BAFB867E5}"/>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73" name="テキスト 1">
          <a:extLst>
            <a:ext uri="{FF2B5EF4-FFF2-40B4-BE49-F238E27FC236}">
              <a16:creationId xmlns:a16="http://schemas.microsoft.com/office/drawing/2014/main" id="{D81B3336-1F7E-42D6-BF8F-0C92F0708272}"/>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74" name="テキスト 2">
          <a:extLst>
            <a:ext uri="{FF2B5EF4-FFF2-40B4-BE49-F238E27FC236}">
              <a16:creationId xmlns:a16="http://schemas.microsoft.com/office/drawing/2014/main" id="{25BBC8B9-95CF-4143-A51D-AF8CA5041765}"/>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75" name="テキスト 3">
          <a:extLst>
            <a:ext uri="{FF2B5EF4-FFF2-40B4-BE49-F238E27FC236}">
              <a16:creationId xmlns:a16="http://schemas.microsoft.com/office/drawing/2014/main" id="{3FA335E1-E7FA-4BA0-BA8B-E6EA59858B4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76" name="テキスト 4">
          <a:extLst>
            <a:ext uri="{FF2B5EF4-FFF2-40B4-BE49-F238E27FC236}">
              <a16:creationId xmlns:a16="http://schemas.microsoft.com/office/drawing/2014/main" id="{7BBCCEC0-DADD-4341-8BD0-A601FD4A8E48}"/>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77" name="テキスト 6">
          <a:extLst>
            <a:ext uri="{FF2B5EF4-FFF2-40B4-BE49-F238E27FC236}">
              <a16:creationId xmlns:a16="http://schemas.microsoft.com/office/drawing/2014/main" id="{CAAFFD95-32C4-4EFB-B13A-6C296CBAB686}"/>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78" name="テキスト 13">
          <a:extLst>
            <a:ext uri="{FF2B5EF4-FFF2-40B4-BE49-F238E27FC236}">
              <a16:creationId xmlns:a16="http://schemas.microsoft.com/office/drawing/2014/main" id="{C67E9BC9-5745-4C6F-AEDD-39253A9FBE1E}"/>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779" name="テキスト 14">
          <a:extLst>
            <a:ext uri="{FF2B5EF4-FFF2-40B4-BE49-F238E27FC236}">
              <a16:creationId xmlns:a16="http://schemas.microsoft.com/office/drawing/2014/main" id="{7065F99F-108F-4D29-93A3-E8447D8D9C88}"/>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80" name="テキスト 1">
          <a:extLst>
            <a:ext uri="{FF2B5EF4-FFF2-40B4-BE49-F238E27FC236}">
              <a16:creationId xmlns:a16="http://schemas.microsoft.com/office/drawing/2014/main" id="{E43F0D7A-DFE5-4EFD-8ED0-18A15B8356BC}"/>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81" name="テキスト 2">
          <a:extLst>
            <a:ext uri="{FF2B5EF4-FFF2-40B4-BE49-F238E27FC236}">
              <a16:creationId xmlns:a16="http://schemas.microsoft.com/office/drawing/2014/main" id="{65310570-1A73-425C-BD3E-52AFDEE68E52}"/>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82" name="テキスト 3">
          <a:extLst>
            <a:ext uri="{FF2B5EF4-FFF2-40B4-BE49-F238E27FC236}">
              <a16:creationId xmlns:a16="http://schemas.microsoft.com/office/drawing/2014/main" id="{B2AC681B-6249-4266-94F2-5A5708BD8A93}"/>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83" name="テキスト 4">
          <a:extLst>
            <a:ext uri="{FF2B5EF4-FFF2-40B4-BE49-F238E27FC236}">
              <a16:creationId xmlns:a16="http://schemas.microsoft.com/office/drawing/2014/main" id="{DF5E1C5E-B37F-4E2A-9AA8-09496CCA408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84" name="テキスト 6">
          <a:extLst>
            <a:ext uri="{FF2B5EF4-FFF2-40B4-BE49-F238E27FC236}">
              <a16:creationId xmlns:a16="http://schemas.microsoft.com/office/drawing/2014/main" id="{1CBA9454-50B4-4651-AA0C-D171F496BEA3}"/>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85" name="テキスト 13">
          <a:extLst>
            <a:ext uri="{FF2B5EF4-FFF2-40B4-BE49-F238E27FC236}">
              <a16:creationId xmlns:a16="http://schemas.microsoft.com/office/drawing/2014/main" id="{9108964F-1034-4159-B698-EB814795E992}"/>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786" name="テキスト 14">
          <a:extLst>
            <a:ext uri="{FF2B5EF4-FFF2-40B4-BE49-F238E27FC236}">
              <a16:creationId xmlns:a16="http://schemas.microsoft.com/office/drawing/2014/main" id="{D339AAAC-DF9D-4BD5-976F-5F3E5F9D0B4E}"/>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87" name="テキスト 1">
          <a:extLst>
            <a:ext uri="{FF2B5EF4-FFF2-40B4-BE49-F238E27FC236}">
              <a16:creationId xmlns:a16="http://schemas.microsoft.com/office/drawing/2014/main" id="{1A87978C-8D79-4B3B-809B-225CDE749DD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88" name="テキスト 2">
          <a:extLst>
            <a:ext uri="{FF2B5EF4-FFF2-40B4-BE49-F238E27FC236}">
              <a16:creationId xmlns:a16="http://schemas.microsoft.com/office/drawing/2014/main" id="{41F3DD5F-F4DE-4B1D-B976-16FA4452C258}"/>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89" name="テキスト 3">
          <a:extLst>
            <a:ext uri="{FF2B5EF4-FFF2-40B4-BE49-F238E27FC236}">
              <a16:creationId xmlns:a16="http://schemas.microsoft.com/office/drawing/2014/main" id="{0CCB18E7-CC6D-4F77-8AFB-4E2AB2DE8F8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90" name="テキスト 4">
          <a:extLst>
            <a:ext uri="{FF2B5EF4-FFF2-40B4-BE49-F238E27FC236}">
              <a16:creationId xmlns:a16="http://schemas.microsoft.com/office/drawing/2014/main" id="{B8E709CA-ED0E-4917-83A0-FFD46BC18F3B}"/>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91" name="テキスト 6">
          <a:extLst>
            <a:ext uri="{FF2B5EF4-FFF2-40B4-BE49-F238E27FC236}">
              <a16:creationId xmlns:a16="http://schemas.microsoft.com/office/drawing/2014/main" id="{44C049C8-8C76-4C0D-BF76-A0FAF7E171E9}"/>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92" name="テキスト 13">
          <a:extLst>
            <a:ext uri="{FF2B5EF4-FFF2-40B4-BE49-F238E27FC236}">
              <a16:creationId xmlns:a16="http://schemas.microsoft.com/office/drawing/2014/main" id="{15B743BA-F425-4083-BC8E-84FA1A71CFDD}"/>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793" name="テキスト 14">
          <a:extLst>
            <a:ext uri="{FF2B5EF4-FFF2-40B4-BE49-F238E27FC236}">
              <a16:creationId xmlns:a16="http://schemas.microsoft.com/office/drawing/2014/main" id="{76F9978B-D2F4-4568-ACD7-849123578C75}"/>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94" name="テキスト 1">
          <a:extLst>
            <a:ext uri="{FF2B5EF4-FFF2-40B4-BE49-F238E27FC236}">
              <a16:creationId xmlns:a16="http://schemas.microsoft.com/office/drawing/2014/main" id="{31B4DF83-599F-438B-A92C-4766DBB78CD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795" name="テキスト 2">
          <a:extLst>
            <a:ext uri="{FF2B5EF4-FFF2-40B4-BE49-F238E27FC236}">
              <a16:creationId xmlns:a16="http://schemas.microsoft.com/office/drawing/2014/main" id="{A6696F79-FAD3-4AEE-9F0A-14186996FF8A}"/>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96" name="テキスト 3">
          <a:extLst>
            <a:ext uri="{FF2B5EF4-FFF2-40B4-BE49-F238E27FC236}">
              <a16:creationId xmlns:a16="http://schemas.microsoft.com/office/drawing/2014/main" id="{89C757F5-66E2-44BB-BDB7-94AFC28F18E4}"/>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797" name="テキスト 4">
          <a:extLst>
            <a:ext uri="{FF2B5EF4-FFF2-40B4-BE49-F238E27FC236}">
              <a16:creationId xmlns:a16="http://schemas.microsoft.com/office/drawing/2014/main" id="{3107C1A0-2136-4C20-9C51-3E0A47B445CA}"/>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798" name="テキスト 6">
          <a:extLst>
            <a:ext uri="{FF2B5EF4-FFF2-40B4-BE49-F238E27FC236}">
              <a16:creationId xmlns:a16="http://schemas.microsoft.com/office/drawing/2014/main" id="{DF5482A4-5ECB-414B-A190-BC43B3CD126C}"/>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799" name="テキスト 13">
          <a:extLst>
            <a:ext uri="{FF2B5EF4-FFF2-40B4-BE49-F238E27FC236}">
              <a16:creationId xmlns:a16="http://schemas.microsoft.com/office/drawing/2014/main" id="{AE47C8BB-D7C3-41FD-A199-F71AF777C2DF}"/>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800" name="テキスト 14">
          <a:extLst>
            <a:ext uri="{FF2B5EF4-FFF2-40B4-BE49-F238E27FC236}">
              <a16:creationId xmlns:a16="http://schemas.microsoft.com/office/drawing/2014/main" id="{E1E49FF0-2602-454E-B412-4AEB50699C26}"/>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01" name="テキスト 1">
          <a:extLst>
            <a:ext uri="{FF2B5EF4-FFF2-40B4-BE49-F238E27FC236}">
              <a16:creationId xmlns:a16="http://schemas.microsoft.com/office/drawing/2014/main" id="{8A5D1908-2D82-4BCB-9ECC-CCFA4DD89C13}"/>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02" name="テキスト 2">
          <a:extLst>
            <a:ext uri="{FF2B5EF4-FFF2-40B4-BE49-F238E27FC236}">
              <a16:creationId xmlns:a16="http://schemas.microsoft.com/office/drawing/2014/main" id="{C75C7649-9CFF-4DB2-9DD5-B04FCE5E4D9C}"/>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03" name="テキスト 3">
          <a:extLst>
            <a:ext uri="{FF2B5EF4-FFF2-40B4-BE49-F238E27FC236}">
              <a16:creationId xmlns:a16="http://schemas.microsoft.com/office/drawing/2014/main" id="{62B35966-8287-4CEB-9056-E5DFB09E081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04" name="テキスト 4">
          <a:extLst>
            <a:ext uri="{FF2B5EF4-FFF2-40B4-BE49-F238E27FC236}">
              <a16:creationId xmlns:a16="http://schemas.microsoft.com/office/drawing/2014/main" id="{EB65D50E-B7D5-4688-8233-631E264F91BE}"/>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05" name="テキスト 6">
          <a:extLst>
            <a:ext uri="{FF2B5EF4-FFF2-40B4-BE49-F238E27FC236}">
              <a16:creationId xmlns:a16="http://schemas.microsoft.com/office/drawing/2014/main" id="{C78EEFCB-DEFE-4226-A661-2BC2B6B12E07}"/>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06" name="テキスト 13">
          <a:extLst>
            <a:ext uri="{FF2B5EF4-FFF2-40B4-BE49-F238E27FC236}">
              <a16:creationId xmlns:a16="http://schemas.microsoft.com/office/drawing/2014/main" id="{80921A83-9627-4DA0-9B60-598251707440}"/>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807" name="テキスト 14">
          <a:extLst>
            <a:ext uri="{FF2B5EF4-FFF2-40B4-BE49-F238E27FC236}">
              <a16:creationId xmlns:a16="http://schemas.microsoft.com/office/drawing/2014/main" id="{AAD61043-C322-488F-B5B6-2C7F28F8077C}"/>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08" name="テキスト 1">
          <a:extLst>
            <a:ext uri="{FF2B5EF4-FFF2-40B4-BE49-F238E27FC236}">
              <a16:creationId xmlns:a16="http://schemas.microsoft.com/office/drawing/2014/main" id="{A3F68420-E7F4-4A53-ACD4-9974526D1A0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09" name="テキスト 2">
          <a:extLst>
            <a:ext uri="{FF2B5EF4-FFF2-40B4-BE49-F238E27FC236}">
              <a16:creationId xmlns:a16="http://schemas.microsoft.com/office/drawing/2014/main" id="{880A7995-A994-4458-91FB-EB8606EAA20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10" name="テキスト 3">
          <a:extLst>
            <a:ext uri="{FF2B5EF4-FFF2-40B4-BE49-F238E27FC236}">
              <a16:creationId xmlns:a16="http://schemas.microsoft.com/office/drawing/2014/main" id="{A45E857D-6D23-45A4-85F7-777F200FF56F}"/>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11" name="テキスト 4">
          <a:extLst>
            <a:ext uri="{FF2B5EF4-FFF2-40B4-BE49-F238E27FC236}">
              <a16:creationId xmlns:a16="http://schemas.microsoft.com/office/drawing/2014/main" id="{E56F1A97-5BB1-4465-9E07-189935EEB8AD}"/>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12" name="テキスト 6">
          <a:extLst>
            <a:ext uri="{FF2B5EF4-FFF2-40B4-BE49-F238E27FC236}">
              <a16:creationId xmlns:a16="http://schemas.microsoft.com/office/drawing/2014/main" id="{9AC38EA3-3DE5-40BD-BE10-96E957D8C3C2}"/>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13" name="テキスト 13">
          <a:extLst>
            <a:ext uri="{FF2B5EF4-FFF2-40B4-BE49-F238E27FC236}">
              <a16:creationId xmlns:a16="http://schemas.microsoft.com/office/drawing/2014/main" id="{B9E43B50-0D5C-43FD-AF96-AB96551E5F0B}"/>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814" name="テキスト 14">
          <a:extLst>
            <a:ext uri="{FF2B5EF4-FFF2-40B4-BE49-F238E27FC236}">
              <a16:creationId xmlns:a16="http://schemas.microsoft.com/office/drawing/2014/main" id="{A8FF0003-0AAD-4096-A281-45C4294CA3B0}"/>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1815" name="テキスト 1">
          <a:extLst>
            <a:ext uri="{FF2B5EF4-FFF2-40B4-BE49-F238E27FC236}">
              <a16:creationId xmlns:a16="http://schemas.microsoft.com/office/drawing/2014/main" id="{95BF96C0-C607-43B2-86D7-635E233506FB}"/>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1816" name="テキスト 2">
          <a:extLst>
            <a:ext uri="{FF2B5EF4-FFF2-40B4-BE49-F238E27FC236}">
              <a16:creationId xmlns:a16="http://schemas.microsoft.com/office/drawing/2014/main" id="{ADB3BDF8-9FC1-46D6-B017-B776D52158AF}"/>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1817" name="テキスト 3">
          <a:extLst>
            <a:ext uri="{FF2B5EF4-FFF2-40B4-BE49-F238E27FC236}">
              <a16:creationId xmlns:a16="http://schemas.microsoft.com/office/drawing/2014/main" id="{48434FDC-C189-4DFD-B079-5A1AA6CC101A}"/>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1818" name="テキスト 4">
          <a:extLst>
            <a:ext uri="{FF2B5EF4-FFF2-40B4-BE49-F238E27FC236}">
              <a16:creationId xmlns:a16="http://schemas.microsoft.com/office/drawing/2014/main" id="{E3FF2A4E-AEDB-423C-8FB1-747A1CB6E200}"/>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19" name="テキスト 6">
          <a:extLst>
            <a:ext uri="{FF2B5EF4-FFF2-40B4-BE49-F238E27FC236}">
              <a16:creationId xmlns:a16="http://schemas.microsoft.com/office/drawing/2014/main" id="{EB1B0FDC-C2E8-4AF5-945B-4E21E0F20C03}"/>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1820" name="テキスト 13">
          <a:extLst>
            <a:ext uri="{FF2B5EF4-FFF2-40B4-BE49-F238E27FC236}">
              <a16:creationId xmlns:a16="http://schemas.microsoft.com/office/drawing/2014/main" id="{B4769D5E-0867-4434-A910-90BF69C614D7}"/>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1821" name="テキスト 14">
          <a:extLst>
            <a:ext uri="{FF2B5EF4-FFF2-40B4-BE49-F238E27FC236}">
              <a16:creationId xmlns:a16="http://schemas.microsoft.com/office/drawing/2014/main" id="{0CF9A13E-C658-4289-819E-C2FFAAB70208}"/>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22" name="テキスト 1">
          <a:extLst>
            <a:ext uri="{FF2B5EF4-FFF2-40B4-BE49-F238E27FC236}">
              <a16:creationId xmlns:a16="http://schemas.microsoft.com/office/drawing/2014/main" id="{089FC0CF-2527-4DB6-9FCA-5D0A063C2DC4}"/>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23" name="テキスト 2">
          <a:extLst>
            <a:ext uri="{FF2B5EF4-FFF2-40B4-BE49-F238E27FC236}">
              <a16:creationId xmlns:a16="http://schemas.microsoft.com/office/drawing/2014/main" id="{F293E95E-423F-4480-BB00-BCD7876C5522}"/>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24" name="テキスト 3">
          <a:extLst>
            <a:ext uri="{FF2B5EF4-FFF2-40B4-BE49-F238E27FC236}">
              <a16:creationId xmlns:a16="http://schemas.microsoft.com/office/drawing/2014/main" id="{46D1E865-30C0-428D-9B77-010FE9ADE9C5}"/>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25" name="テキスト 4">
          <a:extLst>
            <a:ext uri="{FF2B5EF4-FFF2-40B4-BE49-F238E27FC236}">
              <a16:creationId xmlns:a16="http://schemas.microsoft.com/office/drawing/2014/main" id="{373FDCB8-7881-4047-B3C7-F61307931942}"/>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26" name="テキスト 6">
          <a:extLst>
            <a:ext uri="{FF2B5EF4-FFF2-40B4-BE49-F238E27FC236}">
              <a16:creationId xmlns:a16="http://schemas.microsoft.com/office/drawing/2014/main" id="{C459DF4E-5B48-4050-90E4-BFD29DF7A6F8}"/>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27" name="テキスト 13">
          <a:extLst>
            <a:ext uri="{FF2B5EF4-FFF2-40B4-BE49-F238E27FC236}">
              <a16:creationId xmlns:a16="http://schemas.microsoft.com/office/drawing/2014/main" id="{6333730A-7586-4BA8-AD13-17A887280BB1}"/>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468</xdr:row>
      <xdr:rowOff>0</xdr:rowOff>
    </xdr:from>
    <xdr:to>
      <xdr:col>74</xdr:col>
      <xdr:colOff>0</xdr:colOff>
      <xdr:row>468</xdr:row>
      <xdr:rowOff>0</xdr:rowOff>
    </xdr:to>
    <xdr:sp macro="" textlink="">
      <xdr:nvSpPr>
        <xdr:cNvPr id="1828" name="テキスト 14">
          <a:extLst>
            <a:ext uri="{FF2B5EF4-FFF2-40B4-BE49-F238E27FC236}">
              <a16:creationId xmlns:a16="http://schemas.microsoft.com/office/drawing/2014/main" id="{29870C54-6998-45F1-99EB-FD77CF8CAA28}"/>
            </a:ext>
          </a:extLst>
        </xdr:cNvPr>
        <xdr:cNvSpPr txBox="1">
          <a:spLocks noChangeArrowheads="1"/>
        </xdr:cNvSpPr>
      </xdr:nvSpPr>
      <xdr:spPr bwMode="auto">
        <a:xfrm>
          <a:off x="87915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29" name="テキスト 1">
          <a:extLst>
            <a:ext uri="{FF2B5EF4-FFF2-40B4-BE49-F238E27FC236}">
              <a16:creationId xmlns:a16="http://schemas.microsoft.com/office/drawing/2014/main" id="{B0B87D12-70E2-4A19-9AD9-10D9E9EB3081}"/>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30" name="テキスト 2">
          <a:extLst>
            <a:ext uri="{FF2B5EF4-FFF2-40B4-BE49-F238E27FC236}">
              <a16:creationId xmlns:a16="http://schemas.microsoft.com/office/drawing/2014/main" id="{17C64D3D-A0D0-46E8-8AFF-B3248C966B95}"/>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31" name="テキスト 3">
          <a:extLst>
            <a:ext uri="{FF2B5EF4-FFF2-40B4-BE49-F238E27FC236}">
              <a16:creationId xmlns:a16="http://schemas.microsoft.com/office/drawing/2014/main" id="{D7F271CC-21C3-4F49-97B4-5EAF8ED0A98F}"/>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32" name="テキスト 4">
          <a:extLst>
            <a:ext uri="{FF2B5EF4-FFF2-40B4-BE49-F238E27FC236}">
              <a16:creationId xmlns:a16="http://schemas.microsoft.com/office/drawing/2014/main" id="{AD96E0DC-F5AD-498A-9FA8-B17E5BC2FBCC}"/>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33" name="テキスト 6">
          <a:extLst>
            <a:ext uri="{FF2B5EF4-FFF2-40B4-BE49-F238E27FC236}">
              <a16:creationId xmlns:a16="http://schemas.microsoft.com/office/drawing/2014/main" id="{F9B0DCCC-0B5A-4CF1-B7EA-95F38F6440C7}"/>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34" name="テキスト 13">
          <a:extLst>
            <a:ext uri="{FF2B5EF4-FFF2-40B4-BE49-F238E27FC236}">
              <a16:creationId xmlns:a16="http://schemas.microsoft.com/office/drawing/2014/main" id="{1E3EBF37-C04A-4697-8352-4E2B658BD5CE}"/>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468</xdr:row>
      <xdr:rowOff>0</xdr:rowOff>
    </xdr:from>
    <xdr:to>
      <xdr:col>74</xdr:col>
      <xdr:colOff>0</xdr:colOff>
      <xdr:row>468</xdr:row>
      <xdr:rowOff>0</xdr:rowOff>
    </xdr:to>
    <xdr:sp macro="" textlink="">
      <xdr:nvSpPr>
        <xdr:cNvPr id="1835" name="テキスト 14">
          <a:extLst>
            <a:ext uri="{FF2B5EF4-FFF2-40B4-BE49-F238E27FC236}">
              <a16:creationId xmlns:a16="http://schemas.microsoft.com/office/drawing/2014/main" id="{3B4F3462-774D-45D5-9405-1F9E0092EB1D}"/>
            </a:ext>
          </a:extLst>
        </xdr:cNvPr>
        <xdr:cNvSpPr txBox="1">
          <a:spLocks noChangeArrowheads="1"/>
        </xdr:cNvSpPr>
      </xdr:nvSpPr>
      <xdr:spPr bwMode="auto">
        <a:xfrm>
          <a:off x="87915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36" name="テキスト 1">
          <a:extLst>
            <a:ext uri="{FF2B5EF4-FFF2-40B4-BE49-F238E27FC236}">
              <a16:creationId xmlns:a16="http://schemas.microsoft.com/office/drawing/2014/main" id="{F175CC87-9455-4474-858F-75441EDEDEEA}"/>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37" name="テキスト 2">
          <a:extLst>
            <a:ext uri="{FF2B5EF4-FFF2-40B4-BE49-F238E27FC236}">
              <a16:creationId xmlns:a16="http://schemas.microsoft.com/office/drawing/2014/main" id="{E7F9CE62-C070-46FF-952E-C9338B336F07}"/>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38" name="テキスト 3">
          <a:extLst>
            <a:ext uri="{FF2B5EF4-FFF2-40B4-BE49-F238E27FC236}">
              <a16:creationId xmlns:a16="http://schemas.microsoft.com/office/drawing/2014/main" id="{18761DC6-C03C-47A9-BEBB-07F97BB643BA}"/>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39" name="テキスト 4">
          <a:extLst>
            <a:ext uri="{FF2B5EF4-FFF2-40B4-BE49-F238E27FC236}">
              <a16:creationId xmlns:a16="http://schemas.microsoft.com/office/drawing/2014/main" id="{19F4B232-F51C-4B42-A17F-16F587018BBD}"/>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40" name="テキスト 6">
          <a:extLst>
            <a:ext uri="{FF2B5EF4-FFF2-40B4-BE49-F238E27FC236}">
              <a16:creationId xmlns:a16="http://schemas.microsoft.com/office/drawing/2014/main" id="{22298126-3762-4456-9469-1304C14806D9}"/>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41" name="テキスト 13">
          <a:extLst>
            <a:ext uri="{FF2B5EF4-FFF2-40B4-BE49-F238E27FC236}">
              <a16:creationId xmlns:a16="http://schemas.microsoft.com/office/drawing/2014/main" id="{77CD6B3E-F1CE-4EF0-ABCB-B305D6CC1ED2}"/>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468</xdr:row>
      <xdr:rowOff>0</xdr:rowOff>
    </xdr:from>
    <xdr:to>
      <xdr:col>74</xdr:col>
      <xdr:colOff>0</xdr:colOff>
      <xdr:row>468</xdr:row>
      <xdr:rowOff>0</xdr:rowOff>
    </xdr:to>
    <xdr:sp macro="" textlink="">
      <xdr:nvSpPr>
        <xdr:cNvPr id="1842" name="テキスト 14">
          <a:extLst>
            <a:ext uri="{FF2B5EF4-FFF2-40B4-BE49-F238E27FC236}">
              <a16:creationId xmlns:a16="http://schemas.microsoft.com/office/drawing/2014/main" id="{53A18F4A-58B5-4227-99AC-3F68CEA38F91}"/>
            </a:ext>
          </a:extLst>
        </xdr:cNvPr>
        <xdr:cNvSpPr txBox="1">
          <a:spLocks noChangeArrowheads="1"/>
        </xdr:cNvSpPr>
      </xdr:nvSpPr>
      <xdr:spPr bwMode="auto">
        <a:xfrm>
          <a:off x="87915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43" name="テキスト 1">
          <a:extLst>
            <a:ext uri="{FF2B5EF4-FFF2-40B4-BE49-F238E27FC236}">
              <a16:creationId xmlns:a16="http://schemas.microsoft.com/office/drawing/2014/main" id="{C8C2FE85-58C6-4D44-9227-7CA62579EA8E}"/>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44" name="テキスト 2">
          <a:extLst>
            <a:ext uri="{FF2B5EF4-FFF2-40B4-BE49-F238E27FC236}">
              <a16:creationId xmlns:a16="http://schemas.microsoft.com/office/drawing/2014/main" id="{69532FDF-8C81-40FE-9BCD-CF2E23DA2F89}"/>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45" name="テキスト 3">
          <a:extLst>
            <a:ext uri="{FF2B5EF4-FFF2-40B4-BE49-F238E27FC236}">
              <a16:creationId xmlns:a16="http://schemas.microsoft.com/office/drawing/2014/main" id="{5413143C-0AA0-4919-9722-9CF28FF2DEAF}"/>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46" name="テキスト 4">
          <a:extLst>
            <a:ext uri="{FF2B5EF4-FFF2-40B4-BE49-F238E27FC236}">
              <a16:creationId xmlns:a16="http://schemas.microsoft.com/office/drawing/2014/main" id="{CEBDBAB8-D59A-454B-9AC7-5F5FF0683729}"/>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47" name="テキスト 6">
          <a:extLst>
            <a:ext uri="{FF2B5EF4-FFF2-40B4-BE49-F238E27FC236}">
              <a16:creationId xmlns:a16="http://schemas.microsoft.com/office/drawing/2014/main" id="{AB27BCE9-3895-4867-B0A8-53A2145FBF58}"/>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48" name="テキスト 13">
          <a:extLst>
            <a:ext uri="{FF2B5EF4-FFF2-40B4-BE49-F238E27FC236}">
              <a16:creationId xmlns:a16="http://schemas.microsoft.com/office/drawing/2014/main" id="{AE840C61-9D46-46F1-8A59-5EB575733C8F}"/>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468</xdr:row>
      <xdr:rowOff>0</xdr:rowOff>
    </xdr:from>
    <xdr:to>
      <xdr:col>74</xdr:col>
      <xdr:colOff>0</xdr:colOff>
      <xdr:row>468</xdr:row>
      <xdr:rowOff>0</xdr:rowOff>
    </xdr:to>
    <xdr:sp macro="" textlink="">
      <xdr:nvSpPr>
        <xdr:cNvPr id="1849" name="テキスト 14">
          <a:extLst>
            <a:ext uri="{FF2B5EF4-FFF2-40B4-BE49-F238E27FC236}">
              <a16:creationId xmlns:a16="http://schemas.microsoft.com/office/drawing/2014/main" id="{831B702E-1308-4BA7-99AA-C377D417C379}"/>
            </a:ext>
          </a:extLst>
        </xdr:cNvPr>
        <xdr:cNvSpPr txBox="1">
          <a:spLocks noChangeArrowheads="1"/>
        </xdr:cNvSpPr>
      </xdr:nvSpPr>
      <xdr:spPr bwMode="auto">
        <a:xfrm>
          <a:off x="87915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50" name="テキスト 1">
          <a:extLst>
            <a:ext uri="{FF2B5EF4-FFF2-40B4-BE49-F238E27FC236}">
              <a16:creationId xmlns:a16="http://schemas.microsoft.com/office/drawing/2014/main" id="{B15A5C0F-D5DB-4697-8381-44093A799933}"/>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51" name="テキスト 2">
          <a:extLst>
            <a:ext uri="{FF2B5EF4-FFF2-40B4-BE49-F238E27FC236}">
              <a16:creationId xmlns:a16="http://schemas.microsoft.com/office/drawing/2014/main" id="{EE0BD40C-8AE7-4B81-A490-7095E8CE1B50}"/>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52" name="テキスト 3">
          <a:extLst>
            <a:ext uri="{FF2B5EF4-FFF2-40B4-BE49-F238E27FC236}">
              <a16:creationId xmlns:a16="http://schemas.microsoft.com/office/drawing/2014/main" id="{5EA2F98F-3E55-42FF-AAAC-A579F3E81204}"/>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53" name="テキスト 4">
          <a:extLst>
            <a:ext uri="{FF2B5EF4-FFF2-40B4-BE49-F238E27FC236}">
              <a16:creationId xmlns:a16="http://schemas.microsoft.com/office/drawing/2014/main" id="{DBC8C3C1-D1C9-4534-8C23-E30E06BE2205}"/>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54" name="テキスト 6">
          <a:extLst>
            <a:ext uri="{FF2B5EF4-FFF2-40B4-BE49-F238E27FC236}">
              <a16:creationId xmlns:a16="http://schemas.microsoft.com/office/drawing/2014/main" id="{9DDD286E-1A57-494A-8D73-A760DD42499A}"/>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55" name="テキスト 13">
          <a:extLst>
            <a:ext uri="{FF2B5EF4-FFF2-40B4-BE49-F238E27FC236}">
              <a16:creationId xmlns:a16="http://schemas.microsoft.com/office/drawing/2014/main" id="{E5107B37-0DA2-4B1F-BECF-1D092FB5F59A}"/>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468</xdr:row>
      <xdr:rowOff>0</xdr:rowOff>
    </xdr:from>
    <xdr:to>
      <xdr:col>74</xdr:col>
      <xdr:colOff>0</xdr:colOff>
      <xdr:row>468</xdr:row>
      <xdr:rowOff>0</xdr:rowOff>
    </xdr:to>
    <xdr:sp macro="" textlink="">
      <xdr:nvSpPr>
        <xdr:cNvPr id="1856" name="テキスト 14">
          <a:extLst>
            <a:ext uri="{FF2B5EF4-FFF2-40B4-BE49-F238E27FC236}">
              <a16:creationId xmlns:a16="http://schemas.microsoft.com/office/drawing/2014/main" id="{B8260765-7857-45D5-9514-4B87B7EBF895}"/>
            </a:ext>
          </a:extLst>
        </xdr:cNvPr>
        <xdr:cNvSpPr txBox="1">
          <a:spLocks noChangeArrowheads="1"/>
        </xdr:cNvSpPr>
      </xdr:nvSpPr>
      <xdr:spPr bwMode="auto">
        <a:xfrm>
          <a:off x="87915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57" name="テキスト 1">
          <a:extLst>
            <a:ext uri="{FF2B5EF4-FFF2-40B4-BE49-F238E27FC236}">
              <a16:creationId xmlns:a16="http://schemas.microsoft.com/office/drawing/2014/main" id="{B1A66193-01B1-48E8-A919-9D5D6402686E}"/>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468</xdr:row>
      <xdr:rowOff>0</xdr:rowOff>
    </xdr:from>
    <xdr:to>
      <xdr:col>95</xdr:col>
      <xdr:colOff>0</xdr:colOff>
      <xdr:row>468</xdr:row>
      <xdr:rowOff>0</xdr:rowOff>
    </xdr:to>
    <xdr:sp macro="" textlink="">
      <xdr:nvSpPr>
        <xdr:cNvPr id="1858" name="テキスト 2">
          <a:extLst>
            <a:ext uri="{FF2B5EF4-FFF2-40B4-BE49-F238E27FC236}">
              <a16:creationId xmlns:a16="http://schemas.microsoft.com/office/drawing/2014/main" id="{A2101E4C-F70D-4603-98FE-6F067A345D98}"/>
            </a:ext>
          </a:extLst>
        </xdr:cNvPr>
        <xdr:cNvSpPr txBox="1">
          <a:spLocks noChangeArrowheads="1"/>
        </xdr:cNvSpPr>
      </xdr:nvSpPr>
      <xdr:spPr bwMode="auto">
        <a:xfrm>
          <a:off x="115157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59" name="テキスト 3">
          <a:extLst>
            <a:ext uri="{FF2B5EF4-FFF2-40B4-BE49-F238E27FC236}">
              <a16:creationId xmlns:a16="http://schemas.microsoft.com/office/drawing/2014/main" id="{A3DE5C55-7205-4555-99E8-88CC27AB19DA}"/>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468</xdr:row>
      <xdr:rowOff>0</xdr:rowOff>
    </xdr:from>
    <xdr:to>
      <xdr:col>76</xdr:col>
      <xdr:colOff>0</xdr:colOff>
      <xdr:row>468</xdr:row>
      <xdr:rowOff>0</xdr:rowOff>
    </xdr:to>
    <xdr:sp macro="" textlink="">
      <xdr:nvSpPr>
        <xdr:cNvPr id="1860" name="テキスト 4">
          <a:extLst>
            <a:ext uri="{FF2B5EF4-FFF2-40B4-BE49-F238E27FC236}">
              <a16:creationId xmlns:a16="http://schemas.microsoft.com/office/drawing/2014/main" id="{8E33EE7B-A6EC-4083-B85C-001FDDFE71F9}"/>
            </a:ext>
          </a:extLst>
        </xdr:cNvPr>
        <xdr:cNvSpPr txBox="1">
          <a:spLocks noChangeArrowheads="1"/>
        </xdr:cNvSpPr>
      </xdr:nvSpPr>
      <xdr:spPr bwMode="auto">
        <a:xfrm>
          <a:off x="91630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61" name="テキスト 6">
          <a:extLst>
            <a:ext uri="{FF2B5EF4-FFF2-40B4-BE49-F238E27FC236}">
              <a16:creationId xmlns:a16="http://schemas.microsoft.com/office/drawing/2014/main" id="{D9556304-B1F0-4F01-8178-3ABDB3C0FFD2}"/>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62" name="テキスト 13">
          <a:extLst>
            <a:ext uri="{FF2B5EF4-FFF2-40B4-BE49-F238E27FC236}">
              <a16:creationId xmlns:a16="http://schemas.microsoft.com/office/drawing/2014/main" id="{E1422121-275C-4ABC-8545-7BB59D499B44}"/>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468</xdr:row>
      <xdr:rowOff>0</xdr:rowOff>
    </xdr:from>
    <xdr:to>
      <xdr:col>74</xdr:col>
      <xdr:colOff>0</xdr:colOff>
      <xdr:row>468</xdr:row>
      <xdr:rowOff>0</xdr:rowOff>
    </xdr:to>
    <xdr:sp macro="" textlink="">
      <xdr:nvSpPr>
        <xdr:cNvPr id="1863" name="テキスト 14">
          <a:extLst>
            <a:ext uri="{FF2B5EF4-FFF2-40B4-BE49-F238E27FC236}">
              <a16:creationId xmlns:a16="http://schemas.microsoft.com/office/drawing/2014/main" id="{A02835B4-86CE-4FE8-AA06-529C1765E085}"/>
            </a:ext>
          </a:extLst>
        </xdr:cNvPr>
        <xdr:cNvSpPr txBox="1">
          <a:spLocks noChangeArrowheads="1"/>
        </xdr:cNvSpPr>
      </xdr:nvSpPr>
      <xdr:spPr bwMode="auto">
        <a:xfrm>
          <a:off x="87915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28</xdr:col>
      <xdr:colOff>114300</xdr:colOff>
      <xdr:row>468</xdr:row>
      <xdr:rowOff>0</xdr:rowOff>
    </xdr:from>
    <xdr:to>
      <xdr:col>28</xdr:col>
      <xdr:colOff>114300</xdr:colOff>
      <xdr:row>468</xdr:row>
      <xdr:rowOff>0</xdr:rowOff>
    </xdr:to>
    <xdr:sp macro="" textlink="">
      <xdr:nvSpPr>
        <xdr:cNvPr id="1864" name="Line 3200">
          <a:extLst>
            <a:ext uri="{FF2B5EF4-FFF2-40B4-BE49-F238E27FC236}">
              <a16:creationId xmlns:a16="http://schemas.microsoft.com/office/drawing/2014/main" id="{4D9295F9-F02A-44B6-800A-8A7506F6360F}"/>
            </a:ext>
          </a:extLst>
        </xdr:cNvPr>
        <xdr:cNvSpPr>
          <a:spLocks noChangeShapeType="1"/>
        </xdr:cNvSpPr>
      </xdr:nvSpPr>
      <xdr:spPr bwMode="auto">
        <a:xfrm>
          <a:off x="3581400" y="81162525"/>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0</xdr:colOff>
      <xdr:row>468</xdr:row>
      <xdr:rowOff>0</xdr:rowOff>
    </xdr:from>
    <xdr:to>
      <xdr:col>44</xdr:col>
      <xdr:colOff>0</xdr:colOff>
      <xdr:row>468</xdr:row>
      <xdr:rowOff>0</xdr:rowOff>
    </xdr:to>
    <xdr:sp macro="" textlink="">
      <xdr:nvSpPr>
        <xdr:cNvPr id="1865" name="テキスト 1">
          <a:extLst>
            <a:ext uri="{FF2B5EF4-FFF2-40B4-BE49-F238E27FC236}">
              <a16:creationId xmlns:a16="http://schemas.microsoft.com/office/drawing/2014/main" id="{BBA93206-35BC-44C0-A399-37889A06EEB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66" name="テキスト 2">
          <a:extLst>
            <a:ext uri="{FF2B5EF4-FFF2-40B4-BE49-F238E27FC236}">
              <a16:creationId xmlns:a16="http://schemas.microsoft.com/office/drawing/2014/main" id="{011529E2-D0E3-4006-97EA-19142596FF8A}"/>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67" name="テキスト 1">
          <a:extLst>
            <a:ext uri="{FF2B5EF4-FFF2-40B4-BE49-F238E27FC236}">
              <a16:creationId xmlns:a16="http://schemas.microsoft.com/office/drawing/2014/main" id="{341D0A48-649A-4153-B225-637DBD12E677}"/>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68" name="テキスト 2">
          <a:extLst>
            <a:ext uri="{FF2B5EF4-FFF2-40B4-BE49-F238E27FC236}">
              <a16:creationId xmlns:a16="http://schemas.microsoft.com/office/drawing/2014/main" id="{BC99B323-E048-4DC2-8E8D-86EEEC30BBCA}"/>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69" name="テキスト 1">
          <a:extLst>
            <a:ext uri="{FF2B5EF4-FFF2-40B4-BE49-F238E27FC236}">
              <a16:creationId xmlns:a16="http://schemas.microsoft.com/office/drawing/2014/main" id="{466E9514-0D72-4CEC-945A-29C2B131D4C7}"/>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70" name="テキスト 2">
          <a:extLst>
            <a:ext uri="{FF2B5EF4-FFF2-40B4-BE49-F238E27FC236}">
              <a16:creationId xmlns:a16="http://schemas.microsoft.com/office/drawing/2014/main" id="{B7D1159B-F20A-47CC-A7E4-BE315DACD1A5}"/>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71" name="テキスト 1">
          <a:extLst>
            <a:ext uri="{FF2B5EF4-FFF2-40B4-BE49-F238E27FC236}">
              <a16:creationId xmlns:a16="http://schemas.microsoft.com/office/drawing/2014/main" id="{7234F212-43F0-4CF4-862C-A348677CA9C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72" name="テキスト 2">
          <a:extLst>
            <a:ext uri="{FF2B5EF4-FFF2-40B4-BE49-F238E27FC236}">
              <a16:creationId xmlns:a16="http://schemas.microsoft.com/office/drawing/2014/main" id="{3D2E019A-66B8-4A36-A9CF-98F96EC46BB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73" name="テキスト 1">
          <a:extLst>
            <a:ext uri="{FF2B5EF4-FFF2-40B4-BE49-F238E27FC236}">
              <a16:creationId xmlns:a16="http://schemas.microsoft.com/office/drawing/2014/main" id="{7A7A9101-58C0-42B3-B0F8-0A20DBB636B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74" name="テキスト 2">
          <a:extLst>
            <a:ext uri="{FF2B5EF4-FFF2-40B4-BE49-F238E27FC236}">
              <a16:creationId xmlns:a16="http://schemas.microsoft.com/office/drawing/2014/main" id="{65A1E5D4-908D-463A-8B8C-C29A40371B1C}"/>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75" name="テキスト 1">
          <a:extLst>
            <a:ext uri="{FF2B5EF4-FFF2-40B4-BE49-F238E27FC236}">
              <a16:creationId xmlns:a16="http://schemas.microsoft.com/office/drawing/2014/main" id="{CAE9FE05-4BC6-4284-A14A-CC67EA0EA1F7}"/>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76" name="テキスト 2">
          <a:extLst>
            <a:ext uri="{FF2B5EF4-FFF2-40B4-BE49-F238E27FC236}">
              <a16:creationId xmlns:a16="http://schemas.microsoft.com/office/drawing/2014/main" id="{1D87299F-5A3D-4A94-B694-AB80CA00729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1877" name="テキスト 1">
          <a:extLst>
            <a:ext uri="{FF2B5EF4-FFF2-40B4-BE49-F238E27FC236}">
              <a16:creationId xmlns:a16="http://schemas.microsoft.com/office/drawing/2014/main" id="{F629D232-3910-4D4E-A9A4-6C6514A0970D}"/>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468</xdr:row>
      <xdr:rowOff>0</xdr:rowOff>
    </xdr:from>
    <xdr:to>
      <xdr:col>29</xdr:col>
      <xdr:colOff>0</xdr:colOff>
      <xdr:row>468</xdr:row>
      <xdr:rowOff>0</xdr:rowOff>
    </xdr:to>
    <xdr:sp macro="" textlink="">
      <xdr:nvSpPr>
        <xdr:cNvPr id="1878" name="テキスト 2">
          <a:extLst>
            <a:ext uri="{FF2B5EF4-FFF2-40B4-BE49-F238E27FC236}">
              <a16:creationId xmlns:a16="http://schemas.microsoft.com/office/drawing/2014/main" id="{558A5059-EF13-4424-A0BB-62F3BBECA5B8}"/>
            </a:ext>
          </a:extLst>
        </xdr:cNvPr>
        <xdr:cNvSpPr txBox="1">
          <a:spLocks noChangeArrowheads="1"/>
        </xdr:cNvSpPr>
      </xdr:nvSpPr>
      <xdr:spPr bwMode="auto">
        <a:xfrm>
          <a:off x="3343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1879" name="テキスト 3">
          <a:extLst>
            <a:ext uri="{FF2B5EF4-FFF2-40B4-BE49-F238E27FC236}">
              <a16:creationId xmlns:a16="http://schemas.microsoft.com/office/drawing/2014/main" id="{26D28987-A7A4-45CE-B234-85D519F6CED8}"/>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468</xdr:row>
      <xdr:rowOff>0</xdr:rowOff>
    </xdr:from>
    <xdr:to>
      <xdr:col>51</xdr:col>
      <xdr:colOff>0</xdr:colOff>
      <xdr:row>468</xdr:row>
      <xdr:rowOff>0</xdr:rowOff>
    </xdr:to>
    <xdr:sp macro="" textlink="">
      <xdr:nvSpPr>
        <xdr:cNvPr id="1880" name="テキスト 4">
          <a:extLst>
            <a:ext uri="{FF2B5EF4-FFF2-40B4-BE49-F238E27FC236}">
              <a16:creationId xmlns:a16="http://schemas.microsoft.com/office/drawing/2014/main" id="{F98E3C6F-A9E0-4C1C-92DD-BC900FF619C3}"/>
            </a:ext>
          </a:extLst>
        </xdr:cNvPr>
        <xdr:cNvSpPr txBox="1">
          <a:spLocks noChangeArrowheads="1"/>
        </xdr:cNvSpPr>
      </xdr:nvSpPr>
      <xdr:spPr bwMode="auto">
        <a:xfrm>
          <a:off x="60674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468</xdr:row>
      <xdr:rowOff>0</xdr:rowOff>
    </xdr:from>
    <xdr:to>
      <xdr:col>110</xdr:col>
      <xdr:colOff>0</xdr:colOff>
      <xdr:row>468</xdr:row>
      <xdr:rowOff>0</xdr:rowOff>
    </xdr:to>
    <xdr:sp macro="" textlink="">
      <xdr:nvSpPr>
        <xdr:cNvPr id="1881" name="テキスト 6">
          <a:extLst>
            <a:ext uri="{FF2B5EF4-FFF2-40B4-BE49-F238E27FC236}">
              <a16:creationId xmlns:a16="http://schemas.microsoft.com/office/drawing/2014/main" id="{385A4DD8-D30E-42F5-9FE1-B377BD787185}"/>
            </a:ext>
          </a:extLst>
        </xdr:cNvPr>
        <xdr:cNvSpPr txBox="1">
          <a:spLocks noChangeArrowheads="1"/>
        </xdr:cNvSpPr>
      </xdr:nvSpPr>
      <xdr:spPr bwMode="auto">
        <a:xfrm>
          <a:off x="133731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468</xdr:row>
      <xdr:rowOff>0</xdr:rowOff>
    </xdr:from>
    <xdr:to>
      <xdr:col>68</xdr:col>
      <xdr:colOff>76200</xdr:colOff>
      <xdr:row>468</xdr:row>
      <xdr:rowOff>0</xdr:rowOff>
    </xdr:to>
    <xdr:sp macro="" textlink="">
      <xdr:nvSpPr>
        <xdr:cNvPr id="1882" name="テキスト 13">
          <a:extLst>
            <a:ext uri="{FF2B5EF4-FFF2-40B4-BE49-F238E27FC236}">
              <a16:creationId xmlns:a16="http://schemas.microsoft.com/office/drawing/2014/main" id="{D7306C02-307D-4430-9050-6B8E5DF3CF1F}"/>
            </a:ext>
          </a:extLst>
        </xdr:cNvPr>
        <xdr:cNvSpPr txBox="1">
          <a:spLocks noChangeArrowheads="1"/>
        </xdr:cNvSpPr>
      </xdr:nvSpPr>
      <xdr:spPr bwMode="auto">
        <a:xfrm>
          <a:off x="6391275"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468</xdr:row>
      <xdr:rowOff>0</xdr:rowOff>
    </xdr:from>
    <xdr:to>
      <xdr:col>49</xdr:col>
      <xdr:colOff>0</xdr:colOff>
      <xdr:row>468</xdr:row>
      <xdr:rowOff>0</xdr:rowOff>
    </xdr:to>
    <xdr:sp macro="" textlink="">
      <xdr:nvSpPr>
        <xdr:cNvPr id="1883" name="テキスト 14">
          <a:extLst>
            <a:ext uri="{FF2B5EF4-FFF2-40B4-BE49-F238E27FC236}">
              <a16:creationId xmlns:a16="http://schemas.microsoft.com/office/drawing/2014/main" id="{E7D8CC2A-E186-437B-A3E9-DE4D4D25232D}"/>
            </a:ext>
          </a:extLst>
        </xdr:cNvPr>
        <xdr:cNvSpPr txBox="1">
          <a:spLocks noChangeArrowheads="1"/>
        </xdr:cNvSpPr>
      </xdr:nvSpPr>
      <xdr:spPr bwMode="auto">
        <a:xfrm>
          <a:off x="5695950"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84" name="テキスト 1">
          <a:extLst>
            <a:ext uri="{FF2B5EF4-FFF2-40B4-BE49-F238E27FC236}">
              <a16:creationId xmlns:a16="http://schemas.microsoft.com/office/drawing/2014/main" id="{7651DF2D-D815-488F-A26B-DAB30DA67FF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85" name="テキスト 2">
          <a:extLst>
            <a:ext uri="{FF2B5EF4-FFF2-40B4-BE49-F238E27FC236}">
              <a16:creationId xmlns:a16="http://schemas.microsoft.com/office/drawing/2014/main" id="{840C0704-43AE-4C4C-8B0D-414EA5F7F5DE}"/>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86" name="テキスト 3">
          <a:extLst>
            <a:ext uri="{FF2B5EF4-FFF2-40B4-BE49-F238E27FC236}">
              <a16:creationId xmlns:a16="http://schemas.microsoft.com/office/drawing/2014/main" id="{45AFAC83-3192-4ECC-BA3B-F9B79DDAE24B}"/>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87" name="テキスト 4">
          <a:extLst>
            <a:ext uri="{FF2B5EF4-FFF2-40B4-BE49-F238E27FC236}">
              <a16:creationId xmlns:a16="http://schemas.microsoft.com/office/drawing/2014/main" id="{89ED04D9-66B2-432E-BD8C-E70870178302}"/>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88" name="テキスト 13">
          <a:extLst>
            <a:ext uri="{FF2B5EF4-FFF2-40B4-BE49-F238E27FC236}">
              <a16:creationId xmlns:a16="http://schemas.microsoft.com/office/drawing/2014/main" id="{034E4241-A214-45FC-B32F-2E75AEA26190}"/>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889" name="テキスト 14">
          <a:extLst>
            <a:ext uri="{FF2B5EF4-FFF2-40B4-BE49-F238E27FC236}">
              <a16:creationId xmlns:a16="http://schemas.microsoft.com/office/drawing/2014/main" id="{576A1BFC-3C7B-4C37-97E3-031A76BDC47C}"/>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90" name="テキスト 1">
          <a:extLst>
            <a:ext uri="{FF2B5EF4-FFF2-40B4-BE49-F238E27FC236}">
              <a16:creationId xmlns:a16="http://schemas.microsoft.com/office/drawing/2014/main" id="{5A43B9AD-FAA9-4517-A6B5-686BD9D65F9B}"/>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91" name="テキスト 2">
          <a:extLst>
            <a:ext uri="{FF2B5EF4-FFF2-40B4-BE49-F238E27FC236}">
              <a16:creationId xmlns:a16="http://schemas.microsoft.com/office/drawing/2014/main" id="{4518F2E2-CA42-4385-9677-94F0ED7628BC}"/>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92" name="テキスト 3">
          <a:extLst>
            <a:ext uri="{FF2B5EF4-FFF2-40B4-BE49-F238E27FC236}">
              <a16:creationId xmlns:a16="http://schemas.microsoft.com/office/drawing/2014/main" id="{89FA6E0E-DE88-41BC-9C87-AAE8EF386D7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93" name="テキスト 4">
          <a:extLst>
            <a:ext uri="{FF2B5EF4-FFF2-40B4-BE49-F238E27FC236}">
              <a16:creationId xmlns:a16="http://schemas.microsoft.com/office/drawing/2014/main" id="{EFC9D873-D589-40F1-8518-73942099FDA7}"/>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894" name="テキスト 13">
          <a:extLst>
            <a:ext uri="{FF2B5EF4-FFF2-40B4-BE49-F238E27FC236}">
              <a16:creationId xmlns:a16="http://schemas.microsoft.com/office/drawing/2014/main" id="{676391AB-032B-412E-93F1-807CA3DD9A93}"/>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895" name="テキスト 14">
          <a:extLst>
            <a:ext uri="{FF2B5EF4-FFF2-40B4-BE49-F238E27FC236}">
              <a16:creationId xmlns:a16="http://schemas.microsoft.com/office/drawing/2014/main" id="{760108A8-8626-4FA3-B23C-1571264D3AF0}"/>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96" name="テキスト 1">
          <a:extLst>
            <a:ext uri="{FF2B5EF4-FFF2-40B4-BE49-F238E27FC236}">
              <a16:creationId xmlns:a16="http://schemas.microsoft.com/office/drawing/2014/main" id="{E42C2810-84F9-4B2E-9940-EFB03ECF787A}"/>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897" name="テキスト 2">
          <a:extLst>
            <a:ext uri="{FF2B5EF4-FFF2-40B4-BE49-F238E27FC236}">
              <a16:creationId xmlns:a16="http://schemas.microsoft.com/office/drawing/2014/main" id="{7CCEBF47-9CB5-4EE4-9401-3E24F27E236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98" name="テキスト 3">
          <a:extLst>
            <a:ext uri="{FF2B5EF4-FFF2-40B4-BE49-F238E27FC236}">
              <a16:creationId xmlns:a16="http://schemas.microsoft.com/office/drawing/2014/main" id="{42C14534-C99C-4D50-9350-2160072BBA7B}"/>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899" name="テキスト 4">
          <a:extLst>
            <a:ext uri="{FF2B5EF4-FFF2-40B4-BE49-F238E27FC236}">
              <a16:creationId xmlns:a16="http://schemas.microsoft.com/office/drawing/2014/main" id="{1AD33D11-C6AF-4ECF-AE4D-79C86FDE0736}"/>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900" name="テキスト 13">
          <a:extLst>
            <a:ext uri="{FF2B5EF4-FFF2-40B4-BE49-F238E27FC236}">
              <a16:creationId xmlns:a16="http://schemas.microsoft.com/office/drawing/2014/main" id="{5E64F4CF-21A5-411E-8865-DF608620C09C}"/>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01" name="テキスト 14">
          <a:extLst>
            <a:ext uri="{FF2B5EF4-FFF2-40B4-BE49-F238E27FC236}">
              <a16:creationId xmlns:a16="http://schemas.microsoft.com/office/drawing/2014/main" id="{2C745F48-FCEE-4097-8C28-A64BC207F69C}"/>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02" name="テキスト 1">
          <a:extLst>
            <a:ext uri="{FF2B5EF4-FFF2-40B4-BE49-F238E27FC236}">
              <a16:creationId xmlns:a16="http://schemas.microsoft.com/office/drawing/2014/main" id="{8C61557E-A1F0-4C4C-9849-C8E8BA8B08AB}"/>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03" name="テキスト 2">
          <a:extLst>
            <a:ext uri="{FF2B5EF4-FFF2-40B4-BE49-F238E27FC236}">
              <a16:creationId xmlns:a16="http://schemas.microsoft.com/office/drawing/2014/main" id="{88AC078B-32A3-4D52-BF65-618B8D891D6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04" name="テキスト 3">
          <a:extLst>
            <a:ext uri="{FF2B5EF4-FFF2-40B4-BE49-F238E27FC236}">
              <a16:creationId xmlns:a16="http://schemas.microsoft.com/office/drawing/2014/main" id="{E2584891-ECE5-4361-95F5-ABBEBADE736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05" name="テキスト 4">
          <a:extLst>
            <a:ext uri="{FF2B5EF4-FFF2-40B4-BE49-F238E27FC236}">
              <a16:creationId xmlns:a16="http://schemas.microsoft.com/office/drawing/2014/main" id="{B2E68E79-0B6A-4FE2-977F-6545AFDB039D}"/>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906" name="テキスト 13">
          <a:extLst>
            <a:ext uri="{FF2B5EF4-FFF2-40B4-BE49-F238E27FC236}">
              <a16:creationId xmlns:a16="http://schemas.microsoft.com/office/drawing/2014/main" id="{9F99ABC1-8F7E-4490-9EF9-4FFDA9005442}"/>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07" name="テキスト 14">
          <a:extLst>
            <a:ext uri="{FF2B5EF4-FFF2-40B4-BE49-F238E27FC236}">
              <a16:creationId xmlns:a16="http://schemas.microsoft.com/office/drawing/2014/main" id="{4954C584-F650-46A6-85A5-830288E50AF8}"/>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08" name="テキスト 1">
          <a:extLst>
            <a:ext uri="{FF2B5EF4-FFF2-40B4-BE49-F238E27FC236}">
              <a16:creationId xmlns:a16="http://schemas.microsoft.com/office/drawing/2014/main" id="{3357A9C4-AEA7-4E0B-B076-90BE341654DC}"/>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09" name="テキスト 2">
          <a:extLst>
            <a:ext uri="{FF2B5EF4-FFF2-40B4-BE49-F238E27FC236}">
              <a16:creationId xmlns:a16="http://schemas.microsoft.com/office/drawing/2014/main" id="{019365EB-A3C9-4857-95E8-70CF17E33B4D}"/>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10" name="テキスト 3">
          <a:extLst>
            <a:ext uri="{FF2B5EF4-FFF2-40B4-BE49-F238E27FC236}">
              <a16:creationId xmlns:a16="http://schemas.microsoft.com/office/drawing/2014/main" id="{D6434866-3339-4362-81F6-97A84B53B3C8}"/>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11" name="テキスト 4">
          <a:extLst>
            <a:ext uri="{FF2B5EF4-FFF2-40B4-BE49-F238E27FC236}">
              <a16:creationId xmlns:a16="http://schemas.microsoft.com/office/drawing/2014/main" id="{317337DC-9FB8-4A57-A8A0-9C17FA54FF4C}"/>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912" name="テキスト 13">
          <a:extLst>
            <a:ext uri="{FF2B5EF4-FFF2-40B4-BE49-F238E27FC236}">
              <a16:creationId xmlns:a16="http://schemas.microsoft.com/office/drawing/2014/main" id="{6D8CE595-21F4-4DF9-90DE-5B0E95C7C830}"/>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13" name="テキスト 14">
          <a:extLst>
            <a:ext uri="{FF2B5EF4-FFF2-40B4-BE49-F238E27FC236}">
              <a16:creationId xmlns:a16="http://schemas.microsoft.com/office/drawing/2014/main" id="{23B4955F-37C0-4B9F-B359-9B9719759EAE}"/>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14" name="テキスト 1">
          <a:extLst>
            <a:ext uri="{FF2B5EF4-FFF2-40B4-BE49-F238E27FC236}">
              <a16:creationId xmlns:a16="http://schemas.microsoft.com/office/drawing/2014/main" id="{343B460D-0EE0-4ED7-B2CF-AB409877A24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15" name="テキスト 2">
          <a:extLst>
            <a:ext uri="{FF2B5EF4-FFF2-40B4-BE49-F238E27FC236}">
              <a16:creationId xmlns:a16="http://schemas.microsoft.com/office/drawing/2014/main" id="{82E6BFA1-3569-46DB-9110-46B799F6F87A}"/>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16" name="テキスト 3">
          <a:extLst>
            <a:ext uri="{FF2B5EF4-FFF2-40B4-BE49-F238E27FC236}">
              <a16:creationId xmlns:a16="http://schemas.microsoft.com/office/drawing/2014/main" id="{68BDEEC0-0EF3-4EF3-A56A-7FD1CAE9F98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17" name="テキスト 4">
          <a:extLst>
            <a:ext uri="{FF2B5EF4-FFF2-40B4-BE49-F238E27FC236}">
              <a16:creationId xmlns:a16="http://schemas.microsoft.com/office/drawing/2014/main" id="{E1F9B3ED-FF95-4AFB-82ED-23B2427CD9E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468</xdr:row>
      <xdr:rowOff>0</xdr:rowOff>
    </xdr:from>
    <xdr:to>
      <xdr:col>95</xdr:col>
      <xdr:colOff>76200</xdr:colOff>
      <xdr:row>468</xdr:row>
      <xdr:rowOff>0</xdr:rowOff>
    </xdr:to>
    <xdr:sp macro="" textlink="">
      <xdr:nvSpPr>
        <xdr:cNvPr id="1918" name="テキスト 13">
          <a:extLst>
            <a:ext uri="{FF2B5EF4-FFF2-40B4-BE49-F238E27FC236}">
              <a16:creationId xmlns:a16="http://schemas.microsoft.com/office/drawing/2014/main" id="{6D6C05ED-C00D-4B8B-8805-FA44032797FF}"/>
            </a:ext>
          </a:extLst>
        </xdr:cNvPr>
        <xdr:cNvSpPr txBox="1">
          <a:spLocks noChangeArrowheads="1"/>
        </xdr:cNvSpPr>
      </xdr:nvSpPr>
      <xdr:spPr bwMode="auto">
        <a:xfrm>
          <a:off x="9734550" y="811625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19" name="テキスト 14">
          <a:extLst>
            <a:ext uri="{FF2B5EF4-FFF2-40B4-BE49-F238E27FC236}">
              <a16:creationId xmlns:a16="http://schemas.microsoft.com/office/drawing/2014/main" id="{536120E7-FF0D-4779-A397-FBF5734862FE}"/>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0" name="テキスト 1">
          <a:extLst>
            <a:ext uri="{FF2B5EF4-FFF2-40B4-BE49-F238E27FC236}">
              <a16:creationId xmlns:a16="http://schemas.microsoft.com/office/drawing/2014/main" id="{30581A0A-1A8C-4560-9031-3C109E6ECD4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1" name="テキスト 2">
          <a:extLst>
            <a:ext uri="{FF2B5EF4-FFF2-40B4-BE49-F238E27FC236}">
              <a16:creationId xmlns:a16="http://schemas.microsoft.com/office/drawing/2014/main" id="{91A80D33-D684-455E-90C8-CBA3031BA6C8}"/>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2" name="テキスト 1">
          <a:extLst>
            <a:ext uri="{FF2B5EF4-FFF2-40B4-BE49-F238E27FC236}">
              <a16:creationId xmlns:a16="http://schemas.microsoft.com/office/drawing/2014/main" id="{4328446A-61F7-45BF-8AEA-CCCD4D2B1FBD}"/>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3" name="テキスト 2">
          <a:extLst>
            <a:ext uri="{FF2B5EF4-FFF2-40B4-BE49-F238E27FC236}">
              <a16:creationId xmlns:a16="http://schemas.microsoft.com/office/drawing/2014/main" id="{24A50D5D-E238-4857-8751-6C5846B7E3A3}"/>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4" name="テキスト 1">
          <a:extLst>
            <a:ext uri="{FF2B5EF4-FFF2-40B4-BE49-F238E27FC236}">
              <a16:creationId xmlns:a16="http://schemas.microsoft.com/office/drawing/2014/main" id="{EA9D26B7-9F77-486E-A907-4F46E8CE0C4E}"/>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5" name="テキスト 2">
          <a:extLst>
            <a:ext uri="{FF2B5EF4-FFF2-40B4-BE49-F238E27FC236}">
              <a16:creationId xmlns:a16="http://schemas.microsoft.com/office/drawing/2014/main" id="{8363246A-D42C-4079-B603-96FC8A46E46D}"/>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6" name="テキスト 1">
          <a:extLst>
            <a:ext uri="{FF2B5EF4-FFF2-40B4-BE49-F238E27FC236}">
              <a16:creationId xmlns:a16="http://schemas.microsoft.com/office/drawing/2014/main" id="{B022645C-B46F-405D-BBAB-FAF8BD9E9E3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7" name="テキスト 2">
          <a:extLst>
            <a:ext uri="{FF2B5EF4-FFF2-40B4-BE49-F238E27FC236}">
              <a16:creationId xmlns:a16="http://schemas.microsoft.com/office/drawing/2014/main" id="{7CF22BA3-D764-4D5E-90C9-19C40F06D2FA}"/>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8" name="テキスト 1">
          <a:extLst>
            <a:ext uri="{FF2B5EF4-FFF2-40B4-BE49-F238E27FC236}">
              <a16:creationId xmlns:a16="http://schemas.microsoft.com/office/drawing/2014/main" id="{FAF0380F-9CC8-4837-A89E-6C3E593B28FE}"/>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29" name="テキスト 2">
          <a:extLst>
            <a:ext uri="{FF2B5EF4-FFF2-40B4-BE49-F238E27FC236}">
              <a16:creationId xmlns:a16="http://schemas.microsoft.com/office/drawing/2014/main" id="{F9A4423A-965D-4BAF-96F4-F4849FDC78F2}"/>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30" name="テキスト 1">
          <a:extLst>
            <a:ext uri="{FF2B5EF4-FFF2-40B4-BE49-F238E27FC236}">
              <a16:creationId xmlns:a16="http://schemas.microsoft.com/office/drawing/2014/main" id="{6283D976-5D7E-475F-A436-B3181B708C97}"/>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31" name="テキスト 2">
          <a:extLst>
            <a:ext uri="{FF2B5EF4-FFF2-40B4-BE49-F238E27FC236}">
              <a16:creationId xmlns:a16="http://schemas.microsoft.com/office/drawing/2014/main" id="{D36D7945-9736-4807-88AB-0D112B817883}"/>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32" name="テキスト 1">
          <a:extLst>
            <a:ext uri="{FF2B5EF4-FFF2-40B4-BE49-F238E27FC236}">
              <a16:creationId xmlns:a16="http://schemas.microsoft.com/office/drawing/2014/main" id="{9980A102-FD53-448A-B3C4-4659F4EF3663}"/>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33" name="テキスト 2">
          <a:extLst>
            <a:ext uri="{FF2B5EF4-FFF2-40B4-BE49-F238E27FC236}">
              <a16:creationId xmlns:a16="http://schemas.microsoft.com/office/drawing/2014/main" id="{012A5D42-FE73-4D9E-862A-F319617B3406}"/>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34" name="テキスト 1">
          <a:extLst>
            <a:ext uri="{FF2B5EF4-FFF2-40B4-BE49-F238E27FC236}">
              <a16:creationId xmlns:a16="http://schemas.microsoft.com/office/drawing/2014/main" id="{33475B26-5C63-4E26-ABAB-81E1D435A351}"/>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35" name="テキスト 2">
          <a:extLst>
            <a:ext uri="{FF2B5EF4-FFF2-40B4-BE49-F238E27FC236}">
              <a16:creationId xmlns:a16="http://schemas.microsoft.com/office/drawing/2014/main" id="{03945572-7C74-45BA-B309-8EC55E62F225}"/>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36" name="テキスト 1">
          <a:extLst>
            <a:ext uri="{FF2B5EF4-FFF2-40B4-BE49-F238E27FC236}">
              <a16:creationId xmlns:a16="http://schemas.microsoft.com/office/drawing/2014/main" id="{AA771CE5-6077-4470-971E-C8D78CD630C2}"/>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37" name="テキスト 2">
          <a:extLst>
            <a:ext uri="{FF2B5EF4-FFF2-40B4-BE49-F238E27FC236}">
              <a16:creationId xmlns:a16="http://schemas.microsoft.com/office/drawing/2014/main" id="{8CEDE258-A70E-45B6-A237-803C9594456F}"/>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38" name="テキスト 1">
          <a:extLst>
            <a:ext uri="{FF2B5EF4-FFF2-40B4-BE49-F238E27FC236}">
              <a16:creationId xmlns:a16="http://schemas.microsoft.com/office/drawing/2014/main" id="{62A854FE-FCD4-468A-829A-FF74C8DE33AB}"/>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39" name="テキスト 2">
          <a:extLst>
            <a:ext uri="{FF2B5EF4-FFF2-40B4-BE49-F238E27FC236}">
              <a16:creationId xmlns:a16="http://schemas.microsoft.com/office/drawing/2014/main" id="{5665DDEE-03E3-4E39-80C2-A3D7C7AC3A32}"/>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40" name="テキスト 1">
          <a:extLst>
            <a:ext uri="{FF2B5EF4-FFF2-40B4-BE49-F238E27FC236}">
              <a16:creationId xmlns:a16="http://schemas.microsoft.com/office/drawing/2014/main" id="{EC81E482-45FD-4996-A0B2-095833B0380D}"/>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41" name="テキスト 2">
          <a:extLst>
            <a:ext uri="{FF2B5EF4-FFF2-40B4-BE49-F238E27FC236}">
              <a16:creationId xmlns:a16="http://schemas.microsoft.com/office/drawing/2014/main" id="{1FE0B9A7-3109-46D2-B9AF-4F8B7EC05011}"/>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42" name="テキスト 1">
          <a:extLst>
            <a:ext uri="{FF2B5EF4-FFF2-40B4-BE49-F238E27FC236}">
              <a16:creationId xmlns:a16="http://schemas.microsoft.com/office/drawing/2014/main" id="{DDFA81BE-1851-44D5-A558-1905C851F858}"/>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43" name="テキスト 2">
          <a:extLst>
            <a:ext uri="{FF2B5EF4-FFF2-40B4-BE49-F238E27FC236}">
              <a16:creationId xmlns:a16="http://schemas.microsoft.com/office/drawing/2014/main" id="{D1DC21ED-4171-4773-9DAB-B88A684FBE5B}"/>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44" name="テキスト 1">
          <a:extLst>
            <a:ext uri="{FF2B5EF4-FFF2-40B4-BE49-F238E27FC236}">
              <a16:creationId xmlns:a16="http://schemas.microsoft.com/office/drawing/2014/main" id="{860D1581-9DE2-4D16-96BB-BEC12D331FC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45" name="テキスト 2">
          <a:extLst>
            <a:ext uri="{FF2B5EF4-FFF2-40B4-BE49-F238E27FC236}">
              <a16:creationId xmlns:a16="http://schemas.microsoft.com/office/drawing/2014/main" id="{F044E4F7-3ECF-4F41-BD96-687D08F34AF9}"/>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46" name="テキスト 3">
          <a:extLst>
            <a:ext uri="{FF2B5EF4-FFF2-40B4-BE49-F238E27FC236}">
              <a16:creationId xmlns:a16="http://schemas.microsoft.com/office/drawing/2014/main" id="{BF662E82-9B3F-4E29-ACA0-49EC88A42D5A}"/>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47" name="テキスト 4">
          <a:extLst>
            <a:ext uri="{FF2B5EF4-FFF2-40B4-BE49-F238E27FC236}">
              <a16:creationId xmlns:a16="http://schemas.microsoft.com/office/drawing/2014/main" id="{2A43A925-EF74-41DD-8852-BBA2ED68698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48" name="テキスト 14">
          <a:extLst>
            <a:ext uri="{FF2B5EF4-FFF2-40B4-BE49-F238E27FC236}">
              <a16:creationId xmlns:a16="http://schemas.microsoft.com/office/drawing/2014/main" id="{B6CF5744-6034-4194-A9F0-BB7B1A87D0C9}"/>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49" name="テキスト 1">
          <a:extLst>
            <a:ext uri="{FF2B5EF4-FFF2-40B4-BE49-F238E27FC236}">
              <a16:creationId xmlns:a16="http://schemas.microsoft.com/office/drawing/2014/main" id="{75BDCA7B-6554-49E4-9144-519DBCCB60D5}"/>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50" name="テキスト 2">
          <a:extLst>
            <a:ext uri="{FF2B5EF4-FFF2-40B4-BE49-F238E27FC236}">
              <a16:creationId xmlns:a16="http://schemas.microsoft.com/office/drawing/2014/main" id="{1B2F14E5-18A3-4F84-9867-4F90C4029A72}"/>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51" name="テキスト 3">
          <a:extLst>
            <a:ext uri="{FF2B5EF4-FFF2-40B4-BE49-F238E27FC236}">
              <a16:creationId xmlns:a16="http://schemas.microsoft.com/office/drawing/2014/main" id="{8F589F82-3A83-41B8-97E5-42CA621B722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52" name="テキスト 4">
          <a:extLst>
            <a:ext uri="{FF2B5EF4-FFF2-40B4-BE49-F238E27FC236}">
              <a16:creationId xmlns:a16="http://schemas.microsoft.com/office/drawing/2014/main" id="{B9513578-50F9-4CBD-97EB-96A94A3B777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53" name="テキスト 14">
          <a:extLst>
            <a:ext uri="{FF2B5EF4-FFF2-40B4-BE49-F238E27FC236}">
              <a16:creationId xmlns:a16="http://schemas.microsoft.com/office/drawing/2014/main" id="{C52275C9-59A5-4DCB-B789-F87E7207A937}"/>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54" name="テキスト 1">
          <a:extLst>
            <a:ext uri="{FF2B5EF4-FFF2-40B4-BE49-F238E27FC236}">
              <a16:creationId xmlns:a16="http://schemas.microsoft.com/office/drawing/2014/main" id="{D0F03CF5-A6AA-4EE5-9419-42D19911400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55" name="テキスト 2">
          <a:extLst>
            <a:ext uri="{FF2B5EF4-FFF2-40B4-BE49-F238E27FC236}">
              <a16:creationId xmlns:a16="http://schemas.microsoft.com/office/drawing/2014/main" id="{775D6899-B992-4CE2-9DC0-EBA0258E921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56" name="テキスト 3">
          <a:extLst>
            <a:ext uri="{FF2B5EF4-FFF2-40B4-BE49-F238E27FC236}">
              <a16:creationId xmlns:a16="http://schemas.microsoft.com/office/drawing/2014/main" id="{82222202-3B15-4A0A-BF85-873281DD4D4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57" name="テキスト 4">
          <a:extLst>
            <a:ext uri="{FF2B5EF4-FFF2-40B4-BE49-F238E27FC236}">
              <a16:creationId xmlns:a16="http://schemas.microsoft.com/office/drawing/2014/main" id="{93FBA7F3-B41D-48D9-8395-4A6ED12D089D}"/>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58" name="テキスト 14">
          <a:extLst>
            <a:ext uri="{FF2B5EF4-FFF2-40B4-BE49-F238E27FC236}">
              <a16:creationId xmlns:a16="http://schemas.microsoft.com/office/drawing/2014/main" id="{763D35F0-0317-4141-82AE-AD27F42D8A75}"/>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59" name="テキスト 1">
          <a:extLst>
            <a:ext uri="{FF2B5EF4-FFF2-40B4-BE49-F238E27FC236}">
              <a16:creationId xmlns:a16="http://schemas.microsoft.com/office/drawing/2014/main" id="{672846D1-18EB-4F4A-BF3F-E87DEBD6F22E}"/>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60" name="テキスト 2">
          <a:extLst>
            <a:ext uri="{FF2B5EF4-FFF2-40B4-BE49-F238E27FC236}">
              <a16:creationId xmlns:a16="http://schemas.microsoft.com/office/drawing/2014/main" id="{1944493A-7F8F-45EA-8C9D-0B915B45EEAC}"/>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61" name="テキスト 3">
          <a:extLst>
            <a:ext uri="{FF2B5EF4-FFF2-40B4-BE49-F238E27FC236}">
              <a16:creationId xmlns:a16="http://schemas.microsoft.com/office/drawing/2014/main" id="{F532DCD5-0207-44BD-83E1-7F128E596F6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62" name="テキスト 4">
          <a:extLst>
            <a:ext uri="{FF2B5EF4-FFF2-40B4-BE49-F238E27FC236}">
              <a16:creationId xmlns:a16="http://schemas.microsoft.com/office/drawing/2014/main" id="{16313FE0-67FA-4157-B18B-0C3817D4925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63" name="テキスト 14">
          <a:extLst>
            <a:ext uri="{FF2B5EF4-FFF2-40B4-BE49-F238E27FC236}">
              <a16:creationId xmlns:a16="http://schemas.microsoft.com/office/drawing/2014/main" id="{7676976C-E33F-4B9B-A5EF-49FE9F3C68CB}"/>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64" name="テキスト 1">
          <a:extLst>
            <a:ext uri="{FF2B5EF4-FFF2-40B4-BE49-F238E27FC236}">
              <a16:creationId xmlns:a16="http://schemas.microsoft.com/office/drawing/2014/main" id="{BC9FDD6B-C002-4C39-88BC-5FB7657027D5}"/>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65" name="テキスト 2">
          <a:extLst>
            <a:ext uri="{FF2B5EF4-FFF2-40B4-BE49-F238E27FC236}">
              <a16:creationId xmlns:a16="http://schemas.microsoft.com/office/drawing/2014/main" id="{A33238AB-50AC-42B1-BA01-4BE313DA3A0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66" name="テキスト 3">
          <a:extLst>
            <a:ext uri="{FF2B5EF4-FFF2-40B4-BE49-F238E27FC236}">
              <a16:creationId xmlns:a16="http://schemas.microsoft.com/office/drawing/2014/main" id="{4AF4A78C-C3F3-4110-9C4D-E9C891FF5064}"/>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67" name="テキスト 4">
          <a:extLst>
            <a:ext uri="{FF2B5EF4-FFF2-40B4-BE49-F238E27FC236}">
              <a16:creationId xmlns:a16="http://schemas.microsoft.com/office/drawing/2014/main" id="{15FB7B86-389D-4D1B-B178-DCA29BE9584A}"/>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68" name="テキスト 14">
          <a:extLst>
            <a:ext uri="{FF2B5EF4-FFF2-40B4-BE49-F238E27FC236}">
              <a16:creationId xmlns:a16="http://schemas.microsoft.com/office/drawing/2014/main" id="{AF7293AD-C527-42F7-9847-B18061C24DA4}"/>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69" name="テキスト 1">
          <a:extLst>
            <a:ext uri="{FF2B5EF4-FFF2-40B4-BE49-F238E27FC236}">
              <a16:creationId xmlns:a16="http://schemas.microsoft.com/office/drawing/2014/main" id="{CFB5F908-D2A6-4BAD-893C-222F6DF5B005}"/>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1970" name="テキスト 2">
          <a:extLst>
            <a:ext uri="{FF2B5EF4-FFF2-40B4-BE49-F238E27FC236}">
              <a16:creationId xmlns:a16="http://schemas.microsoft.com/office/drawing/2014/main" id="{9A697F39-40EB-43D8-9361-E6B401F8B3B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71" name="テキスト 3">
          <a:extLst>
            <a:ext uri="{FF2B5EF4-FFF2-40B4-BE49-F238E27FC236}">
              <a16:creationId xmlns:a16="http://schemas.microsoft.com/office/drawing/2014/main" id="{F5AE8DE0-635D-4351-BBC5-963AD2458923}"/>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1972" name="テキスト 4">
          <a:extLst>
            <a:ext uri="{FF2B5EF4-FFF2-40B4-BE49-F238E27FC236}">
              <a16:creationId xmlns:a16="http://schemas.microsoft.com/office/drawing/2014/main" id="{AE6B10AB-F3DE-4EFE-8372-9B993DF7D13E}"/>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1973" name="テキスト 14">
          <a:extLst>
            <a:ext uri="{FF2B5EF4-FFF2-40B4-BE49-F238E27FC236}">
              <a16:creationId xmlns:a16="http://schemas.microsoft.com/office/drawing/2014/main" id="{000D4E0D-197A-445A-8AFA-0A68065D8BFC}"/>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74" name="テキスト 1">
          <a:extLst>
            <a:ext uri="{FF2B5EF4-FFF2-40B4-BE49-F238E27FC236}">
              <a16:creationId xmlns:a16="http://schemas.microsoft.com/office/drawing/2014/main" id="{C683F6AF-EF5E-4588-85CA-3F2613D05BAB}"/>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75" name="テキスト 2">
          <a:extLst>
            <a:ext uri="{FF2B5EF4-FFF2-40B4-BE49-F238E27FC236}">
              <a16:creationId xmlns:a16="http://schemas.microsoft.com/office/drawing/2014/main" id="{99CC4177-027F-403F-962C-1446F28A3E93}"/>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76" name="テキスト 1">
          <a:extLst>
            <a:ext uri="{FF2B5EF4-FFF2-40B4-BE49-F238E27FC236}">
              <a16:creationId xmlns:a16="http://schemas.microsoft.com/office/drawing/2014/main" id="{CE2EA1A1-5FF7-45BE-956C-BE10E2FEDF23}"/>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77" name="テキスト 2">
          <a:extLst>
            <a:ext uri="{FF2B5EF4-FFF2-40B4-BE49-F238E27FC236}">
              <a16:creationId xmlns:a16="http://schemas.microsoft.com/office/drawing/2014/main" id="{4ED2F8C3-155C-4071-8540-54FA2062A6F1}"/>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78" name="テキスト 1">
          <a:extLst>
            <a:ext uri="{FF2B5EF4-FFF2-40B4-BE49-F238E27FC236}">
              <a16:creationId xmlns:a16="http://schemas.microsoft.com/office/drawing/2014/main" id="{C927B4BC-C2D1-4CA2-AEBF-EFA7E5D034AE}"/>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79" name="テキスト 2">
          <a:extLst>
            <a:ext uri="{FF2B5EF4-FFF2-40B4-BE49-F238E27FC236}">
              <a16:creationId xmlns:a16="http://schemas.microsoft.com/office/drawing/2014/main" id="{5EA6F960-A360-4495-9618-2BCD9E70A264}"/>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80" name="テキスト 1">
          <a:extLst>
            <a:ext uri="{FF2B5EF4-FFF2-40B4-BE49-F238E27FC236}">
              <a16:creationId xmlns:a16="http://schemas.microsoft.com/office/drawing/2014/main" id="{C4A357D9-BFB2-4F6B-80D5-86F8C206EBEB}"/>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81" name="テキスト 2">
          <a:extLst>
            <a:ext uri="{FF2B5EF4-FFF2-40B4-BE49-F238E27FC236}">
              <a16:creationId xmlns:a16="http://schemas.microsoft.com/office/drawing/2014/main" id="{C4EC2FFB-3D96-441F-909B-95E66105CCF1}"/>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82" name="テキスト 1">
          <a:extLst>
            <a:ext uri="{FF2B5EF4-FFF2-40B4-BE49-F238E27FC236}">
              <a16:creationId xmlns:a16="http://schemas.microsoft.com/office/drawing/2014/main" id="{2EE89A37-8BD4-432D-A1D3-230254F88ACA}"/>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83" name="テキスト 2">
          <a:extLst>
            <a:ext uri="{FF2B5EF4-FFF2-40B4-BE49-F238E27FC236}">
              <a16:creationId xmlns:a16="http://schemas.microsoft.com/office/drawing/2014/main" id="{F8917A8C-E873-4720-8A6B-C6DCF8A55242}"/>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84" name="テキスト 1">
          <a:extLst>
            <a:ext uri="{FF2B5EF4-FFF2-40B4-BE49-F238E27FC236}">
              <a16:creationId xmlns:a16="http://schemas.microsoft.com/office/drawing/2014/main" id="{8844E667-A4F6-45E9-A939-D1853D043B54}"/>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1985" name="テキスト 2">
          <a:extLst>
            <a:ext uri="{FF2B5EF4-FFF2-40B4-BE49-F238E27FC236}">
              <a16:creationId xmlns:a16="http://schemas.microsoft.com/office/drawing/2014/main" id="{C65674BE-BD46-494A-806A-6BFB1B9DCF58}"/>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1986" name="テキスト 1">
          <a:extLst>
            <a:ext uri="{FF2B5EF4-FFF2-40B4-BE49-F238E27FC236}">
              <a16:creationId xmlns:a16="http://schemas.microsoft.com/office/drawing/2014/main" id="{4B8C9CCF-6CB0-4E23-825A-5F3784908C94}"/>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1987" name="テキスト 2">
          <a:extLst>
            <a:ext uri="{FF2B5EF4-FFF2-40B4-BE49-F238E27FC236}">
              <a16:creationId xmlns:a16="http://schemas.microsoft.com/office/drawing/2014/main" id="{DF8F7524-EB6E-4776-9949-68838B5C367A}"/>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1988" name="テキスト 3">
          <a:extLst>
            <a:ext uri="{FF2B5EF4-FFF2-40B4-BE49-F238E27FC236}">
              <a16:creationId xmlns:a16="http://schemas.microsoft.com/office/drawing/2014/main" id="{C60DFDD3-E11A-4A54-A1C0-3F4D382122D2}"/>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1989" name="テキスト 4">
          <a:extLst>
            <a:ext uri="{FF2B5EF4-FFF2-40B4-BE49-F238E27FC236}">
              <a16:creationId xmlns:a16="http://schemas.microsoft.com/office/drawing/2014/main" id="{6E1764D6-0513-45C7-AD36-2735AB0141B0}"/>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1990" name="テキスト 14">
          <a:extLst>
            <a:ext uri="{FF2B5EF4-FFF2-40B4-BE49-F238E27FC236}">
              <a16:creationId xmlns:a16="http://schemas.microsoft.com/office/drawing/2014/main" id="{6E836FD3-1F60-4FA5-8676-0AC1766C6DDE}"/>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1991" name="テキスト 1">
          <a:extLst>
            <a:ext uri="{FF2B5EF4-FFF2-40B4-BE49-F238E27FC236}">
              <a16:creationId xmlns:a16="http://schemas.microsoft.com/office/drawing/2014/main" id="{12FE7345-7A8C-4C4F-83C6-6EE20A67262C}"/>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1992" name="テキスト 2">
          <a:extLst>
            <a:ext uri="{FF2B5EF4-FFF2-40B4-BE49-F238E27FC236}">
              <a16:creationId xmlns:a16="http://schemas.microsoft.com/office/drawing/2014/main" id="{F9EEEBA3-D8CA-455F-A1CB-086388F256D5}"/>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1993" name="テキスト 3">
          <a:extLst>
            <a:ext uri="{FF2B5EF4-FFF2-40B4-BE49-F238E27FC236}">
              <a16:creationId xmlns:a16="http://schemas.microsoft.com/office/drawing/2014/main" id="{F98FE710-1DF9-4CF1-87CE-2071E7530902}"/>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1994" name="テキスト 4">
          <a:extLst>
            <a:ext uri="{FF2B5EF4-FFF2-40B4-BE49-F238E27FC236}">
              <a16:creationId xmlns:a16="http://schemas.microsoft.com/office/drawing/2014/main" id="{39A0BA87-F910-475A-9DF1-2D7EFFD1F81A}"/>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1995" name="テキスト 14">
          <a:extLst>
            <a:ext uri="{FF2B5EF4-FFF2-40B4-BE49-F238E27FC236}">
              <a16:creationId xmlns:a16="http://schemas.microsoft.com/office/drawing/2014/main" id="{A3B1FB80-4867-4A26-A22B-496F34BFF4CD}"/>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1996" name="テキスト 1">
          <a:extLst>
            <a:ext uri="{FF2B5EF4-FFF2-40B4-BE49-F238E27FC236}">
              <a16:creationId xmlns:a16="http://schemas.microsoft.com/office/drawing/2014/main" id="{B2CC27CC-AF43-464F-8076-A8EF6E0FEBFD}"/>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1997" name="テキスト 2">
          <a:extLst>
            <a:ext uri="{FF2B5EF4-FFF2-40B4-BE49-F238E27FC236}">
              <a16:creationId xmlns:a16="http://schemas.microsoft.com/office/drawing/2014/main" id="{693D2B87-E3F4-4ED7-98D1-F0D315645637}"/>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1998" name="テキスト 3">
          <a:extLst>
            <a:ext uri="{FF2B5EF4-FFF2-40B4-BE49-F238E27FC236}">
              <a16:creationId xmlns:a16="http://schemas.microsoft.com/office/drawing/2014/main" id="{D30EA87B-59CA-4B25-9336-F7C42523805C}"/>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1999" name="テキスト 4">
          <a:extLst>
            <a:ext uri="{FF2B5EF4-FFF2-40B4-BE49-F238E27FC236}">
              <a16:creationId xmlns:a16="http://schemas.microsoft.com/office/drawing/2014/main" id="{E43CE0DB-BA48-46C5-ABEE-7F7403F9FE9D}"/>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000" name="テキスト 14">
          <a:extLst>
            <a:ext uri="{FF2B5EF4-FFF2-40B4-BE49-F238E27FC236}">
              <a16:creationId xmlns:a16="http://schemas.microsoft.com/office/drawing/2014/main" id="{F043F2C9-B13F-46ED-A5E8-C80171C13AA8}"/>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001" name="テキスト 1">
          <a:extLst>
            <a:ext uri="{FF2B5EF4-FFF2-40B4-BE49-F238E27FC236}">
              <a16:creationId xmlns:a16="http://schemas.microsoft.com/office/drawing/2014/main" id="{1497494E-84FD-4A66-9A49-2A3D318F5C01}"/>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002" name="テキスト 2">
          <a:extLst>
            <a:ext uri="{FF2B5EF4-FFF2-40B4-BE49-F238E27FC236}">
              <a16:creationId xmlns:a16="http://schemas.microsoft.com/office/drawing/2014/main" id="{90812131-5E7C-4A66-BBF1-97F350BD535C}"/>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003" name="テキスト 3">
          <a:extLst>
            <a:ext uri="{FF2B5EF4-FFF2-40B4-BE49-F238E27FC236}">
              <a16:creationId xmlns:a16="http://schemas.microsoft.com/office/drawing/2014/main" id="{FA6ACBBD-E829-478D-84ED-2F486274CDEF}"/>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004" name="テキスト 4">
          <a:extLst>
            <a:ext uri="{FF2B5EF4-FFF2-40B4-BE49-F238E27FC236}">
              <a16:creationId xmlns:a16="http://schemas.microsoft.com/office/drawing/2014/main" id="{7E36B12F-954A-4244-88E7-3781EEE3CDEF}"/>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005" name="テキスト 14">
          <a:extLst>
            <a:ext uri="{FF2B5EF4-FFF2-40B4-BE49-F238E27FC236}">
              <a16:creationId xmlns:a16="http://schemas.microsoft.com/office/drawing/2014/main" id="{74C8B8B7-B635-45DB-B9C1-3548FE1D5BE7}"/>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006" name="テキスト 1">
          <a:extLst>
            <a:ext uri="{FF2B5EF4-FFF2-40B4-BE49-F238E27FC236}">
              <a16:creationId xmlns:a16="http://schemas.microsoft.com/office/drawing/2014/main" id="{7089C379-2AEA-48AB-BB06-BA8ED7111E47}"/>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007" name="テキスト 2">
          <a:extLst>
            <a:ext uri="{FF2B5EF4-FFF2-40B4-BE49-F238E27FC236}">
              <a16:creationId xmlns:a16="http://schemas.microsoft.com/office/drawing/2014/main" id="{91A10417-0D4F-46BD-87ED-9F9A3BDB1764}"/>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008" name="テキスト 3">
          <a:extLst>
            <a:ext uri="{FF2B5EF4-FFF2-40B4-BE49-F238E27FC236}">
              <a16:creationId xmlns:a16="http://schemas.microsoft.com/office/drawing/2014/main" id="{83289A65-1C70-4FF4-8B50-3D890E6C07F0}"/>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009" name="テキスト 4">
          <a:extLst>
            <a:ext uri="{FF2B5EF4-FFF2-40B4-BE49-F238E27FC236}">
              <a16:creationId xmlns:a16="http://schemas.microsoft.com/office/drawing/2014/main" id="{D5043579-4FCC-4ECF-AD4D-212E5A76AC11}"/>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010" name="テキスト 14">
          <a:extLst>
            <a:ext uri="{FF2B5EF4-FFF2-40B4-BE49-F238E27FC236}">
              <a16:creationId xmlns:a16="http://schemas.microsoft.com/office/drawing/2014/main" id="{EC9BC577-0ECF-40DC-8C02-A674DF3C0A03}"/>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011" name="テキスト 1">
          <a:extLst>
            <a:ext uri="{FF2B5EF4-FFF2-40B4-BE49-F238E27FC236}">
              <a16:creationId xmlns:a16="http://schemas.microsoft.com/office/drawing/2014/main" id="{7F26466A-4A44-40EC-BEC3-CC3A97BE7269}"/>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012" name="テキスト 2">
          <a:extLst>
            <a:ext uri="{FF2B5EF4-FFF2-40B4-BE49-F238E27FC236}">
              <a16:creationId xmlns:a16="http://schemas.microsoft.com/office/drawing/2014/main" id="{CE03CAB3-6919-4D52-B8E3-27A16B635A90}"/>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013" name="テキスト 3">
          <a:extLst>
            <a:ext uri="{FF2B5EF4-FFF2-40B4-BE49-F238E27FC236}">
              <a16:creationId xmlns:a16="http://schemas.microsoft.com/office/drawing/2014/main" id="{AE103A14-18F2-4C24-BE3E-AB13088297FA}"/>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014" name="テキスト 4">
          <a:extLst>
            <a:ext uri="{FF2B5EF4-FFF2-40B4-BE49-F238E27FC236}">
              <a16:creationId xmlns:a16="http://schemas.microsoft.com/office/drawing/2014/main" id="{E5F34A14-E62C-43F4-93E6-936923836FEC}"/>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015" name="テキスト 14">
          <a:extLst>
            <a:ext uri="{FF2B5EF4-FFF2-40B4-BE49-F238E27FC236}">
              <a16:creationId xmlns:a16="http://schemas.microsoft.com/office/drawing/2014/main" id="{EF8C4B03-7820-40A5-A4D0-6BDF28225FB0}"/>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16" name="テキスト 1">
          <a:extLst>
            <a:ext uri="{FF2B5EF4-FFF2-40B4-BE49-F238E27FC236}">
              <a16:creationId xmlns:a16="http://schemas.microsoft.com/office/drawing/2014/main" id="{A1AF9BE4-65CC-43FD-B533-0A437CFE89DD}"/>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17" name="テキスト 2">
          <a:extLst>
            <a:ext uri="{FF2B5EF4-FFF2-40B4-BE49-F238E27FC236}">
              <a16:creationId xmlns:a16="http://schemas.microsoft.com/office/drawing/2014/main" id="{D4C4B6F1-933C-48E3-B191-3BC208B6BE8A}"/>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18" name="テキスト 1">
          <a:extLst>
            <a:ext uri="{FF2B5EF4-FFF2-40B4-BE49-F238E27FC236}">
              <a16:creationId xmlns:a16="http://schemas.microsoft.com/office/drawing/2014/main" id="{780ACEE2-B16C-4D65-A425-EE23C12021C2}"/>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19" name="テキスト 2">
          <a:extLst>
            <a:ext uri="{FF2B5EF4-FFF2-40B4-BE49-F238E27FC236}">
              <a16:creationId xmlns:a16="http://schemas.microsoft.com/office/drawing/2014/main" id="{98B37CDB-0D01-4FD3-8012-B81DF17EA571}"/>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20" name="テキスト 1">
          <a:extLst>
            <a:ext uri="{FF2B5EF4-FFF2-40B4-BE49-F238E27FC236}">
              <a16:creationId xmlns:a16="http://schemas.microsoft.com/office/drawing/2014/main" id="{DA01E9D9-2FA1-4406-AD8F-D56E155FFCC4}"/>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21" name="テキスト 2">
          <a:extLst>
            <a:ext uri="{FF2B5EF4-FFF2-40B4-BE49-F238E27FC236}">
              <a16:creationId xmlns:a16="http://schemas.microsoft.com/office/drawing/2014/main" id="{19D35805-5824-40CE-A730-263D9899C2FE}"/>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22" name="テキスト 1">
          <a:extLst>
            <a:ext uri="{FF2B5EF4-FFF2-40B4-BE49-F238E27FC236}">
              <a16:creationId xmlns:a16="http://schemas.microsoft.com/office/drawing/2014/main" id="{FA925EC6-FBA5-4A26-BFB8-191F8282556F}"/>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23" name="テキスト 2">
          <a:extLst>
            <a:ext uri="{FF2B5EF4-FFF2-40B4-BE49-F238E27FC236}">
              <a16:creationId xmlns:a16="http://schemas.microsoft.com/office/drawing/2014/main" id="{4D313D1A-1705-4C9C-92AA-E9EFC9C20000}"/>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24" name="テキスト 1">
          <a:extLst>
            <a:ext uri="{FF2B5EF4-FFF2-40B4-BE49-F238E27FC236}">
              <a16:creationId xmlns:a16="http://schemas.microsoft.com/office/drawing/2014/main" id="{9DF49D25-DE82-404F-B9A5-6EE1A320BC50}"/>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25" name="テキスト 2">
          <a:extLst>
            <a:ext uri="{FF2B5EF4-FFF2-40B4-BE49-F238E27FC236}">
              <a16:creationId xmlns:a16="http://schemas.microsoft.com/office/drawing/2014/main" id="{945CBBB7-8FE4-4A45-8792-321E744F2947}"/>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26" name="テキスト 1">
          <a:extLst>
            <a:ext uri="{FF2B5EF4-FFF2-40B4-BE49-F238E27FC236}">
              <a16:creationId xmlns:a16="http://schemas.microsoft.com/office/drawing/2014/main" id="{D6794F70-27ED-4E61-A4D1-491B93BC814C}"/>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027" name="テキスト 2">
          <a:extLst>
            <a:ext uri="{FF2B5EF4-FFF2-40B4-BE49-F238E27FC236}">
              <a16:creationId xmlns:a16="http://schemas.microsoft.com/office/drawing/2014/main" id="{BD08109D-64EE-4C75-B0DB-BA18E5AEBB7A}"/>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28" name="テキスト 1">
          <a:extLst>
            <a:ext uri="{FF2B5EF4-FFF2-40B4-BE49-F238E27FC236}">
              <a16:creationId xmlns:a16="http://schemas.microsoft.com/office/drawing/2014/main" id="{257E3571-0B71-4C29-B588-AD679B9BD92C}"/>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29" name="テキスト 2">
          <a:extLst>
            <a:ext uri="{FF2B5EF4-FFF2-40B4-BE49-F238E27FC236}">
              <a16:creationId xmlns:a16="http://schemas.microsoft.com/office/drawing/2014/main" id="{0BF13911-1C54-4D34-B5E7-229416038A79}"/>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0" name="テキスト 1">
          <a:extLst>
            <a:ext uri="{FF2B5EF4-FFF2-40B4-BE49-F238E27FC236}">
              <a16:creationId xmlns:a16="http://schemas.microsoft.com/office/drawing/2014/main" id="{ED540A92-7970-4BF2-8593-A4ED66F00C56}"/>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1" name="テキスト 2">
          <a:extLst>
            <a:ext uri="{FF2B5EF4-FFF2-40B4-BE49-F238E27FC236}">
              <a16:creationId xmlns:a16="http://schemas.microsoft.com/office/drawing/2014/main" id="{4221FC57-23CC-4EEC-80D4-DD4701EF333F}"/>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2" name="テキスト 1">
          <a:extLst>
            <a:ext uri="{FF2B5EF4-FFF2-40B4-BE49-F238E27FC236}">
              <a16:creationId xmlns:a16="http://schemas.microsoft.com/office/drawing/2014/main" id="{FFB4C5FC-EEDC-42F8-94FA-3114BCB812A7}"/>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3" name="テキスト 2">
          <a:extLst>
            <a:ext uri="{FF2B5EF4-FFF2-40B4-BE49-F238E27FC236}">
              <a16:creationId xmlns:a16="http://schemas.microsoft.com/office/drawing/2014/main" id="{DC2B65E1-653F-4955-8B15-C6B99EDDEF76}"/>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4" name="テキスト 1">
          <a:extLst>
            <a:ext uri="{FF2B5EF4-FFF2-40B4-BE49-F238E27FC236}">
              <a16:creationId xmlns:a16="http://schemas.microsoft.com/office/drawing/2014/main" id="{B972D94A-B3EB-4DDC-8AD6-7953DC6348EC}"/>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5" name="テキスト 2">
          <a:extLst>
            <a:ext uri="{FF2B5EF4-FFF2-40B4-BE49-F238E27FC236}">
              <a16:creationId xmlns:a16="http://schemas.microsoft.com/office/drawing/2014/main" id="{1132D8D4-2D5D-4BB1-9777-4C50DEFDFE38}"/>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6" name="テキスト 1">
          <a:extLst>
            <a:ext uri="{FF2B5EF4-FFF2-40B4-BE49-F238E27FC236}">
              <a16:creationId xmlns:a16="http://schemas.microsoft.com/office/drawing/2014/main" id="{4DEB4E59-7DC2-4DE1-84D2-99ED3FAFA7C5}"/>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7" name="テキスト 2">
          <a:extLst>
            <a:ext uri="{FF2B5EF4-FFF2-40B4-BE49-F238E27FC236}">
              <a16:creationId xmlns:a16="http://schemas.microsoft.com/office/drawing/2014/main" id="{64928858-5FC2-4C80-80A3-AC44A6AA654B}"/>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8" name="テキスト 1">
          <a:extLst>
            <a:ext uri="{FF2B5EF4-FFF2-40B4-BE49-F238E27FC236}">
              <a16:creationId xmlns:a16="http://schemas.microsoft.com/office/drawing/2014/main" id="{6CD7DBAB-9543-4A37-B11C-FBC848D59F1B}"/>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406</xdr:row>
      <xdr:rowOff>0</xdr:rowOff>
    </xdr:from>
    <xdr:to>
      <xdr:col>44</xdr:col>
      <xdr:colOff>0</xdr:colOff>
      <xdr:row>406</xdr:row>
      <xdr:rowOff>0</xdr:rowOff>
    </xdr:to>
    <xdr:sp macro="" textlink="">
      <xdr:nvSpPr>
        <xdr:cNvPr id="2039" name="テキスト 2">
          <a:extLst>
            <a:ext uri="{FF2B5EF4-FFF2-40B4-BE49-F238E27FC236}">
              <a16:creationId xmlns:a16="http://schemas.microsoft.com/office/drawing/2014/main" id="{2625086E-DAAB-49E6-824A-6DC0038EB678}"/>
            </a:ext>
          </a:extLst>
        </xdr:cNvPr>
        <xdr:cNvSpPr txBox="1">
          <a:spLocks noChangeArrowheads="1"/>
        </xdr:cNvSpPr>
      </xdr:nvSpPr>
      <xdr:spPr bwMode="auto">
        <a:xfrm>
          <a:off x="5200650" y="70504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40" name="テキスト 1">
          <a:extLst>
            <a:ext uri="{FF2B5EF4-FFF2-40B4-BE49-F238E27FC236}">
              <a16:creationId xmlns:a16="http://schemas.microsoft.com/office/drawing/2014/main" id="{D6C2793B-B1C9-4ABB-BCF9-052B92B88262}"/>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41" name="テキスト 2">
          <a:extLst>
            <a:ext uri="{FF2B5EF4-FFF2-40B4-BE49-F238E27FC236}">
              <a16:creationId xmlns:a16="http://schemas.microsoft.com/office/drawing/2014/main" id="{BE5E9C36-11C1-47F5-B942-C153DF47EF67}"/>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42" name="テキスト 3">
          <a:extLst>
            <a:ext uri="{FF2B5EF4-FFF2-40B4-BE49-F238E27FC236}">
              <a16:creationId xmlns:a16="http://schemas.microsoft.com/office/drawing/2014/main" id="{C93F9FA5-DE58-4360-AA63-24B888A9AF34}"/>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43" name="テキスト 4">
          <a:extLst>
            <a:ext uri="{FF2B5EF4-FFF2-40B4-BE49-F238E27FC236}">
              <a16:creationId xmlns:a16="http://schemas.microsoft.com/office/drawing/2014/main" id="{DCBD11F5-369D-45E6-813D-425FE6DC8593}"/>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044" name="テキスト 14">
          <a:extLst>
            <a:ext uri="{FF2B5EF4-FFF2-40B4-BE49-F238E27FC236}">
              <a16:creationId xmlns:a16="http://schemas.microsoft.com/office/drawing/2014/main" id="{178F9868-30BC-4F2A-B167-FACD3D75930A}"/>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45" name="テキスト 1">
          <a:extLst>
            <a:ext uri="{FF2B5EF4-FFF2-40B4-BE49-F238E27FC236}">
              <a16:creationId xmlns:a16="http://schemas.microsoft.com/office/drawing/2014/main" id="{CE320150-6A1C-40EA-9A6B-B7EC0CF5767A}"/>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46" name="テキスト 2">
          <a:extLst>
            <a:ext uri="{FF2B5EF4-FFF2-40B4-BE49-F238E27FC236}">
              <a16:creationId xmlns:a16="http://schemas.microsoft.com/office/drawing/2014/main" id="{A5DBC882-0DD7-4FF5-9361-9FD40E3852B8}"/>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47" name="テキスト 3">
          <a:extLst>
            <a:ext uri="{FF2B5EF4-FFF2-40B4-BE49-F238E27FC236}">
              <a16:creationId xmlns:a16="http://schemas.microsoft.com/office/drawing/2014/main" id="{6697023E-2878-4703-BC5F-F8FB1ADF6D2A}"/>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48" name="テキスト 4">
          <a:extLst>
            <a:ext uri="{FF2B5EF4-FFF2-40B4-BE49-F238E27FC236}">
              <a16:creationId xmlns:a16="http://schemas.microsoft.com/office/drawing/2014/main" id="{DF7FF8CE-F730-4AF2-BDC5-7BDEEA9CD6D7}"/>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049" name="テキスト 14">
          <a:extLst>
            <a:ext uri="{FF2B5EF4-FFF2-40B4-BE49-F238E27FC236}">
              <a16:creationId xmlns:a16="http://schemas.microsoft.com/office/drawing/2014/main" id="{0147DF5A-9648-448F-BCFB-948D40671CB6}"/>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50" name="テキスト 1">
          <a:extLst>
            <a:ext uri="{FF2B5EF4-FFF2-40B4-BE49-F238E27FC236}">
              <a16:creationId xmlns:a16="http://schemas.microsoft.com/office/drawing/2014/main" id="{BFE4658B-84B5-4CA5-9410-30DA165E919C}"/>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51" name="テキスト 2">
          <a:extLst>
            <a:ext uri="{FF2B5EF4-FFF2-40B4-BE49-F238E27FC236}">
              <a16:creationId xmlns:a16="http://schemas.microsoft.com/office/drawing/2014/main" id="{5EBE8FBD-E0CD-4DB3-856F-09DF2D7EC41D}"/>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52" name="テキスト 3">
          <a:extLst>
            <a:ext uri="{FF2B5EF4-FFF2-40B4-BE49-F238E27FC236}">
              <a16:creationId xmlns:a16="http://schemas.microsoft.com/office/drawing/2014/main" id="{48D02FF2-3F5A-4C73-8F1B-58E7A405D59F}"/>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53" name="テキスト 4">
          <a:extLst>
            <a:ext uri="{FF2B5EF4-FFF2-40B4-BE49-F238E27FC236}">
              <a16:creationId xmlns:a16="http://schemas.microsoft.com/office/drawing/2014/main" id="{4EBCCD32-82B6-4D36-811F-E5984CCA7DA9}"/>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054" name="テキスト 14">
          <a:extLst>
            <a:ext uri="{FF2B5EF4-FFF2-40B4-BE49-F238E27FC236}">
              <a16:creationId xmlns:a16="http://schemas.microsoft.com/office/drawing/2014/main" id="{7C4A93B5-988E-4F93-9067-FF16B5E9679F}"/>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55" name="テキスト 1">
          <a:extLst>
            <a:ext uri="{FF2B5EF4-FFF2-40B4-BE49-F238E27FC236}">
              <a16:creationId xmlns:a16="http://schemas.microsoft.com/office/drawing/2014/main" id="{33BCB4C7-944A-44E3-90D6-85CF2CE867CA}"/>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56" name="テキスト 2">
          <a:extLst>
            <a:ext uri="{FF2B5EF4-FFF2-40B4-BE49-F238E27FC236}">
              <a16:creationId xmlns:a16="http://schemas.microsoft.com/office/drawing/2014/main" id="{BFFC81A7-5BE3-4CDC-A5EF-5B8AE1B5026E}"/>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57" name="テキスト 3">
          <a:extLst>
            <a:ext uri="{FF2B5EF4-FFF2-40B4-BE49-F238E27FC236}">
              <a16:creationId xmlns:a16="http://schemas.microsoft.com/office/drawing/2014/main" id="{E7224F93-08F7-49A3-84A5-90EECBF549DC}"/>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58" name="テキスト 4">
          <a:extLst>
            <a:ext uri="{FF2B5EF4-FFF2-40B4-BE49-F238E27FC236}">
              <a16:creationId xmlns:a16="http://schemas.microsoft.com/office/drawing/2014/main" id="{61CFF8CE-6494-46A1-8D67-6A3299CEABE2}"/>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059" name="テキスト 14">
          <a:extLst>
            <a:ext uri="{FF2B5EF4-FFF2-40B4-BE49-F238E27FC236}">
              <a16:creationId xmlns:a16="http://schemas.microsoft.com/office/drawing/2014/main" id="{CBB3A933-A395-4F9B-992D-1B90CABF06FF}"/>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60" name="テキスト 1">
          <a:extLst>
            <a:ext uri="{FF2B5EF4-FFF2-40B4-BE49-F238E27FC236}">
              <a16:creationId xmlns:a16="http://schemas.microsoft.com/office/drawing/2014/main" id="{00CA9C7A-D584-4F24-BC4F-4E820ED56975}"/>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61" name="テキスト 2">
          <a:extLst>
            <a:ext uri="{FF2B5EF4-FFF2-40B4-BE49-F238E27FC236}">
              <a16:creationId xmlns:a16="http://schemas.microsoft.com/office/drawing/2014/main" id="{B22BDA81-EF33-466D-A984-5919672E3C48}"/>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62" name="テキスト 3">
          <a:extLst>
            <a:ext uri="{FF2B5EF4-FFF2-40B4-BE49-F238E27FC236}">
              <a16:creationId xmlns:a16="http://schemas.microsoft.com/office/drawing/2014/main" id="{68BFEE5F-664C-4F5F-A555-A4143D262DC3}"/>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63" name="テキスト 4">
          <a:extLst>
            <a:ext uri="{FF2B5EF4-FFF2-40B4-BE49-F238E27FC236}">
              <a16:creationId xmlns:a16="http://schemas.microsoft.com/office/drawing/2014/main" id="{CE6BAA5F-B615-4140-973C-A26E9BF3C0D4}"/>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064" name="テキスト 14">
          <a:extLst>
            <a:ext uri="{FF2B5EF4-FFF2-40B4-BE49-F238E27FC236}">
              <a16:creationId xmlns:a16="http://schemas.microsoft.com/office/drawing/2014/main" id="{6F1A8F8A-307E-4EC6-AEA2-656CC6E2EA16}"/>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65" name="テキスト 1">
          <a:extLst>
            <a:ext uri="{FF2B5EF4-FFF2-40B4-BE49-F238E27FC236}">
              <a16:creationId xmlns:a16="http://schemas.microsoft.com/office/drawing/2014/main" id="{EFC6855D-9C2D-4573-BA36-75F3676BC5AB}"/>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066" name="テキスト 2">
          <a:extLst>
            <a:ext uri="{FF2B5EF4-FFF2-40B4-BE49-F238E27FC236}">
              <a16:creationId xmlns:a16="http://schemas.microsoft.com/office/drawing/2014/main" id="{E457B317-1E97-49AF-9D43-C9BCD54952D2}"/>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67" name="テキスト 3">
          <a:extLst>
            <a:ext uri="{FF2B5EF4-FFF2-40B4-BE49-F238E27FC236}">
              <a16:creationId xmlns:a16="http://schemas.microsoft.com/office/drawing/2014/main" id="{6C5A0FDC-6499-4E6F-86EC-9D223C1A1B62}"/>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068" name="テキスト 4">
          <a:extLst>
            <a:ext uri="{FF2B5EF4-FFF2-40B4-BE49-F238E27FC236}">
              <a16:creationId xmlns:a16="http://schemas.microsoft.com/office/drawing/2014/main" id="{41366EE5-3BF6-4329-AD0B-D25927B1CCC9}"/>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069" name="テキスト 14">
          <a:extLst>
            <a:ext uri="{FF2B5EF4-FFF2-40B4-BE49-F238E27FC236}">
              <a16:creationId xmlns:a16="http://schemas.microsoft.com/office/drawing/2014/main" id="{5D0F72AC-1FC7-4FF8-82F7-09488C14C701}"/>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0" name="テキスト 1">
          <a:extLst>
            <a:ext uri="{FF2B5EF4-FFF2-40B4-BE49-F238E27FC236}">
              <a16:creationId xmlns:a16="http://schemas.microsoft.com/office/drawing/2014/main" id="{C529CCFD-6500-4F02-AD09-6D5CCFC1A2F5}"/>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1" name="テキスト 2">
          <a:extLst>
            <a:ext uri="{FF2B5EF4-FFF2-40B4-BE49-F238E27FC236}">
              <a16:creationId xmlns:a16="http://schemas.microsoft.com/office/drawing/2014/main" id="{60AD6A31-0B5F-489B-8A18-94FC0AADE52B}"/>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2" name="テキスト 1">
          <a:extLst>
            <a:ext uri="{FF2B5EF4-FFF2-40B4-BE49-F238E27FC236}">
              <a16:creationId xmlns:a16="http://schemas.microsoft.com/office/drawing/2014/main" id="{34D5C19A-2471-4B32-AF7D-451DEAD00D11}"/>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3" name="テキスト 2">
          <a:extLst>
            <a:ext uri="{FF2B5EF4-FFF2-40B4-BE49-F238E27FC236}">
              <a16:creationId xmlns:a16="http://schemas.microsoft.com/office/drawing/2014/main" id="{C7D0B1E1-7C5B-453E-80A5-47E4B969C9D2}"/>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4" name="テキスト 1">
          <a:extLst>
            <a:ext uri="{FF2B5EF4-FFF2-40B4-BE49-F238E27FC236}">
              <a16:creationId xmlns:a16="http://schemas.microsoft.com/office/drawing/2014/main" id="{8D47D70B-3537-4F3A-BC17-F3FAA15D1017}"/>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5" name="テキスト 2">
          <a:extLst>
            <a:ext uri="{FF2B5EF4-FFF2-40B4-BE49-F238E27FC236}">
              <a16:creationId xmlns:a16="http://schemas.microsoft.com/office/drawing/2014/main" id="{C731AD30-EDE5-40F4-8B6C-419B2FD096F1}"/>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6" name="テキスト 1">
          <a:extLst>
            <a:ext uri="{FF2B5EF4-FFF2-40B4-BE49-F238E27FC236}">
              <a16:creationId xmlns:a16="http://schemas.microsoft.com/office/drawing/2014/main" id="{E6F06DCD-BFAE-47A9-A561-66B6EB0CB38E}"/>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7" name="テキスト 2">
          <a:extLst>
            <a:ext uri="{FF2B5EF4-FFF2-40B4-BE49-F238E27FC236}">
              <a16:creationId xmlns:a16="http://schemas.microsoft.com/office/drawing/2014/main" id="{9228AA88-D87F-4C3F-8205-2628424BF37D}"/>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8" name="テキスト 1">
          <a:extLst>
            <a:ext uri="{FF2B5EF4-FFF2-40B4-BE49-F238E27FC236}">
              <a16:creationId xmlns:a16="http://schemas.microsoft.com/office/drawing/2014/main" id="{9C7E32F9-A0EB-43F3-9F24-E66CE890500C}"/>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79" name="テキスト 2">
          <a:extLst>
            <a:ext uri="{FF2B5EF4-FFF2-40B4-BE49-F238E27FC236}">
              <a16:creationId xmlns:a16="http://schemas.microsoft.com/office/drawing/2014/main" id="{F6D60F26-B919-4D86-802C-DC396D44100C}"/>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80" name="テキスト 1">
          <a:extLst>
            <a:ext uri="{FF2B5EF4-FFF2-40B4-BE49-F238E27FC236}">
              <a16:creationId xmlns:a16="http://schemas.microsoft.com/office/drawing/2014/main" id="{284F95BD-0B80-4F55-8B4D-A3E572A28061}"/>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081" name="テキスト 2">
          <a:extLst>
            <a:ext uri="{FF2B5EF4-FFF2-40B4-BE49-F238E27FC236}">
              <a16:creationId xmlns:a16="http://schemas.microsoft.com/office/drawing/2014/main" id="{6E216D4A-AC5F-45C4-A369-A3AA3385779E}"/>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82" name="テキスト 1">
          <a:extLst>
            <a:ext uri="{FF2B5EF4-FFF2-40B4-BE49-F238E27FC236}">
              <a16:creationId xmlns:a16="http://schemas.microsoft.com/office/drawing/2014/main" id="{AD81088B-1345-45E8-8671-9DBA5A5C9040}"/>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83" name="テキスト 2">
          <a:extLst>
            <a:ext uri="{FF2B5EF4-FFF2-40B4-BE49-F238E27FC236}">
              <a16:creationId xmlns:a16="http://schemas.microsoft.com/office/drawing/2014/main" id="{FE7634FD-034E-4C63-B3CF-7B98BC6A2B93}"/>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84" name="テキスト 1">
          <a:extLst>
            <a:ext uri="{FF2B5EF4-FFF2-40B4-BE49-F238E27FC236}">
              <a16:creationId xmlns:a16="http://schemas.microsoft.com/office/drawing/2014/main" id="{ED73FA3F-5B2A-4718-88EA-6DF8D0653BC7}"/>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85" name="テキスト 2">
          <a:extLst>
            <a:ext uri="{FF2B5EF4-FFF2-40B4-BE49-F238E27FC236}">
              <a16:creationId xmlns:a16="http://schemas.microsoft.com/office/drawing/2014/main" id="{122854CA-DD11-41AA-833D-E0AB338E2317}"/>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86" name="テキスト 1">
          <a:extLst>
            <a:ext uri="{FF2B5EF4-FFF2-40B4-BE49-F238E27FC236}">
              <a16:creationId xmlns:a16="http://schemas.microsoft.com/office/drawing/2014/main" id="{F9334815-0567-4A13-9CBC-F036C10D4C6B}"/>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87" name="テキスト 2">
          <a:extLst>
            <a:ext uri="{FF2B5EF4-FFF2-40B4-BE49-F238E27FC236}">
              <a16:creationId xmlns:a16="http://schemas.microsoft.com/office/drawing/2014/main" id="{0CFAA9C0-B9EF-4C06-A44B-4ED55BA2F2D9}"/>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88" name="テキスト 1">
          <a:extLst>
            <a:ext uri="{FF2B5EF4-FFF2-40B4-BE49-F238E27FC236}">
              <a16:creationId xmlns:a16="http://schemas.microsoft.com/office/drawing/2014/main" id="{81599BC7-3D02-4F3F-8619-0180A5FB73DC}"/>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89" name="テキスト 2">
          <a:extLst>
            <a:ext uri="{FF2B5EF4-FFF2-40B4-BE49-F238E27FC236}">
              <a16:creationId xmlns:a16="http://schemas.microsoft.com/office/drawing/2014/main" id="{CB82C7E3-697F-45E8-A8CA-A3ACC8DD5498}"/>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90" name="テキスト 1">
          <a:extLst>
            <a:ext uri="{FF2B5EF4-FFF2-40B4-BE49-F238E27FC236}">
              <a16:creationId xmlns:a16="http://schemas.microsoft.com/office/drawing/2014/main" id="{F06A5544-59A9-491A-975A-6EAA33659183}"/>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91" name="テキスト 2">
          <a:extLst>
            <a:ext uri="{FF2B5EF4-FFF2-40B4-BE49-F238E27FC236}">
              <a16:creationId xmlns:a16="http://schemas.microsoft.com/office/drawing/2014/main" id="{D194422C-5B92-47D3-8C0F-EC08A2AE76E2}"/>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92" name="テキスト 1">
          <a:extLst>
            <a:ext uri="{FF2B5EF4-FFF2-40B4-BE49-F238E27FC236}">
              <a16:creationId xmlns:a16="http://schemas.microsoft.com/office/drawing/2014/main" id="{F537C659-2312-4DC9-B01B-25064931582A}"/>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43</xdr:col>
      <xdr:colOff>0</xdr:colOff>
      <xdr:row>441</xdr:row>
      <xdr:rowOff>0</xdr:rowOff>
    </xdr:from>
    <xdr:to>
      <xdr:col>45</xdr:col>
      <xdr:colOff>0</xdr:colOff>
      <xdr:row>441</xdr:row>
      <xdr:rowOff>0</xdr:rowOff>
    </xdr:to>
    <xdr:sp macro="" textlink="">
      <xdr:nvSpPr>
        <xdr:cNvPr id="2093" name="テキスト 2">
          <a:extLst>
            <a:ext uri="{FF2B5EF4-FFF2-40B4-BE49-F238E27FC236}">
              <a16:creationId xmlns:a16="http://schemas.microsoft.com/office/drawing/2014/main" id="{833DDFC7-D193-4296-AEF3-E911DE52E042}"/>
            </a:ext>
          </a:extLst>
        </xdr:cNvPr>
        <xdr:cNvSpPr txBox="1">
          <a:spLocks noChangeArrowheads="1"/>
        </xdr:cNvSpPr>
      </xdr:nvSpPr>
      <xdr:spPr bwMode="auto">
        <a:xfrm>
          <a:off x="5324475" y="766000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094" name="テキスト 1">
          <a:extLst>
            <a:ext uri="{FF2B5EF4-FFF2-40B4-BE49-F238E27FC236}">
              <a16:creationId xmlns:a16="http://schemas.microsoft.com/office/drawing/2014/main" id="{62DCC51A-0DE9-46BF-A2C6-B7C80A733C35}"/>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095" name="テキスト 2">
          <a:extLst>
            <a:ext uri="{FF2B5EF4-FFF2-40B4-BE49-F238E27FC236}">
              <a16:creationId xmlns:a16="http://schemas.microsoft.com/office/drawing/2014/main" id="{8C0EE599-8771-4398-B0BC-2FB0909DAFAC}"/>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096" name="テキスト 3">
          <a:extLst>
            <a:ext uri="{FF2B5EF4-FFF2-40B4-BE49-F238E27FC236}">
              <a16:creationId xmlns:a16="http://schemas.microsoft.com/office/drawing/2014/main" id="{0D46DC39-104E-4C5D-8B95-479A66EA2AD0}"/>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097" name="テキスト 4">
          <a:extLst>
            <a:ext uri="{FF2B5EF4-FFF2-40B4-BE49-F238E27FC236}">
              <a16:creationId xmlns:a16="http://schemas.microsoft.com/office/drawing/2014/main" id="{75F45154-2BEB-4A7B-B46E-252A1D878341}"/>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098" name="テキスト 14">
          <a:extLst>
            <a:ext uri="{FF2B5EF4-FFF2-40B4-BE49-F238E27FC236}">
              <a16:creationId xmlns:a16="http://schemas.microsoft.com/office/drawing/2014/main" id="{91D14575-18E0-4533-A0D4-961415D527BF}"/>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099" name="テキスト 1">
          <a:extLst>
            <a:ext uri="{FF2B5EF4-FFF2-40B4-BE49-F238E27FC236}">
              <a16:creationId xmlns:a16="http://schemas.microsoft.com/office/drawing/2014/main" id="{E13730F8-13E1-4E45-875E-3FEEAB559D57}"/>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100" name="テキスト 2">
          <a:extLst>
            <a:ext uri="{FF2B5EF4-FFF2-40B4-BE49-F238E27FC236}">
              <a16:creationId xmlns:a16="http://schemas.microsoft.com/office/drawing/2014/main" id="{9147552A-986C-455E-A330-C834A837AA24}"/>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01" name="テキスト 3">
          <a:extLst>
            <a:ext uri="{FF2B5EF4-FFF2-40B4-BE49-F238E27FC236}">
              <a16:creationId xmlns:a16="http://schemas.microsoft.com/office/drawing/2014/main" id="{3789A9DB-8358-4608-8F0E-87D3E7481E77}"/>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02" name="テキスト 4">
          <a:extLst>
            <a:ext uri="{FF2B5EF4-FFF2-40B4-BE49-F238E27FC236}">
              <a16:creationId xmlns:a16="http://schemas.microsoft.com/office/drawing/2014/main" id="{BAB663B3-DB7E-4CDB-8700-EF942C536E97}"/>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103" name="テキスト 14">
          <a:extLst>
            <a:ext uri="{FF2B5EF4-FFF2-40B4-BE49-F238E27FC236}">
              <a16:creationId xmlns:a16="http://schemas.microsoft.com/office/drawing/2014/main" id="{FE1F268C-AF59-4250-ADB9-FD42CA09774C}"/>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104" name="テキスト 1">
          <a:extLst>
            <a:ext uri="{FF2B5EF4-FFF2-40B4-BE49-F238E27FC236}">
              <a16:creationId xmlns:a16="http://schemas.microsoft.com/office/drawing/2014/main" id="{BE860C0A-3C99-4A80-AE55-644A4FEFE7E7}"/>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105" name="テキスト 2">
          <a:extLst>
            <a:ext uri="{FF2B5EF4-FFF2-40B4-BE49-F238E27FC236}">
              <a16:creationId xmlns:a16="http://schemas.microsoft.com/office/drawing/2014/main" id="{EF3CF63B-0AD0-4B7B-9AE8-FC9444B1637F}"/>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06" name="テキスト 3">
          <a:extLst>
            <a:ext uri="{FF2B5EF4-FFF2-40B4-BE49-F238E27FC236}">
              <a16:creationId xmlns:a16="http://schemas.microsoft.com/office/drawing/2014/main" id="{AA6E1A9D-98F2-44DF-92B8-679C296681D5}"/>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07" name="テキスト 4">
          <a:extLst>
            <a:ext uri="{FF2B5EF4-FFF2-40B4-BE49-F238E27FC236}">
              <a16:creationId xmlns:a16="http://schemas.microsoft.com/office/drawing/2014/main" id="{FF18C282-F6C5-4F71-ABBB-D9BD2FCDE768}"/>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108" name="テキスト 14">
          <a:extLst>
            <a:ext uri="{FF2B5EF4-FFF2-40B4-BE49-F238E27FC236}">
              <a16:creationId xmlns:a16="http://schemas.microsoft.com/office/drawing/2014/main" id="{31F96C1F-C6E7-4250-80A6-06FD8F0BCF2B}"/>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109" name="テキスト 1">
          <a:extLst>
            <a:ext uri="{FF2B5EF4-FFF2-40B4-BE49-F238E27FC236}">
              <a16:creationId xmlns:a16="http://schemas.microsoft.com/office/drawing/2014/main" id="{8ECAD540-9F55-428C-99B2-42EBCF9E278E}"/>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110" name="テキスト 2">
          <a:extLst>
            <a:ext uri="{FF2B5EF4-FFF2-40B4-BE49-F238E27FC236}">
              <a16:creationId xmlns:a16="http://schemas.microsoft.com/office/drawing/2014/main" id="{D7F02690-07A0-4D7D-B437-2888B0077181}"/>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11" name="テキスト 3">
          <a:extLst>
            <a:ext uri="{FF2B5EF4-FFF2-40B4-BE49-F238E27FC236}">
              <a16:creationId xmlns:a16="http://schemas.microsoft.com/office/drawing/2014/main" id="{4E2D683B-ED45-4088-8C6A-2BD071926990}"/>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12" name="テキスト 4">
          <a:extLst>
            <a:ext uri="{FF2B5EF4-FFF2-40B4-BE49-F238E27FC236}">
              <a16:creationId xmlns:a16="http://schemas.microsoft.com/office/drawing/2014/main" id="{2983349F-42C2-4554-93EC-4F5457CBE93C}"/>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113" name="テキスト 14">
          <a:extLst>
            <a:ext uri="{FF2B5EF4-FFF2-40B4-BE49-F238E27FC236}">
              <a16:creationId xmlns:a16="http://schemas.microsoft.com/office/drawing/2014/main" id="{F140A8A4-0500-44E3-A6A4-FD5F437389A7}"/>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114" name="テキスト 1">
          <a:extLst>
            <a:ext uri="{FF2B5EF4-FFF2-40B4-BE49-F238E27FC236}">
              <a16:creationId xmlns:a16="http://schemas.microsoft.com/office/drawing/2014/main" id="{AA5E8A67-2391-45BA-9AEE-18220600766A}"/>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115" name="テキスト 2">
          <a:extLst>
            <a:ext uri="{FF2B5EF4-FFF2-40B4-BE49-F238E27FC236}">
              <a16:creationId xmlns:a16="http://schemas.microsoft.com/office/drawing/2014/main" id="{828A3A5E-EE1E-4772-A5E6-F26D30183539}"/>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16" name="テキスト 3">
          <a:extLst>
            <a:ext uri="{FF2B5EF4-FFF2-40B4-BE49-F238E27FC236}">
              <a16:creationId xmlns:a16="http://schemas.microsoft.com/office/drawing/2014/main" id="{ACFAD47A-D5AE-411E-81B7-5533394CC585}"/>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17" name="テキスト 4">
          <a:extLst>
            <a:ext uri="{FF2B5EF4-FFF2-40B4-BE49-F238E27FC236}">
              <a16:creationId xmlns:a16="http://schemas.microsoft.com/office/drawing/2014/main" id="{ABD9E1BD-A514-481C-A360-E991A27AA068}"/>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118" name="テキスト 14">
          <a:extLst>
            <a:ext uri="{FF2B5EF4-FFF2-40B4-BE49-F238E27FC236}">
              <a16:creationId xmlns:a16="http://schemas.microsoft.com/office/drawing/2014/main" id="{477703CB-9559-4EAC-8A7A-BC3E245B5FDE}"/>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119" name="テキスト 1">
          <a:extLst>
            <a:ext uri="{FF2B5EF4-FFF2-40B4-BE49-F238E27FC236}">
              <a16:creationId xmlns:a16="http://schemas.microsoft.com/office/drawing/2014/main" id="{86705D1B-33D5-4AF3-BE7F-513AFF5F5C34}"/>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120" name="テキスト 2">
          <a:extLst>
            <a:ext uri="{FF2B5EF4-FFF2-40B4-BE49-F238E27FC236}">
              <a16:creationId xmlns:a16="http://schemas.microsoft.com/office/drawing/2014/main" id="{F275BE2D-C244-4833-85B5-EB3A9025C382}"/>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21" name="テキスト 3">
          <a:extLst>
            <a:ext uri="{FF2B5EF4-FFF2-40B4-BE49-F238E27FC236}">
              <a16:creationId xmlns:a16="http://schemas.microsoft.com/office/drawing/2014/main" id="{367ED2EA-73C3-4A9B-A855-1A05E80C9D0E}"/>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122" name="テキスト 4">
          <a:extLst>
            <a:ext uri="{FF2B5EF4-FFF2-40B4-BE49-F238E27FC236}">
              <a16:creationId xmlns:a16="http://schemas.microsoft.com/office/drawing/2014/main" id="{2C1F2CD8-7D2D-4463-80A5-B60A4F81EC16}"/>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123" name="テキスト 14">
          <a:extLst>
            <a:ext uri="{FF2B5EF4-FFF2-40B4-BE49-F238E27FC236}">
              <a16:creationId xmlns:a16="http://schemas.microsoft.com/office/drawing/2014/main" id="{D2B8EA67-5CBD-4641-8AFB-C15A6B5ED3B9}"/>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24" name="テキスト 1">
          <a:extLst>
            <a:ext uri="{FF2B5EF4-FFF2-40B4-BE49-F238E27FC236}">
              <a16:creationId xmlns:a16="http://schemas.microsoft.com/office/drawing/2014/main" id="{095F1428-3398-45CC-9A10-5B32064CF237}"/>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25" name="テキスト 2">
          <a:extLst>
            <a:ext uri="{FF2B5EF4-FFF2-40B4-BE49-F238E27FC236}">
              <a16:creationId xmlns:a16="http://schemas.microsoft.com/office/drawing/2014/main" id="{4FFDE83A-5F2E-4A16-B2C7-EA179A231F29}"/>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26" name="テキスト 1">
          <a:extLst>
            <a:ext uri="{FF2B5EF4-FFF2-40B4-BE49-F238E27FC236}">
              <a16:creationId xmlns:a16="http://schemas.microsoft.com/office/drawing/2014/main" id="{CDBC632A-8191-4118-90CA-19F08DE7580E}"/>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27" name="テキスト 2">
          <a:extLst>
            <a:ext uri="{FF2B5EF4-FFF2-40B4-BE49-F238E27FC236}">
              <a16:creationId xmlns:a16="http://schemas.microsoft.com/office/drawing/2014/main" id="{3B61CEF7-2499-41E6-8A0A-C4A23ED9D7F0}"/>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28" name="テキスト 1">
          <a:extLst>
            <a:ext uri="{FF2B5EF4-FFF2-40B4-BE49-F238E27FC236}">
              <a16:creationId xmlns:a16="http://schemas.microsoft.com/office/drawing/2014/main" id="{80463747-3770-45B3-9D01-FD336348C637}"/>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29" name="テキスト 2">
          <a:extLst>
            <a:ext uri="{FF2B5EF4-FFF2-40B4-BE49-F238E27FC236}">
              <a16:creationId xmlns:a16="http://schemas.microsoft.com/office/drawing/2014/main" id="{8451084A-E753-4CD7-9A4B-980F269D122D}"/>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30" name="テキスト 1">
          <a:extLst>
            <a:ext uri="{FF2B5EF4-FFF2-40B4-BE49-F238E27FC236}">
              <a16:creationId xmlns:a16="http://schemas.microsoft.com/office/drawing/2014/main" id="{984F0175-EEAE-49FC-8368-0976494978FC}"/>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31" name="テキスト 2">
          <a:extLst>
            <a:ext uri="{FF2B5EF4-FFF2-40B4-BE49-F238E27FC236}">
              <a16:creationId xmlns:a16="http://schemas.microsoft.com/office/drawing/2014/main" id="{E8538927-A05E-423E-B992-352F665EF87C}"/>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32" name="テキスト 1">
          <a:extLst>
            <a:ext uri="{FF2B5EF4-FFF2-40B4-BE49-F238E27FC236}">
              <a16:creationId xmlns:a16="http://schemas.microsoft.com/office/drawing/2014/main" id="{A9D4A75E-9E8D-437E-857D-964413E0699B}"/>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33" name="テキスト 2">
          <a:extLst>
            <a:ext uri="{FF2B5EF4-FFF2-40B4-BE49-F238E27FC236}">
              <a16:creationId xmlns:a16="http://schemas.microsoft.com/office/drawing/2014/main" id="{04DD3109-854F-4FB1-A586-332864BFAD70}"/>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34" name="テキスト 1">
          <a:extLst>
            <a:ext uri="{FF2B5EF4-FFF2-40B4-BE49-F238E27FC236}">
              <a16:creationId xmlns:a16="http://schemas.microsoft.com/office/drawing/2014/main" id="{17C7516E-5CA8-4A22-94DC-5983922CA824}"/>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135" name="テキスト 2">
          <a:extLst>
            <a:ext uri="{FF2B5EF4-FFF2-40B4-BE49-F238E27FC236}">
              <a16:creationId xmlns:a16="http://schemas.microsoft.com/office/drawing/2014/main" id="{689B8109-3AC2-4C4F-8450-42FB12C555B1}"/>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36" name="テキスト 1">
          <a:extLst>
            <a:ext uri="{FF2B5EF4-FFF2-40B4-BE49-F238E27FC236}">
              <a16:creationId xmlns:a16="http://schemas.microsoft.com/office/drawing/2014/main" id="{268B44CB-C099-4FA5-87AC-20B02D8B27B7}"/>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37" name="テキスト 2">
          <a:extLst>
            <a:ext uri="{FF2B5EF4-FFF2-40B4-BE49-F238E27FC236}">
              <a16:creationId xmlns:a16="http://schemas.microsoft.com/office/drawing/2014/main" id="{523D927E-3FCB-4454-A09D-3F6D014F708D}"/>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38" name="テキスト 1">
          <a:extLst>
            <a:ext uri="{FF2B5EF4-FFF2-40B4-BE49-F238E27FC236}">
              <a16:creationId xmlns:a16="http://schemas.microsoft.com/office/drawing/2014/main" id="{466F8CFF-1497-482B-9979-85189ADD9130}"/>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39" name="テキスト 2">
          <a:extLst>
            <a:ext uri="{FF2B5EF4-FFF2-40B4-BE49-F238E27FC236}">
              <a16:creationId xmlns:a16="http://schemas.microsoft.com/office/drawing/2014/main" id="{D67D6B72-29D8-411E-AC08-1B23A4CEAEDE}"/>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40" name="テキスト 1">
          <a:extLst>
            <a:ext uri="{FF2B5EF4-FFF2-40B4-BE49-F238E27FC236}">
              <a16:creationId xmlns:a16="http://schemas.microsoft.com/office/drawing/2014/main" id="{4D47047B-A0D2-428C-B4D8-8F889479F00E}"/>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41" name="テキスト 2">
          <a:extLst>
            <a:ext uri="{FF2B5EF4-FFF2-40B4-BE49-F238E27FC236}">
              <a16:creationId xmlns:a16="http://schemas.microsoft.com/office/drawing/2014/main" id="{38FFCDEE-A143-4C2A-AE98-05719E142F3F}"/>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42" name="テキスト 1">
          <a:extLst>
            <a:ext uri="{FF2B5EF4-FFF2-40B4-BE49-F238E27FC236}">
              <a16:creationId xmlns:a16="http://schemas.microsoft.com/office/drawing/2014/main" id="{0E733902-8727-4121-A396-7297DD3B2E27}"/>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43" name="テキスト 2">
          <a:extLst>
            <a:ext uri="{FF2B5EF4-FFF2-40B4-BE49-F238E27FC236}">
              <a16:creationId xmlns:a16="http://schemas.microsoft.com/office/drawing/2014/main" id="{9F7DDD46-80F0-4C77-AB6E-EBD959267834}"/>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44" name="テキスト 1">
          <a:extLst>
            <a:ext uri="{FF2B5EF4-FFF2-40B4-BE49-F238E27FC236}">
              <a16:creationId xmlns:a16="http://schemas.microsoft.com/office/drawing/2014/main" id="{7AD8AAAA-7E93-4B09-B57F-E5E4813A0123}"/>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45" name="テキスト 2">
          <a:extLst>
            <a:ext uri="{FF2B5EF4-FFF2-40B4-BE49-F238E27FC236}">
              <a16:creationId xmlns:a16="http://schemas.microsoft.com/office/drawing/2014/main" id="{B16EFC92-A64A-45CA-BDFB-5504E58E8C3E}"/>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46" name="テキスト 1">
          <a:extLst>
            <a:ext uri="{FF2B5EF4-FFF2-40B4-BE49-F238E27FC236}">
              <a16:creationId xmlns:a16="http://schemas.microsoft.com/office/drawing/2014/main" id="{B6E638D9-0683-467D-AA7D-DDF97D3C35F3}"/>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40</xdr:col>
      <xdr:colOff>0</xdr:colOff>
      <xdr:row>444</xdr:row>
      <xdr:rowOff>0</xdr:rowOff>
    </xdr:from>
    <xdr:to>
      <xdr:col>42</xdr:col>
      <xdr:colOff>0</xdr:colOff>
      <xdr:row>444</xdr:row>
      <xdr:rowOff>0</xdr:rowOff>
    </xdr:to>
    <xdr:sp macro="" textlink="">
      <xdr:nvSpPr>
        <xdr:cNvPr id="2147" name="テキスト 2">
          <a:extLst>
            <a:ext uri="{FF2B5EF4-FFF2-40B4-BE49-F238E27FC236}">
              <a16:creationId xmlns:a16="http://schemas.microsoft.com/office/drawing/2014/main" id="{30EF3328-7548-4C78-89BD-EAE652B90EB4}"/>
            </a:ext>
          </a:extLst>
        </xdr:cNvPr>
        <xdr:cNvSpPr txBox="1">
          <a:spLocks noChangeArrowheads="1"/>
        </xdr:cNvSpPr>
      </xdr:nvSpPr>
      <xdr:spPr bwMode="auto">
        <a:xfrm>
          <a:off x="4953000" y="771144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48" name="テキスト 1">
          <a:extLst>
            <a:ext uri="{FF2B5EF4-FFF2-40B4-BE49-F238E27FC236}">
              <a16:creationId xmlns:a16="http://schemas.microsoft.com/office/drawing/2014/main" id="{97741774-8511-4D7E-BCB0-F5C0CB6637B0}"/>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49" name="テキスト 2">
          <a:extLst>
            <a:ext uri="{FF2B5EF4-FFF2-40B4-BE49-F238E27FC236}">
              <a16:creationId xmlns:a16="http://schemas.microsoft.com/office/drawing/2014/main" id="{DDF5349F-61FC-4C43-921E-8E2C7B5F9F3E}"/>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0" name="テキスト 1">
          <a:extLst>
            <a:ext uri="{FF2B5EF4-FFF2-40B4-BE49-F238E27FC236}">
              <a16:creationId xmlns:a16="http://schemas.microsoft.com/office/drawing/2014/main" id="{29487ECD-BBE3-4885-9DDC-5C321B9F3DEA}"/>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1" name="テキスト 2">
          <a:extLst>
            <a:ext uri="{FF2B5EF4-FFF2-40B4-BE49-F238E27FC236}">
              <a16:creationId xmlns:a16="http://schemas.microsoft.com/office/drawing/2014/main" id="{D1FAFA1C-A107-4F78-9CBF-5C3FDADDF754}"/>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2" name="テキスト 1">
          <a:extLst>
            <a:ext uri="{FF2B5EF4-FFF2-40B4-BE49-F238E27FC236}">
              <a16:creationId xmlns:a16="http://schemas.microsoft.com/office/drawing/2014/main" id="{87F2D970-EC4B-4ADC-B6F2-CA957BCB9CF1}"/>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3" name="テキスト 2">
          <a:extLst>
            <a:ext uri="{FF2B5EF4-FFF2-40B4-BE49-F238E27FC236}">
              <a16:creationId xmlns:a16="http://schemas.microsoft.com/office/drawing/2014/main" id="{1DBFEDD2-29E8-429C-B893-A7474E8F7C59}"/>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4" name="テキスト 1">
          <a:extLst>
            <a:ext uri="{FF2B5EF4-FFF2-40B4-BE49-F238E27FC236}">
              <a16:creationId xmlns:a16="http://schemas.microsoft.com/office/drawing/2014/main" id="{AE56C171-3C02-4FE0-BDE2-FB7F27651DF1}"/>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5" name="テキスト 2">
          <a:extLst>
            <a:ext uri="{FF2B5EF4-FFF2-40B4-BE49-F238E27FC236}">
              <a16:creationId xmlns:a16="http://schemas.microsoft.com/office/drawing/2014/main" id="{43F16609-51D0-4A98-B5E7-788DFB929331}"/>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6" name="テキスト 1">
          <a:extLst>
            <a:ext uri="{FF2B5EF4-FFF2-40B4-BE49-F238E27FC236}">
              <a16:creationId xmlns:a16="http://schemas.microsoft.com/office/drawing/2014/main" id="{86CA6811-73AC-4EEE-B2A3-84EFA9F7280A}"/>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7" name="テキスト 2">
          <a:extLst>
            <a:ext uri="{FF2B5EF4-FFF2-40B4-BE49-F238E27FC236}">
              <a16:creationId xmlns:a16="http://schemas.microsoft.com/office/drawing/2014/main" id="{BBA9A16D-B190-438C-B701-B7E56CD19163}"/>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8" name="テキスト 1">
          <a:extLst>
            <a:ext uri="{FF2B5EF4-FFF2-40B4-BE49-F238E27FC236}">
              <a16:creationId xmlns:a16="http://schemas.microsoft.com/office/drawing/2014/main" id="{E7F4B2E6-179F-4840-B4D4-E95179975E0E}"/>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465</xdr:row>
      <xdr:rowOff>0</xdr:rowOff>
    </xdr:from>
    <xdr:to>
      <xdr:col>44</xdr:col>
      <xdr:colOff>0</xdr:colOff>
      <xdr:row>465</xdr:row>
      <xdr:rowOff>0</xdr:rowOff>
    </xdr:to>
    <xdr:sp macro="" textlink="">
      <xdr:nvSpPr>
        <xdr:cNvPr id="2159" name="テキスト 2">
          <a:extLst>
            <a:ext uri="{FF2B5EF4-FFF2-40B4-BE49-F238E27FC236}">
              <a16:creationId xmlns:a16="http://schemas.microsoft.com/office/drawing/2014/main" id="{534CEA82-2FD0-4BFF-8EE4-0228BAEBDC12}"/>
            </a:ext>
          </a:extLst>
        </xdr:cNvPr>
        <xdr:cNvSpPr txBox="1">
          <a:spLocks noChangeArrowheads="1"/>
        </xdr:cNvSpPr>
      </xdr:nvSpPr>
      <xdr:spPr bwMode="auto">
        <a:xfrm>
          <a:off x="5200650" y="807148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60" name="テキスト 1">
          <a:extLst>
            <a:ext uri="{FF2B5EF4-FFF2-40B4-BE49-F238E27FC236}">
              <a16:creationId xmlns:a16="http://schemas.microsoft.com/office/drawing/2014/main" id="{5C9BEC31-9E28-4202-83C8-292A858BA89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61" name="テキスト 2">
          <a:extLst>
            <a:ext uri="{FF2B5EF4-FFF2-40B4-BE49-F238E27FC236}">
              <a16:creationId xmlns:a16="http://schemas.microsoft.com/office/drawing/2014/main" id="{212AF844-7541-43E4-9263-75719108F12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62" name="テキスト 3">
          <a:extLst>
            <a:ext uri="{FF2B5EF4-FFF2-40B4-BE49-F238E27FC236}">
              <a16:creationId xmlns:a16="http://schemas.microsoft.com/office/drawing/2014/main" id="{9C4E4302-29F4-4D0F-A961-D03A5603E0D1}"/>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63" name="テキスト 4">
          <a:extLst>
            <a:ext uri="{FF2B5EF4-FFF2-40B4-BE49-F238E27FC236}">
              <a16:creationId xmlns:a16="http://schemas.microsoft.com/office/drawing/2014/main" id="{21ADDD83-9DF1-4FC6-8091-4B12C7FF7572}"/>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164" name="テキスト 14">
          <a:extLst>
            <a:ext uri="{FF2B5EF4-FFF2-40B4-BE49-F238E27FC236}">
              <a16:creationId xmlns:a16="http://schemas.microsoft.com/office/drawing/2014/main" id="{177D6D50-350B-4E61-BF42-0459499611FC}"/>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65" name="テキスト 1">
          <a:extLst>
            <a:ext uri="{FF2B5EF4-FFF2-40B4-BE49-F238E27FC236}">
              <a16:creationId xmlns:a16="http://schemas.microsoft.com/office/drawing/2014/main" id="{F8D751F1-EFE1-4D37-97D5-E3B4C1545025}"/>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66" name="テキスト 2">
          <a:extLst>
            <a:ext uri="{FF2B5EF4-FFF2-40B4-BE49-F238E27FC236}">
              <a16:creationId xmlns:a16="http://schemas.microsoft.com/office/drawing/2014/main" id="{937CB0A3-7584-478B-92B6-A2EE6518AA17}"/>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67" name="テキスト 3">
          <a:extLst>
            <a:ext uri="{FF2B5EF4-FFF2-40B4-BE49-F238E27FC236}">
              <a16:creationId xmlns:a16="http://schemas.microsoft.com/office/drawing/2014/main" id="{F7786B77-1DC6-4C3D-93EE-534921CD9200}"/>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68" name="テキスト 4">
          <a:extLst>
            <a:ext uri="{FF2B5EF4-FFF2-40B4-BE49-F238E27FC236}">
              <a16:creationId xmlns:a16="http://schemas.microsoft.com/office/drawing/2014/main" id="{1FE44166-59FC-4115-AE4B-4236E9A0FCAD}"/>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169" name="テキスト 14">
          <a:extLst>
            <a:ext uri="{FF2B5EF4-FFF2-40B4-BE49-F238E27FC236}">
              <a16:creationId xmlns:a16="http://schemas.microsoft.com/office/drawing/2014/main" id="{B4CF29BF-273C-4602-9B83-A4507B259A2B}"/>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70" name="テキスト 1">
          <a:extLst>
            <a:ext uri="{FF2B5EF4-FFF2-40B4-BE49-F238E27FC236}">
              <a16:creationId xmlns:a16="http://schemas.microsoft.com/office/drawing/2014/main" id="{A77B7A8C-02E6-44BB-9083-F1D1FDA3574B}"/>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71" name="テキスト 2">
          <a:extLst>
            <a:ext uri="{FF2B5EF4-FFF2-40B4-BE49-F238E27FC236}">
              <a16:creationId xmlns:a16="http://schemas.microsoft.com/office/drawing/2014/main" id="{2C8BC037-4E44-47F5-8199-0E26A0B5B341}"/>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72" name="テキスト 3">
          <a:extLst>
            <a:ext uri="{FF2B5EF4-FFF2-40B4-BE49-F238E27FC236}">
              <a16:creationId xmlns:a16="http://schemas.microsoft.com/office/drawing/2014/main" id="{DC4AE896-B2F9-4665-805B-F4407DFCB01C}"/>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73" name="テキスト 4">
          <a:extLst>
            <a:ext uri="{FF2B5EF4-FFF2-40B4-BE49-F238E27FC236}">
              <a16:creationId xmlns:a16="http://schemas.microsoft.com/office/drawing/2014/main" id="{B74EE71C-01B4-41B2-A8C0-834E2B9B5F83}"/>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174" name="テキスト 14">
          <a:extLst>
            <a:ext uri="{FF2B5EF4-FFF2-40B4-BE49-F238E27FC236}">
              <a16:creationId xmlns:a16="http://schemas.microsoft.com/office/drawing/2014/main" id="{11193EC5-7236-45D4-8373-E8B6EF3A680D}"/>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75" name="テキスト 1">
          <a:extLst>
            <a:ext uri="{FF2B5EF4-FFF2-40B4-BE49-F238E27FC236}">
              <a16:creationId xmlns:a16="http://schemas.microsoft.com/office/drawing/2014/main" id="{4C253EDB-9D50-476A-84D1-7020D586A234}"/>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76" name="テキスト 2">
          <a:extLst>
            <a:ext uri="{FF2B5EF4-FFF2-40B4-BE49-F238E27FC236}">
              <a16:creationId xmlns:a16="http://schemas.microsoft.com/office/drawing/2014/main" id="{C2EA0FA3-7452-499F-8AB3-078954A7205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77" name="テキスト 3">
          <a:extLst>
            <a:ext uri="{FF2B5EF4-FFF2-40B4-BE49-F238E27FC236}">
              <a16:creationId xmlns:a16="http://schemas.microsoft.com/office/drawing/2014/main" id="{195DE992-4D2A-4D48-9DDB-D33CAD3CF90D}"/>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78" name="テキスト 4">
          <a:extLst>
            <a:ext uri="{FF2B5EF4-FFF2-40B4-BE49-F238E27FC236}">
              <a16:creationId xmlns:a16="http://schemas.microsoft.com/office/drawing/2014/main" id="{69723DC4-DAF3-47A2-B665-DF2EB6CABD0D}"/>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179" name="テキスト 14">
          <a:extLst>
            <a:ext uri="{FF2B5EF4-FFF2-40B4-BE49-F238E27FC236}">
              <a16:creationId xmlns:a16="http://schemas.microsoft.com/office/drawing/2014/main" id="{B169B9DA-40B1-4178-BC3F-5CE218F0874C}"/>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80" name="テキスト 1">
          <a:extLst>
            <a:ext uri="{FF2B5EF4-FFF2-40B4-BE49-F238E27FC236}">
              <a16:creationId xmlns:a16="http://schemas.microsoft.com/office/drawing/2014/main" id="{9A9CA338-A154-4F35-A3D8-BB853C29236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81" name="テキスト 2">
          <a:extLst>
            <a:ext uri="{FF2B5EF4-FFF2-40B4-BE49-F238E27FC236}">
              <a16:creationId xmlns:a16="http://schemas.microsoft.com/office/drawing/2014/main" id="{64A4A943-66EB-4F5E-AEAB-1650B0DCE18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82" name="テキスト 3">
          <a:extLst>
            <a:ext uri="{FF2B5EF4-FFF2-40B4-BE49-F238E27FC236}">
              <a16:creationId xmlns:a16="http://schemas.microsoft.com/office/drawing/2014/main" id="{0EC81F1E-84D5-45ED-869C-089F678A3F9E}"/>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83" name="テキスト 4">
          <a:extLst>
            <a:ext uri="{FF2B5EF4-FFF2-40B4-BE49-F238E27FC236}">
              <a16:creationId xmlns:a16="http://schemas.microsoft.com/office/drawing/2014/main" id="{E6B9C672-1E6B-41BB-83C1-B2ECA5364316}"/>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184" name="テキスト 14">
          <a:extLst>
            <a:ext uri="{FF2B5EF4-FFF2-40B4-BE49-F238E27FC236}">
              <a16:creationId xmlns:a16="http://schemas.microsoft.com/office/drawing/2014/main" id="{9BE0B907-6EEC-4C9F-9E2A-91E3D01BAE2E}"/>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85" name="テキスト 1">
          <a:extLst>
            <a:ext uri="{FF2B5EF4-FFF2-40B4-BE49-F238E27FC236}">
              <a16:creationId xmlns:a16="http://schemas.microsoft.com/office/drawing/2014/main" id="{2A503BA1-3F47-4080-8047-C35212D53A1F}"/>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468</xdr:row>
      <xdr:rowOff>0</xdr:rowOff>
    </xdr:from>
    <xdr:to>
      <xdr:col>44</xdr:col>
      <xdr:colOff>0</xdr:colOff>
      <xdr:row>468</xdr:row>
      <xdr:rowOff>0</xdr:rowOff>
    </xdr:to>
    <xdr:sp macro="" textlink="">
      <xdr:nvSpPr>
        <xdr:cNvPr id="2186" name="テキスト 2">
          <a:extLst>
            <a:ext uri="{FF2B5EF4-FFF2-40B4-BE49-F238E27FC236}">
              <a16:creationId xmlns:a16="http://schemas.microsoft.com/office/drawing/2014/main" id="{025A10AC-A153-4BEB-BC1C-026F4583E506}"/>
            </a:ext>
          </a:extLst>
        </xdr:cNvPr>
        <xdr:cNvSpPr txBox="1">
          <a:spLocks noChangeArrowheads="1"/>
        </xdr:cNvSpPr>
      </xdr:nvSpPr>
      <xdr:spPr bwMode="auto">
        <a:xfrm>
          <a:off x="52006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87" name="テキスト 3">
          <a:extLst>
            <a:ext uri="{FF2B5EF4-FFF2-40B4-BE49-F238E27FC236}">
              <a16:creationId xmlns:a16="http://schemas.microsoft.com/office/drawing/2014/main" id="{8907AE14-FBBB-4785-B1A2-71FF2BCD0724}"/>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468</xdr:row>
      <xdr:rowOff>0</xdr:rowOff>
    </xdr:from>
    <xdr:to>
      <xdr:col>78</xdr:col>
      <xdr:colOff>0</xdr:colOff>
      <xdr:row>468</xdr:row>
      <xdr:rowOff>0</xdr:rowOff>
    </xdr:to>
    <xdr:sp macro="" textlink="">
      <xdr:nvSpPr>
        <xdr:cNvPr id="2188" name="テキスト 4">
          <a:extLst>
            <a:ext uri="{FF2B5EF4-FFF2-40B4-BE49-F238E27FC236}">
              <a16:creationId xmlns:a16="http://schemas.microsoft.com/office/drawing/2014/main" id="{4B852619-698B-4B58-9969-4CE45BA1BDB5}"/>
            </a:ext>
          </a:extLst>
        </xdr:cNvPr>
        <xdr:cNvSpPr txBox="1">
          <a:spLocks noChangeArrowheads="1"/>
        </xdr:cNvSpPr>
      </xdr:nvSpPr>
      <xdr:spPr bwMode="auto">
        <a:xfrm>
          <a:off x="94107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468</xdr:row>
      <xdr:rowOff>0</xdr:rowOff>
    </xdr:from>
    <xdr:to>
      <xdr:col>76</xdr:col>
      <xdr:colOff>0</xdr:colOff>
      <xdr:row>468</xdr:row>
      <xdr:rowOff>0</xdr:rowOff>
    </xdr:to>
    <xdr:sp macro="" textlink="">
      <xdr:nvSpPr>
        <xdr:cNvPr id="2189" name="テキスト 14">
          <a:extLst>
            <a:ext uri="{FF2B5EF4-FFF2-40B4-BE49-F238E27FC236}">
              <a16:creationId xmlns:a16="http://schemas.microsoft.com/office/drawing/2014/main" id="{1EA2321E-CC1F-4DB7-8BDB-248DCCBBA84B}"/>
            </a:ext>
          </a:extLst>
        </xdr:cNvPr>
        <xdr:cNvSpPr txBox="1">
          <a:spLocks noChangeArrowheads="1"/>
        </xdr:cNvSpPr>
      </xdr:nvSpPr>
      <xdr:spPr bwMode="auto">
        <a:xfrm>
          <a:off x="903922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0" name="テキスト 1">
          <a:extLst>
            <a:ext uri="{FF2B5EF4-FFF2-40B4-BE49-F238E27FC236}">
              <a16:creationId xmlns:a16="http://schemas.microsoft.com/office/drawing/2014/main" id="{9D091D89-D36D-4765-8622-5B3D9D46AD2B}"/>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1" name="テキスト 2">
          <a:extLst>
            <a:ext uri="{FF2B5EF4-FFF2-40B4-BE49-F238E27FC236}">
              <a16:creationId xmlns:a16="http://schemas.microsoft.com/office/drawing/2014/main" id="{78C23453-95E6-4C01-B7CB-81BA891744E6}"/>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2" name="テキスト 1">
          <a:extLst>
            <a:ext uri="{FF2B5EF4-FFF2-40B4-BE49-F238E27FC236}">
              <a16:creationId xmlns:a16="http://schemas.microsoft.com/office/drawing/2014/main" id="{4A184ADC-9D28-4F8B-B5BF-C50333C126B1}"/>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3" name="テキスト 2">
          <a:extLst>
            <a:ext uri="{FF2B5EF4-FFF2-40B4-BE49-F238E27FC236}">
              <a16:creationId xmlns:a16="http://schemas.microsoft.com/office/drawing/2014/main" id="{015E05D5-EE73-4A12-B272-D58B286ACFCE}"/>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4" name="テキスト 1">
          <a:extLst>
            <a:ext uri="{FF2B5EF4-FFF2-40B4-BE49-F238E27FC236}">
              <a16:creationId xmlns:a16="http://schemas.microsoft.com/office/drawing/2014/main" id="{0C54EAA1-C73A-4E89-A7A0-FD644ACA3993}"/>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5" name="テキスト 2">
          <a:extLst>
            <a:ext uri="{FF2B5EF4-FFF2-40B4-BE49-F238E27FC236}">
              <a16:creationId xmlns:a16="http://schemas.microsoft.com/office/drawing/2014/main" id="{7FCE6036-0E4A-4E9F-8E05-7850FE4EB160}"/>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6" name="テキスト 1">
          <a:extLst>
            <a:ext uri="{FF2B5EF4-FFF2-40B4-BE49-F238E27FC236}">
              <a16:creationId xmlns:a16="http://schemas.microsoft.com/office/drawing/2014/main" id="{079C3BF0-13EC-4A22-B023-78F8718A5256}"/>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7" name="テキスト 2">
          <a:extLst>
            <a:ext uri="{FF2B5EF4-FFF2-40B4-BE49-F238E27FC236}">
              <a16:creationId xmlns:a16="http://schemas.microsoft.com/office/drawing/2014/main" id="{53D2D731-250E-4BBE-9250-3E39819D5AE5}"/>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8" name="テキスト 1">
          <a:extLst>
            <a:ext uri="{FF2B5EF4-FFF2-40B4-BE49-F238E27FC236}">
              <a16:creationId xmlns:a16="http://schemas.microsoft.com/office/drawing/2014/main" id="{B6700511-D648-46AE-BA37-3E16E2946EC3}"/>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199" name="テキスト 2">
          <a:extLst>
            <a:ext uri="{FF2B5EF4-FFF2-40B4-BE49-F238E27FC236}">
              <a16:creationId xmlns:a16="http://schemas.microsoft.com/office/drawing/2014/main" id="{F2FDE5B2-42CE-4846-8A88-E75FCC998FAE}"/>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200" name="テキスト 1">
          <a:extLst>
            <a:ext uri="{FF2B5EF4-FFF2-40B4-BE49-F238E27FC236}">
              <a16:creationId xmlns:a16="http://schemas.microsoft.com/office/drawing/2014/main" id="{955A51C3-3227-4D66-9B2F-24779DE7811B}"/>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468</xdr:row>
      <xdr:rowOff>0</xdr:rowOff>
    </xdr:from>
    <xdr:to>
      <xdr:col>69</xdr:col>
      <xdr:colOff>0</xdr:colOff>
      <xdr:row>468</xdr:row>
      <xdr:rowOff>0</xdr:rowOff>
    </xdr:to>
    <xdr:sp macro="" textlink="">
      <xdr:nvSpPr>
        <xdr:cNvPr id="2201" name="テキスト 2">
          <a:extLst>
            <a:ext uri="{FF2B5EF4-FFF2-40B4-BE49-F238E27FC236}">
              <a16:creationId xmlns:a16="http://schemas.microsoft.com/office/drawing/2014/main" id="{4CC532B7-5D48-4D69-86CB-7C4C78C14173}"/>
            </a:ext>
          </a:extLst>
        </xdr:cNvPr>
        <xdr:cNvSpPr txBox="1">
          <a:spLocks noChangeArrowheads="1"/>
        </xdr:cNvSpPr>
      </xdr:nvSpPr>
      <xdr:spPr bwMode="auto">
        <a:xfrm>
          <a:off x="829627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02" name="テキスト 1">
          <a:extLst>
            <a:ext uri="{FF2B5EF4-FFF2-40B4-BE49-F238E27FC236}">
              <a16:creationId xmlns:a16="http://schemas.microsoft.com/office/drawing/2014/main" id="{72564C96-B937-4C8F-B5A2-D50961025143}"/>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03" name="テキスト 2">
          <a:extLst>
            <a:ext uri="{FF2B5EF4-FFF2-40B4-BE49-F238E27FC236}">
              <a16:creationId xmlns:a16="http://schemas.microsoft.com/office/drawing/2014/main" id="{894695AA-FF24-482A-B288-D5C400F6836C}"/>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04" name="テキスト 3">
          <a:extLst>
            <a:ext uri="{FF2B5EF4-FFF2-40B4-BE49-F238E27FC236}">
              <a16:creationId xmlns:a16="http://schemas.microsoft.com/office/drawing/2014/main" id="{D0D0FEC5-208B-4F8C-9F13-D98DC224953D}"/>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05" name="テキスト 4">
          <a:extLst>
            <a:ext uri="{FF2B5EF4-FFF2-40B4-BE49-F238E27FC236}">
              <a16:creationId xmlns:a16="http://schemas.microsoft.com/office/drawing/2014/main" id="{497952D0-FF1F-4AA2-A933-984FA8B1C5C4}"/>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206" name="テキスト 14">
          <a:extLst>
            <a:ext uri="{FF2B5EF4-FFF2-40B4-BE49-F238E27FC236}">
              <a16:creationId xmlns:a16="http://schemas.microsoft.com/office/drawing/2014/main" id="{73E941D4-4A88-49D6-A841-3A7BCF91044F}"/>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07" name="テキスト 1">
          <a:extLst>
            <a:ext uri="{FF2B5EF4-FFF2-40B4-BE49-F238E27FC236}">
              <a16:creationId xmlns:a16="http://schemas.microsoft.com/office/drawing/2014/main" id="{FE0FD553-6A30-406B-AF1B-CE62245429A1}"/>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08" name="テキスト 2">
          <a:extLst>
            <a:ext uri="{FF2B5EF4-FFF2-40B4-BE49-F238E27FC236}">
              <a16:creationId xmlns:a16="http://schemas.microsoft.com/office/drawing/2014/main" id="{0CE1B7FE-AA79-4546-B6DA-E0F4E0D1FE98}"/>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09" name="テキスト 3">
          <a:extLst>
            <a:ext uri="{FF2B5EF4-FFF2-40B4-BE49-F238E27FC236}">
              <a16:creationId xmlns:a16="http://schemas.microsoft.com/office/drawing/2014/main" id="{E514F67C-9BE4-45CF-AD76-F920FB0B619E}"/>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10" name="テキスト 4">
          <a:extLst>
            <a:ext uri="{FF2B5EF4-FFF2-40B4-BE49-F238E27FC236}">
              <a16:creationId xmlns:a16="http://schemas.microsoft.com/office/drawing/2014/main" id="{F7D56117-2548-40AC-8992-DDF878CF428F}"/>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211" name="テキスト 14">
          <a:extLst>
            <a:ext uri="{FF2B5EF4-FFF2-40B4-BE49-F238E27FC236}">
              <a16:creationId xmlns:a16="http://schemas.microsoft.com/office/drawing/2014/main" id="{FBC4A49A-9C48-4320-BC09-67206581C4AE}"/>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12" name="テキスト 1">
          <a:extLst>
            <a:ext uri="{FF2B5EF4-FFF2-40B4-BE49-F238E27FC236}">
              <a16:creationId xmlns:a16="http://schemas.microsoft.com/office/drawing/2014/main" id="{835E8A90-8522-40FB-9DD0-F1B4AF22F4A5}"/>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13" name="テキスト 2">
          <a:extLst>
            <a:ext uri="{FF2B5EF4-FFF2-40B4-BE49-F238E27FC236}">
              <a16:creationId xmlns:a16="http://schemas.microsoft.com/office/drawing/2014/main" id="{3B3ABCBD-3541-4837-A27B-E71BD316E6C3}"/>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14" name="テキスト 3">
          <a:extLst>
            <a:ext uri="{FF2B5EF4-FFF2-40B4-BE49-F238E27FC236}">
              <a16:creationId xmlns:a16="http://schemas.microsoft.com/office/drawing/2014/main" id="{A3787EDD-543E-4976-883E-48844CAD1EBC}"/>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15" name="テキスト 4">
          <a:extLst>
            <a:ext uri="{FF2B5EF4-FFF2-40B4-BE49-F238E27FC236}">
              <a16:creationId xmlns:a16="http://schemas.microsoft.com/office/drawing/2014/main" id="{5B532262-3C26-43DB-A1DE-E7B9905A84BA}"/>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216" name="テキスト 14">
          <a:extLst>
            <a:ext uri="{FF2B5EF4-FFF2-40B4-BE49-F238E27FC236}">
              <a16:creationId xmlns:a16="http://schemas.microsoft.com/office/drawing/2014/main" id="{2D0DC72C-E004-4BD1-AF19-205068E5A683}"/>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17" name="テキスト 1">
          <a:extLst>
            <a:ext uri="{FF2B5EF4-FFF2-40B4-BE49-F238E27FC236}">
              <a16:creationId xmlns:a16="http://schemas.microsoft.com/office/drawing/2014/main" id="{7DAC1324-2999-4408-B260-570E0401D47F}"/>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18" name="テキスト 2">
          <a:extLst>
            <a:ext uri="{FF2B5EF4-FFF2-40B4-BE49-F238E27FC236}">
              <a16:creationId xmlns:a16="http://schemas.microsoft.com/office/drawing/2014/main" id="{3AD0726E-6D5A-4555-8615-BD9DB1CC091C}"/>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19" name="テキスト 3">
          <a:extLst>
            <a:ext uri="{FF2B5EF4-FFF2-40B4-BE49-F238E27FC236}">
              <a16:creationId xmlns:a16="http://schemas.microsoft.com/office/drawing/2014/main" id="{F91F6F3B-A2DC-4B16-8854-54B4AAC17E01}"/>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20" name="テキスト 4">
          <a:extLst>
            <a:ext uri="{FF2B5EF4-FFF2-40B4-BE49-F238E27FC236}">
              <a16:creationId xmlns:a16="http://schemas.microsoft.com/office/drawing/2014/main" id="{9F941D08-93F7-407E-91F2-EF87D8A42737}"/>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221" name="テキスト 14">
          <a:extLst>
            <a:ext uri="{FF2B5EF4-FFF2-40B4-BE49-F238E27FC236}">
              <a16:creationId xmlns:a16="http://schemas.microsoft.com/office/drawing/2014/main" id="{C8951B36-EA79-4902-B478-C4630D3D032E}"/>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22" name="テキスト 1">
          <a:extLst>
            <a:ext uri="{FF2B5EF4-FFF2-40B4-BE49-F238E27FC236}">
              <a16:creationId xmlns:a16="http://schemas.microsoft.com/office/drawing/2014/main" id="{5E681012-7A8E-4A96-B644-E4958F0B7B4E}"/>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23" name="テキスト 2">
          <a:extLst>
            <a:ext uri="{FF2B5EF4-FFF2-40B4-BE49-F238E27FC236}">
              <a16:creationId xmlns:a16="http://schemas.microsoft.com/office/drawing/2014/main" id="{D7873F70-D6B0-4269-B6B2-66FEFD1D5060}"/>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24" name="テキスト 3">
          <a:extLst>
            <a:ext uri="{FF2B5EF4-FFF2-40B4-BE49-F238E27FC236}">
              <a16:creationId xmlns:a16="http://schemas.microsoft.com/office/drawing/2014/main" id="{14438AFA-B77E-48E2-BB7B-752EA496C8C2}"/>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25" name="テキスト 4">
          <a:extLst>
            <a:ext uri="{FF2B5EF4-FFF2-40B4-BE49-F238E27FC236}">
              <a16:creationId xmlns:a16="http://schemas.microsoft.com/office/drawing/2014/main" id="{715FA1D5-A19F-45E3-999D-8385BCEED15B}"/>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226" name="テキスト 14">
          <a:extLst>
            <a:ext uri="{FF2B5EF4-FFF2-40B4-BE49-F238E27FC236}">
              <a16:creationId xmlns:a16="http://schemas.microsoft.com/office/drawing/2014/main" id="{B89C7C11-2D4C-40ED-AF63-EB428D2923EC}"/>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27" name="テキスト 1">
          <a:extLst>
            <a:ext uri="{FF2B5EF4-FFF2-40B4-BE49-F238E27FC236}">
              <a16:creationId xmlns:a16="http://schemas.microsoft.com/office/drawing/2014/main" id="{0584892F-2C10-4A5F-91D2-B704C0F08075}"/>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468</xdr:row>
      <xdr:rowOff>0</xdr:rowOff>
    </xdr:from>
    <xdr:to>
      <xdr:col>46</xdr:col>
      <xdr:colOff>0</xdr:colOff>
      <xdr:row>468</xdr:row>
      <xdr:rowOff>0</xdr:rowOff>
    </xdr:to>
    <xdr:sp macro="" textlink="">
      <xdr:nvSpPr>
        <xdr:cNvPr id="2228" name="テキスト 2">
          <a:extLst>
            <a:ext uri="{FF2B5EF4-FFF2-40B4-BE49-F238E27FC236}">
              <a16:creationId xmlns:a16="http://schemas.microsoft.com/office/drawing/2014/main" id="{C9583F7E-5CC0-42CA-B459-162527284DED}"/>
            </a:ext>
          </a:extLst>
        </xdr:cNvPr>
        <xdr:cNvSpPr txBox="1">
          <a:spLocks noChangeArrowheads="1"/>
        </xdr:cNvSpPr>
      </xdr:nvSpPr>
      <xdr:spPr bwMode="auto">
        <a:xfrm>
          <a:off x="544830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29" name="テキスト 3">
          <a:extLst>
            <a:ext uri="{FF2B5EF4-FFF2-40B4-BE49-F238E27FC236}">
              <a16:creationId xmlns:a16="http://schemas.microsoft.com/office/drawing/2014/main" id="{D1664B6C-572D-43BB-960F-E2ADF6205182}"/>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468</xdr:row>
      <xdr:rowOff>0</xdr:rowOff>
    </xdr:from>
    <xdr:to>
      <xdr:col>80</xdr:col>
      <xdr:colOff>0</xdr:colOff>
      <xdr:row>468</xdr:row>
      <xdr:rowOff>0</xdr:rowOff>
    </xdr:to>
    <xdr:sp macro="" textlink="">
      <xdr:nvSpPr>
        <xdr:cNvPr id="2230" name="テキスト 4">
          <a:extLst>
            <a:ext uri="{FF2B5EF4-FFF2-40B4-BE49-F238E27FC236}">
              <a16:creationId xmlns:a16="http://schemas.microsoft.com/office/drawing/2014/main" id="{93E9C194-36A6-4D8C-BBBD-D92979C463CD}"/>
            </a:ext>
          </a:extLst>
        </xdr:cNvPr>
        <xdr:cNvSpPr txBox="1">
          <a:spLocks noChangeArrowheads="1"/>
        </xdr:cNvSpPr>
      </xdr:nvSpPr>
      <xdr:spPr bwMode="auto">
        <a:xfrm>
          <a:off x="9658350"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468</xdr:row>
      <xdr:rowOff>0</xdr:rowOff>
    </xdr:from>
    <xdr:to>
      <xdr:col>78</xdr:col>
      <xdr:colOff>0</xdr:colOff>
      <xdr:row>468</xdr:row>
      <xdr:rowOff>0</xdr:rowOff>
    </xdr:to>
    <xdr:sp macro="" textlink="">
      <xdr:nvSpPr>
        <xdr:cNvPr id="2231" name="テキスト 14">
          <a:extLst>
            <a:ext uri="{FF2B5EF4-FFF2-40B4-BE49-F238E27FC236}">
              <a16:creationId xmlns:a16="http://schemas.microsoft.com/office/drawing/2014/main" id="{B2A1C793-CCF0-4827-A9EF-8883675530FC}"/>
            </a:ext>
          </a:extLst>
        </xdr:cNvPr>
        <xdr:cNvSpPr txBox="1">
          <a:spLocks noChangeArrowheads="1"/>
        </xdr:cNvSpPr>
      </xdr:nvSpPr>
      <xdr:spPr bwMode="auto">
        <a:xfrm>
          <a:off x="9286875" y="811625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32" name="テキスト 1">
          <a:extLst>
            <a:ext uri="{FF2B5EF4-FFF2-40B4-BE49-F238E27FC236}">
              <a16:creationId xmlns:a16="http://schemas.microsoft.com/office/drawing/2014/main" id="{A0070E6C-27A6-47D5-94E2-8F60B722FF60}"/>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33" name="テキスト 2">
          <a:extLst>
            <a:ext uri="{FF2B5EF4-FFF2-40B4-BE49-F238E27FC236}">
              <a16:creationId xmlns:a16="http://schemas.microsoft.com/office/drawing/2014/main" id="{9128BB4F-D9A4-460A-B08E-5C983B2017C7}"/>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34" name="テキスト 1">
          <a:extLst>
            <a:ext uri="{FF2B5EF4-FFF2-40B4-BE49-F238E27FC236}">
              <a16:creationId xmlns:a16="http://schemas.microsoft.com/office/drawing/2014/main" id="{A42EC1BD-890E-454D-81BD-C8424996E2C8}"/>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35" name="テキスト 2">
          <a:extLst>
            <a:ext uri="{FF2B5EF4-FFF2-40B4-BE49-F238E27FC236}">
              <a16:creationId xmlns:a16="http://schemas.microsoft.com/office/drawing/2014/main" id="{1912038D-EC84-46E3-8823-D6352181A76F}"/>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36" name="テキスト 1">
          <a:extLst>
            <a:ext uri="{FF2B5EF4-FFF2-40B4-BE49-F238E27FC236}">
              <a16:creationId xmlns:a16="http://schemas.microsoft.com/office/drawing/2014/main" id="{5ECEF5EB-1D78-4668-8555-14D22BF0FE58}"/>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37" name="テキスト 2">
          <a:extLst>
            <a:ext uri="{FF2B5EF4-FFF2-40B4-BE49-F238E27FC236}">
              <a16:creationId xmlns:a16="http://schemas.microsoft.com/office/drawing/2014/main" id="{F7AF0147-FC57-445B-BBBB-DCBE63471D33}"/>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38" name="テキスト 1">
          <a:extLst>
            <a:ext uri="{FF2B5EF4-FFF2-40B4-BE49-F238E27FC236}">
              <a16:creationId xmlns:a16="http://schemas.microsoft.com/office/drawing/2014/main" id="{5F56CE5A-3865-4446-956A-804A3F4D0C26}"/>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39" name="テキスト 2">
          <a:extLst>
            <a:ext uri="{FF2B5EF4-FFF2-40B4-BE49-F238E27FC236}">
              <a16:creationId xmlns:a16="http://schemas.microsoft.com/office/drawing/2014/main" id="{94DF7150-DBEC-4349-8C16-6B2E26E873E8}"/>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40" name="テキスト 1">
          <a:extLst>
            <a:ext uri="{FF2B5EF4-FFF2-40B4-BE49-F238E27FC236}">
              <a16:creationId xmlns:a16="http://schemas.microsoft.com/office/drawing/2014/main" id="{FC3C6A41-3A1E-4A37-9A0A-B24230D349E2}"/>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41" name="テキスト 2">
          <a:extLst>
            <a:ext uri="{FF2B5EF4-FFF2-40B4-BE49-F238E27FC236}">
              <a16:creationId xmlns:a16="http://schemas.microsoft.com/office/drawing/2014/main" id="{7FD8571D-CC01-4956-B2F0-9A6342EAFA9F}"/>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42" name="テキスト 1">
          <a:extLst>
            <a:ext uri="{FF2B5EF4-FFF2-40B4-BE49-F238E27FC236}">
              <a16:creationId xmlns:a16="http://schemas.microsoft.com/office/drawing/2014/main" id="{608F0002-4DA4-4FAD-9BA8-7E86FD7CDACF}"/>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468</xdr:row>
      <xdr:rowOff>0</xdr:rowOff>
    </xdr:from>
    <xdr:to>
      <xdr:col>71</xdr:col>
      <xdr:colOff>0</xdr:colOff>
      <xdr:row>468</xdr:row>
      <xdr:rowOff>0</xdr:rowOff>
    </xdr:to>
    <xdr:sp macro="" textlink="">
      <xdr:nvSpPr>
        <xdr:cNvPr id="2243" name="テキスト 2">
          <a:extLst>
            <a:ext uri="{FF2B5EF4-FFF2-40B4-BE49-F238E27FC236}">
              <a16:creationId xmlns:a16="http://schemas.microsoft.com/office/drawing/2014/main" id="{2562F67F-3FF7-4B0B-8FEB-AAAC622D3C66}"/>
            </a:ext>
          </a:extLst>
        </xdr:cNvPr>
        <xdr:cNvSpPr txBox="1">
          <a:spLocks noChangeArrowheads="1"/>
        </xdr:cNvSpPr>
      </xdr:nvSpPr>
      <xdr:spPr bwMode="auto">
        <a:xfrm>
          <a:off x="8543925" y="811625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44" name="テキスト 1">
          <a:extLst>
            <a:ext uri="{FF2B5EF4-FFF2-40B4-BE49-F238E27FC236}">
              <a16:creationId xmlns:a16="http://schemas.microsoft.com/office/drawing/2014/main" id="{682F5E33-69C9-42A0-A7AC-34718C929A95}"/>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45" name="テキスト 2">
          <a:extLst>
            <a:ext uri="{FF2B5EF4-FFF2-40B4-BE49-F238E27FC236}">
              <a16:creationId xmlns:a16="http://schemas.microsoft.com/office/drawing/2014/main" id="{4BD00957-CA67-4BEF-9ABD-D8A80EE08562}"/>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46" name="テキスト 3">
          <a:extLst>
            <a:ext uri="{FF2B5EF4-FFF2-40B4-BE49-F238E27FC236}">
              <a16:creationId xmlns:a16="http://schemas.microsoft.com/office/drawing/2014/main" id="{08D2A0DD-561D-4B30-8191-5FB7745C96AC}"/>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47" name="テキスト 4">
          <a:extLst>
            <a:ext uri="{FF2B5EF4-FFF2-40B4-BE49-F238E27FC236}">
              <a16:creationId xmlns:a16="http://schemas.microsoft.com/office/drawing/2014/main" id="{AF3DACDD-78BF-403F-BEA6-53B0C62890DD}"/>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2248" name="テキスト 14">
          <a:extLst>
            <a:ext uri="{FF2B5EF4-FFF2-40B4-BE49-F238E27FC236}">
              <a16:creationId xmlns:a16="http://schemas.microsoft.com/office/drawing/2014/main" id="{E71FF948-D187-4CA1-8F0B-179FD45E1D0D}"/>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49" name="テキスト 1">
          <a:extLst>
            <a:ext uri="{FF2B5EF4-FFF2-40B4-BE49-F238E27FC236}">
              <a16:creationId xmlns:a16="http://schemas.microsoft.com/office/drawing/2014/main" id="{3A44C153-620C-4ADA-9103-5FF240297731}"/>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50" name="テキスト 2">
          <a:extLst>
            <a:ext uri="{FF2B5EF4-FFF2-40B4-BE49-F238E27FC236}">
              <a16:creationId xmlns:a16="http://schemas.microsoft.com/office/drawing/2014/main" id="{C00EFD5D-3DF9-4CA3-A355-C2DBADE578E9}"/>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51" name="テキスト 3">
          <a:extLst>
            <a:ext uri="{FF2B5EF4-FFF2-40B4-BE49-F238E27FC236}">
              <a16:creationId xmlns:a16="http://schemas.microsoft.com/office/drawing/2014/main" id="{A1CC449C-F11F-4724-A94D-BE601DC03775}"/>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52" name="テキスト 4">
          <a:extLst>
            <a:ext uri="{FF2B5EF4-FFF2-40B4-BE49-F238E27FC236}">
              <a16:creationId xmlns:a16="http://schemas.microsoft.com/office/drawing/2014/main" id="{F8272B7D-AED8-42F5-B51E-9BEEC2582181}"/>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2253" name="テキスト 14">
          <a:extLst>
            <a:ext uri="{FF2B5EF4-FFF2-40B4-BE49-F238E27FC236}">
              <a16:creationId xmlns:a16="http://schemas.microsoft.com/office/drawing/2014/main" id="{DEE09FB9-CC16-42CC-BC2C-207E49BABB02}"/>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54" name="テキスト 1">
          <a:extLst>
            <a:ext uri="{FF2B5EF4-FFF2-40B4-BE49-F238E27FC236}">
              <a16:creationId xmlns:a16="http://schemas.microsoft.com/office/drawing/2014/main" id="{4BFEE5E5-883D-4A49-B3EC-BBF6A57E462F}"/>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55" name="テキスト 2">
          <a:extLst>
            <a:ext uri="{FF2B5EF4-FFF2-40B4-BE49-F238E27FC236}">
              <a16:creationId xmlns:a16="http://schemas.microsoft.com/office/drawing/2014/main" id="{7870C2D6-64FA-44D1-B158-32834A2DE026}"/>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56" name="テキスト 3">
          <a:extLst>
            <a:ext uri="{FF2B5EF4-FFF2-40B4-BE49-F238E27FC236}">
              <a16:creationId xmlns:a16="http://schemas.microsoft.com/office/drawing/2014/main" id="{47DD25DD-FBCD-46D0-8CE8-272DC33485F2}"/>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57" name="テキスト 4">
          <a:extLst>
            <a:ext uri="{FF2B5EF4-FFF2-40B4-BE49-F238E27FC236}">
              <a16:creationId xmlns:a16="http://schemas.microsoft.com/office/drawing/2014/main" id="{A0D261F3-EF88-4727-975D-064EBD5EA555}"/>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2258" name="テキスト 14">
          <a:extLst>
            <a:ext uri="{FF2B5EF4-FFF2-40B4-BE49-F238E27FC236}">
              <a16:creationId xmlns:a16="http://schemas.microsoft.com/office/drawing/2014/main" id="{9C183CCD-AC80-4D61-8208-B1BF109DF347}"/>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59" name="テキスト 1">
          <a:extLst>
            <a:ext uri="{FF2B5EF4-FFF2-40B4-BE49-F238E27FC236}">
              <a16:creationId xmlns:a16="http://schemas.microsoft.com/office/drawing/2014/main" id="{B28F20BF-577C-4D7B-9E11-B78328EC456F}"/>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60" name="テキスト 2">
          <a:extLst>
            <a:ext uri="{FF2B5EF4-FFF2-40B4-BE49-F238E27FC236}">
              <a16:creationId xmlns:a16="http://schemas.microsoft.com/office/drawing/2014/main" id="{6D2E4737-1223-4A74-A91B-CE3311C18622}"/>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61" name="テキスト 3">
          <a:extLst>
            <a:ext uri="{FF2B5EF4-FFF2-40B4-BE49-F238E27FC236}">
              <a16:creationId xmlns:a16="http://schemas.microsoft.com/office/drawing/2014/main" id="{59EC383C-2843-4554-9825-502AD6123DF2}"/>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62" name="テキスト 4">
          <a:extLst>
            <a:ext uri="{FF2B5EF4-FFF2-40B4-BE49-F238E27FC236}">
              <a16:creationId xmlns:a16="http://schemas.microsoft.com/office/drawing/2014/main" id="{0F0F4696-D323-470E-9DC7-3EA20BFE38F9}"/>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2263" name="テキスト 14">
          <a:extLst>
            <a:ext uri="{FF2B5EF4-FFF2-40B4-BE49-F238E27FC236}">
              <a16:creationId xmlns:a16="http://schemas.microsoft.com/office/drawing/2014/main" id="{862D9967-F7CB-410B-8E97-EC8C17F2F972}"/>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64" name="テキスト 1">
          <a:extLst>
            <a:ext uri="{FF2B5EF4-FFF2-40B4-BE49-F238E27FC236}">
              <a16:creationId xmlns:a16="http://schemas.microsoft.com/office/drawing/2014/main" id="{408FE3CB-F8A0-4C91-8F19-E1B65980EC0C}"/>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65" name="テキスト 2">
          <a:extLst>
            <a:ext uri="{FF2B5EF4-FFF2-40B4-BE49-F238E27FC236}">
              <a16:creationId xmlns:a16="http://schemas.microsoft.com/office/drawing/2014/main" id="{E6E6FF80-6F79-4EA1-85F9-A26261B8231F}"/>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66" name="テキスト 3">
          <a:extLst>
            <a:ext uri="{FF2B5EF4-FFF2-40B4-BE49-F238E27FC236}">
              <a16:creationId xmlns:a16="http://schemas.microsoft.com/office/drawing/2014/main" id="{D47B073B-186D-45F3-AD1C-9EC7F85B7942}"/>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67" name="テキスト 4">
          <a:extLst>
            <a:ext uri="{FF2B5EF4-FFF2-40B4-BE49-F238E27FC236}">
              <a16:creationId xmlns:a16="http://schemas.microsoft.com/office/drawing/2014/main" id="{A56812E5-C3D4-48B8-9C25-53EBA0B818FB}"/>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2268" name="テキスト 14">
          <a:extLst>
            <a:ext uri="{FF2B5EF4-FFF2-40B4-BE49-F238E27FC236}">
              <a16:creationId xmlns:a16="http://schemas.microsoft.com/office/drawing/2014/main" id="{D1A43B33-71E9-434F-96D9-229082F421A4}"/>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69" name="テキスト 1">
          <a:extLst>
            <a:ext uri="{FF2B5EF4-FFF2-40B4-BE49-F238E27FC236}">
              <a16:creationId xmlns:a16="http://schemas.microsoft.com/office/drawing/2014/main" id="{BBC5C707-F64B-440A-BF8A-307102C08BC0}"/>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347</xdr:row>
      <xdr:rowOff>0</xdr:rowOff>
    </xdr:from>
    <xdr:to>
      <xdr:col>44</xdr:col>
      <xdr:colOff>0</xdr:colOff>
      <xdr:row>347</xdr:row>
      <xdr:rowOff>0</xdr:rowOff>
    </xdr:to>
    <xdr:sp macro="" textlink="">
      <xdr:nvSpPr>
        <xdr:cNvPr id="2270" name="テキスト 2">
          <a:extLst>
            <a:ext uri="{FF2B5EF4-FFF2-40B4-BE49-F238E27FC236}">
              <a16:creationId xmlns:a16="http://schemas.microsoft.com/office/drawing/2014/main" id="{404E1C1D-C13A-49B2-AE68-EA75692C24BE}"/>
            </a:ext>
          </a:extLst>
        </xdr:cNvPr>
        <xdr:cNvSpPr txBox="1">
          <a:spLocks noChangeArrowheads="1"/>
        </xdr:cNvSpPr>
      </xdr:nvSpPr>
      <xdr:spPr bwMode="auto">
        <a:xfrm>
          <a:off x="52006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71" name="テキスト 3">
          <a:extLst>
            <a:ext uri="{FF2B5EF4-FFF2-40B4-BE49-F238E27FC236}">
              <a16:creationId xmlns:a16="http://schemas.microsoft.com/office/drawing/2014/main" id="{C80EA29E-D1C5-4802-8F2E-0FE953C16675}"/>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347</xdr:row>
      <xdr:rowOff>0</xdr:rowOff>
    </xdr:from>
    <xdr:to>
      <xdr:col>78</xdr:col>
      <xdr:colOff>0</xdr:colOff>
      <xdr:row>347</xdr:row>
      <xdr:rowOff>0</xdr:rowOff>
    </xdr:to>
    <xdr:sp macro="" textlink="">
      <xdr:nvSpPr>
        <xdr:cNvPr id="2272" name="テキスト 4">
          <a:extLst>
            <a:ext uri="{FF2B5EF4-FFF2-40B4-BE49-F238E27FC236}">
              <a16:creationId xmlns:a16="http://schemas.microsoft.com/office/drawing/2014/main" id="{A2C51AFB-9668-4E0B-A6C6-C8DE0DD6E2C4}"/>
            </a:ext>
          </a:extLst>
        </xdr:cNvPr>
        <xdr:cNvSpPr txBox="1">
          <a:spLocks noChangeArrowheads="1"/>
        </xdr:cNvSpPr>
      </xdr:nvSpPr>
      <xdr:spPr bwMode="auto">
        <a:xfrm>
          <a:off x="94107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347</xdr:row>
      <xdr:rowOff>0</xdr:rowOff>
    </xdr:from>
    <xdr:to>
      <xdr:col>76</xdr:col>
      <xdr:colOff>0</xdr:colOff>
      <xdr:row>347</xdr:row>
      <xdr:rowOff>0</xdr:rowOff>
    </xdr:to>
    <xdr:sp macro="" textlink="">
      <xdr:nvSpPr>
        <xdr:cNvPr id="2273" name="テキスト 14">
          <a:extLst>
            <a:ext uri="{FF2B5EF4-FFF2-40B4-BE49-F238E27FC236}">
              <a16:creationId xmlns:a16="http://schemas.microsoft.com/office/drawing/2014/main" id="{EE421762-24B4-49E3-A7AD-6A1CF8E6C77F}"/>
            </a:ext>
          </a:extLst>
        </xdr:cNvPr>
        <xdr:cNvSpPr txBox="1">
          <a:spLocks noChangeArrowheads="1"/>
        </xdr:cNvSpPr>
      </xdr:nvSpPr>
      <xdr:spPr bwMode="auto">
        <a:xfrm>
          <a:off x="903922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74" name="テキスト 1">
          <a:extLst>
            <a:ext uri="{FF2B5EF4-FFF2-40B4-BE49-F238E27FC236}">
              <a16:creationId xmlns:a16="http://schemas.microsoft.com/office/drawing/2014/main" id="{D4BE23B4-7EF4-4182-8649-3AE186825FDD}"/>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75" name="テキスト 2">
          <a:extLst>
            <a:ext uri="{FF2B5EF4-FFF2-40B4-BE49-F238E27FC236}">
              <a16:creationId xmlns:a16="http://schemas.microsoft.com/office/drawing/2014/main" id="{584E8E85-F0D5-4802-A994-323F3F36BB02}"/>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76" name="テキスト 1">
          <a:extLst>
            <a:ext uri="{FF2B5EF4-FFF2-40B4-BE49-F238E27FC236}">
              <a16:creationId xmlns:a16="http://schemas.microsoft.com/office/drawing/2014/main" id="{45646CBE-C4EE-4F9C-96AD-B9DAC4A1650E}"/>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77" name="テキスト 2">
          <a:extLst>
            <a:ext uri="{FF2B5EF4-FFF2-40B4-BE49-F238E27FC236}">
              <a16:creationId xmlns:a16="http://schemas.microsoft.com/office/drawing/2014/main" id="{C74C961B-E63B-4143-928B-4997780B746F}"/>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78" name="テキスト 1">
          <a:extLst>
            <a:ext uri="{FF2B5EF4-FFF2-40B4-BE49-F238E27FC236}">
              <a16:creationId xmlns:a16="http://schemas.microsoft.com/office/drawing/2014/main" id="{6FC21B34-26BA-4B15-95F2-FCED9DE8AB62}"/>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79" name="テキスト 2">
          <a:extLst>
            <a:ext uri="{FF2B5EF4-FFF2-40B4-BE49-F238E27FC236}">
              <a16:creationId xmlns:a16="http://schemas.microsoft.com/office/drawing/2014/main" id="{520EF9B6-A7AE-4760-8EDD-A5F3435D8F1B}"/>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80" name="テキスト 1">
          <a:extLst>
            <a:ext uri="{FF2B5EF4-FFF2-40B4-BE49-F238E27FC236}">
              <a16:creationId xmlns:a16="http://schemas.microsoft.com/office/drawing/2014/main" id="{3CCFDFF2-ED99-4D70-9B8B-28724FE22759}"/>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81" name="テキスト 2">
          <a:extLst>
            <a:ext uri="{FF2B5EF4-FFF2-40B4-BE49-F238E27FC236}">
              <a16:creationId xmlns:a16="http://schemas.microsoft.com/office/drawing/2014/main" id="{7C61A23A-A95E-4DE0-8A13-870E856A86E8}"/>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82" name="テキスト 1">
          <a:extLst>
            <a:ext uri="{FF2B5EF4-FFF2-40B4-BE49-F238E27FC236}">
              <a16:creationId xmlns:a16="http://schemas.microsoft.com/office/drawing/2014/main" id="{5A6E31A8-D26C-4826-9709-BB94B483C40A}"/>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83" name="テキスト 2">
          <a:extLst>
            <a:ext uri="{FF2B5EF4-FFF2-40B4-BE49-F238E27FC236}">
              <a16:creationId xmlns:a16="http://schemas.microsoft.com/office/drawing/2014/main" id="{E5208305-7B77-4FDF-96CA-A200C75E6731}"/>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84" name="テキスト 1">
          <a:extLst>
            <a:ext uri="{FF2B5EF4-FFF2-40B4-BE49-F238E27FC236}">
              <a16:creationId xmlns:a16="http://schemas.microsoft.com/office/drawing/2014/main" id="{237DEA9C-10E4-47F1-AB66-CDBBDE96BB1E}"/>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344</xdr:row>
      <xdr:rowOff>0</xdr:rowOff>
    </xdr:from>
    <xdr:to>
      <xdr:col>69</xdr:col>
      <xdr:colOff>0</xdr:colOff>
      <xdr:row>344</xdr:row>
      <xdr:rowOff>0</xdr:rowOff>
    </xdr:to>
    <xdr:sp macro="" textlink="">
      <xdr:nvSpPr>
        <xdr:cNvPr id="2285" name="テキスト 2">
          <a:extLst>
            <a:ext uri="{FF2B5EF4-FFF2-40B4-BE49-F238E27FC236}">
              <a16:creationId xmlns:a16="http://schemas.microsoft.com/office/drawing/2014/main" id="{7EF7E373-5262-42BF-94E9-7DD1DA1A2B9B}"/>
            </a:ext>
          </a:extLst>
        </xdr:cNvPr>
        <xdr:cNvSpPr txBox="1">
          <a:spLocks noChangeArrowheads="1"/>
        </xdr:cNvSpPr>
      </xdr:nvSpPr>
      <xdr:spPr bwMode="auto">
        <a:xfrm>
          <a:off x="829627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286" name="テキスト 1">
          <a:extLst>
            <a:ext uri="{FF2B5EF4-FFF2-40B4-BE49-F238E27FC236}">
              <a16:creationId xmlns:a16="http://schemas.microsoft.com/office/drawing/2014/main" id="{09C046ED-6B1B-403A-9E2F-E27C35E1FF0C}"/>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287" name="テキスト 2">
          <a:extLst>
            <a:ext uri="{FF2B5EF4-FFF2-40B4-BE49-F238E27FC236}">
              <a16:creationId xmlns:a16="http://schemas.microsoft.com/office/drawing/2014/main" id="{70DF7FA9-81CA-4F1E-8A43-6C58AC072265}"/>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288" name="テキスト 3">
          <a:extLst>
            <a:ext uri="{FF2B5EF4-FFF2-40B4-BE49-F238E27FC236}">
              <a16:creationId xmlns:a16="http://schemas.microsoft.com/office/drawing/2014/main" id="{87C8BFDA-9125-4321-9C3A-FC96ED436F17}"/>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289" name="テキスト 4">
          <a:extLst>
            <a:ext uri="{FF2B5EF4-FFF2-40B4-BE49-F238E27FC236}">
              <a16:creationId xmlns:a16="http://schemas.microsoft.com/office/drawing/2014/main" id="{CD251B14-7061-40FA-9D89-12B0414500EB}"/>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2290" name="テキスト 14">
          <a:extLst>
            <a:ext uri="{FF2B5EF4-FFF2-40B4-BE49-F238E27FC236}">
              <a16:creationId xmlns:a16="http://schemas.microsoft.com/office/drawing/2014/main" id="{B70E48BD-EDB9-470F-98B4-92C670D4090E}"/>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291" name="テキスト 1">
          <a:extLst>
            <a:ext uri="{FF2B5EF4-FFF2-40B4-BE49-F238E27FC236}">
              <a16:creationId xmlns:a16="http://schemas.microsoft.com/office/drawing/2014/main" id="{BA8DC285-1156-4E37-9F06-F83CC1CCE8F4}"/>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292" name="テキスト 2">
          <a:extLst>
            <a:ext uri="{FF2B5EF4-FFF2-40B4-BE49-F238E27FC236}">
              <a16:creationId xmlns:a16="http://schemas.microsoft.com/office/drawing/2014/main" id="{19754530-AD95-4E92-9E46-D28B56524087}"/>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293" name="テキスト 3">
          <a:extLst>
            <a:ext uri="{FF2B5EF4-FFF2-40B4-BE49-F238E27FC236}">
              <a16:creationId xmlns:a16="http://schemas.microsoft.com/office/drawing/2014/main" id="{E9848542-4925-4EA8-97F5-E2E314695C75}"/>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294" name="テキスト 4">
          <a:extLst>
            <a:ext uri="{FF2B5EF4-FFF2-40B4-BE49-F238E27FC236}">
              <a16:creationId xmlns:a16="http://schemas.microsoft.com/office/drawing/2014/main" id="{71E022CC-5A2E-49B5-ABB4-866C08245E1C}"/>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2295" name="テキスト 14">
          <a:extLst>
            <a:ext uri="{FF2B5EF4-FFF2-40B4-BE49-F238E27FC236}">
              <a16:creationId xmlns:a16="http://schemas.microsoft.com/office/drawing/2014/main" id="{21EE083A-3B3D-452A-B03B-AA3FA1D821D6}"/>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296" name="テキスト 1">
          <a:extLst>
            <a:ext uri="{FF2B5EF4-FFF2-40B4-BE49-F238E27FC236}">
              <a16:creationId xmlns:a16="http://schemas.microsoft.com/office/drawing/2014/main" id="{1F01ED7C-27DA-4B9A-BB10-6DCD41D812E5}"/>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297" name="テキスト 2">
          <a:extLst>
            <a:ext uri="{FF2B5EF4-FFF2-40B4-BE49-F238E27FC236}">
              <a16:creationId xmlns:a16="http://schemas.microsoft.com/office/drawing/2014/main" id="{4E5BF586-5A98-4DF6-B50A-3DC1941B70D8}"/>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298" name="テキスト 3">
          <a:extLst>
            <a:ext uri="{FF2B5EF4-FFF2-40B4-BE49-F238E27FC236}">
              <a16:creationId xmlns:a16="http://schemas.microsoft.com/office/drawing/2014/main" id="{73ABFF95-42C9-485E-8A76-E635CC55F465}"/>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299" name="テキスト 4">
          <a:extLst>
            <a:ext uri="{FF2B5EF4-FFF2-40B4-BE49-F238E27FC236}">
              <a16:creationId xmlns:a16="http://schemas.microsoft.com/office/drawing/2014/main" id="{198C760F-2A21-40FB-8DB5-D9BC11F653E3}"/>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2300" name="テキスト 14">
          <a:extLst>
            <a:ext uri="{FF2B5EF4-FFF2-40B4-BE49-F238E27FC236}">
              <a16:creationId xmlns:a16="http://schemas.microsoft.com/office/drawing/2014/main" id="{D66ED309-83D6-485B-A50B-8F0AEB9B40A3}"/>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301" name="テキスト 1">
          <a:extLst>
            <a:ext uri="{FF2B5EF4-FFF2-40B4-BE49-F238E27FC236}">
              <a16:creationId xmlns:a16="http://schemas.microsoft.com/office/drawing/2014/main" id="{9BD517BA-32C3-40AB-BE03-7868C793DB3D}"/>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302" name="テキスト 2">
          <a:extLst>
            <a:ext uri="{FF2B5EF4-FFF2-40B4-BE49-F238E27FC236}">
              <a16:creationId xmlns:a16="http://schemas.microsoft.com/office/drawing/2014/main" id="{F482CBAA-B383-4B33-A517-BB13CC43B4B0}"/>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303" name="テキスト 3">
          <a:extLst>
            <a:ext uri="{FF2B5EF4-FFF2-40B4-BE49-F238E27FC236}">
              <a16:creationId xmlns:a16="http://schemas.microsoft.com/office/drawing/2014/main" id="{6E1619D3-329D-4B41-9958-C54FA9611D95}"/>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304" name="テキスト 4">
          <a:extLst>
            <a:ext uri="{FF2B5EF4-FFF2-40B4-BE49-F238E27FC236}">
              <a16:creationId xmlns:a16="http://schemas.microsoft.com/office/drawing/2014/main" id="{714CE1F6-A0BF-4340-BDDE-3DA703D21E03}"/>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2305" name="テキスト 14">
          <a:extLst>
            <a:ext uri="{FF2B5EF4-FFF2-40B4-BE49-F238E27FC236}">
              <a16:creationId xmlns:a16="http://schemas.microsoft.com/office/drawing/2014/main" id="{485BAB5F-2C3F-4AF6-A33B-C49C94B86ECF}"/>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306" name="テキスト 1">
          <a:extLst>
            <a:ext uri="{FF2B5EF4-FFF2-40B4-BE49-F238E27FC236}">
              <a16:creationId xmlns:a16="http://schemas.microsoft.com/office/drawing/2014/main" id="{C77D5A87-E2D6-4EB3-A829-05594923C5FA}"/>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307" name="テキスト 2">
          <a:extLst>
            <a:ext uri="{FF2B5EF4-FFF2-40B4-BE49-F238E27FC236}">
              <a16:creationId xmlns:a16="http://schemas.microsoft.com/office/drawing/2014/main" id="{275F841E-38C0-42EB-A7DE-92A4E5564B33}"/>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308" name="テキスト 3">
          <a:extLst>
            <a:ext uri="{FF2B5EF4-FFF2-40B4-BE49-F238E27FC236}">
              <a16:creationId xmlns:a16="http://schemas.microsoft.com/office/drawing/2014/main" id="{0E433C2F-8F6E-49CB-8B8A-423F3D3E7C89}"/>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309" name="テキスト 4">
          <a:extLst>
            <a:ext uri="{FF2B5EF4-FFF2-40B4-BE49-F238E27FC236}">
              <a16:creationId xmlns:a16="http://schemas.microsoft.com/office/drawing/2014/main" id="{509125A4-80C6-4671-A301-598408E0E95F}"/>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2310" name="テキスト 14">
          <a:extLst>
            <a:ext uri="{FF2B5EF4-FFF2-40B4-BE49-F238E27FC236}">
              <a16:creationId xmlns:a16="http://schemas.microsoft.com/office/drawing/2014/main" id="{2C60AEE2-0617-4AE5-B483-763C093D4D32}"/>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311" name="テキスト 1">
          <a:extLst>
            <a:ext uri="{FF2B5EF4-FFF2-40B4-BE49-F238E27FC236}">
              <a16:creationId xmlns:a16="http://schemas.microsoft.com/office/drawing/2014/main" id="{1D41C506-3826-4672-BDFC-7016FC7F99FA}"/>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347</xdr:row>
      <xdr:rowOff>0</xdr:rowOff>
    </xdr:from>
    <xdr:to>
      <xdr:col>46</xdr:col>
      <xdr:colOff>0</xdr:colOff>
      <xdr:row>347</xdr:row>
      <xdr:rowOff>0</xdr:rowOff>
    </xdr:to>
    <xdr:sp macro="" textlink="">
      <xdr:nvSpPr>
        <xdr:cNvPr id="2312" name="テキスト 2">
          <a:extLst>
            <a:ext uri="{FF2B5EF4-FFF2-40B4-BE49-F238E27FC236}">
              <a16:creationId xmlns:a16="http://schemas.microsoft.com/office/drawing/2014/main" id="{FB23B422-31AF-425D-82B7-8A75B520D471}"/>
            </a:ext>
          </a:extLst>
        </xdr:cNvPr>
        <xdr:cNvSpPr txBox="1">
          <a:spLocks noChangeArrowheads="1"/>
        </xdr:cNvSpPr>
      </xdr:nvSpPr>
      <xdr:spPr bwMode="auto">
        <a:xfrm>
          <a:off x="544830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313" name="テキスト 3">
          <a:extLst>
            <a:ext uri="{FF2B5EF4-FFF2-40B4-BE49-F238E27FC236}">
              <a16:creationId xmlns:a16="http://schemas.microsoft.com/office/drawing/2014/main" id="{F30219C5-D03F-4C38-99F1-5A34E6C3FC57}"/>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347</xdr:row>
      <xdr:rowOff>0</xdr:rowOff>
    </xdr:from>
    <xdr:to>
      <xdr:col>80</xdr:col>
      <xdr:colOff>0</xdr:colOff>
      <xdr:row>347</xdr:row>
      <xdr:rowOff>0</xdr:rowOff>
    </xdr:to>
    <xdr:sp macro="" textlink="">
      <xdr:nvSpPr>
        <xdr:cNvPr id="2314" name="テキスト 4">
          <a:extLst>
            <a:ext uri="{FF2B5EF4-FFF2-40B4-BE49-F238E27FC236}">
              <a16:creationId xmlns:a16="http://schemas.microsoft.com/office/drawing/2014/main" id="{7A18A6FF-6337-4585-A53B-6AF217773AB3}"/>
            </a:ext>
          </a:extLst>
        </xdr:cNvPr>
        <xdr:cNvSpPr txBox="1">
          <a:spLocks noChangeArrowheads="1"/>
        </xdr:cNvSpPr>
      </xdr:nvSpPr>
      <xdr:spPr bwMode="auto">
        <a:xfrm>
          <a:off x="9658350" y="602932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347</xdr:row>
      <xdr:rowOff>0</xdr:rowOff>
    </xdr:from>
    <xdr:to>
      <xdr:col>78</xdr:col>
      <xdr:colOff>0</xdr:colOff>
      <xdr:row>347</xdr:row>
      <xdr:rowOff>0</xdr:rowOff>
    </xdr:to>
    <xdr:sp macro="" textlink="">
      <xdr:nvSpPr>
        <xdr:cNvPr id="2315" name="テキスト 14">
          <a:extLst>
            <a:ext uri="{FF2B5EF4-FFF2-40B4-BE49-F238E27FC236}">
              <a16:creationId xmlns:a16="http://schemas.microsoft.com/office/drawing/2014/main" id="{44FAA571-40E0-4660-A293-3438F219C8C7}"/>
            </a:ext>
          </a:extLst>
        </xdr:cNvPr>
        <xdr:cNvSpPr txBox="1">
          <a:spLocks noChangeArrowheads="1"/>
        </xdr:cNvSpPr>
      </xdr:nvSpPr>
      <xdr:spPr bwMode="auto">
        <a:xfrm>
          <a:off x="9286875" y="602932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16" name="テキスト 1">
          <a:extLst>
            <a:ext uri="{FF2B5EF4-FFF2-40B4-BE49-F238E27FC236}">
              <a16:creationId xmlns:a16="http://schemas.microsoft.com/office/drawing/2014/main" id="{FAD3A53A-0C67-4EEA-AD42-72A02D7FC8E0}"/>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17" name="テキスト 2">
          <a:extLst>
            <a:ext uri="{FF2B5EF4-FFF2-40B4-BE49-F238E27FC236}">
              <a16:creationId xmlns:a16="http://schemas.microsoft.com/office/drawing/2014/main" id="{09BEBD16-9A12-4EB4-9891-EE0F9A9F47E0}"/>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18" name="テキスト 1">
          <a:extLst>
            <a:ext uri="{FF2B5EF4-FFF2-40B4-BE49-F238E27FC236}">
              <a16:creationId xmlns:a16="http://schemas.microsoft.com/office/drawing/2014/main" id="{3001F86B-CA53-4DB0-B3C2-29B788F74035}"/>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19" name="テキスト 2">
          <a:extLst>
            <a:ext uri="{FF2B5EF4-FFF2-40B4-BE49-F238E27FC236}">
              <a16:creationId xmlns:a16="http://schemas.microsoft.com/office/drawing/2014/main" id="{2D4F8879-D1A1-4427-807F-0982529A4242}"/>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20" name="テキスト 1">
          <a:extLst>
            <a:ext uri="{FF2B5EF4-FFF2-40B4-BE49-F238E27FC236}">
              <a16:creationId xmlns:a16="http://schemas.microsoft.com/office/drawing/2014/main" id="{B2ACA09F-C01F-43B3-9647-F2848E027415}"/>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21" name="テキスト 2">
          <a:extLst>
            <a:ext uri="{FF2B5EF4-FFF2-40B4-BE49-F238E27FC236}">
              <a16:creationId xmlns:a16="http://schemas.microsoft.com/office/drawing/2014/main" id="{AE42B07C-F2FF-4D69-B9EC-1CA8F7452274}"/>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22" name="テキスト 1">
          <a:extLst>
            <a:ext uri="{FF2B5EF4-FFF2-40B4-BE49-F238E27FC236}">
              <a16:creationId xmlns:a16="http://schemas.microsoft.com/office/drawing/2014/main" id="{983168B7-342A-457C-AEE6-BAD9AB7C65A3}"/>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23" name="テキスト 2">
          <a:extLst>
            <a:ext uri="{FF2B5EF4-FFF2-40B4-BE49-F238E27FC236}">
              <a16:creationId xmlns:a16="http://schemas.microsoft.com/office/drawing/2014/main" id="{4B1C7230-DCDE-498E-8D2D-32CBACFC78BD}"/>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24" name="テキスト 1">
          <a:extLst>
            <a:ext uri="{FF2B5EF4-FFF2-40B4-BE49-F238E27FC236}">
              <a16:creationId xmlns:a16="http://schemas.microsoft.com/office/drawing/2014/main" id="{147D1C0D-B62F-41CD-8816-2C4BC8BF7F6F}"/>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25" name="テキスト 2">
          <a:extLst>
            <a:ext uri="{FF2B5EF4-FFF2-40B4-BE49-F238E27FC236}">
              <a16:creationId xmlns:a16="http://schemas.microsoft.com/office/drawing/2014/main" id="{F6A0D887-85D6-4F92-A919-693D7CF033DB}"/>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26" name="テキスト 1">
          <a:extLst>
            <a:ext uri="{FF2B5EF4-FFF2-40B4-BE49-F238E27FC236}">
              <a16:creationId xmlns:a16="http://schemas.microsoft.com/office/drawing/2014/main" id="{E3549780-F9DE-468F-8D30-24DC62FA6863}"/>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344</xdr:row>
      <xdr:rowOff>0</xdr:rowOff>
    </xdr:from>
    <xdr:to>
      <xdr:col>71</xdr:col>
      <xdr:colOff>0</xdr:colOff>
      <xdr:row>344</xdr:row>
      <xdr:rowOff>0</xdr:rowOff>
    </xdr:to>
    <xdr:sp macro="" textlink="">
      <xdr:nvSpPr>
        <xdr:cNvPr id="2327" name="テキスト 2">
          <a:extLst>
            <a:ext uri="{FF2B5EF4-FFF2-40B4-BE49-F238E27FC236}">
              <a16:creationId xmlns:a16="http://schemas.microsoft.com/office/drawing/2014/main" id="{850167E7-92BF-49A8-8F30-97228C44D683}"/>
            </a:ext>
          </a:extLst>
        </xdr:cNvPr>
        <xdr:cNvSpPr txBox="1">
          <a:spLocks noChangeArrowheads="1"/>
        </xdr:cNvSpPr>
      </xdr:nvSpPr>
      <xdr:spPr bwMode="auto">
        <a:xfrm>
          <a:off x="8543925" y="597789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28" name="テキスト 1">
          <a:extLst>
            <a:ext uri="{FF2B5EF4-FFF2-40B4-BE49-F238E27FC236}">
              <a16:creationId xmlns:a16="http://schemas.microsoft.com/office/drawing/2014/main" id="{B4A5B4E0-82E7-4B7B-B669-EAD262666099}"/>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29" name="テキスト 2">
          <a:extLst>
            <a:ext uri="{FF2B5EF4-FFF2-40B4-BE49-F238E27FC236}">
              <a16:creationId xmlns:a16="http://schemas.microsoft.com/office/drawing/2014/main" id="{B3B02FA5-D7CD-4C5A-9543-52D946F1FC18}"/>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30" name="テキスト 3">
          <a:extLst>
            <a:ext uri="{FF2B5EF4-FFF2-40B4-BE49-F238E27FC236}">
              <a16:creationId xmlns:a16="http://schemas.microsoft.com/office/drawing/2014/main" id="{C84295E9-D485-46D9-967F-C0487DA68799}"/>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31" name="テキスト 4">
          <a:extLst>
            <a:ext uri="{FF2B5EF4-FFF2-40B4-BE49-F238E27FC236}">
              <a16:creationId xmlns:a16="http://schemas.microsoft.com/office/drawing/2014/main" id="{1B7B5E7E-5F81-4393-90E4-15F65FB9A509}"/>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332" name="テキスト 14">
          <a:extLst>
            <a:ext uri="{FF2B5EF4-FFF2-40B4-BE49-F238E27FC236}">
              <a16:creationId xmlns:a16="http://schemas.microsoft.com/office/drawing/2014/main" id="{3B4D5B70-F1D2-4F5D-949F-4D8CD4335510}"/>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33" name="テキスト 1">
          <a:extLst>
            <a:ext uri="{FF2B5EF4-FFF2-40B4-BE49-F238E27FC236}">
              <a16:creationId xmlns:a16="http://schemas.microsoft.com/office/drawing/2014/main" id="{D420EE79-8351-4171-98AD-8C23B2E414F5}"/>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34" name="テキスト 2">
          <a:extLst>
            <a:ext uri="{FF2B5EF4-FFF2-40B4-BE49-F238E27FC236}">
              <a16:creationId xmlns:a16="http://schemas.microsoft.com/office/drawing/2014/main" id="{FF8CBEB5-6752-4531-A234-6A970785BE01}"/>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35" name="テキスト 3">
          <a:extLst>
            <a:ext uri="{FF2B5EF4-FFF2-40B4-BE49-F238E27FC236}">
              <a16:creationId xmlns:a16="http://schemas.microsoft.com/office/drawing/2014/main" id="{F69646DA-FDF5-46EC-90E6-EC98BBC705A7}"/>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36" name="テキスト 4">
          <a:extLst>
            <a:ext uri="{FF2B5EF4-FFF2-40B4-BE49-F238E27FC236}">
              <a16:creationId xmlns:a16="http://schemas.microsoft.com/office/drawing/2014/main" id="{80CC137E-2B21-4EB8-93F3-9B94A0FB758B}"/>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337" name="テキスト 14">
          <a:extLst>
            <a:ext uri="{FF2B5EF4-FFF2-40B4-BE49-F238E27FC236}">
              <a16:creationId xmlns:a16="http://schemas.microsoft.com/office/drawing/2014/main" id="{5D6F47B2-A4AF-458F-A9D2-9BE783304EAA}"/>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38" name="テキスト 1">
          <a:extLst>
            <a:ext uri="{FF2B5EF4-FFF2-40B4-BE49-F238E27FC236}">
              <a16:creationId xmlns:a16="http://schemas.microsoft.com/office/drawing/2014/main" id="{2B952B85-B4F2-40F8-9738-C1BF03B34E6A}"/>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39" name="テキスト 2">
          <a:extLst>
            <a:ext uri="{FF2B5EF4-FFF2-40B4-BE49-F238E27FC236}">
              <a16:creationId xmlns:a16="http://schemas.microsoft.com/office/drawing/2014/main" id="{D4179ADA-212C-4E0B-A4EF-7E66A2906522}"/>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40" name="テキスト 3">
          <a:extLst>
            <a:ext uri="{FF2B5EF4-FFF2-40B4-BE49-F238E27FC236}">
              <a16:creationId xmlns:a16="http://schemas.microsoft.com/office/drawing/2014/main" id="{6D1CF980-DAFC-42A6-B24D-1246297C0B65}"/>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41" name="テキスト 4">
          <a:extLst>
            <a:ext uri="{FF2B5EF4-FFF2-40B4-BE49-F238E27FC236}">
              <a16:creationId xmlns:a16="http://schemas.microsoft.com/office/drawing/2014/main" id="{34F19247-6A02-4F1B-8AE5-BCDEF3B89B29}"/>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342" name="テキスト 14">
          <a:extLst>
            <a:ext uri="{FF2B5EF4-FFF2-40B4-BE49-F238E27FC236}">
              <a16:creationId xmlns:a16="http://schemas.microsoft.com/office/drawing/2014/main" id="{EE813083-D877-405B-9AA8-FA80F2144078}"/>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43" name="テキスト 1">
          <a:extLst>
            <a:ext uri="{FF2B5EF4-FFF2-40B4-BE49-F238E27FC236}">
              <a16:creationId xmlns:a16="http://schemas.microsoft.com/office/drawing/2014/main" id="{98EF27B1-0B1A-4DDE-B7E1-B6D638144692}"/>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44" name="テキスト 2">
          <a:extLst>
            <a:ext uri="{FF2B5EF4-FFF2-40B4-BE49-F238E27FC236}">
              <a16:creationId xmlns:a16="http://schemas.microsoft.com/office/drawing/2014/main" id="{121E33F5-DC8E-4772-ADC0-5C86AA378DAE}"/>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45" name="テキスト 3">
          <a:extLst>
            <a:ext uri="{FF2B5EF4-FFF2-40B4-BE49-F238E27FC236}">
              <a16:creationId xmlns:a16="http://schemas.microsoft.com/office/drawing/2014/main" id="{69D9C4E3-079E-4341-885B-2DA9D22FB577}"/>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46" name="テキスト 4">
          <a:extLst>
            <a:ext uri="{FF2B5EF4-FFF2-40B4-BE49-F238E27FC236}">
              <a16:creationId xmlns:a16="http://schemas.microsoft.com/office/drawing/2014/main" id="{39FB7B0D-B992-4340-9E55-8C3A08897315}"/>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347" name="テキスト 14">
          <a:extLst>
            <a:ext uri="{FF2B5EF4-FFF2-40B4-BE49-F238E27FC236}">
              <a16:creationId xmlns:a16="http://schemas.microsoft.com/office/drawing/2014/main" id="{60D8F334-9A0D-4605-926D-62D54EF52D5D}"/>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48" name="テキスト 1">
          <a:extLst>
            <a:ext uri="{FF2B5EF4-FFF2-40B4-BE49-F238E27FC236}">
              <a16:creationId xmlns:a16="http://schemas.microsoft.com/office/drawing/2014/main" id="{9D52F2C7-7EFE-429A-9C61-9452BBE7664F}"/>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49" name="テキスト 2">
          <a:extLst>
            <a:ext uri="{FF2B5EF4-FFF2-40B4-BE49-F238E27FC236}">
              <a16:creationId xmlns:a16="http://schemas.microsoft.com/office/drawing/2014/main" id="{BE887716-C88E-4DAE-866C-929817C5C127}"/>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50" name="テキスト 3">
          <a:extLst>
            <a:ext uri="{FF2B5EF4-FFF2-40B4-BE49-F238E27FC236}">
              <a16:creationId xmlns:a16="http://schemas.microsoft.com/office/drawing/2014/main" id="{FFF12E04-CC81-46A5-8C92-398366B3E810}"/>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51" name="テキスト 4">
          <a:extLst>
            <a:ext uri="{FF2B5EF4-FFF2-40B4-BE49-F238E27FC236}">
              <a16:creationId xmlns:a16="http://schemas.microsoft.com/office/drawing/2014/main" id="{196B2DD8-DA73-4E80-A4D9-44BAB7B4753E}"/>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352" name="テキスト 14">
          <a:extLst>
            <a:ext uri="{FF2B5EF4-FFF2-40B4-BE49-F238E27FC236}">
              <a16:creationId xmlns:a16="http://schemas.microsoft.com/office/drawing/2014/main" id="{F5FCC920-8D14-431F-9A8D-59A2A1D732D7}"/>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53" name="テキスト 1">
          <a:extLst>
            <a:ext uri="{FF2B5EF4-FFF2-40B4-BE49-F238E27FC236}">
              <a16:creationId xmlns:a16="http://schemas.microsoft.com/office/drawing/2014/main" id="{BE5E2836-1DF7-4382-B2A2-08B8F88FDD9D}"/>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354" name="テキスト 2">
          <a:extLst>
            <a:ext uri="{FF2B5EF4-FFF2-40B4-BE49-F238E27FC236}">
              <a16:creationId xmlns:a16="http://schemas.microsoft.com/office/drawing/2014/main" id="{38EFF65E-8FD5-404C-AFC7-D5A8C47838E1}"/>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55" name="テキスト 3">
          <a:extLst>
            <a:ext uri="{FF2B5EF4-FFF2-40B4-BE49-F238E27FC236}">
              <a16:creationId xmlns:a16="http://schemas.microsoft.com/office/drawing/2014/main" id="{DBB0F666-7CFC-40FC-AFBF-09AAE86CBD2A}"/>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356" name="テキスト 4">
          <a:extLst>
            <a:ext uri="{FF2B5EF4-FFF2-40B4-BE49-F238E27FC236}">
              <a16:creationId xmlns:a16="http://schemas.microsoft.com/office/drawing/2014/main" id="{C3114CF0-11B8-4FA5-A0A1-EFE19605DD91}"/>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357" name="テキスト 14">
          <a:extLst>
            <a:ext uri="{FF2B5EF4-FFF2-40B4-BE49-F238E27FC236}">
              <a16:creationId xmlns:a16="http://schemas.microsoft.com/office/drawing/2014/main" id="{D2F66D7B-8CDE-465B-9B13-9FC0D599C7DB}"/>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58" name="テキスト 1">
          <a:extLst>
            <a:ext uri="{FF2B5EF4-FFF2-40B4-BE49-F238E27FC236}">
              <a16:creationId xmlns:a16="http://schemas.microsoft.com/office/drawing/2014/main" id="{BBFC8C57-0DAC-4815-B028-50E86DA7BBF2}"/>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59" name="テキスト 2">
          <a:extLst>
            <a:ext uri="{FF2B5EF4-FFF2-40B4-BE49-F238E27FC236}">
              <a16:creationId xmlns:a16="http://schemas.microsoft.com/office/drawing/2014/main" id="{757E611D-0630-4D6B-A8DD-346FD92BDE81}"/>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0" name="テキスト 1">
          <a:extLst>
            <a:ext uri="{FF2B5EF4-FFF2-40B4-BE49-F238E27FC236}">
              <a16:creationId xmlns:a16="http://schemas.microsoft.com/office/drawing/2014/main" id="{99EF855E-BD24-4012-9223-A04E99B32426}"/>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1" name="テキスト 2">
          <a:extLst>
            <a:ext uri="{FF2B5EF4-FFF2-40B4-BE49-F238E27FC236}">
              <a16:creationId xmlns:a16="http://schemas.microsoft.com/office/drawing/2014/main" id="{E19236F4-DA87-4EC8-A045-5259939EC4DB}"/>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2" name="テキスト 1">
          <a:extLst>
            <a:ext uri="{FF2B5EF4-FFF2-40B4-BE49-F238E27FC236}">
              <a16:creationId xmlns:a16="http://schemas.microsoft.com/office/drawing/2014/main" id="{80D504D0-FEAC-4363-83D1-F7F137D87091}"/>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3" name="テキスト 2">
          <a:extLst>
            <a:ext uri="{FF2B5EF4-FFF2-40B4-BE49-F238E27FC236}">
              <a16:creationId xmlns:a16="http://schemas.microsoft.com/office/drawing/2014/main" id="{8B7138AE-8ACD-4CCF-889C-B53598CB8707}"/>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4" name="テキスト 1">
          <a:extLst>
            <a:ext uri="{FF2B5EF4-FFF2-40B4-BE49-F238E27FC236}">
              <a16:creationId xmlns:a16="http://schemas.microsoft.com/office/drawing/2014/main" id="{80F3F8B2-CB41-41E3-8264-547BDAD342DD}"/>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5" name="テキスト 2">
          <a:extLst>
            <a:ext uri="{FF2B5EF4-FFF2-40B4-BE49-F238E27FC236}">
              <a16:creationId xmlns:a16="http://schemas.microsoft.com/office/drawing/2014/main" id="{6FD26138-74DB-4CA9-8BE2-A8A6BE4C06E1}"/>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6" name="テキスト 1">
          <a:extLst>
            <a:ext uri="{FF2B5EF4-FFF2-40B4-BE49-F238E27FC236}">
              <a16:creationId xmlns:a16="http://schemas.microsoft.com/office/drawing/2014/main" id="{87E0C805-902F-4AEF-B216-C97EDCFF439F}"/>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7" name="テキスト 2">
          <a:extLst>
            <a:ext uri="{FF2B5EF4-FFF2-40B4-BE49-F238E27FC236}">
              <a16:creationId xmlns:a16="http://schemas.microsoft.com/office/drawing/2014/main" id="{FD510532-1C90-4345-90B2-C15DCC774C75}"/>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8" name="テキスト 1">
          <a:extLst>
            <a:ext uri="{FF2B5EF4-FFF2-40B4-BE49-F238E27FC236}">
              <a16:creationId xmlns:a16="http://schemas.microsoft.com/office/drawing/2014/main" id="{B18D4B55-F396-4A1E-B0A7-0C6F1FB1389D}"/>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369" name="テキスト 2">
          <a:extLst>
            <a:ext uri="{FF2B5EF4-FFF2-40B4-BE49-F238E27FC236}">
              <a16:creationId xmlns:a16="http://schemas.microsoft.com/office/drawing/2014/main" id="{8CBC9E04-5B2B-464F-A3FB-158E6AC05875}"/>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70" name="テキスト 1">
          <a:extLst>
            <a:ext uri="{FF2B5EF4-FFF2-40B4-BE49-F238E27FC236}">
              <a16:creationId xmlns:a16="http://schemas.microsoft.com/office/drawing/2014/main" id="{CA64B5B9-182E-4AAB-A694-B51481E37855}"/>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71" name="テキスト 2">
          <a:extLst>
            <a:ext uri="{FF2B5EF4-FFF2-40B4-BE49-F238E27FC236}">
              <a16:creationId xmlns:a16="http://schemas.microsoft.com/office/drawing/2014/main" id="{43ACDF6B-08FB-4E9C-A0F3-B729E9863B9A}"/>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72" name="テキスト 3">
          <a:extLst>
            <a:ext uri="{FF2B5EF4-FFF2-40B4-BE49-F238E27FC236}">
              <a16:creationId xmlns:a16="http://schemas.microsoft.com/office/drawing/2014/main" id="{13BAB346-690A-4C10-B0D3-9AA964214576}"/>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73" name="テキスト 4">
          <a:extLst>
            <a:ext uri="{FF2B5EF4-FFF2-40B4-BE49-F238E27FC236}">
              <a16:creationId xmlns:a16="http://schemas.microsoft.com/office/drawing/2014/main" id="{3EC8CFA4-89FC-4661-B53D-3717AC78E156}"/>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374" name="テキスト 14">
          <a:extLst>
            <a:ext uri="{FF2B5EF4-FFF2-40B4-BE49-F238E27FC236}">
              <a16:creationId xmlns:a16="http://schemas.microsoft.com/office/drawing/2014/main" id="{1E0A0000-21CE-4BA5-833A-40E45DBFB105}"/>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75" name="テキスト 1">
          <a:extLst>
            <a:ext uri="{FF2B5EF4-FFF2-40B4-BE49-F238E27FC236}">
              <a16:creationId xmlns:a16="http://schemas.microsoft.com/office/drawing/2014/main" id="{F5454897-16C9-4106-B64B-585B3CEB2877}"/>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76" name="テキスト 2">
          <a:extLst>
            <a:ext uri="{FF2B5EF4-FFF2-40B4-BE49-F238E27FC236}">
              <a16:creationId xmlns:a16="http://schemas.microsoft.com/office/drawing/2014/main" id="{72905248-8D7C-4336-BB89-07FAB759B617}"/>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77" name="テキスト 3">
          <a:extLst>
            <a:ext uri="{FF2B5EF4-FFF2-40B4-BE49-F238E27FC236}">
              <a16:creationId xmlns:a16="http://schemas.microsoft.com/office/drawing/2014/main" id="{39B55DFA-8A87-4371-ABDC-692F17CB44BC}"/>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78" name="テキスト 4">
          <a:extLst>
            <a:ext uri="{FF2B5EF4-FFF2-40B4-BE49-F238E27FC236}">
              <a16:creationId xmlns:a16="http://schemas.microsoft.com/office/drawing/2014/main" id="{6A225067-8124-4BBA-92EE-10AE57528A4D}"/>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379" name="テキスト 14">
          <a:extLst>
            <a:ext uri="{FF2B5EF4-FFF2-40B4-BE49-F238E27FC236}">
              <a16:creationId xmlns:a16="http://schemas.microsoft.com/office/drawing/2014/main" id="{1A133E54-D46B-4EC2-9382-9209FF93697E}"/>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80" name="テキスト 1">
          <a:extLst>
            <a:ext uri="{FF2B5EF4-FFF2-40B4-BE49-F238E27FC236}">
              <a16:creationId xmlns:a16="http://schemas.microsoft.com/office/drawing/2014/main" id="{879BEFF4-99C0-41F4-B7E6-060883510626}"/>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81" name="テキスト 2">
          <a:extLst>
            <a:ext uri="{FF2B5EF4-FFF2-40B4-BE49-F238E27FC236}">
              <a16:creationId xmlns:a16="http://schemas.microsoft.com/office/drawing/2014/main" id="{B653FDFD-7987-4EF1-BD6C-3E054E0DD669}"/>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82" name="テキスト 3">
          <a:extLst>
            <a:ext uri="{FF2B5EF4-FFF2-40B4-BE49-F238E27FC236}">
              <a16:creationId xmlns:a16="http://schemas.microsoft.com/office/drawing/2014/main" id="{63B8D2A5-E3BE-452A-943A-765C6AC55068}"/>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83" name="テキスト 4">
          <a:extLst>
            <a:ext uri="{FF2B5EF4-FFF2-40B4-BE49-F238E27FC236}">
              <a16:creationId xmlns:a16="http://schemas.microsoft.com/office/drawing/2014/main" id="{FC290961-AE96-4C93-ACC8-D41BED1975EA}"/>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384" name="テキスト 14">
          <a:extLst>
            <a:ext uri="{FF2B5EF4-FFF2-40B4-BE49-F238E27FC236}">
              <a16:creationId xmlns:a16="http://schemas.microsoft.com/office/drawing/2014/main" id="{A6C9B3EC-9043-4A94-9755-5C033DFC0F2D}"/>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85" name="テキスト 1">
          <a:extLst>
            <a:ext uri="{FF2B5EF4-FFF2-40B4-BE49-F238E27FC236}">
              <a16:creationId xmlns:a16="http://schemas.microsoft.com/office/drawing/2014/main" id="{B259E327-E8F5-4050-A2AB-DFBCD961CC24}"/>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86" name="テキスト 2">
          <a:extLst>
            <a:ext uri="{FF2B5EF4-FFF2-40B4-BE49-F238E27FC236}">
              <a16:creationId xmlns:a16="http://schemas.microsoft.com/office/drawing/2014/main" id="{514EF379-D8B5-46F7-8467-43EFED93A4D6}"/>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87" name="テキスト 3">
          <a:extLst>
            <a:ext uri="{FF2B5EF4-FFF2-40B4-BE49-F238E27FC236}">
              <a16:creationId xmlns:a16="http://schemas.microsoft.com/office/drawing/2014/main" id="{3233FC80-8133-4030-BE72-D1C8C69D88AC}"/>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88" name="テキスト 4">
          <a:extLst>
            <a:ext uri="{FF2B5EF4-FFF2-40B4-BE49-F238E27FC236}">
              <a16:creationId xmlns:a16="http://schemas.microsoft.com/office/drawing/2014/main" id="{D6637C8D-7C13-4BD7-9942-7548F678E02A}"/>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389" name="テキスト 14">
          <a:extLst>
            <a:ext uri="{FF2B5EF4-FFF2-40B4-BE49-F238E27FC236}">
              <a16:creationId xmlns:a16="http://schemas.microsoft.com/office/drawing/2014/main" id="{8256431C-239F-4A42-B70F-12D3F850F3F6}"/>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90" name="テキスト 1">
          <a:extLst>
            <a:ext uri="{FF2B5EF4-FFF2-40B4-BE49-F238E27FC236}">
              <a16:creationId xmlns:a16="http://schemas.microsoft.com/office/drawing/2014/main" id="{CFD7D768-047D-4E7F-A4A5-F815ADDA8616}"/>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91" name="テキスト 2">
          <a:extLst>
            <a:ext uri="{FF2B5EF4-FFF2-40B4-BE49-F238E27FC236}">
              <a16:creationId xmlns:a16="http://schemas.microsoft.com/office/drawing/2014/main" id="{3A23E560-29E5-469F-8534-789C6D0A8B61}"/>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92" name="テキスト 3">
          <a:extLst>
            <a:ext uri="{FF2B5EF4-FFF2-40B4-BE49-F238E27FC236}">
              <a16:creationId xmlns:a16="http://schemas.microsoft.com/office/drawing/2014/main" id="{8260FE34-E5AD-4491-BF65-B57FB213BDAB}"/>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93" name="テキスト 4">
          <a:extLst>
            <a:ext uri="{FF2B5EF4-FFF2-40B4-BE49-F238E27FC236}">
              <a16:creationId xmlns:a16="http://schemas.microsoft.com/office/drawing/2014/main" id="{C39FA1FB-30CE-46DA-A1A6-06DD6F7DCD3E}"/>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394" name="テキスト 14">
          <a:extLst>
            <a:ext uri="{FF2B5EF4-FFF2-40B4-BE49-F238E27FC236}">
              <a16:creationId xmlns:a16="http://schemas.microsoft.com/office/drawing/2014/main" id="{6CDBB3E3-96FB-4F62-970C-C6724D6ECC33}"/>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95" name="テキスト 1">
          <a:extLst>
            <a:ext uri="{FF2B5EF4-FFF2-40B4-BE49-F238E27FC236}">
              <a16:creationId xmlns:a16="http://schemas.microsoft.com/office/drawing/2014/main" id="{42F2107B-D382-496B-A531-689E13CF6535}"/>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396" name="テキスト 2">
          <a:extLst>
            <a:ext uri="{FF2B5EF4-FFF2-40B4-BE49-F238E27FC236}">
              <a16:creationId xmlns:a16="http://schemas.microsoft.com/office/drawing/2014/main" id="{5DACF057-FA12-477B-9710-E5896E3254D8}"/>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97" name="テキスト 3">
          <a:extLst>
            <a:ext uri="{FF2B5EF4-FFF2-40B4-BE49-F238E27FC236}">
              <a16:creationId xmlns:a16="http://schemas.microsoft.com/office/drawing/2014/main" id="{993D0327-F753-4D2B-916E-60F8313104AB}"/>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398" name="テキスト 4">
          <a:extLst>
            <a:ext uri="{FF2B5EF4-FFF2-40B4-BE49-F238E27FC236}">
              <a16:creationId xmlns:a16="http://schemas.microsoft.com/office/drawing/2014/main" id="{B6DC2998-67C5-4CB6-8323-0DD9539EFEEA}"/>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399" name="テキスト 14">
          <a:extLst>
            <a:ext uri="{FF2B5EF4-FFF2-40B4-BE49-F238E27FC236}">
              <a16:creationId xmlns:a16="http://schemas.microsoft.com/office/drawing/2014/main" id="{65B378A4-A9BC-4D62-A630-5A98ADFE2E85}"/>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0" name="テキスト 1">
          <a:extLst>
            <a:ext uri="{FF2B5EF4-FFF2-40B4-BE49-F238E27FC236}">
              <a16:creationId xmlns:a16="http://schemas.microsoft.com/office/drawing/2014/main" id="{ABDED151-36D2-4395-85BA-F3EF89DC4747}"/>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1" name="テキスト 2">
          <a:extLst>
            <a:ext uri="{FF2B5EF4-FFF2-40B4-BE49-F238E27FC236}">
              <a16:creationId xmlns:a16="http://schemas.microsoft.com/office/drawing/2014/main" id="{F6C2F6A3-F10E-430E-A37B-2C099B72F9FB}"/>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2" name="テキスト 1">
          <a:extLst>
            <a:ext uri="{FF2B5EF4-FFF2-40B4-BE49-F238E27FC236}">
              <a16:creationId xmlns:a16="http://schemas.microsoft.com/office/drawing/2014/main" id="{7E193F2C-3D12-4F2E-8BBD-F841CF9552D6}"/>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3" name="テキスト 2">
          <a:extLst>
            <a:ext uri="{FF2B5EF4-FFF2-40B4-BE49-F238E27FC236}">
              <a16:creationId xmlns:a16="http://schemas.microsoft.com/office/drawing/2014/main" id="{F51F11BB-0563-479B-BC6E-E28340BF771E}"/>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4" name="テキスト 1">
          <a:extLst>
            <a:ext uri="{FF2B5EF4-FFF2-40B4-BE49-F238E27FC236}">
              <a16:creationId xmlns:a16="http://schemas.microsoft.com/office/drawing/2014/main" id="{91413DF2-9395-42BE-93CC-80982B7BDF2B}"/>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5" name="テキスト 2">
          <a:extLst>
            <a:ext uri="{FF2B5EF4-FFF2-40B4-BE49-F238E27FC236}">
              <a16:creationId xmlns:a16="http://schemas.microsoft.com/office/drawing/2014/main" id="{5515D725-97F8-4C3B-A6F5-A07610276758}"/>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6" name="テキスト 1">
          <a:extLst>
            <a:ext uri="{FF2B5EF4-FFF2-40B4-BE49-F238E27FC236}">
              <a16:creationId xmlns:a16="http://schemas.microsoft.com/office/drawing/2014/main" id="{5D659D57-35CA-4A89-BEF6-4EA01E358F48}"/>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7" name="テキスト 2">
          <a:extLst>
            <a:ext uri="{FF2B5EF4-FFF2-40B4-BE49-F238E27FC236}">
              <a16:creationId xmlns:a16="http://schemas.microsoft.com/office/drawing/2014/main" id="{673008CC-56E6-4DA8-8F0F-DDEBADC0AD50}"/>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8" name="テキスト 1">
          <a:extLst>
            <a:ext uri="{FF2B5EF4-FFF2-40B4-BE49-F238E27FC236}">
              <a16:creationId xmlns:a16="http://schemas.microsoft.com/office/drawing/2014/main" id="{6C6CD260-391B-4F4F-A774-18CB0413F5D7}"/>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09" name="テキスト 2">
          <a:extLst>
            <a:ext uri="{FF2B5EF4-FFF2-40B4-BE49-F238E27FC236}">
              <a16:creationId xmlns:a16="http://schemas.microsoft.com/office/drawing/2014/main" id="{088BFA28-E590-43E6-95A1-3B14C43161BB}"/>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10" name="テキスト 1">
          <a:extLst>
            <a:ext uri="{FF2B5EF4-FFF2-40B4-BE49-F238E27FC236}">
              <a16:creationId xmlns:a16="http://schemas.microsoft.com/office/drawing/2014/main" id="{9B79D340-FC64-4838-A06E-4D23A0C1DD8C}"/>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411" name="テキスト 2">
          <a:extLst>
            <a:ext uri="{FF2B5EF4-FFF2-40B4-BE49-F238E27FC236}">
              <a16:creationId xmlns:a16="http://schemas.microsoft.com/office/drawing/2014/main" id="{827AA367-44DB-4053-8398-C170FF3D02EE}"/>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12" name="テキスト 1">
          <a:extLst>
            <a:ext uri="{FF2B5EF4-FFF2-40B4-BE49-F238E27FC236}">
              <a16:creationId xmlns:a16="http://schemas.microsoft.com/office/drawing/2014/main" id="{E2DC891C-8498-4976-9486-25A47860060A}"/>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13" name="テキスト 2">
          <a:extLst>
            <a:ext uri="{FF2B5EF4-FFF2-40B4-BE49-F238E27FC236}">
              <a16:creationId xmlns:a16="http://schemas.microsoft.com/office/drawing/2014/main" id="{8E131581-7654-4CCE-8B65-0EE94D7A9CB0}"/>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14" name="テキスト 3">
          <a:extLst>
            <a:ext uri="{FF2B5EF4-FFF2-40B4-BE49-F238E27FC236}">
              <a16:creationId xmlns:a16="http://schemas.microsoft.com/office/drawing/2014/main" id="{E6EE85C3-AA9E-48A6-9C44-C2A0BB8736CD}"/>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15" name="テキスト 4">
          <a:extLst>
            <a:ext uri="{FF2B5EF4-FFF2-40B4-BE49-F238E27FC236}">
              <a16:creationId xmlns:a16="http://schemas.microsoft.com/office/drawing/2014/main" id="{72BFE12C-90CC-42E7-B459-C599C10F23EF}"/>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416" name="テキスト 14">
          <a:extLst>
            <a:ext uri="{FF2B5EF4-FFF2-40B4-BE49-F238E27FC236}">
              <a16:creationId xmlns:a16="http://schemas.microsoft.com/office/drawing/2014/main" id="{592BD649-C67E-4106-9336-06B8E7F95EF8}"/>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17" name="テキスト 1">
          <a:extLst>
            <a:ext uri="{FF2B5EF4-FFF2-40B4-BE49-F238E27FC236}">
              <a16:creationId xmlns:a16="http://schemas.microsoft.com/office/drawing/2014/main" id="{E11E0AF7-2C11-4FA3-914C-A90BF165ACD4}"/>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18" name="テキスト 2">
          <a:extLst>
            <a:ext uri="{FF2B5EF4-FFF2-40B4-BE49-F238E27FC236}">
              <a16:creationId xmlns:a16="http://schemas.microsoft.com/office/drawing/2014/main" id="{F1969C57-97FC-43B2-9563-A702654A700D}"/>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19" name="テキスト 3">
          <a:extLst>
            <a:ext uri="{FF2B5EF4-FFF2-40B4-BE49-F238E27FC236}">
              <a16:creationId xmlns:a16="http://schemas.microsoft.com/office/drawing/2014/main" id="{B2BB6AE2-2F9C-4CFE-AD03-D2007E98D74F}"/>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20" name="テキスト 4">
          <a:extLst>
            <a:ext uri="{FF2B5EF4-FFF2-40B4-BE49-F238E27FC236}">
              <a16:creationId xmlns:a16="http://schemas.microsoft.com/office/drawing/2014/main" id="{29B10F28-EF3A-47EC-8B0B-D90D75CD9F35}"/>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421" name="テキスト 14">
          <a:extLst>
            <a:ext uri="{FF2B5EF4-FFF2-40B4-BE49-F238E27FC236}">
              <a16:creationId xmlns:a16="http://schemas.microsoft.com/office/drawing/2014/main" id="{9F8FEC93-C229-41E5-A21A-4FDA430CD566}"/>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22" name="テキスト 1">
          <a:extLst>
            <a:ext uri="{FF2B5EF4-FFF2-40B4-BE49-F238E27FC236}">
              <a16:creationId xmlns:a16="http://schemas.microsoft.com/office/drawing/2014/main" id="{69AB2EE7-E12E-46C4-AEEE-5188527CA938}"/>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23" name="テキスト 2">
          <a:extLst>
            <a:ext uri="{FF2B5EF4-FFF2-40B4-BE49-F238E27FC236}">
              <a16:creationId xmlns:a16="http://schemas.microsoft.com/office/drawing/2014/main" id="{85B0060A-044A-4235-AAF8-D8397AB08F0E}"/>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24" name="テキスト 3">
          <a:extLst>
            <a:ext uri="{FF2B5EF4-FFF2-40B4-BE49-F238E27FC236}">
              <a16:creationId xmlns:a16="http://schemas.microsoft.com/office/drawing/2014/main" id="{8D04D406-362D-4387-924A-55B0C1648293}"/>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25" name="テキスト 4">
          <a:extLst>
            <a:ext uri="{FF2B5EF4-FFF2-40B4-BE49-F238E27FC236}">
              <a16:creationId xmlns:a16="http://schemas.microsoft.com/office/drawing/2014/main" id="{EECEED89-F4F9-41A0-980C-3324E1C79932}"/>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426" name="テキスト 14">
          <a:extLst>
            <a:ext uri="{FF2B5EF4-FFF2-40B4-BE49-F238E27FC236}">
              <a16:creationId xmlns:a16="http://schemas.microsoft.com/office/drawing/2014/main" id="{DF9C5038-C892-4BE0-8270-29C13E1C2D5F}"/>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27" name="テキスト 1">
          <a:extLst>
            <a:ext uri="{FF2B5EF4-FFF2-40B4-BE49-F238E27FC236}">
              <a16:creationId xmlns:a16="http://schemas.microsoft.com/office/drawing/2014/main" id="{67303A51-CC0F-495F-87EE-1C27C2A15664}"/>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28" name="テキスト 2">
          <a:extLst>
            <a:ext uri="{FF2B5EF4-FFF2-40B4-BE49-F238E27FC236}">
              <a16:creationId xmlns:a16="http://schemas.microsoft.com/office/drawing/2014/main" id="{25C0D764-7C16-4A83-A28D-3CC87807AEF8}"/>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29" name="テキスト 3">
          <a:extLst>
            <a:ext uri="{FF2B5EF4-FFF2-40B4-BE49-F238E27FC236}">
              <a16:creationId xmlns:a16="http://schemas.microsoft.com/office/drawing/2014/main" id="{D26312DB-4595-41C9-8DE4-D638C7C34CAB}"/>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30" name="テキスト 4">
          <a:extLst>
            <a:ext uri="{FF2B5EF4-FFF2-40B4-BE49-F238E27FC236}">
              <a16:creationId xmlns:a16="http://schemas.microsoft.com/office/drawing/2014/main" id="{50A1137A-7A92-4243-A164-DDF32A092CFC}"/>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431" name="テキスト 14">
          <a:extLst>
            <a:ext uri="{FF2B5EF4-FFF2-40B4-BE49-F238E27FC236}">
              <a16:creationId xmlns:a16="http://schemas.microsoft.com/office/drawing/2014/main" id="{D2CCDC78-5C85-49F1-9B18-07D8DD11C8D3}"/>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32" name="テキスト 1">
          <a:extLst>
            <a:ext uri="{FF2B5EF4-FFF2-40B4-BE49-F238E27FC236}">
              <a16:creationId xmlns:a16="http://schemas.microsoft.com/office/drawing/2014/main" id="{6A73E2A3-373A-4263-9F5A-F889A28D9FCF}"/>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33" name="テキスト 2">
          <a:extLst>
            <a:ext uri="{FF2B5EF4-FFF2-40B4-BE49-F238E27FC236}">
              <a16:creationId xmlns:a16="http://schemas.microsoft.com/office/drawing/2014/main" id="{4304A446-A812-458F-AFC6-C739D3060B9E}"/>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34" name="テキスト 3">
          <a:extLst>
            <a:ext uri="{FF2B5EF4-FFF2-40B4-BE49-F238E27FC236}">
              <a16:creationId xmlns:a16="http://schemas.microsoft.com/office/drawing/2014/main" id="{B90A4212-02D4-4B1D-957A-645158B4E17B}"/>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35" name="テキスト 4">
          <a:extLst>
            <a:ext uri="{FF2B5EF4-FFF2-40B4-BE49-F238E27FC236}">
              <a16:creationId xmlns:a16="http://schemas.microsoft.com/office/drawing/2014/main" id="{3378EF8E-F422-4B51-9946-77F729B1A6A7}"/>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436" name="テキスト 14">
          <a:extLst>
            <a:ext uri="{FF2B5EF4-FFF2-40B4-BE49-F238E27FC236}">
              <a16:creationId xmlns:a16="http://schemas.microsoft.com/office/drawing/2014/main" id="{C4CC5A38-DA7C-496F-A649-2EF829369D76}"/>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37" name="テキスト 1">
          <a:extLst>
            <a:ext uri="{FF2B5EF4-FFF2-40B4-BE49-F238E27FC236}">
              <a16:creationId xmlns:a16="http://schemas.microsoft.com/office/drawing/2014/main" id="{7F68B56B-19B6-4095-87AB-189ED39DFC5B}"/>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438" name="テキスト 2">
          <a:extLst>
            <a:ext uri="{FF2B5EF4-FFF2-40B4-BE49-F238E27FC236}">
              <a16:creationId xmlns:a16="http://schemas.microsoft.com/office/drawing/2014/main" id="{18D25A1A-2DF0-43F2-BC0A-B4A69B2EB2B5}"/>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39" name="テキスト 3">
          <a:extLst>
            <a:ext uri="{FF2B5EF4-FFF2-40B4-BE49-F238E27FC236}">
              <a16:creationId xmlns:a16="http://schemas.microsoft.com/office/drawing/2014/main" id="{3469259B-03DA-4E1F-B603-4824967DA392}"/>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440" name="テキスト 4">
          <a:extLst>
            <a:ext uri="{FF2B5EF4-FFF2-40B4-BE49-F238E27FC236}">
              <a16:creationId xmlns:a16="http://schemas.microsoft.com/office/drawing/2014/main" id="{49431F66-12DF-43DA-AA28-6DBFD0F47674}"/>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441" name="テキスト 14">
          <a:extLst>
            <a:ext uri="{FF2B5EF4-FFF2-40B4-BE49-F238E27FC236}">
              <a16:creationId xmlns:a16="http://schemas.microsoft.com/office/drawing/2014/main" id="{0D13DA82-FCF6-4544-9397-168F83362FA7}"/>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42" name="テキスト 1">
          <a:extLst>
            <a:ext uri="{FF2B5EF4-FFF2-40B4-BE49-F238E27FC236}">
              <a16:creationId xmlns:a16="http://schemas.microsoft.com/office/drawing/2014/main" id="{FF50A6DF-3C45-4C87-A154-2C3A0D3C8F57}"/>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43" name="テキスト 2">
          <a:extLst>
            <a:ext uri="{FF2B5EF4-FFF2-40B4-BE49-F238E27FC236}">
              <a16:creationId xmlns:a16="http://schemas.microsoft.com/office/drawing/2014/main" id="{E2EB2987-FF88-433F-8648-53A8333D4F42}"/>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44" name="テキスト 1">
          <a:extLst>
            <a:ext uri="{FF2B5EF4-FFF2-40B4-BE49-F238E27FC236}">
              <a16:creationId xmlns:a16="http://schemas.microsoft.com/office/drawing/2014/main" id="{E2605877-B91E-4514-8726-225336300320}"/>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45" name="テキスト 2">
          <a:extLst>
            <a:ext uri="{FF2B5EF4-FFF2-40B4-BE49-F238E27FC236}">
              <a16:creationId xmlns:a16="http://schemas.microsoft.com/office/drawing/2014/main" id="{F417F858-3785-4971-A012-3A8887D0D69A}"/>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46" name="テキスト 1">
          <a:extLst>
            <a:ext uri="{FF2B5EF4-FFF2-40B4-BE49-F238E27FC236}">
              <a16:creationId xmlns:a16="http://schemas.microsoft.com/office/drawing/2014/main" id="{8EDC8D48-9421-472A-8658-D632ABFBD03E}"/>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47" name="テキスト 2">
          <a:extLst>
            <a:ext uri="{FF2B5EF4-FFF2-40B4-BE49-F238E27FC236}">
              <a16:creationId xmlns:a16="http://schemas.microsoft.com/office/drawing/2014/main" id="{88E132A5-A977-4CD5-8958-11FF4174CFE5}"/>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48" name="テキスト 1">
          <a:extLst>
            <a:ext uri="{FF2B5EF4-FFF2-40B4-BE49-F238E27FC236}">
              <a16:creationId xmlns:a16="http://schemas.microsoft.com/office/drawing/2014/main" id="{5A308FD3-5247-47F2-BDCC-31B1F4FDF7EB}"/>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49" name="テキスト 2">
          <a:extLst>
            <a:ext uri="{FF2B5EF4-FFF2-40B4-BE49-F238E27FC236}">
              <a16:creationId xmlns:a16="http://schemas.microsoft.com/office/drawing/2014/main" id="{DBBC8EF9-EFBE-4106-9B00-E75E3FEF819A}"/>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50" name="テキスト 1">
          <a:extLst>
            <a:ext uri="{FF2B5EF4-FFF2-40B4-BE49-F238E27FC236}">
              <a16:creationId xmlns:a16="http://schemas.microsoft.com/office/drawing/2014/main" id="{5F3ED237-FA7F-499F-B761-53C8FEA9454C}"/>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51" name="テキスト 2">
          <a:extLst>
            <a:ext uri="{FF2B5EF4-FFF2-40B4-BE49-F238E27FC236}">
              <a16:creationId xmlns:a16="http://schemas.microsoft.com/office/drawing/2014/main" id="{08459DF6-F609-4ACA-A918-804B36E83457}"/>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52" name="テキスト 1">
          <a:extLst>
            <a:ext uri="{FF2B5EF4-FFF2-40B4-BE49-F238E27FC236}">
              <a16:creationId xmlns:a16="http://schemas.microsoft.com/office/drawing/2014/main" id="{8E2BC283-7378-4AFE-BD53-BD06E50B0C1A}"/>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453" name="テキスト 2">
          <a:extLst>
            <a:ext uri="{FF2B5EF4-FFF2-40B4-BE49-F238E27FC236}">
              <a16:creationId xmlns:a16="http://schemas.microsoft.com/office/drawing/2014/main" id="{A95DD508-04FF-4AC3-BF1C-DB45A2361EF6}"/>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54" name="テキスト 1">
          <a:extLst>
            <a:ext uri="{FF2B5EF4-FFF2-40B4-BE49-F238E27FC236}">
              <a16:creationId xmlns:a16="http://schemas.microsoft.com/office/drawing/2014/main" id="{54923DB7-D9EC-46EC-9CE6-55753A5D7291}"/>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55" name="テキスト 2">
          <a:extLst>
            <a:ext uri="{FF2B5EF4-FFF2-40B4-BE49-F238E27FC236}">
              <a16:creationId xmlns:a16="http://schemas.microsoft.com/office/drawing/2014/main" id="{C64020A9-CAC2-4249-B77D-A2D9303A58B3}"/>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56" name="テキスト 3">
          <a:extLst>
            <a:ext uri="{FF2B5EF4-FFF2-40B4-BE49-F238E27FC236}">
              <a16:creationId xmlns:a16="http://schemas.microsoft.com/office/drawing/2014/main" id="{67356E34-0D9D-4B68-BD2A-5C7025C74705}"/>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57" name="テキスト 4">
          <a:extLst>
            <a:ext uri="{FF2B5EF4-FFF2-40B4-BE49-F238E27FC236}">
              <a16:creationId xmlns:a16="http://schemas.microsoft.com/office/drawing/2014/main" id="{4BC773A4-3414-49A4-8476-B25984A0B757}"/>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458" name="テキスト 14">
          <a:extLst>
            <a:ext uri="{FF2B5EF4-FFF2-40B4-BE49-F238E27FC236}">
              <a16:creationId xmlns:a16="http://schemas.microsoft.com/office/drawing/2014/main" id="{1F563F64-CA36-4B33-91DE-09E8749537BE}"/>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59" name="テキスト 1">
          <a:extLst>
            <a:ext uri="{FF2B5EF4-FFF2-40B4-BE49-F238E27FC236}">
              <a16:creationId xmlns:a16="http://schemas.microsoft.com/office/drawing/2014/main" id="{B8E3D896-0670-41E3-84B0-B6ADCC8C3493}"/>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60" name="テキスト 2">
          <a:extLst>
            <a:ext uri="{FF2B5EF4-FFF2-40B4-BE49-F238E27FC236}">
              <a16:creationId xmlns:a16="http://schemas.microsoft.com/office/drawing/2014/main" id="{8C9A7A57-0A21-4ACC-9E82-9A16880540F6}"/>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61" name="テキスト 3">
          <a:extLst>
            <a:ext uri="{FF2B5EF4-FFF2-40B4-BE49-F238E27FC236}">
              <a16:creationId xmlns:a16="http://schemas.microsoft.com/office/drawing/2014/main" id="{6B4ABFFA-92CC-4EA5-9428-F9AE36844963}"/>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62" name="テキスト 4">
          <a:extLst>
            <a:ext uri="{FF2B5EF4-FFF2-40B4-BE49-F238E27FC236}">
              <a16:creationId xmlns:a16="http://schemas.microsoft.com/office/drawing/2014/main" id="{16F8DF47-A9E6-4A8F-9368-BFE98A961728}"/>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463" name="テキスト 14">
          <a:extLst>
            <a:ext uri="{FF2B5EF4-FFF2-40B4-BE49-F238E27FC236}">
              <a16:creationId xmlns:a16="http://schemas.microsoft.com/office/drawing/2014/main" id="{ADAB3AD1-967C-4FA9-99CC-20BE86CE432B}"/>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64" name="テキスト 1">
          <a:extLst>
            <a:ext uri="{FF2B5EF4-FFF2-40B4-BE49-F238E27FC236}">
              <a16:creationId xmlns:a16="http://schemas.microsoft.com/office/drawing/2014/main" id="{61F1CFCF-75A6-4043-85F7-B81130CBDEB4}"/>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65" name="テキスト 2">
          <a:extLst>
            <a:ext uri="{FF2B5EF4-FFF2-40B4-BE49-F238E27FC236}">
              <a16:creationId xmlns:a16="http://schemas.microsoft.com/office/drawing/2014/main" id="{7B953FEA-C9EF-482B-8BE2-28887227EC24}"/>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66" name="テキスト 3">
          <a:extLst>
            <a:ext uri="{FF2B5EF4-FFF2-40B4-BE49-F238E27FC236}">
              <a16:creationId xmlns:a16="http://schemas.microsoft.com/office/drawing/2014/main" id="{250CCA4A-495E-41A2-9259-AE7B876256B7}"/>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67" name="テキスト 4">
          <a:extLst>
            <a:ext uri="{FF2B5EF4-FFF2-40B4-BE49-F238E27FC236}">
              <a16:creationId xmlns:a16="http://schemas.microsoft.com/office/drawing/2014/main" id="{AF057C63-17BA-465F-90F8-233CAF8A22D4}"/>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468" name="テキスト 14">
          <a:extLst>
            <a:ext uri="{FF2B5EF4-FFF2-40B4-BE49-F238E27FC236}">
              <a16:creationId xmlns:a16="http://schemas.microsoft.com/office/drawing/2014/main" id="{AC66F5B3-489C-47C4-BE51-7317890841F1}"/>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69" name="テキスト 1">
          <a:extLst>
            <a:ext uri="{FF2B5EF4-FFF2-40B4-BE49-F238E27FC236}">
              <a16:creationId xmlns:a16="http://schemas.microsoft.com/office/drawing/2014/main" id="{B807A316-F0F2-45FE-B0E2-27D6A4486219}"/>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70" name="テキスト 2">
          <a:extLst>
            <a:ext uri="{FF2B5EF4-FFF2-40B4-BE49-F238E27FC236}">
              <a16:creationId xmlns:a16="http://schemas.microsoft.com/office/drawing/2014/main" id="{9CB538E9-56F4-4AA8-8A29-84A55196D340}"/>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71" name="テキスト 3">
          <a:extLst>
            <a:ext uri="{FF2B5EF4-FFF2-40B4-BE49-F238E27FC236}">
              <a16:creationId xmlns:a16="http://schemas.microsoft.com/office/drawing/2014/main" id="{F88383AA-29A7-40E2-BA4D-C1BFA3AF87C2}"/>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72" name="テキスト 4">
          <a:extLst>
            <a:ext uri="{FF2B5EF4-FFF2-40B4-BE49-F238E27FC236}">
              <a16:creationId xmlns:a16="http://schemas.microsoft.com/office/drawing/2014/main" id="{C7CC9598-A0EF-4334-B4DE-E8CD67349854}"/>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473" name="テキスト 14">
          <a:extLst>
            <a:ext uri="{FF2B5EF4-FFF2-40B4-BE49-F238E27FC236}">
              <a16:creationId xmlns:a16="http://schemas.microsoft.com/office/drawing/2014/main" id="{DCC6023D-065F-4E1D-AB7E-4BDD7BFDF1E9}"/>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74" name="テキスト 1">
          <a:extLst>
            <a:ext uri="{FF2B5EF4-FFF2-40B4-BE49-F238E27FC236}">
              <a16:creationId xmlns:a16="http://schemas.microsoft.com/office/drawing/2014/main" id="{868B1105-6AEA-4629-A75E-762416215D76}"/>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75" name="テキスト 2">
          <a:extLst>
            <a:ext uri="{FF2B5EF4-FFF2-40B4-BE49-F238E27FC236}">
              <a16:creationId xmlns:a16="http://schemas.microsoft.com/office/drawing/2014/main" id="{EABF7EF5-9558-408E-BB45-4E5F6AFD312A}"/>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76" name="テキスト 3">
          <a:extLst>
            <a:ext uri="{FF2B5EF4-FFF2-40B4-BE49-F238E27FC236}">
              <a16:creationId xmlns:a16="http://schemas.microsoft.com/office/drawing/2014/main" id="{2617A49D-F8F1-4C8C-ACFE-E94693DE384F}"/>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77" name="テキスト 4">
          <a:extLst>
            <a:ext uri="{FF2B5EF4-FFF2-40B4-BE49-F238E27FC236}">
              <a16:creationId xmlns:a16="http://schemas.microsoft.com/office/drawing/2014/main" id="{EA9219C6-63A0-419B-8865-6BC256991C8A}"/>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478" name="テキスト 14">
          <a:extLst>
            <a:ext uri="{FF2B5EF4-FFF2-40B4-BE49-F238E27FC236}">
              <a16:creationId xmlns:a16="http://schemas.microsoft.com/office/drawing/2014/main" id="{9FF6EF1B-CD02-4E58-AB4B-FD1DE9C82BE1}"/>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79" name="テキスト 1">
          <a:extLst>
            <a:ext uri="{FF2B5EF4-FFF2-40B4-BE49-F238E27FC236}">
              <a16:creationId xmlns:a16="http://schemas.microsoft.com/office/drawing/2014/main" id="{9EBEAF82-CEA1-4585-BBDA-4E7401E78EE9}"/>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480" name="テキスト 2">
          <a:extLst>
            <a:ext uri="{FF2B5EF4-FFF2-40B4-BE49-F238E27FC236}">
              <a16:creationId xmlns:a16="http://schemas.microsoft.com/office/drawing/2014/main" id="{26B0C247-3D61-4ACF-9842-1C44FD7B59CD}"/>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81" name="テキスト 3">
          <a:extLst>
            <a:ext uri="{FF2B5EF4-FFF2-40B4-BE49-F238E27FC236}">
              <a16:creationId xmlns:a16="http://schemas.microsoft.com/office/drawing/2014/main" id="{6AACC02C-AF8B-46C0-9CAB-5453E0357E21}"/>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482" name="テキスト 4">
          <a:extLst>
            <a:ext uri="{FF2B5EF4-FFF2-40B4-BE49-F238E27FC236}">
              <a16:creationId xmlns:a16="http://schemas.microsoft.com/office/drawing/2014/main" id="{82B2547A-B290-44C7-A95A-80FE2FBD9EBF}"/>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483" name="テキスト 14">
          <a:extLst>
            <a:ext uri="{FF2B5EF4-FFF2-40B4-BE49-F238E27FC236}">
              <a16:creationId xmlns:a16="http://schemas.microsoft.com/office/drawing/2014/main" id="{2E4D83CF-274E-40EE-A20D-F862730C09B0}"/>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84" name="テキスト 1">
          <a:extLst>
            <a:ext uri="{FF2B5EF4-FFF2-40B4-BE49-F238E27FC236}">
              <a16:creationId xmlns:a16="http://schemas.microsoft.com/office/drawing/2014/main" id="{7AC577EA-1F34-4AFF-B724-5E62D18BDE1C}"/>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85" name="テキスト 2">
          <a:extLst>
            <a:ext uri="{FF2B5EF4-FFF2-40B4-BE49-F238E27FC236}">
              <a16:creationId xmlns:a16="http://schemas.microsoft.com/office/drawing/2014/main" id="{98C2CEAE-8304-4AB0-AAFE-F6EE73B86F4C}"/>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86" name="テキスト 1">
          <a:extLst>
            <a:ext uri="{FF2B5EF4-FFF2-40B4-BE49-F238E27FC236}">
              <a16:creationId xmlns:a16="http://schemas.microsoft.com/office/drawing/2014/main" id="{D7834CB7-B103-49C6-A7A0-44E0BD0EF1A0}"/>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87" name="テキスト 2">
          <a:extLst>
            <a:ext uri="{FF2B5EF4-FFF2-40B4-BE49-F238E27FC236}">
              <a16:creationId xmlns:a16="http://schemas.microsoft.com/office/drawing/2014/main" id="{8AA6B858-3D2B-42A1-89F4-B6F419BDD39E}"/>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88" name="テキスト 1">
          <a:extLst>
            <a:ext uri="{FF2B5EF4-FFF2-40B4-BE49-F238E27FC236}">
              <a16:creationId xmlns:a16="http://schemas.microsoft.com/office/drawing/2014/main" id="{39AA5DA9-DDCD-4386-A59A-62088E288E0F}"/>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89" name="テキスト 2">
          <a:extLst>
            <a:ext uri="{FF2B5EF4-FFF2-40B4-BE49-F238E27FC236}">
              <a16:creationId xmlns:a16="http://schemas.microsoft.com/office/drawing/2014/main" id="{72C80F59-C83D-4DE9-85F3-3CC13B527911}"/>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90" name="テキスト 1">
          <a:extLst>
            <a:ext uri="{FF2B5EF4-FFF2-40B4-BE49-F238E27FC236}">
              <a16:creationId xmlns:a16="http://schemas.microsoft.com/office/drawing/2014/main" id="{5411CE0C-1C4E-4A2A-995C-4C96297041A2}"/>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91" name="テキスト 2">
          <a:extLst>
            <a:ext uri="{FF2B5EF4-FFF2-40B4-BE49-F238E27FC236}">
              <a16:creationId xmlns:a16="http://schemas.microsoft.com/office/drawing/2014/main" id="{5D0F53F0-8D92-40C6-8324-9E4794600F2F}"/>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92" name="テキスト 1">
          <a:extLst>
            <a:ext uri="{FF2B5EF4-FFF2-40B4-BE49-F238E27FC236}">
              <a16:creationId xmlns:a16="http://schemas.microsoft.com/office/drawing/2014/main" id="{6653F1B6-CB17-4250-B6B8-FFB00AA726EC}"/>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93" name="テキスト 2">
          <a:extLst>
            <a:ext uri="{FF2B5EF4-FFF2-40B4-BE49-F238E27FC236}">
              <a16:creationId xmlns:a16="http://schemas.microsoft.com/office/drawing/2014/main" id="{0D921C4E-273F-4CF5-BADB-925444D67D52}"/>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94" name="テキスト 1">
          <a:extLst>
            <a:ext uri="{FF2B5EF4-FFF2-40B4-BE49-F238E27FC236}">
              <a16:creationId xmlns:a16="http://schemas.microsoft.com/office/drawing/2014/main" id="{B8F8D445-AD7B-4FBF-B294-A083A24FD210}"/>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495" name="テキスト 2">
          <a:extLst>
            <a:ext uri="{FF2B5EF4-FFF2-40B4-BE49-F238E27FC236}">
              <a16:creationId xmlns:a16="http://schemas.microsoft.com/office/drawing/2014/main" id="{3A9DAEBC-AE19-41C8-8B08-3F5BB3AE309E}"/>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496" name="テキスト 1">
          <a:extLst>
            <a:ext uri="{FF2B5EF4-FFF2-40B4-BE49-F238E27FC236}">
              <a16:creationId xmlns:a16="http://schemas.microsoft.com/office/drawing/2014/main" id="{73C39672-0A7A-42EA-B2D0-61E600B5144C}"/>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497" name="テキスト 2">
          <a:extLst>
            <a:ext uri="{FF2B5EF4-FFF2-40B4-BE49-F238E27FC236}">
              <a16:creationId xmlns:a16="http://schemas.microsoft.com/office/drawing/2014/main" id="{F80419E9-C1A2-4E07-98FA-EE4D9B504C2F}"/>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498" name="テキスト 3">
          <a:extLst>
            <a:ext uri="{FF2B5EF4-FFF2-40B4-BE49-F238E27FC236}">
              <a16:creationId xmlns:a16="http://schemas.microsoft.com/office/drawing/2014/main" id="{5DF69A9F-D52B-4B3B-B2FB-4000C9525018}"/>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499" name="テキスト 4">
          <a:extLst>
            <a:ext uri="{FF2B5EF4-FFF2-40B4-BE49-F238E27FC236}">
              <a16:creationId xmlns:a16="http://schemas.microsoft.com/office/drawing/2014/main" id="{D394DE18-8EC3-4F45-9D73-F0269ABF0263}"/>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00" name="テキスト 14">
          <a:extLst>
            <a:ext uri="{FF2B5EF4-FFF2-40B4-BE49-F238E27FC236}">
              <a16:creationId xmlns:a16="http://schemas.microsoft.com/office/drawing/2014/main" id="{621C22AC-3E43-4B1F-841A-82BA0F6DD837}"/>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01" name="テキスト 1">
          <a:extLst>
            <a:ext uri="{FF2B5EF4-FFF2-40B4-BE49-F238E27FC236}">
              <a16:creationId xmlns:a16="http://schemas.microsoft.com/office/drawing/2014/main" id="{7E2C57DB-946B-4EC4-A81C-34DFBC31CF1B}"/>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02" name="テキスト 2">
          <a:extLst>
            <a:ext uri="{FF2B5EF4-FFF2-40B4-BE49-F238E27FC236}">
              <a16:creationId xmlns:a16="http://schemas.microsoft.com/office/drawing/2014/main" id="{BF48EFB7-9D5B-422E-B2EC-475351D88113}"/>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03" name="テキスト 3">
          <a:extLst>
            <a:ext uri="{FF2B5EF4-FFF2-40B4-BE49-F238E27FC236}">
              <a16:creationId xmlns:a16="http://schemas.microsoft.com/office/drawing/2014/main" id="{E2BAAFDE-3360-46FD-9058-2CA6CC64ACCC}"/>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04" name="テキスト 4">
          <a:extLst>
            <a:ext uri="{FF2B5EF4-FFF2-40B4-BE49-F238E27FC236}">
              <a16:creationId xmlns:a16="http://schemas.microsoft.com/office/drawing/2014/main" id="{7297CFB4-C17B-4200-B899-6FF8B9BEE4D7}"/>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05" name="テキスト 14">
          <a:extLst>
            <a:ext uri="{FF2B5EF4-FFF2-40B4-BE49-F238E27FC236}">
              <a16:creationId xmlns:a16="http://schemas.microsoft.com/office/drawing/2014/main" id="{7716CB66-09B6-434A-804E-03B0B2839103}"/>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06" name="テキスト 1">
          <a:extLst>
            <a:ext uri="{FF2B5EF4-FFF2-40B4-BE49-F238E27FC236}">
              <a16:creationId xmlns:a16="http://schemas.microsoft.com/office/drawing/2014/main" id="{FFA7DF06-0CF0-41D8-BAB4-F7DCBF527868}"/>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07" name="テキスト 2">
          <a:extLst>
            <a:ext uri="{FF2B5EF4-FFF2-40B4-BE49-F238E27FC236}">
              <a16:creationId xmlns:a16="http://schemas.microsoft.com/office/drawing/2014/main" id="{D6BC9D24-E83A-47A0-BFAD-7D7FDF498586}"/>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08" name="テキスト 3">
          <a:extLst>
            <a:ext uri="{FF2B5EF4-FFF2-40B4-BE49-F238E27FC236}">
              <a16:creationId xmlns:a16="http://schemas.microsoft.com/office/drawing/2014/main" id="{C6002C55-8B89-43B4-970E-A1794BABD0EA}"/>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09" name="テキスト 4">
          <a:extLst>
            <a:ext uri="{FF2B5EF4-FFF2-40B4-BE49-F238E27FC236}">
              <a16:creationId xmlns:a16="http://schemas.microsoft.com/office/drawing/2014/main" id="{48C669EC-A21D-44D1-A957-4D314B033C16}"/>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10" name="テキスト 14">
          <a:extLst>
            <a:ext uri="{FF2B5EF4-FFF2-40B4-BE49-F238E27FC236}">
              <a16:creationId xmlns:a16="http://schemas.microsoft.com/office/drawing/2014/main" id="{C784B595-EA5D-4B34-88FD-7B0685BE66E4}"/>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11" name="テキスト 1">
          <a:extLst>
            <a:ext uri="{FF2B5EF4-FFF2-40B4-BE49-F238E27FC236}">
              <a16:creationId xmlns:a16="http://schemas.microsoft.com/office/drawing/2014/main" id="{65C56049-17FE-4168-A74E-ED8D55F9632F}"/>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12" name="テキスト 2">
          <a:extLst>
            <a:ext uri="{FF2B5EF4-FFF2-40B4-BE49-F238E27FC236}">
              <a16:creationId xmlns:a16="http://schemas.microsoft.com/office/drawing/2014/main" id="{D93F2267-6A6D-459C-A766-B33B28D6D953}"/>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13" name="テキスト 3">
          <a:extLst>
            <a:ext uri="{FF2B5EF4-FFF2-40B4-BE49-F238E27FC236}">
              <a16:creationId xmlns:a16="http://schemas.microsoft.com/office/drawing/2014/main" id="{3892DD5A-14CC-404E-94C9-9301B19C3FBD}"/>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14" name="テキスト 4">
          <a:extLst>
            <a:ext uri="{FF2B5EF4-FFF2-40B4-BE49-F238E27FC236}">
              <a16:creationId xmlns:a16="http://schemas.microsoft.com/office/drawing/2014/main" id="{C78D9CE5-3C33-43F4-B45D-0D234755B4F0}"/>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15" name="テキスト 14">
          <a:extLst>
            <a:ext uri="{FF2B5EF4-FFF2-40B4-BE49-F238E27FC236}">
              <a16:creationId xmlns:a16="http://schemas.microsoft.com/office/drawing/2014/main" id="{F676A479-F4AC-4F30-B2D5-E8696F06CA80}"/>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16" name="テキスト 1">
          <a:extLst>
            <a:ext uri="{FF2B5EF4-FFF2-40B4-BE49-F238E27FC236}">
              <a16:creationId xmlns:a16="http://schemas.microsoft.com/office/drawing/2014/main" id="{408B4187-8128-4CF9-90CF-41047DAEECC6}"/>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17" name="テキスト 2">
          <a:extLst>
            <a:ext uri="{FF2B5EF4-FFF2-40B4-BE49-F238E27FC236}">
              <a16:creationId xmlns:a16="http://schemas.microsoft.com/office/drawing/2014/main" id="{4FE72E46-CFBC-4E89-B6C9-5F1DC25054EF}"/>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18" name="テキスト 3">
          <a:extLst>
            <a:ext uri="{FF2B5EF4-FFF2-40B4-BE49-F238E27FC236}">
              <a16:creationId xmlns:a16="http://schemas.microsoft.com/office/drawing/2014/main" id="{6EF7ABF5-6344-4ECD-BE3A-99C3B05861FF}"/>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19" name="テキスト 4">
          <a:extLst>
            <a:ext uri="{FF2B5EF4-FFF2-40B4-BE49-F238E27FC236}">
              <a16:creationId xmlns:a16="http://schemas.microsoft.com/office/drawing/2014/main" id="{59745907-96EA-4220-8E1B-D99EA0AF2754}"/>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20" name="テキスト 14">
          <a:extLst>
            <a:ext uri="{FF2B5EF4-FFF2-40B4-BE49-F238E27FC236}">
              <a16:creationId xmlns:a16="http://schemas.microsoft.com/office/drawing/2014/main" id="{7DD27A69-8B42-450F-A5DF-4E2C5CB7BA29}"/>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21" name="テキスト 1">
          <a:extLst>
            <a:ext uri="{FF2B5EF4-FFF2-40B4-BE49-F238E27FC236}">
              <a16:creationId xmlns:a16="http://schemas.microsoft.com/office/drawing/2014/main" id="{783C1062-FEFD-4A34-AADC-FAF1C3C67247}"/>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22" name="テキスト 2">
          <a:extLst>
            <a:ext uri="{FF2B5EF4-FFF2-40B4-BE49-F238E27FC236}">
              <a16:creationId xmlns:a16="http://schemas.microsoft.com/office/drawing/2014/main" id="{90ADC7C7-C43D-4556-B782-0B43C8619534}"/>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23" name="テキスト 3">
          <a:extLst>
            <a:ext uri="{FF2B5EF4-FFF2-40B4-BE49-F238E27FC236}">
              <a16:creationId xmlns:a16="http://schemas.microsoft.com/office/drawing/2014/main" id="{C36B22AE-C1F6-4352-AA0F-D5B2A1DAE816}"/>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24" name="テキスト 4">
          <a:extLst>
            <a:ext uri="{FF2B5EF4-FFF2-40B4-BE49-F238E27FC236}">
              <a16:creationId xmlns:a16="http://schemas.microsoft.com/office/drawing/2014/main" id="{5FC21DCE-06CD-42B0-A12F-3DC67BA42D79}"/>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25" name="テキスト 14">
          <a:extLst>
            <a:ext uri="{FF2B5EF4-FFF2-40B4-BE49-F238E27FC236}">
              <a16:creationId xmlns:a16="http://schemas.microsoft.com/office/drawing/2014/main" id="{EE22C1E6-49E5-4557-AFC4-AE05BB9FECAE}"/>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26" name="テキスト 1">
          <a:extLst>
            <a:ext uri="{FF2B5EF4-FFF2-40B4-BE49-F238E27FC236}">
              <a16:creationId xmlns:a16="http://schemas.microsoft.com/office/drawing/2014/main" id="{BCEA9249-3860-4380-B79C-93E24F6FB7BE}"/>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27" name="テキスト 2">
          <a:extLst>
            <a:ext uri="{FF2B5EF4-FFF2-40B4-BE49-F238E27FC236}">
              <a16:creationId xmlns:a16="http://schemas.microsoft.com/office/drawing/2014/main" id="{4A462972-46B9-47CF-930B-52E199161BF5}"/>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28" name="テキスト 1">
          <a:extLst>
            <a:ext uri="{FF2B5EF4-FFF2-40B4-BE49-F238E27FC236}">
              <a16:creationId xmlns:a16="http://schemas.microsoft.com/office/drawing/2014/main" id="{9F507957-7E1E-4480-A513-0AEDEC0EA2AB}"/>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29" name="テキスト 2">
          <a:extLst>
            <a:ext uri="{FF2B5EF4-FFF2-40B4-BE49-F238E27FC236}">
              <a16:creationId xmlns:a16="http://schemas.microsoft.com/office/drawing/2014/main" id="{9A9788AD-9046-45E2-8AFD-942B17BEC389}"/>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30" name="テキスト 1">
          <a:extLst>
            <a:ext uri="{FF2B5EF4-FFF2-40B4-BE49-F238E27FC236}">
              <a16:creationId xmlns:a16="http://schemas.microsoft.com/office/drawing/2014/main" id="{4E1A7EF8-1A55-45E4-BF2D-1DA5DCF63BE2}"/>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31" name="テキスト 2">
          <a:extLst>
            <a:ext uri="{FF2B5EF4-FFF2-40B4-BE49-F238E27FC236}">
              <a16:creationId xmlns:a16="http://schemas.microsoft.com/office/drawing/2014/main" id="{F17B8DBE-2DDF-4524-832A-C0EBC2211C52}"/>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32" name="テキスト 1">
          <a:extLst>
            <a:ext uri="{FF2B5EF4-FFF2-40B4-BE49-F238E27FC236}">
              <a16:creationId xmlns:a16="http://schemas.microsoft.com/office/drawing/2014/main" id="{818F83B1-DEF0-49D0-BBD3-BC53E33CA1B9}"/>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33" name="テキスト 2">
          <a:extLst>
            <a:ext uri="{FF2B5EF4-FFF2-40B4-BE49-F238E27FC236}">
              <a16:creationId xmlns:a16="http://schemas.microsoft.com/office/drawing/2014/main" id="{75E75A62-29F0-485B-8432-39F422BBC479}"/>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34" name="テキスト 1">
          <a:extLst>
            <a:ext uri="{FF2B5EF4-FFF2-40B4-BE49-F238E27FC236}">
              <a16:creationId xmlns:a16="http://schemas.microsoft.com/office/drawing/2014/main" id="{E01874F5-A061-45F9-BC25-3A26898F0D29}"/>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35" name="テキスト 2">
          <a:extLst>
            <a:ext uri="{FF2B5EF4-FFF2-40B4-BE49-F238E27FC236}">
              <a16:creationId xmlns:a16="http://schemas.microsoft.com/office/drawing/2014/main" id="{A692BB15-A499-4CD2-9291-24F69B298A70}"/>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36" name="テキスト 1">
          <a:extLst>
            <a:ext uri="{FF2B5EF4-FFF2-40B4-BE49-F238E27FC236}">
              <a16:creationId xmlns:a16="http://schemas.microsoft.com/office/drawing/2014/main" id="{9247CDD9-5C8D-4808-B802-8EB1592079D9}"/>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537" name="テキスト 2">
          <a:extLst>
            <a:ext uri="{FF2B5EF4-FFF2-40B4-BE49-F238E27FC236}">
              <a16:creationId xmlns:a16="http://schemas.microsoft.com/office/drawing/2014/main" id="{1A6312D3-AD38-4C16-BD21-5E73C61B15E4}"/>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38" name="テキスト 1">
          <a:extLst>
            <a:ext uri="{FF2B5EF4-FFF2-40B4-BE49-F238E27FC236}">
              <a16:creationId xmlns:a16="http://schemas.microsoft.com/office/drawing/2014/main" id="{B03D194A-EE81-453C-937D-CDFE0D59F7F5}"/>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39" name="テキスト 2">
          <a:extLst>
            <a:ext uri="{FF2B5EF4-FFF2-40B4-BE49-F238E27FC236}">
              <a16:creationId xmlns:a16="http://schemas.microsoft.com/office/drawing/2014/main" id="{C5C29AB0-076F-4B5D-911E-6862F5F54F11}"/>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40" name="テキスト 3">
          <a:extLst>
            <a:ext uri="{FF2B5EF4-FFF2-40B4-BE49-F238E27FC236}">
              <a16:creationId xmlns:a16="http://schemas.microsoft.com/office/drawing/2014/main" id="{0C138A08-7770-48C0-BEB3-A28616E322C5}"/>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41" name="テキスト 4">
          <a:extLst>
            <a:ext uri="{FF2B5EF4-FFF2-40B4-BE49-F238E27FC236}">
              <a16:creationId xmlns:a16="http://schemas.microsoft.com/office/drawing/2014/main" id="{F7B893E7-5C26-4447-B2EA-F640A6F72E32}"/>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542" name="テキスト 14">
          <a:extLst>
            <a:ext uri="{FF2B5EF4-FFF2-40B4-BE49-F238E27FC236}">
              <a16:creationId xmlns:a16="http://schemas.microsoft.com/office/drawing/2014/main" id="{9C5C3D49-18E5-4B28-BEA0-19704F221D9F}"/>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43" name="テキスト 1">
          <a:extLst>
            <a:ext uri="{FF2B5EF4-FFF2-40B4-BE49-F238E27FC236}">
              <a16:creationId xmlns:a16="http://schemas.microsoft.com/office/drawing/2014/main" id="{33270684-9C6F-4E5B-B018-F2521660E187}"/>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44" name="テキスト 2">
          <a:extLst>
            <a:ext uri="{FF2B5EF4-FFF2-40B4-BE49-F238E27FC236}">
              <a16:creationId xmlns:a16="http://schemas.microsoft.com/office/drawing/2014/main" id="{8B32161B-924B-4F4A-A491-BCD552E43CDE}"/>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45" name="テキスト 3">
          <a:extLst>
            <a:ext uri="{FF2B5EF4-FFF2-40B4-BE49-F238E27FC236}">
              <a16:creationId xmlns:a16="http://schemas.microsoft.com/office/drawing/2014/main" id="{B3B55566-0F6C-4B8F-94AB-CC2F7C96AEB3}"/>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46" name="テキスト 4">
          <a:extLst>
            <a:ext uri="{FF2B5EF4-FFF2-40B4-BE49-F238E27FC236}">
              <a16:creationId xmlns:a16="http://schemas.microsoft.com/office/drawing/2014/main" id="{570BB9ED-F7DA-4C43-8970-73C2A157B087}"/>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547" name="テキスト 14">
          <a:extLst>
            <a:ext uri="{FF2B5EF4-FFF2-40B4-BE49-F238E27FC236}">
              <a16:creationId xmlns:a16="http://schemas.microsoft.com/office/drawing/2014/main" id="{DC637D6D-74E1-494F-8575-D4B8BF6C151F}"/>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48" name="テキスト 1">
          <a:extLst>
            <a:ext uri="{FF2B5EF4-FFF2-40B4-BE49-F238E27FC236}">
              <a16:creationId xmlns:a16="http://schemas.microsoft.com/office/drawing/2014/main" id="{9CFCE13E-4034-4EAB-8397-722A3A0B2618}"/>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49" name="テキスト 2">
          <a:extLst>
            <a:ext uri="{FF2B5EF4-FFF2-40B4-BE49-F238E27FC236}">
              <a16:creationId xmlns:a16="http://schemas.microsoft.com/office/drawing/2014/main" id="{100192E0-6BFD-47D2-BF3E-E34F9BE2BE4E}"/>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50" name="テキスト 3">
          <a:extLst>
            <a:ext uri="{FF2B5EF4-FFF2-40B4-BE49-F238E27FC236}">
              <a16:creationId xmlns:a16="http://schemas.microsoft.com/office/drawing/2014/main" id="{E1CB04A1-7CAD-44CB-9935-99B0DEEA8A9D}"/>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51" name="テキスト 4">
          <a:extLst>
            <a:ext uri="{FF2B5EF4-FFF2-40B4-BE49-F238E27FC236}">
              <a16:creationId xmlns:a16="http://schemas.microsoft.com/office/drawing/2014/main" id="{EA5C41CC-2F58-4BC1-AFF2-7CE61F66E02B}"/>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552" name="テキスト 14">
          <a:extLst>
            <a:ext uri="{FF2B5EF4-FFF2-40B4-BE49-F238E27FC236}">
              <a16:creationId xmlns:a16="http://schemas.microsoft.com/office/drawing/2014/main" id="{032B79D4-E4D4-485C-A1E2-89CAC1C35221}"/>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53" name="テキスト 1">
          <a:extLst>
            <a:ext uri="{FF2B5EF4-FFF2-40B4-BE49-F238E27FC236}">
              <a16:creationId xmlns:a16="http://schemas.microsoft.com/office/drawing/2014/main" id="{F5E6C63D-930E-4F32-920B-974D42800036}"/>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54" name="テキスト 2">
          <a:extLst>
            <a:ext uri="{FF2B5EF4-FFF2-40B4-BE49-F238E27FC236}">
              <a16:creationId xmlns:a16="http://schemas.microsoft.com/office/drawing/2014/main" id="{F4FC4DD5-406C-4D7B-9CFC-D4BC06F5A8D1}"/>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55" name="テキスト 3">
          <a:extLst>
            <a:ext uri="{FF2B5EF4-FFF2-40B4-BE49-F238E27FC236}">
              <a16:creationId xmlns:a16="http://schemas.microsoft.com/office/drawing/2014/main" id="{0279DF8B-747B-4820-BB7B-057714215410}"/>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56" name="テキスト 4">
          <a:extLst>
            <a:ext uri="{FF2B5EF4-FFF2-40B4-BE49-F238E27FC236}">
              <a16:creationId xmlns:a16="http://schemas.microsoft.com/office/drawing/2014/main" id="{8FEEC9B5-0E4A-4C37-8088-6203A88B596F}"/>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557" name="テキスト 14">
          <a:extLst>
            <a:ext uri="{FF2B5EF4-FFF2-40B4-BE49-F238E27FC236}">
              <a16:creationId xmlns:a16="http://schemas.microsoft.com/office/drawing/2014/main" id="{6E03E502-ABCE-4EEC-9D14-9EE0E1FEF15B}"/>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58" name="テキスト 1">
          <a:extLst>
            <a:ext uri="{FF2B5EF4-FFF2-40B4-BE49-F238E27FC236}">
              <a16:creationId xmlns:a16="http://schemas.microsoft.com/office/drawing/2014/main" id="{E3753504-4659-4A6E-A8B1-06BE436C8496}"/>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59" name="テキスト 2">
          <a:extLst>
            <a:ext uri="{FF2B5EF4-FFF2-40B4-BE49-F238E27FC236}">
              <a16:creationId xmlns:a16="http://schemas.microsoft.com/office/drawing/2014/main" id="{2DD349A1-6B3D-47F9-92A1-C7D87F9159FA}"/>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60" name="テキスト 3">
          <a:extLst>
            <a:ext uri="{FF2B5EF4-FFF2-40B4-BE49-F238E27FC236}">
              <a16:creationId xmlns:a16="http://schemas.microsoft.com/office/drawing/2014/main" id="{1C45AFB2-2917-4C08-8207-DD36AC58F681}"/>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61" name="テキスト 4">
          <a:extLst>
            <a:ext uri="{FF2B5EF4-FFF2-40B4-BE49-F238E27FC236}">
              <a16:creationId xmlns:a16="http://schemas.microsoft.com/office/drawing/2014/main" id="{DEFDCA3A-A2E8-4EF7-B760-1908D175455E}"/>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562" name="テキスト 14">
          <a:extLst>
            <a:ext uri="{FF2B5EF4-FFF2-40B4-BE49-F238E27FC236}">
              <a16:creationId xmlns:a16="http://schemas.microsoft.com/office/drawing/2014/main" id="{9E3E46A0-A959-4325-8AB8-C2B1E04C837F}"/>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63" name="テキスト 1">
          <a:extLst>
            <a:ext uri="{FF2B5EF4-FFF2-40B4-BE49-F238E27FC236}">
              <a16:creationId xmlns:a16="http://schemas.microsoft.com/office/drawing/2014/main" id="{F57E20D9-7555-45DC-8A7C-B6DA88333A60}"/>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564" name="テキスト 2">
          <a:extLst>
            <a:ext uri="{FF2B5EF4-FFF2-40B4-BE49-F238E27FC236}">
              <a16:creationId xmlns:a16="http://schemas.microsoft.com/office/drawing/2014/main" id="{160FCD1A-3748-4375-99E4-D6B19D27C84B}"/>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65" name="テキスト 3">
          <a:extLst>
            <a:ext uri="{FF2B5EF4-FFF2-40B4-BE49-F238E27FC236}">
              <a16:creationId xmlns:a16="http://schemas.microsoft.com/office/drawing/2014/main" id="{47B8711E-124F-47F2-8889-66C4B68F862D}"/>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566" name="テキスト 4">
          <a:extLst>
            <a:ext uri="{FF2B5EF4-FFF2-40B4-BE49-F238E27FC236}">
              <a16:creationId xmlns:a16="http://schemas.microsoft.com/office/drawing/2014/main" id="{8667B045-68D3-4B21-B9CA-1CA8D0F36B06}"/>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567" name="テキスト 14">
          <a:extLst>
            <a:ext uri="{FF2B5EF4-FFF2-40B4-BE49-F238E27FC236}">
              <a16:creationId xmlns:a16="http://schemas.microsoft.com/office/drawing/2014/main" id="{C661A1EB-7640-4189-B329-5BEC21122AB2}"/>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68" name="テキスト 1">
          <a:extLst>
            <a:ext uri="{FF2B5EF4-FFF2-40B4-BE49-F238E27FC236}">
              <a16:creationId xmlns:a16="http://schemas.microsoft.com/office/drawing/2014/main" id="{D6463E76-7BA3-4CD6-9E2E-9404CA15D7BE}"/>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69" name="テキスト 2">
          <a:extLst>
            <a:ext uri="{FF2B5EF4-FFF2-40B4-BE49-F238E27FC236}">
              <a16:creationId xmlns:a16="http://schemas.microsoft.com/office/drawing/2014/main" id="{A40CF347-9C73-4512-B57C-54B25D5F2B27}"/>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0" name="テキスト 1">
          <a:extLst>
            <a:ext uri="{FF2B5EF4-FFF2-40B4-BE49-F238E27FC236}">
              <a16:creationId xmlns:a16="http://schemas.microsoft.com/office/drawing/2014/main" id="{9582B925-74AB-484C-A1D5-E7B669899902}"/>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1" name="テキスト 2">
          <a:extLst>
            <a:ext uri="{FF2B5EF4-FFF2-40B4-BE49-F238E27FC236}">
              <a16:creationId xmlns:a16="http://schemas.microsoft.com/office/drawing/2014/main" id="{84CBCB86-431B-4622-9511-72893084F933}"/>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2" name="テキスト 1">
          <a:extLst>
            <a:ext uri="{FF2B5EF4-FFF2-40B4-BE49-F238E27FC236}">
              <a16:creationId xmlns:a16="http://schemas.microsoft.com/office/drawing/2014/main" id="{6AA5A9B9-A8B2-47B4-A10D-E0E6359FD60A}"/>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3" name="テキスト 2">
          <a:extLst>
            <a:ext uri="{FF2B5EF4-FFF2-40B4-BE49-F238E27FC236}">
              <a16:creationId xmlns:a16="http://schemas.microsoft.com/office/drawing/2014/main" id="{02BA8798-CB66-4DC0-9951-83D1F206EC5B}"/>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4" name="テキスト 1">
          <a:extLst>
            <a:ext uri="{FF2B5EF4-FFF2-40B4-BE49-F238E27FC236}">
              <a16:creationId xmlns:a16="http://schemas.microsoft.com/office/drawing/2014/main" id="{808F87D0-6B8B-40FD-8AC6-E395927F9862}"/>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5" name="テキスト 2">
          <a:extLst>
            <a:ext uri="{FF2B5EF4-FFF2-40B4-BE49-F238E27FC236}">
              <a16:creationId xmlns:a16="http://schemas.microsoft.com/office/drawing/2014/main" id="{AB525CC2-ECCF-45DB-9679-DF459BAF5674}"/>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6" name="テキスト 1">
          <a:extLst>
            <a:ext uri="{FF2B5EF4-FFF2-40B4-BE49-F238E27FC236}">
              <a16:creationId xmlns:a16="http://schemas.microsoft.com/office/drawing/2014/main" id="{A447DA32-6738-4C08-B402-5448F8667B97}"/>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7" name="テキスト 2">
          <a:extLst>
            <a:ext uri="{FF2B5EF4-FFF2-40B4-BE49-F238E27FC236}">
              <a16:creationId xmlns:a16="http://schemas.microsoft.com/office/drawing/2014/main" id="{089F61C3-9E53-4BA6-BAE8-502D4EC032ED}"/>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8" name="テキスト 1">
          <a:extLst>
            <a:ext uri="{FF2B5EF4-FFF2-40B4-BE49-F238E27FC236}">
              <a16:creationId xmlns:a16="http://schemas.microsoft.com/office/drawing/2014/main" id="{63CC6444-BCBE-4758-9E28-AC156E41A75F}"/>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579" name="テキスト 2">
          <a:extLst>
            <a:ext uri="{FF2B5EF4-FFF2-40B4-BE49-F238E27FC236}">
              <a16:creationId xmlns:a16="http://schemas.microsoft.com/office/drawing/2014/main" id="{5F8A0484-F774-473B-AD91-D4C5426070C1}"/>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80" name="テキスト 1">
          <a:extLst>
            <a:ext uri="{FF2B5EF4-FFF2-40B4-BE49-F238E27FC236}">
              <a16:creationId xmlns:a16="http://schemas.microsoft.com/office/drawing/2014/main" id="{4041A6A4-F999-4A6D-82C1-46A112AD04EE}"/>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81" name="テキスト 2">
          <a:extLst>
            <a:ext uri="{FF2B5EF4-FFF2-40B4-BE49-F238E27FC236}">
              <a16:creationId xmlns:a16="http://schemas.microsoft.com/office/drawing/2014/main" id="{1A5201DB-3EBF-43F8-B8C1-5F977AFB6991}"/>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82" name="テキスト 3">
          <a:extLst>
            <a:ext uri="{FF2B5EF4-FFF2-40B4-BE49-F238E27FC236}">
              <a16:creationId xmlns:a16="http://schemas.microsoft.com/office/drawing/2014/main" id="{20D6D778-432E-4FDD-8DE0-14369547A862}"/>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83" name="テキスト 4">
          <a:extLst>
            <a:ext uri="{FF2B5EF4-FFF2-40B4-BE49-F238E27FC236}">
              <a16:creationId xmlns:a16="http://schemas.microsoft.com/office/drawing/2014/main" id="{68AE0F12-BBBC-43B3-B708-855368886548}"/>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84" name="テキスト 14">
          <a:extLst>
            <a:ext uri="{FF2B5EF4-FFF2-40B4-BE49-F238E27FC236}">
              <a16:creationId xmlns:a16="http://schemas.microsoft.com/office/drawing/2014/main" id="{2C95D242-13D1-4558-B3CE-5863BE14A667}"/>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85" name="テキスト 1">
          <a:extLst>
            <a:ext uri="{FF2B5EF4-FFF2-40B4-BE49-F238E27FC236}">
              <a16:creationId xmlns:a16="http://schemas.microsoft.com/office/drawing/2014/main" id="{422FFEAD-E700-4CDA-A89D-D632CEB95BA6}"/>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86" name="テキスト 2">
          <a:extLst>
            <a:ext uri="{FF2B5EF4-FFF2-40B4-BE49-F238E27FC236}">
              <a16:creationId xmlns:a16="http://schemas.microsoft.com/office/drawing/2014/main" id="{472F2B50-1215-4A7D-981C-DC6DB33D7790}"/>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87" name="テキスト 3">
          <a:extLst>
            <a:ext uri="{FF2B5EF4-FFF2-40B4-BE49-F238E27FC236}">
              <a16:creationId xmlns:a16="http://schemas.microsoft.com/office/drawing/2014/main" id="{2A76594B-DC21-4D70-A9E2-C9CF49BE5685}"/>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88" name="テキスト 4">
          <a:extLst>
            <a:ext uri="{FF2B5EF4-FFF2-40B4-BE49-F238E27FC236}">
              <a16:creationId xmlns:a16="http://schemas.microsoft.com/office/drawing/2014/main" id="{C192CC36-DDB0-4590-9896-FC48E68F81BA}"/>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89" name="テキスト 14">
          <a:extLst>
            <a:ext uri="{FF2B5EF4-FFF2-40B4-BE49-F238E27FC236}">
              <a16:creationId xmlns:a16="http://schemas.microsoft.com/office/drawing/2014/main" id="{F8D3606F-49C1-4E4B-97C3-37A99F893F10}"/>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90" name="テキスト 1">
          <a:extLst>
            <a:ext uri="{FF2B5EF4-FFF2-40B4-BE49-F238E27FC236}">
              <a16:creationId xmlns:a16="http://schemas.microsoft.com/office/drawing/2014/main" id="{66109F2B-80D9-440B-B622-0F90CB843732}"/>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91" name="テキスト 2">
          <a:extLst>
            <a:ext uri="{FF2B5EF4-FFF2-40B4-BE49-F238E27FC236}">
              <a16:creationId xmlns:a16="http://schemas.microsoft.com/office/drawing/2014/main" id="{3B240AB8-621F-4AC3-86C3-73DBFC5C276A}"/>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92" name="テキスト 3">
          <a:extLst>
            <a:ext uri="{FF2B5EF4-FFF2-40B4-BE49-F238E27FC236}">
              <a16:creationId xmlns:a16="http://schemas.microsoft.com/office/drawing/2014/main" id="{3CF902EE-E65A-47FF-9E04-706FFBBE9996}"/>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93" name="テキスト 4">
          <a:extLst>
            <a:ext uri="{FF2B5EF4-FFF2-40B4-BE49-F238E27FC236}">
              <a16:creationId xmlns:a16="http://schemas.microsoft.com/office/drawing/2014/main" id="{9DAE4EEE-4101-4FF6-9145-20A4C0F6B9CB}"/>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94" name="テキスト 14">
          <a:extLst>
            <a:ext uri="{FF2B5EF4-FFF2-40B4-BE49-F238E27FC236}">
              <a16:creationId xmlns:a16="http://schemas.microsoft.com/office/drawing/2014/main" id="{BCCB4D6C-619E-491A-875C-4FC9FA0B2AC4}"/>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95" name="テキスト 1">
          <a:extLst>
            <a:ext uri="{FF2B5EF4-FFF2-40B4-BE49-F238E27FC236}">
              <a16:creationId xmlns:a16="http://schemas.microsoft.com/office/drawing/2014/main" id="{820620C6-F4F7-4787-8E8F-28B7DC36ABE7}"/>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596" name="テキスト 2">
          <a:extLst>
            <a:ext uri="{FF2B5EF4-FFF2-40B4-BE49-F238E27FC236}">
              <a16:creationId xmlns:a16="http://schemas.microsoft.com/office/drawing/2014/main" id="{EB6B216C-32CD-4634-9386-0BDC132D7007}"/>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97" name="テキスト 3">
          <a:extLst>
            <a:ext uri="{FF2B5EF4-FFF2-40B4-BE49-F238E27FC236}">
              <a16:creationId xmlns:a16="http://schemas.microsoft.com/office/drawing/2014/main" id="{F223D2F0-5ED5-4EF2-B604-91ACE6B200B4}"/>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598" name="テキスト 4">
          <a:extLst>
            <a:ext uri="{FF2B5EF4-FFF2-40B4-BE49-F238E27FC236}">
              <a16:creationId xmlns:a16="http://schemas.microsoft.com/office/drawing/2014/main" id="{0A90F181-05C7-4DD3-A35E-F2FEE66EB3E0}"/>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599" name="テキスト 14">
          <a:extLst>
            <a:ext uri="{FF2B5EF4-FFF2-40B4-BE49-F238E27FC236}">
              <a16:creationId xmlns:a16="http://schemas.microsoft.com/office/drawing/2014/main" id="{E0947601-5BEC-4CBB-9D8C-0D28D84EB831}"/>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600" name="テキスト 1">
          <a:extLst>
            <a:ext uri="{FF2B5EF4-FFF2-40B4-BE49-F238E27FC236}">
              <a16:creationId xmlns:a16="http://schemas.microsoft.com/office/drawing/2014/main" id="{35AFEE27-8E85-4D8E-AAE4-E8F56DC02AE3}"/>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601" name="テキスト 2">
          <a:extLst>
            <a:ext uri="{FF2B5EF4-FFF2-40B4-BE49-F238E27FC236}">
              <a16:creationId xmlns:a16="http://schemas.microsoft.com/office/drawing/2014/main" id="{65217E3B-2C07-417F-BBF9-986B75147F5C}"/>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602" name="テキスト 3">
          <a:extLst>
            <a:ext uri="{FF2B5EF4-FFF2-40B4-BE49-F238E27FC236}">
              <a16:creationId xmlns:a16="http://schemas.microsoft.com/office/drawing/2014/main" id="{1936F94D-5D0C-4044-84A0-A4422D2B2F0F}"/>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603" name="テキスト 4">
          <a:extLst>
            <a:ext uri="{FF2B5EF4-FFF2-40B4-BE49-F238E27FC236}">
              <a16:creationId xmlns:a16="http://schemas.microsoft.com/office/drawing/2014/main" id="{EA0AF0F7-949D-417E-8B56-B1D5CB2EEA4B}"/>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604" name="テキスト 14">
          <a:extLst>
            <a:ext uri="{FF2B5EF4-FFF2-40B4-BE49-F238E27FC236}">
              <a16:creationId xmlns:a16="http://schemas.microsoft.com/office/drawing/2014/main" id="{E2C0FDA9-E1A2-4F67-A8A1-26482AA4FFC8}"/>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605" name="テキスト 1">
          <a:extLst>
            <a:ext uri="{FF2B5EF4-FFF2-40B4-BE49-F238E27FC236}">
              <a16:creationId xmlns:a16="http://schemas.microsoft.com/office/drawing/2014/main" id="{C69B1D11-3354-43CE-B68D-5AED0F1FBC81}"/>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381</xdr:row>
      <xdr:rowOff>0</xdr:rowOff>
    </xdr:from>
    <xdr:to>
      <xdr:col>44</xdr:col>
      <xdr:colOff>0</xdr:colOff>
      <xdr:row>381</xdr:row>
      <xdr:rowOff>0</xdr:rowOff>
    </xdr:to>
    <xdr:sp macro="" textlink="">
      <xdr:nvSpPr>
        <xdr:cNvPr id="2606" name="テキスト 2">
          <a:extLst>
            <a:ext uri="{FF2B5EF4-FFF2-40B4-BE49-F238E27FC236}">
              <a16:creationId xmlns:a16="http://schemas.microsoft.com/office/drawing/2014/main" id="{F5BFD65D-0473-41FB-8D7D-A83749B0ED2E}"/>
            </a:ext>
          </a:extLst>
        </xdr:cNvPr>
        <xdr:cNvSpPr txBox="1">
          <a:spLocks noChangeArrowheads="1"/>
        </xdr:cNvSpPr>
      </xdr:nvSpPr>
      <xdr:spPr bwMode="auto">
        <a:xfrm>
          <a:off x="52006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607" name="テキスト 3">
          <a:extLst>
            <a:ext uri="{FF2B5EF4-FFF2-40B4-BE49-F238E27FC236}">
              <a16:creationId xmlns:a16="http://schemas.microsoft.com/office/drawing/2014/main" id="{FB05C48D-E2DC-4BD9-806C-1C15FC185F38}"/>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381</xdr:row>
      <xdr:rowOff>0</xdr:rowOff>
    </xdr:from>
    <xdr:to>
      <xdr:col>78</xdr:col>
      <xdr:colOff>0</xdr:colOff>
      <xdr:row>381</xdr:row>
      <xdr:rowOff>0</xdr:rowOff>
    </xdr:to>
    <xdr:sp macro="" textlink="">
      <xdr:nvSpPr>
        <xdr:cNvPr id="2608" name="テキスト 4">
          <a:extLst>
            <a:ext uri="{FF2B5EF4-FFF2-40B4-BE49-F238E27FC236}">
              <a16:creationId xmlns:a16="http://schemas.microsoft.com/office/drawing/2014/main" id="{3194148E-704D-47F3-BE27-6CDD8048FCAD}"/>
            </a:ext>
          </a:extLst>
        </xdr:cNvPr>
        <xdr:cNvSpPr txBox="1">
          <a:spLocks noChangeArrowheads="1"/>
        </xdr:cNvSpPr>
      </xdr:nvSpPr>
      <xdr:spPr bwMode="auto">
        <a:xfrm>
          <a:off x="94107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381</xdr:row>
      <xdr:rowOff>0</xdr:rowOff>
    </xdr:from>
    <xdr:to>
      <xdr:col>76</xdr:col>
      <xdr:colOff>0</xdr:colOff>
      <xdr:row>381</xdr:row>
      <xdr:rowOff>0</xdr:rowOff>
    </xdr:to>
    <xdr:sp macro="" textlink="">
      <xdr:nvSpPr>
        <xdr:cNvPr id="2609" name="テキスト 14">
          <a:extLst>
            <a:ext uri="{FF2B5EF4-FFF2-40B4-BE49-F238E27FC236}">
              <a16:creationId xmlns:a16="http://schemas.microsoft.com/office/drawing/2014/main" id="{3F296633-FC85-4D52-8768-DF7B6D11DB09}"/>
            </a:ext>
          </a:extLst>
        </xdr:cNvPr>
        <xdr:cNvSpPr txBox="1">
          <a:spLocks noChangeArrowheads="1"/>
        </xdr:cNvSpPr>
      </xdr:nvSpPr>
      <xdr:spPr bwMode="auto">
        <a:xfrm>
          <a:off x="903922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0" name="テキスト 1">
          <a:extLst>
            <a:ext uri="{FF2B5EF4-FFF2-40B4-BE49-F238E27FC236}">
              <a16:creationId xmlns:a16="http://schemas.microsoft.com/office/drawing/2014/main" id="{C2B55CBA-AE12-43FF-A95E-0877E55C96FE}"/>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1" name="テキスト 2">
          <a:extLst>
            <a:ext uri="{FF2B5EF4-FFF2-40B4-BE49-F238E27FC236}">
              <a16:creationId xmlns:a16="http://schemas.microsoft.com/office/drawing/2014/main" id="{F9336788-5C48-4B04-B728-41EBDE8A009E}"/>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2" name="テキスト 1">
          <a:extLst>
            <a:ext uri="{FF2B5EF4-FFF2-40B4-BE49-F238E27FC236}">
              <a16:creationId xmlns:a16="http://schemas.microsoft.com/office/drawing/2014/main" id="{8CF18E14-A490-422A-9B18-1761D7C9CF96}"/>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3" name="テキスト 2">
          <a:extLst>
            <a:ext uri="{FF2B5EF4-FFF2-40B4-BE49-F238E27FC236}">
              <a16:creationId xmlns:a16="http://schemas.microsoft.com/office/drawing/2014/main" id="{6926CCB0-FDBD-4DEF-A86C-AB6DFB49D1A0}"/>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4" name="テキスト 1">
          <a:extLst>
            <a:ext uri="{FF2B5EF4-FFF2-40B4-BE49-F238E27FC236}">
              <a16:creationId xmlns:a16="http://schemas.microsoft.com/office/drawing/2014/main" id="{942ECDF5-9DA7-4E96-9346-EF97FBC33F32}"/>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5" name="テキスト 2">
          <a:extLst>
            <a:ext uri="{FF2B5EF4-FFF2-40B4-BE49-F238E27FC236}">
              <a16:creationId xmlns:a16="http://schemas.microsoft.com/office/drawing/2014/main" id="{15F8D5CE-DC2C-47F2-944C-896C3F5EE093}"/>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6" name="テキスト 1">
          <a:extLst>
            <a:ext uri="{FF2B5EF4-FFF2-40B4-BE49-F238E27FC236}">
              <a16:creationId xmlns:a16="http://schemas.microsoft.com/office/drawing/2014/main" id="{2176A464-D95F-4C77-9D33-3151F067A499}"/>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7" name="テキスト 2">
          <a:extLst>
            <a:ext uri="{FF2B5EF4-FFF2-40B4-BE49-F238E27FC236}">
              <a16:creationId xmlns:a16="http://schemas.microsoft.com/office/drawing/2014/main" id="{5A3EA5E1-1986-4F0B-96BB-EADEF82029FF}"/>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8" name="テキスト 1">
          <a:extLst>
            <a:ext uri="{FF2B5EF4-FFF2-40B4-BE49-F238E27FC236}">
              <a16:creationId xmlns:a16="http://schemas.microsoft.com/office/drawing/2014/main" id="{7B0B40BC-9DEC-447F-8877-43D1DD0EB5D9}"/>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19" name="テキスト 2">
          <a:extLst>
            <a:ext uri="{FF2B5EF4-FFF2-40B4-BE49-F238E27FC236}">
              <a16:creationId xmlns:a16="http://schemas.microsoft.com/office/drawing/2014/main" id="{FA1AB475-96A2-4D95-B6B0-303995685830}"/>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20" name="テキスト 1">
          <a:extLst>
            <a:ext uri="{FF2B5EF4-FFF2-40B4-BE49-F238E27FC236}">
              <a16:creationId xmlns:a16="http://schemas.microsoft.com/office/drawing/2014/main" id="{E8AEB5B4-0609-4231-902A-5B7819CC7899}"/>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378</xdr:row>
      <xdr:rowOff>0</xdr:rowOff>
    </xdr:from>
    <xdr:to>
      <xdr:col>69</xdr:col>
      <xdr:colOff>0</xdr:colOff>
      <xdr:row>378</xdr:row>
      <xdr:rowOff>0</xdr:rowOff>
    </xdr:to>
    <xdr:sp macro="" textlink="">
      <xdr:nvSpPr>
        <xdr:cNvPr id="2621" name="テキスト 2">
          <a:extLst>
            <a:ext uri="{FF2B5EF4-FFF2-40B4-BE49-F238E27FC236}">
              <a16:creationId xmlns:a16="http://schemas.microsoft.com/office/drawing/2014/main" id="{C11E3F9B-5C0C-4068-869E-CAA062453C65}"/>
            </a:ext>
          </a:extLst>
        </xdr:cNvPr>
        <xdr:cNvSpPr txBox="1">
          <a:spLocks noChangeArrowheads="1"/>
        </xdr:cNvSpPr>
      </xdr:nvSpPr>
      <xdr:spPr bwMode="auto">
        <a:xfrm>
          <a:off x="829627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22" name="テキスト 1">
          <a:extLst>
            <a:ext uri="{FF2B5EF4-FFF2-40B4-BE49-F238E27FC236}">
              <a16:creationId xmlns:a16="http://schemas.microsoft.com/office/drawing/2014/main" id="{AA65B7E5-4E1D-4FBB-8F36-871226DB7B04}"/>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23" name="テキスト 2">
          <a:extLst>
            <a:ext uri="{FF2B5EF4-FFF2-40B4-BE49-F238E27FC236}">
              <a16:creationId xmlns:a16="http://schemas.microsoft.com/office/drawing/2014/main" id="{09AD667C-9F01-4C65-A31D-E7B9E38E4EA5}"/>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24" name="テキスト 3">
          <a:extLst>
            <a:ext uri="{FF2B5EF4-FFF2-40B4-BE49-F238E27FC236}">
              <a16:creationId xmlns:a16="http://schemas.microsoft.com/office/drawing/2014/main" id="{5671A0BE-E89A-4D93-9592-4711D172213E}"/>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25" name="テキスト 4">
          <a:extLst>
            <a:ext uri="{FF2B5EF4-FFF2-40B4-BE49-F238E27FC236}">
              <a16:creationId xmlns:a16="http://schemas.microsoft.com/office/drawing/2014/main" id="{9834859C-F541-417B-832B-E41538C1D96E}"/>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626" name="テキスト 14">
          <a:extLst>
            <a:ext uri="{FF2B5EF4-FFF2-40B4-BE49-F238E27FC236}">
              <a16:creationId xmlns:a16="http://schemas.microsoft.com/office/drawing/2014/main" id="{22501339-6CC1-4022-86A5-0535D83F9809}"/>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27" name="テキスト 1">
          <a:extLst>
            <a:ext uri="{FF2B5EF4-FFF2-40B4-BE49-F238E27FC236}">
              <a16:creationId xmlns:a16="http://schemas.microsoft.com/office/drawing/2014/main" id="{9FE0DE73-726C-4B45-B1F4-10C2B469ED1E}"/>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28" name="テキスト 2">
          <a:extLst>
            <a:ext uri="{FF2B5EF4-FFF2-40B4-BE49-F238E27FC236}">
              <a16:creationId xmlns:a16="http://schemas.microsoft.com/office/drawing/2014/main" id="{211DC21E-E3C5-45AB-8F78-D0B994ADFDB6}"/>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29" name="テキスト 3">
          <a:extLst>
            <a:ext uri="{FF2B5EF4-FFF2-40B4-BE49-F238E27FC236}">
              <a16:creationId xmlns:a16="http://schemas.microsoft.com/office/drawing/2014/main" id="{20A643B1-B5D6-41C1-85F6-5E31A18F5571}"/>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30" name="テキスト 4">
          <a:extLst>
            <a:ext uri="{FF2B5EF4-FFF2-40B4-BE49-F238E27FC236}">
              <a16:creationId xmlns:a16="http://schemas.microsoft.com/office/drawing/2014/main" id="{F7C098FD-2268-42E8-BA18-96FB89B0855A}"/>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631" name="テキスト 14">
          <a:extLst>
            <a:ext uri="{FF2B5EF4-FFF2-40B4-BE49-F238E27FC236}">
              <a16:creationId xmlns:a16="http://schemas.microsoft.com/office/drawing/2014/main" id="{444595DD-C7F7-408C-93FE-4613E444A11C}"/>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32" name="テキスト 1">
          <a:extLst>
            <a:ext uri="{FF2B5EF4-FFF2-40B4-BE49-F238E27FC236}">
              <a16:creationId xmlns:a16="http://schemas.microsoft.com/office/drawing/2014/main" id="{1DF6F95E-2EF6-4CB9-8BC0-3E9F667983D2}"/>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33" name="テキスト 2">
          <a:extLst>
            <a:ext uri="{FF2B5EF4-FFF2-40B4-BE49-F238E27FC236}">
              <a16:creationId xmlns:a16="http://schemas.microsoft.com/office/drawing/2014/main" id="{4A5729F0-F044-4CB0-8D42-A8060EC414AF}"/>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34" name="テキスト 3">
          <a:extLst>
            <a:ext uri="{FF2B5EF4-FFF2-40B4-BE49-F238E27FC236}">
              <a16:creationId xmlns:a16="http://schemas.microsoft.com/office/drawing/2014/main" id="{A1518034-FC96-42D4-BEB9-C35C6993BB7C}"/>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35" name="テキスト 4">
          <a:extLst>
            <a:ext uri="{FF2B5EF4-FFF2-40B4-BE49-F238E27FC236}">
              <a16:creationId xmlns:a16="http://schemas.microsoft.com/office/drawing/2014/main" id="{DE10C23B-D3C2-4EB0-9FFA-D6D724656D80}"/>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636" name="テキスト 14">
          <a:extLst>
            <a:ext uri="{FF2B5EF4-FFF2-40B4-BE49-F238E27FC236}">
              <a16:creationId xmlns:a16="http://schemas.microsoft.com/office/drawing/2014/main" id="{3872A4B6-C66C-4C71-954C-005594072969}"/>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37" name="テキスト 1">
          <a:extLst>
            <a:ext uri="{FF2B5EF4-FFF2-40B4-BE49-F238E27FC236}">
              <a16:creationId xmlns:a16="http://schemas.microsoft.com/office/drawing/2014/main" id="{14B27843-65F1-45C2-8299-C13233E42EF7}"/>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38" name="テキスト 2">
          <a:extLst>
            <a:ext uri="{FF2B5EF4-FFF2-40B4-BE49-F238E27FC236}">
              <a16:creationId xmlns:a16="http://schemas.microsoft.com/office/drawing/2014/main" id="{A58B575D-DBB0-4832-B29A-B8FBB8EB59B1}"/>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39" name="テキスト 3">
          <a:extLst>
            <a:ext uri="{FF2B5EF4-FFF2-40B4-BE49-F238E27FC236}">
              <a16:creationId xmlns:a16="http://schemas.microsoft.com/office/drawing/2014/main" id="{FB4A258B-D0EE-42BC-B8C4-DDEF30DA07A7}"/>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40" name="テキスト 4">
          <a:extLst>
            <a:ext uri="{FF2B5EF4-FFF2-40B4-BE49-F238E27FC236}">
              <a16:creationId xmlns:a16="http://schemas.microsoft.com/office/drawing/2014/main" id="{3864E427-57D7-49A7-82D4-EDE915E73B42}"/>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641" name="テキスト 14">
          <a:extLst>
            <a:ext uri="{FF2B5EF4-FFF2-40B4-BE49-F238E27FC236}">
              <a16:creationId xmlns:a16="http://schemas.microsoft.com/office/drawing/2014/main" id="{7D72377E-CB70-4EC4-87B3-70C47DB7FF81}"/>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42" name="テキスト 1">
          <a:extLst>
            <a:ext uri="{FF2B5EF4-FFF2-40B4-BE49-F238E27FC236}">
              <a16:creationId xmlns:a16="http://schemas.microsoft.com/office/drawing/2014/main" id="{63B5FCE0-7A28-466C-A865-F6DD5310F03C}"/>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43" name="テキスト 2">
          <a:extLst>
            <a:ext uri="{FF2B5EF4-FFF2-40B4-BE49-F238E27FC236}">
              <a16:creationId xmlns:a16="http://schemas.microsoft.com/office/drawing/2014/main" id="{46D905DF-245C-436D-A427-FD76DEBEB70D}"/>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44" name="テキスト 3">
          <a:extLst>
            <a:ext uri="{FF2B5EF4-FFF2-40B4-BE49-F238E27FC236}">
              <a16:creationId xmlns:a16="http://schemas.microsoft.com/office/drawing/2014/main" id="{DE3A1375-13C7-4BD5-B840-4D020DD0C1CC}"/>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45" name="テキスト 4">
          <a:extLst>
            <a:ext uri="{FF2B5EF4-FFF2-40B4-BE49-F238E27FC236}">
              <a16:creationId xmlns:a16="http://schemas.microsoft.com/office/drawing/2014/main" id="{F33EEB04-1C85-4E30-932E-DEC0702FDD32}"/>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646" name="テキスト 14">
          <a:extLst>
            <a:ext uri="{FF2B5EF4-FFF2-40B4-BE49-F238E27FC236}">
              <a16:creationId xmlns:a16="http://schemas.microsoft.com/office/drawing/2014/main" id="{EFEFFB0C-BACD-43F1-99FA-AACE6FFA8625}"/>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47" name="テキスト 1">
          <a:extLst>
            <a:ext uri="{FF2B5EF4-FFF2-40B4-BE49-F238E27FC236}">
              <a16:creationId xmlns:a16="http://schemas.microsoft.com/office/drawing/2014/main" id="{F84A2837-5BDB-4B7D-BF3A-E95841474DE3}"/>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381</xdr:row>
      <xdr:rowOff>0</xdr:rowOff>
    </xdr:from>
    <xdr:to>
      <xdr:col>46</xdr:col>
      <xdr:colOff>0</xdr:colOff>
      <xdr:row>381</xdr:row>
      <xdr:rowOff>0</xdr:rowOff>
    </xdr:to>
    <xdr:sp macro="" textlink="">
      <xdr:nvSpPr>
        <xdr:cNvPr id="2648" name="テキスト 2">
          <a:extLst>
            <a:ext uri="{FF2B5EF4-FFF2-40B4-BE49-F238E27FC236}">
              <a16:creationId xmlns:a16="http://schemas.microsoft.com/office/drawing/2014/main" id="{79EFDDA9-9196-4877-919D-D482FF50EDC0}"/>
            </a:ext>
          </a:extLst>
        </xdr:cNvPr>
        <xdr:cNvSpPr txBox="1">
          <a:spLocks noChangeArrowheads="1"/>
        </xdr:cNvSpPr>
      </xdr:nvSpPr>
      <xdr:spPr bwMode="auto">
        <a:xfrm>
          <a:off x="544830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49" name="テキスト 3">
          <a:extLst>
            <a:ext uri="{FF2B5EF4-FFF2-40B4-BE49-F238E27FC236}">
              <a16:creationId xmlns:a16="http://schemas.microsoft.com/office/drawing/2014/main" id="{F12DE736-70F0-47D5-ACDD-7596AAF965B0}"/>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381</xdr:row>
      <xdr:rowOff>0</xdr:rowOff>
    </xdr:from>
    <xdr:to>
      <xdr:col>80</xdr:col>
      <xdr:colOff>0</xdr:colOff>
      <xdr:row>381</xdr:row>
      <xdr:rowOff>0</xdr:rowOff>
    </xdr:to>
    <xdr:sp macro="" textlink="">
      <xdr:nvSpPr>
        <xdr:cNvPr id="2650" name="テキスト 4">
          <a:extLst>
            <a:ext uri="{FF2B5EF4-FFF2-40B4-BE49-F238E27FC236}">
              <a16:creationId xmlns:a16="http://schemas.microsoft.com/office/drawing/2014/main" id="{99A44F4E-33BF-4D48-B69F-443A41481FA8}"/>
            </a:ext>
          </a:extLst>
        </xdr:cNvPr>
        <xdr:cNvSpPr txBox="1">
          <a:spLocks noChangeArrowheads="1"/>
        </xdr:cNvSpPr>
      </xdr:nvSpPr>
      <xdr:spPr bwMode="auto">
        <a:xfrm>
          <a:off x="9658350" y="662178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381</xdr:row>
      <xdr:rowOff>0</xdr:rowOff>
    </xdr:from>
    <xdr:to>
      <xdr:col>78</xdr:col>
      <xdr:colOff>0</xdr:colOff>
      <xdr:row>381</xdr:row>
      <xdr:rowOff>0</xdr:rowOff>
    </xdr:to>
    <xdr:sp macro="" textlink="">
      <xdr:nvSpPr>
        <xdr:cNvPr id="2651" name="テキスト 14">
          <a:extLst>
            <a:ext uri="{FF2B5EF4-FFF2-40B4-BE49-F238E27FC236}">
              <a16:creationId xmlns:a16="http://schemas.microsoft.com/office/drawing/2014/main" id="{F2031B88-311B-48AF-B43D-006E3DB35F59}"/>
            </a:ext>
          </a:extLst>
        </xdr:cNvPr>
        <xdr:cNvSpPr txBox="1">
          <a:spLocks noChangeArrowheads="1"/>
        </xdr:cNvSpPr>
      </xdr:nvSpPr>
      <xdr:spPr bwMode="auto">
        <a:xfrm>
          <a:off x="9286875" y="662178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52" name="テキスト 1">
          <a:extLst>
            <a:ext uri="{FF2B5EF4-FFF2-40B4-BE49-F238E27FC236}">
              <a16:creationId xmlns:a16="http://schemas.microsoft.com/office/drawing/2014/main" id="{35F97954-44CE-494D-B552-CD474E5E31D6}"/>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53" name="テキスト 2">
          <a:extLst>
            <a:ext uri="{FF2B5EF4-FFF2-40B4-BE49-F238E27FC236}">
              <a16:creationId xmlns:a16="http://schemas.microsoft.com/office/drawing/2014/main" id="{EB020E3B-4382-4ED8-B9E8-BEB59FAC4B55}"/>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54" name="テキスト 1">
          <a:extLst>
            <a:ext uri="{FF2B5EF4-FFF2-40B4-BE49-F238E27FC236}">
              <a16:creationId xmlns:a16="http://schemas.microsoft.com/office/drawing/2014/main" id="{51CCF965-39EF-4F86-9AF7-DD9E648105FB}"/>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55" name="テキスト 2">
          <a:extLst>
            <a:ext uri="{FF2B5EF4-FFF2-40B4-BE49-F238E27FC236}">
              <a16:creationId xmlns:a16="http://schemas.microsoft.com/office/drawing/2014/main" id="{1EACAC3C-C2E7-462E-B242-F7910C0CB911}"/>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56" name="テキスト 1">
          <a:extLst>
            <a:ext uri="{FF2B5EF4-FFF2-40B4-BE49-F238E27FC236}">
              <a16:creationId xmlns:a16="http://schemas.microsoft.com/office/drawing/2014/main" id="{FAE2C9FB-CBA6-4C57-9DEE-A4532E271267}"/>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57" name="テキスト 2">
          <a:extLst>
            <a:ext uri="{FF2B5EF4-FFF2-40B4-BE49-F238E27FC236}">
              <a16:creationId xmlns:a16="http://schemas.microsoft.com/office/drawing/2014/main" id="{BF46AD20-5561-409A-A96C-99761E9CBDB3}"/>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58" name="テキスト 1">
          <a:extLst>
            <a:ext uri="{FF2B5EF4-FFF2-40B4-BE49-F238E27FC236}">
              <a16:creationId xmlns:a16="http://schemas.microsoft.com/office/drawing/2014/main" id="{B94BC630-AFA1-4CCB-9863-B0A06699559D}"/>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59" name="テキスト 2">
          <a:extLst>
            <a:ext uri="{FF2B5EF4-FFF2-40B4-BE49-F238E27FC236}">
              <a16:creationId xmlns:a16="http://schemas.microsoft.com/office/drawing/2014/main" id="{24D124FE-3E07-4DD4-86DA-4039FD163A7D}"/>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60" name="テキスト 1">
          <a:extLst>
            <a:ext uri="{FF2B5EF4-FFF2-40B4-BE49-F238E27FC236}">
              <a16:creationId xmlns:a16="http://schemas.microsoft.com/office/drawing/2014/main" id="{8DC0A362-BEA9-4FA2-A9F5-FA309618A914}"/>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61" name="テキスト 2">
          <a:extLst>
            <a:ext uri="{FF2B5EF4-FFF2-40B4-BE49-F238E27FC236}">
              <a16:creationId xmlns:a16="http://schemas.microsoft.com/office/drawing/2014/main" id="{B3AEF566-B379-46F2-9459-38660BC9FE24}"/>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62" name="テキスト 1">
          <a:extLst>
            <a:ext uri="{FF2B5EF4-FFF2-40B4-BE49-F238E27FC236}">
              <a16:creationId xmlns:a16="http://schemas.microsoft.com/office/drawing/2014/main" id="{F002AD2B-75A6-43EE-BB1D-D31C5E61EAD2}"/>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378</xdr:row>
      <xdr:rowOff>0</xdr:rowOff>
    </xdr:from>
    <xdr:to>
      <xdr:col>71</xdr:col>
      <xdr:colOff>0</xdr:colOff>
      <xdr:row>378</xdr:row>
      <xdr:rowOff>0</xdr:rowOff>
    </xdr:to>
    <xdr:sp macro="" textlink="">
      <xdr:nvSpPr>
        <xdr:cNvPr id="2663" name="テキスト 2">
          <a:extLst>
            <a:ext uri="{FF2B5EF4-FFF2-40B4-BE49-F238E27FC236}">
              <a16:creationId xmlns:a16="http://schemas.microsoft.com/office/drawing/2014/main" id="{A767F02A-D023-4182-BCE6-47E2BF4171FC}"/>
            </a:ext>
          </a:extLst>
        </xdr:cNvPr>
        <xdr:cNvSpPr txBox="1">
          <a:spLocks noChangeArrowheads="1"/>
        </xdr:cNvSpPr>
      </xdr:nvSpPr>
      <xdr:spPr bwMode="auto">
        <a:xfrm>
          <a:off x="8543925" y="65703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64" name="テキスト 1">
          <a:extLst>
            <a:ext uri="{FF2B5EF4-FFF2-40B4-BE49-F238E27FC236}">
              <a16:creationId xmlns:a16="http://schemas.microsoft.com/office/drawing/2014/main" id="{53DC5DBC-6B88-4433-8FF5-14F00395FCEA}"/>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65" name="テキスト 2">
          <a:extLst>
            <a:ext uri="{FF2B5EF4-FFF2-40B4-BE49-F238E27FC236}">
              <a16:creationId xmlns:a16="http://schemas.microsoft.com/office/drawing/2014/main" id="{807BC4FD-1648-4E49-8037-76E4F7B7FC0D}"/>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66" name="テキスト 3">
          <a:extLst>
            <a:ext uri="{FF2B5EF4-FFF2-40B4-BE49-F238E27FC236}">
              <a16:creationId xmlns:a16="http://schemas.microsoft.com/office/drawing/2014/main" id="{CFEBA258-448C-4306-A388-F17097A5C02D}"/>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67" name="テキスト 4">
          <a:extLst>
            <a:ext uri="{FF2B5EF4-FFF2-40B4-BE49-F238E27FC236}">
              <a16:creationId xmlns:a16="http://schemas.microsoft.com/office/drawing/2014/main" id="{4DE2A243-2075-456E-A4B8-06781BB1C9CC}"/>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668" name="テキスト 14">
          <a:extLst>
            <a:ext uri="{FF2B5EF4-FFF2-40B4-BE49-F238E27FC236}">
              <a16:creationId xmlns:a16="http://schemas.microsoft.com/office/drawing/2014/main" id="{27D94002-9E56-46E6-AE36-97E5158ED551}"/>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69" name="テキスト 1">
          <a:extLst>
            <a:ext uri="{FF2B5EF4-FFF2-40B4-BE49-F238E27FC236}">
              <a16:creationId xmlns:a16="http://schemas.microsoft.com/office/drawing/2014/main" id="{C7F1BCC1-D716-47E0-AE39-C49466769422}"/>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70" name="テキスト 2">
          <a:extLst>
            <a:ext uri="{FF2B5EF4-FFF2-40B4-BE49-F238E27FC236}">
              <a16:creationId xmlns:a16="http://schemas.microsoft.com/office/drawing/2014/main" id="{3EDA45B4-EC4B-4C69-B45C-C13AFC8F6AC2}"/>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71" name="テキスト 3">
          <a:extLst>
            <a:ext uri="{FF2B5EF4-FFF2-40B4-BE49-F238E27FC236}">
              <a16:creationId xmlns:a16="http://schemas.microsoft.com/office/drawing/2014/main" id="{0F3029A6-0247-4050-99F3-ACCF9E7FEF12}"/>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72" name="テキスト 4">
          <a:extLst>
            <a:ext uri="{FF2B5EF4-FFF2-40B4-BE49-F238E27FC236}">
              <a16:creationId xmlns:a16="http://schemas.microsoft.com/office/drawing/2014/main" id="{35CF100E-1929-4B10-BC4C-D24052F8ADE1}"/>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673" name="テキスト 14">
          <a:extLst>
            <a:ext uri="{FF2B5EF4-FFF2-40B4-BE49-F238E27FC236}">
              <a16:creationId xmlns:a16="http://schemas.microsoft.com/office/drawing/2014/main" id="{50A084EC-F1EC-4DE7-A629-6DC0EB4B4CF6}"/>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74" name="テキスト 1">
          <a:extLst>
            <a:ext uri="{FF2B5EF4-FFF2-40B4-BE49-F238E27FC236}">
              <a16:creationId xmlns:a16="http://schemas.microsoft.com/office/drawing/2014/main" id="{DD88D298-4F37-41A6-A79E-C5A11D338B15}"/>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75" name="テキスト 2">
          <a:extLst>
            <a:ext uri="{FF2B5EF4-FFF2-40B4-BE49-F238E27FC236}">
              <a16:creationId xmlns:a16="http://schemas.microsoft.com/office/drawing/2014/main" id="{188866E8-75B2-461A-AB5D-831D18A938CB}"/>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76" name="テキスト 3">
          <a:extLst>
            <a:ext uri="{FF2B5EF4-FFF2-40B4-BE49-F238E27FC236}">
              <a16:creationId xmlns:a16="http://schemas.microsoft.com/office/drawing/2014/main" id="{F04E296A-43C4-46FE-BF6C-99DB89C1AEEE}"/>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77" name="テキスト 4">
          <a:extLst>
            <a:ext uri="{FF2B5EF4-FFF2-40B4-BE49-F238E27FC236}">
              <a16:creationId xmlns:a16="http://schemas.microsoft.com/office/drawing/2014/main" id="{A9F59DCB-7867-4949-B202-99544BAF637D}"/>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678" name="テキスト 14">
          <a:extLst>
            <a:ext uri="{FF2B5EF4-FFF2-40B4-BE49-F238E27FC236}">
              <a16:creationId xmlns:a16="http://schemas.microsoft.com/office/drawing/2014/main" id="{A5ACB500-6082-4150-9014-E4BA1A9E7408}"/>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79" name="テキスト 1">
          <a:extLst>
            <a:ext uri="{FF2B5EF4-FFF2-40B4-BE49-F238E27FC236}">
              <a16:creationId xmlns:a16="http://schemas.microsoft.com/office/drawing/2014/main" id="{65653424-4B15-4C6A-B1F1-304FBB716046}"/>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80" name="テキスト 2">
          <a:extLst>
            <a:ext uri="{FF2B5EF4-FFF2-40B4-BE49-F238E27FC236}">
              <a16:creationId xmlns:a16="http://schemas.microsoft.com/office/drawing/2014/main" id="{18C62F59-19B2-43B6-8AC9-2E4F732DD1C9}"/>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81" name="テキスト 3">
          <a:extLst>
            <a:ext uri="{FF2B5EF4-FFF2-40B4-BE49-F238E27FC236}">
              <a16:creationId xmlns:a16="http://schemas.microsoft.com/office/drawing/2014/main" id="{C6577018-29D1-4B46-A58E-11B0B6ABA54C}"/>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82" name="テキスト 4">
          <a:extLst>
            <a:ext uri="{FF2B5EF4-FFF2-40B4-BE49-F238E27FC236}">
              <a16:creationId xmlns:a16="http://schemas.microsoft.com/office/drawing/2014/main" id="{3ACDA895-355A-4C60-AA64-EE8CB12DC909}"/>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683" name="テキスト 14">
          <a:extLst>
            <a:ext uri="{FF2B5EF4-FFF2-40B4-BE49-F238E27FC236}">
              <a16:creationId xmlns:a16="http://schemas.microsoft.com/office/drawing/2014/main" id="{A022C396-680F-4717-A485-618569A811AE}"/>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84" name="テキスト 1">
          <a:extLst>
            <a:ext uri="{FF2B5EF4-FFF2-40B4-BE49-F238E27FC236}">
              <a16:creationId xmlns:a16="http://schemas.microsoft.com/office/drawing/2014/main" id="{8FE2E235-6585-4F52-A471-04698D23F0F4}"/>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85" name="テキスト 2">
          <a:extLst>
            <a:ext uri="{FF2B5EF4-FFF2-40B4-BE49-F238E27FC236}">
              <a16:creationId xmlns:a16="http://schemas.microsoft.com/office/drawing/2014/main" id="{5266BCCA-32FA-464A-8FA2-A2ACD61EFD45}"/>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86" name="テキスト 3">
          <a:extLst>
            <a:ext uri="{FF2B5EF4-FFF2-40B4-BE49-F238E27FC236}">
              <a16:creationId xmlns:a16="http://schemas.microsoft.com/office/drawing/2014/main" id="{91B184FE-7478-4B2F-B75B-4C92246B0E84}"/>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87" name="テキスト 4">
          <a:extLst>
            <a:ext uri="{FF2B5EF4-FFF2-40B4-BE49-F238E27FC236}">
              <a16:creationId xmlns:a16="http://schemas.microsoft.com/office/drawing/2014/main" id="{62EE4219-90DA-4580-BC29-A350F7E7E86F}"/>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688" name="テキスト 14">
          <a:extLst>
            <a:ext uri="{FF2B5EF4-FFF2-40B4-BE49-F238E27FC236}">
              <a16:creationId xmlns:a16="http://schemas.microsoft.com/office/drawing/2014/main" id="{8D68444D-BA4A-428C-86D2-E5BC19B83BFB}"/>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89" name="テキスト 1">
          <a:extLst>
            <a:ext uri="{FF2B5EF4-FFF2-40B4-BE49-F238E27FC236}">
              <a16:creationId xmlns:a16="http://schemas.microsoft.com/office/drawing/2014/main" id="{30973EC0-02BC-4D5D-8EA8-AA578DB28192}"/>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690" name="テキスト 2">
          <a:extLst>
            <a:ext uri="{FF2B5EF4-FFF2-40B4-BE49-F238E27FC236}">
              <a16:creationId xmlns:a16="http://schemas.microsoft.com/office/drawing/2014/main" id="{9E0B309F-BFF1-40C8-B687-4E0640066031}"/>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91" name="テキスト 3">
          <a:extLst>
            <a:ext uri="{FF2B5EF4-FFF2-40B4-BE49-F238E27FC236}">
              <a16:creationId xmlns:a16="http://schemas.microsoft.com/office/drawing/2014/main" id="{7220C41C-927F-422D-A935-3624881802D4}"/>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692" name="テキスト 4">
          <a:extLst>
            <a:ext uri="{FF2B5EF4-FFF2-40B4-BE49-F238E27FC236}">
              <a16:creationId xmlns:a16="http://schemas.microsoft.com/office/drawing/2014/main" id="{0C1F3A52-F6AD-4A83-8F4E-8052A74E5700}"/>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693" name="テキスト 14">
          <a:extLst>
            <a:ext uri="{FF2B5EF4-FFF2-40B4-BE49-F238E27FC236}">
              <a16:creationId xmlns:a16="http://schemas.microsoft.com/office/drawing/2014/main" id="{3EAAF9AD-180F-4874-A891-EF6127BAB210}"/>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694" name="テキスト 1">
          <a:extLst>
            <a:ext uri="{FF2B5EF4-FFF2-40B4-BE49-F238E27FC236}">
              <a16:creationId xmlns:a16="http://schemas.microsoft.com/office/drawing/2014/main" id="{C0D1B329-51DC-42F2-A18E-CF15DFA22031}"/>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695" name="テキスト 2">
          <a:extLst>
            <a:ext uri="{FF2B5EF4-FFF2-40B4-BE49-F238E27FC236}">
              <a16:creationId xmlns:a16="http://schemas.microsoft.com/office/drawing/2014/main" id="{82810003-63B6-4165-B4FE-71AD76AEF5AA}"/>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696" name="テキスト 1">
          <a:extLst>
            <a:ext uri="{FF2B5EF4-FFF2-40B4-BE49-F238E27FC236}">
              <a16:creationId xmlns:a16="http://schemas.microsoft.com/office/drawing/2014/main" id="{6C73B816-4371-4179-BFC9-93C0D1F2F0DA}"/>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697" name="テキスト 2">
          <a:extLst>
            <a:ext uri="{FF2B5EF4-FFF2-40B4-BE49-F238E27FC236}">
              <a16:creationId xmlns:a16="http://schemas.microsoft.com/office/drawing/2014/main" id="{FD7A21A9-A573-4722-9435-C79B7C7F622A}"/>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698" name="テキスト 1">
          <a:extLst>
            <a:ext uri="{FF2B5EF4-FFF2-40B4-BE49-F238E27FC236}">
              <a16:creationId xmlns:a16="http://schemas.microsoft.com/office/drawing/2014/main" id="{744CA7EA-6E0A-46B3-9BD9-3640D8A606E6}"/>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699" name="テキスト 2">
          <a:extLst>
            <a:ext uri="{FF2B5EF4-FFF2-40B4-BE49-F238E27FC236}">
              <a16:creationId xmlns:a16="http://schemas.microsoft.com/office/drawing/2014/main" id="{2795A49B-BB4C-4E1B-BEB1-CD872789153B}"/>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00" name="テキスト 1">
          <a:extLst>
            <a:ext uri="{FF2B5EF4-FFF2-40B4-BE49-F238E27FC236}">
              <a16:creationId xmlns:a16="http://schemas.microsoft.com/office/drawing/2014/main" id="{E9DD260C-7AE0-4515-886E-79A9FEB0C85E}"/>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01" name="テキスト 2">
          <a:extLst>
            <a:ext uri="{FF2B5EF4-FFF2-40B4-BE49-F238E27FC236}">
              <a16:creationId xmlns:a16="http://schemas.microsoft.com/office/drawing/2014/main" id="{01F06A7C-E0E4-44CB-953F-32F629C6F7CB}"/>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02" name="テキスト 1">
          <a:extLst>
            <a:ext uri="{FF2B5EF4-FFF2-40B4-BE49-F238E27FC236}">
              <a16:creationId xmlns:a16="http://schemas.microsoft.com/office/drawing/2014/main" id="{721F4D28-0527-4BA2-B8C5-EA33B198F658}"/>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03" name="テキスト 2">
          <a:extLst>
            <a:ext uri="{FF2B5EF4-FFF2-40B4-BE49-F238E27FC236}">
              <a16:creationId xmlns:a16="http://schemas.microsoft.com/office/drawing/2014/main" id="{CA0484CF-5A7C-4053-89EB-B3B22DB0EE6A}"/>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04" name="テキスト 1">
          <a:extLst>
            <a:ext uri="{FF2B5EF4-FFF2-40B4-BE49-F238E27FC236}">
              <a16:creationId xmlns:a16="http://schemas.microsoft.com/office/drawing/2014/main" id="{E9598142-997B-4F43-B9A9-C00D40E50EA7}"/>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05" name="テキスト 2">
          <a:extLst>
            <a:ext uri="{FF2B5EF4-FFF2-40B4-BE49-F238E27FC236}">
              <a16:creationId xmlns:a16="http://schemas.microsoft.com/office/drawing/2014/main" id="{D94AF2C6-8F77-4D87-910B-700B797DAB77}"/>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06" name="テキスト 1">
          <a:extLst>
            <a:ext uri="{FF2B5EF4-FFF2-40B4-BE49-F238E27FC236}">
              <a16:creationId xmlns:a16="http://schemas.microsoft.com/office/drawing/2014/main" id="{E3530966-FA4F-4189-9EF8-0D3ABE9CA9A0}"/>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07" name="テキスト 2">
          <a:extLst>
            <a:ext uri="{FF2B5EF4-FFF2-40B4-BE49-F238E27FC236}">
              <a16:creationId xmlns:a16="http://schemas.microsoft.com/office/drawing/2014/main" id="{4E007987-B230-4DB1-89A6-334C9278A162}"/>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08" name="テキスト 3">
          <a:extLst>
            <a:ext uri="{FF2B5EF4-FFF2-40B4-BE49-F238E27FC236}">
              <a16:creationId xmlns:a16="http://schemas.microsoft.com/office/drawing/2014/main" id="{EF22F83E-99CF-472E-B14F-59A61DC6F962}"/>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09" name="テキスト 4">
          <a:extLst>
            <a:ext uri="{FF2B5EF4-FFF2-40B4-BE49-F238E27FC236}">
              <a16:creationId xmlns:a16="http://schemas.microsoft.com/office/drawing/2014/main" id="{4EB895A4-A0DD-4EA5-8A86-73042BAB30C5}"/>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710" name="テキスト 14">
          <a:extLst>
            <a:ext uri="{FF2B5EF4-FFF2-40B4-BE49-F238E27FC236}">
              <a16:creationId xmlns:a16="http://schemas.microsoft.com/office/drawing/2014/main" id="{F9244008-6A29-4B3A-817F-773B1AC8C745}"/>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11" name="テキスト 1">
          <a:extLst>
            <a:ext uri="{FF2B5EF4-FFF2-40B4-BE49-F238E27FC236}">
              <a16:creationId xmlns:a16="http://schemas.microsoft.com/office/drawing/2014/main" id="{1D04ECEB-1217-41BF-B404-151D9E5DDAFA}"/>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12" name="テキスト 2">
          <a:extLst>
            <a:ext uri="{FF2B5EF4-FFF2-40B4-BE49-F238E27FC236}">
              <a16:creationId xmlns:a16="http://schemas.microsoft.com/office/drawing/2014/main" id="{FF29447A-7757-4868-85FC-0B2DA57E0167}"/>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13" name="テキスト 3">
          <a:extLst>
            <a:ext uri="{FF2B5EF4-FFF2-40B4-BE49-F238E27FC236}">
              <a16:creationId xmlns:a16="http://schemas.microsoft.com/office/drawing/2014/main" id="{E9F4E2E2-FEE1-4FF1-8E90-C453E9293488}"/>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14" name="テキスト 4">
          <a:extLst>
            <a:ext uri="{FF2B5EF4-FFF2-40B4-BE49-F238E27FC236}">
              <a16:creationId xmlns:a16="http://schemas.microsoft.com/office/drawing/2014/main" id="{1E60DDC4-A7F8-4BB7-8D77-87A9D32E004C}"/>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715" name="テキスト 14">
          <a:extLst>
            <a:ext uri="{FF2B5EF4-FFF2-40B4-BE49-F238E27FC236}">
              <a16:creationId xmlns:a16="http://schemas.microsoft.com/office/drawing/2014/main" id="{77542F8C-CC71-4E96-8437-1E346619F745}"/>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16" name="テキスト 1">
          <a:extLst>
            <a:ext uri="{FF2B5EF4-FFF2-40B4-BE49-F238E27FC236}">
              <a16:creationId xmlns:a16="http://schemas.microsoft.com/office/drawing/2014/main" id="{7A662484-57AD-448F-AC43-EE0B162501D1}"/>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17" name="テキスト 2">
          <a:extLst>
            <a:ext uri="{FF2B5EF4-FFF2-40B4-BE49-F238E27FC236}">
              <a16:creationId xmlns:a16="http://schemas.microsoft.com/office/drawing/2014/main" id="{7804924F-B88A-4D23-9193-C589532834F6}"/>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18" name="テキスト 3">
          <a:extLst>
            <a:ext uri="{FF2B5EF4-FFF2-40B4-BE49-F238E27FC236}">
              <a16:creationId xmlns:a16="http://schemas.microsoft.com/office/drawing/2014/main" id="{CBFCF757-734A-4D91-8776-0418C6132811}"/>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19" name="テキスト 4">
          <a:extLst>
            <a:ext uri="{FF2B5EF4-FFF2-40B4-BE49-F238E27FC236}">
              <a16:creationId xmlns:a16="http://schemas.microsoft.com/office/drawing/2014/main" id="{F7F354F5-66EC-43C8-A248-8F6F34930D28}"/>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720" name="テキスト 14">
          <a:extLst>
            <a:ext uri="{FF2B5EF4-FFF2-40B4-BE49-F238E27FC236}">
              <a16:creationId xmlns:a16="http://schemas.microsoft.com/office/drawing/2014/main" id="{1F43AF0F-17B4-4646-B8A4-F7ACBA12AA52}"/>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21" name="テキスト 1">
          <a:extLst>
            <a:ext uri="{FF2B5EF4-FFF2-40B4-BE49-F238E27FC236}">
              <a16:creationId xmlns:a16="http://schemas.microsoft.com/office/drawing/2014/main" id="{0D9B631D-912E-49A5-9955-CA4135B4D8B0}"/>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22" name="テキスト 2">
          <a:extLst>
            <a:ext uri="{FF2B5EF4-FFF2-40B4-BE49-F238E27FC236}">
              <a16:creationId xmlns:a16="http://schemas.microsoft.com/office/drawing/2014/main" id="{7F78E914-2A83-4CE1-985C-08DA5D0F39C0}"/>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23" name="テキスト 3">
          <a:extLst>
            <a:ext uri="{FF2B5EF4-FFF2-40B4-BE49-F238E27FC236}">
              <a16:creationId xmlns:a16="http://schemas.microsoft.com/office/drawing/2014/main" id="{F246F71A-F489-4E28-8B87-8E8AD6F04942}"/>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24" name="テキスト 4">
          <a:extLst>
            <a:ext uri="{FF2B5EF4-FFF2-40B4-BE49-F238E27FC236}">
              <a16:creationId xmlns:a16="http://schemas.microsoft.com/office/drawing/2014/main" id="{C7328B68-749A-4F76-826E-ACA83DE91AE0}"/>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725" name="テキスト 14">
          <a:extLst>
            <a:ext uri="{FF2B5EF4-FFF2-40B4-BE49-F238E27FC236}">
              <a16:creationId xmlns:a16="http://schemas.microsoft.com/office/drawing/2014/main" id="{27DD00CE-3775-4745-B55B-3596B732541C}"/>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26" name="テキスト 1">
          <a:extLst>
            <a:ext uri="{FF2B5EF4-FFF2-40B4-BE49-F238E27FC236}">
              <a16:creationId xmlns:a16="http://schemas.microsoft.com/office/drawing/2014/main" id="{4043579C-2381-43C3-B9EB-E4E16C9435CB}"/>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27" name="テキスト 2">
          <a:extLst>
            <a:ext uri="{FF2B5EF4-FFF2-40B4-BE49-F238E27FC236}">
              <a16:creationId xmlns:a16="http://schemas.microsoft.com/office/drawing/2014/main" id="{CFA2AC87-811B-4AE5-AFE6-1C17833550CB}"/>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28" name="テキスト 3">
          <a:extLst>
            <a:ext uri="{FF2B5EF4-FFF2-40B4-BE49-F238E27FC236}">
              <a16:creationId xmlns:a16="http://schemas.microsoft.com/office/drawing/2014/main" id="{5BB084FD-A445-43E3-8844-4215C02B6F7B}"/>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29" name="テキスト 4">
          <a:extLst>
            <a:ext uri="{FF2B5EF4-FFF2-40B4-BE49-F238E27FC236}">
              <a16:creationId xmlns:a16="http://schemas.microsoft.com/office/drawing/2014/main" id="{7E998C31-7DC0-45C3-A497-4765E212B7B9}"/>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730" name="テキスト 14">
          <a:extLst>
            <a:ext uri="{FF2B5EF4-FFF2-40B4-BE49-F238E27FC236}">
              <a16:creationId xmlns:a16="http://schemas.microsoft.com/office/drawing/2014/main" id="{E5DA7098-CF6D-4047-BB21-D078B49A0A6E}"/>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31" name="テキスト 1">
          <a:extLst>
            <a:ext uri="{FF2B5EF4-FFF2-40B4-BE49-F238E27FC236}">
              <a16:creationId xmlns:a16="http://schemas.microsoft.com/office/drawing/2014/main" id="{310780CC-BF2C-42BB-B883-86A82BFFE777}"/>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32" name="テキスト 2">
          <a:extLst>
            <a:ext uri="{FF2B5EF4-FFF2-40B4-BE49-F238E27FC236}">
              <a16:creationId xmlns:a16="http://schemas.microsoft.com/office/drawing/2014/main" id="{6518A532-37A1-40B7-933E-7CA042A927D4}"/>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33" name="テキスト 3">
          <a:extLst>
            <a:ext uri="{FF2B5EF4-FFF2-40B4-BE49-F238E27FC236}">
              <a16:creationId xmlns:a16="http://schemas.microsoft.com/office/drawing/2014/main" id="{F38BAE46-C444-40B9-8316-F812C50AA9FD}"/>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34" name="テキスト 4">
          <a:extLst>
            <a:ext uri="{FF2B5EF4-FFF2-40B4-BE49-F238E27FC236}">
              <a16:creationId xmlns:a16="http://schemas.microsoft.com/office/drawing/2014/main" id="{50689DCF-9FBD-4347-8E7E-576AC18883CF}"/>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735" name="テキスト 14">
          <a:extLst>
            <a:ext uri="{FF2B5EF4-FFF2-40B4-BE49-F238E27FC236}">
              <a16:creationId xmlns:a16="http://schemas.microsoft.com/office/drawing/2014/main" id="{7D0B4A32-B3F9-4931-AE03-9C3F3CBDF64F}"/>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36" name="テキスト 1">
          <a:extLst>
            <a:ext uri="{FF2B5EF4-FFF2-40B4-BE49-F238E27FC236}">
              <a16:creationId xmlns:a16="http://schemas.microsoft.com/office/drawing/2014/main" id="{45DB10B6-DEF5-4045-B124-E3541A65B955}"/>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37" name="テキスト 2">
          <a:extLst>
            <a:ext uri="{FF2B5EF4-FFF2-40B4-BE49-F238E27FC236}">
              <a16:creationId xmlns:a16="http://schemas.microsoft.com/office/drawing/2014/main" id="{A5899700-86D5-48E8-B2EB-76BF47B433F6}"/>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38" name="テキスト 1">
          <a:extLst>
            <a:ext uri="{FF2B5EF4-FFF2-40B4-BE49-F238E27FC236}">
              <a16:creationId xmlns:a16="http://schemas.microsoft.com/office/drawing/2014/main" id="{30D8B03E-AF14-4101-89D3-0359CD0990BE}"/>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39" name="テキスト 2">
          <a:extLst>
            <a:ext uri="{FF2B5EF4-FFF2-40B4-BE49-F238E27FC236}">
              <a16:creationId xmlns:a16="http://schemas.microsoft.com/office/drawing/2014/main" id="{ADC8B69C-FB17-46D2-B04F-E7356865938F}"/>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40" name="テキスト 1">
          <a:extLst>
            <a:ext uri="{FF2B5EF4-FFF2-40B4-BE49-F238E27FC236}">
              <a16:creationId xmlns:a16="http://schemas.microsoft.com/office/drawing/2014/main" id="{7DC3A73E-281F-4DEF-84FF-54EEF497806E}"/>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41" name="テキスト 2">
          <a:extLst>
            <a:ext uri="{FF2B5EF4-FFF2-40B4-BE49-F238E27FC236}">
              <a16:creationId xmlns:a16="http://schemas.microsoft.com/office/drawing/2014/main" id="{45D23B17-1944-4112-935F-140A30284BEC}"/>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42" name="テキスト 1">
          <a:extLst>
            <a:ext uri="{FF2B5EF4-FFF2-40B4-BE49-F238E27FC236}">
              <a16:creationId xmlns:a16="http://schemas.microsoft.com/office/drawing/2014/main" id="{9577913D-9D9B-4B89-B19B-6A8E99572210}"/>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43" name="テキスト 2">
          <a:extLst>
            <a:ext uri="{FF2B5EF4-FFF2-40B4-BE49-F238E27FC236}">
              <a16:creationId xmlns:a16="http://schemas.microsoft.com/office/drawing/2014/main" id="{8D423CCD-318A-4A44-A661-BF483BB789D3}"/>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44" name="テキスト 1">
          <a:extLst>
            <a:ext uri="{FF2B5EF4-FFF2-40B4-BE49-F238E27FC236}">
              <a16:creationId xmlns:a16="http://schemas.microsoft.com/office/drawing/2014/main" id="{ED2E4054-962D-4C5C-8F61-FB3394744084}"/>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45" name="テキスト 2">
          <a:extLst>
            <a:ext uri="{FF2B5EF4-FFF2-40B4-BE49-F238E27FC236}">
              <a16:creationId xmlns:a16="http://schemas.microsoft.com/office/drawing/2014/main" id="{6E397BE1-95DB-4AC0-A525-495C7F199016}"/>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46" name="テキスト 1">
          <a:extLst>
            <a:ext uri="{FF2B5EF4-FFF2-40B4-BE49-F238E27FC236}">
              <a16:creationId xmlns:a16="http://schemas.microsoft.com/office/drawing/2014/main" id="{2E06C29F-D750-4AEA-85E3-4828AA65159C}"/>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747" name="テキスト 2">
          <a:extLst>
            <a:ext uri="{FF2B5EF4-FFF2-40B4-BE49-F238E27FC236}">
              <a16:creationId xmlns:a16="http://schemas.microsoft.com/office/drawing/2014/main" id="{A24C9E76-30EC-4A79-B695-2FBAAC638DB9}"/>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48" name="テキスト 1">
          <a:extLst>
            <a:ext uri="{FF2B5EF4-FFF2-40B4-BE49-F238E27FC236}">
              <a16:creationId xmlns:a16="http://schemas.microsoft.com/office/drawing/2014/main" id="{9FFB56CA-F8BF-4A52-936A-0EA99DAD8B1A}"/>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49" name="テキスト 2">
          <a:extLst>
            <a:ext uri="{FF2B5EF4-FFF2-40B4-BE49-F238E27FC236}">
              <a16:creationId xmlns:a16="http://schemas.microsoft.com/office/drawing/2014/main" id="{9EEA0229-1B01-474C-A841-8B80DB96CFC0}"/>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50" name="テキスト 3">
          <a:extLst>
            <a:ext uri="{FF2B5EF4-FFF2-40B4-BE49-F238E27FC236}">
              <a16:creationId xmlns:a16="http://schemas.microsoft.com/office/drawing/2014/main" id="{32FD0FA5-807D-4F1B-9E5F-66BF57E7600D}"/>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51" name="テキスト 4">
          <a:extLst>
            <a:ext uri="{FF2B5EF4-FFF2-40B4-BE49-F238E27FC236}">
              <a16:creationId xmlns:a16="http://schemas.microsoft.com/office/drawing/2014/main" id="{87B76C26-B9A6-465D-AEF6-308CCF4170BC}"/>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752" name="テキスト 14">
          <a:extLst>
            <a:ext uri="{FF2B5EF4-FFF2-40B4-BE49-F238E27FC236}">
              <a16:creationId xmlns:a16="http://schemas.microsoft.com/office/drawing/2014/main" id="{0EBE1AD4-B1D0-41D7-9124-19B721F71DE4}"/>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53" name="テキスト 1">
          <a:extLst>
            <a:ext uri="{FF2B5EF4-FFF2-40B4-BE49-F238E27FC236}">
              <a16:creationId xmlns:a16="http://schemas.microsoft.com/office/drawing/2014/main" id="{747324F9-4DA0-4774-A86A-E3A583A446FF}"/>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54" name="テキスト 2">
          <a:extLst>
            <a:ext uri="{FF2B5EF4-FFF2-40B4-BE49-F238E27FC236}">
              <a16:creationId xmlns:a16="http://schemas.microsoft.com/office/drawing/2014/main" id="{237D24F3-2A6B-45AE-A639-B924141FBE4C}"/>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55" name="テキスト 3">
          <a:extLst>
            <a:ext uri="{FF2B5EF4-FFF2-40B4-BE49-F238E27FC236}">
              <a16:creationId xmlns:a16="http://schemas.microsoft.com/office/drawing/2014/main" id="{87485D28-2AEE-428B-9A66-0D5EDD495AA5}"/>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56" name="テキスト 4">
          <a:extLst>
            <a:ext uri="{FF2B5EF4-FFF2-40B4-BE49-F238E27FC236}">
              <a16:creationId xmlns:a16="http://schemas.microsoft.com/office/drawing/2014/main" id="{4FCB23A8-0E32-489B-B0A2-8214963BB9E9}"/>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757" name="テキスト 14">
          <a:extLst>
            <a:ext uri="{FF2B5EF4-FFF2-40B4-BE49-F238E27FC236}">
              <a16:creationId xmlns:a16="http://schemas.microsoft.com/office/drawing/2014/main" id="{0A075922-16F9-4175-B576-5B8DC50194E6}"/>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58" name="テキスト 1">
          <a:extLst>
            <a:ext uri="{FF2B5EF4-FFF2-40B4-BE49-F238E27FC236}">
              <a16:creationId xmlns:a16="http://schemas.microsoft.com/office/drawing/2014/main" id="{34713AC1-C6B3-4AE6-A5A2-8592701200B5}"/>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59" name="テキスト 2">
          <a:extLst>
            <a:ext uri="{FF2B5EF4-FFF2-40B4-BE49-F238E27FC236}">
              <a16:creationId xmlns:a16="http://schemas.microsoft.com/office/drawing/2014/main" id="{382E9397-AFFD-4943-9C10-F14DCF8CBCEC}"/>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60" name="テキスト 3">
          <a:extLst>
            <a:ext uri="{FF2B5EF4-FFF2-40B4-BE49-F238E27FC236}">
              <a16:creationId xmlns:a16="http://schemas.microsoft.com/office/drawing/2014/main" id="{BEA529C2-E21C-4CFE-94EE-4846776B458A}"/>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61" name="テキスト 4">
          <a:extLst>
            <a:ext uri="{FF2B5EF4-FFF2-40B4-BE49-F238E27FC236}">
              <a16:creationId xmlns:a16="http://schemas.microsoft.com/office/drawing/2014/main" id="{7CD55E2A-D354-486A-9748-6B7C25172F7D}"/>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762" name="テキスト 14">
          <a:extLst>
            <a:ext uri="{FF2B5EF4-FFF2-40B4-BE49-F238E27FC236}">
              <a16:creationId xmlns:a16="http://schemas.microsoft.com/office/drawing/2014/main" id="{C462E9D2-6B66-4E78-820D-95B8E9D8AE7F}"/>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63" name="テキスト 1">
          <a:extLst>
            <a:ext uri="{FF2B5EF4-FFF2-40B4-BE49-F238E27FC236}">
              <a16:creationId xmlns:a16="http://schemas.microsoft.com/office/drawing/2014/main" id="{76089147-66DF-4B50-936C-6518D7666F7C}"/>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64" name="テキスト 2">
          <a:extLst>
            <a:ext uri="{FF2B5EF4-FFF2-40B4-BE49-F238E27FC236}">
              <a16:creationId xmlns:a16="http://schemas.microsoft.com/office/drawing/2014/main" id="{78EC5B5C-7020-4AD8-ADCB-C42596FB349B}"/>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65" name="テキスト 3">
          <a:extLst>
            <a:ext uri="{FF2B5EF4-FFF2-40B4-BE49-F238E27FC236}">
              <a16:creationId xmlns:a16="http://schemas.microsoft.com/office/drawing/2014/main" id="{49FB5AC3-28B0-42A9-96BB-06145F54E670}"/>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66" name="テキスト 4">
          <a:extLst>
            <a:ext uri="{FF2B5EF4-FFF2-40B4-BE49-F238E27FC236}">
              <a16:creationId xmlns:a16="http://schemas.microsoft.com/office/drawing/2014/main" id="{E877181D-A63D-4306-920B-5BEB157F6994}"/>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767" name="テキスト 14">
          <a:extLst>
            <a:ext uri="{FF2B5EF4-FFF2-40B4-BE49-F238E27FC236}">
              <a16:creationId xmlns:a16="http://schemas.microsoft.com/office/drawing/2014/main" id="{6A8F2370-45DD-404F-ADC8-C94A66722953}"/>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68" name="テキスト 1">
          <a:extLst>
            <a:ext uri="{FF2B5EF4-FFF2-40B4-BE49-F238E27FC236}">
              <a16:creationId xmlns:a16="http://schemas.microsoft.com/office/drawing/2014/main" id="{289CB0D0-F721-460A-9AAF-C8371CADAF52}"/>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69" name="テキスト 2">
          <a:extLst>
            <a:ext uri="{FF2B5EF4-FFF2-40B4-BE49-F238E27FC236}">
              <a16:creationId xmlns:a16="http://schemas.microsoft.com/office/drawing/2014/main" id="{84D7DA21-B204-436A-B582-0FBA7B67AFAA}"/>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70" name="テキスト 3">
          <a:extLst>
            <a:ext uri="{FF2B5EF4-FFF2-40B4-BE49-F238E27FC236}">
              <a16:creationId xmlns:a16="http://schemas.microsoft.com/office/drawing/2014/main" id="{A39C91AB-532D-4675-87EA-685990013879}"/>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71" name="テキスト 4">
          <a:extLst>
            <a:ext uri="{FF2B5EF4-FFF2-40B4-BE49-F238E27FC236}">
              <a16:creationId xmlns:a16="http://schemas.microsoft.com/office/drawing/2014/main" id="{CF49C086-3591-47D3-AF19-A9D69AC0CA40}"/>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772" name="テキスト 14">
          <a:extLst>
            <a:ext uri="{FF2B5EF4-FFF2-40B4-BE49-F238E27FC236}">
              <a16:creationId xmlns:a16="http://schemas.microsoft.com/office/drawing/2014/main" id="{D4276B5A-38A6-4F93-A0BF-B9D2A8413534}"/>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73" name="テキスト 1">
          <a:extLst>
            <a:ext uri="{FF2B5EF4-FFF2-40B4-BE49-F238E27FC236}">
              <a16:creationId xmlns:a16="http://schemas.microsoft.com/office/drawing/2014/main" id="{FB2BB784-EF50-47E0-946D-539FB7994E2C}"/>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433</xdr:row>
      <xdr:rowOff>0</xdr:rowOff>
    </xdr:from>
    <xdr:to>
      <xdr:col>44</xdr:col>
      <xdr:colOff>0</xdr:colOff>
      <xdr:row>433</xdr:row>
      <xdr:rowOff>0</xdr:rowOff>
    </xdr:to>
    <xdr:sp macro="" textlink="">
      <xdr:nvSpPr>
        <xdr:cNvPr id="2774" name="テキスト 2">
          <a:extLst>
            <a:ext uri="{FF2B5EF4-FFF2-40B4-BE49-F238E27FC236}">
              <a16:creationId xmlns:a16="http://schemas.microsoft.com/office/drawing/2014/main" id="{29927FAE-D6E4-41FA-990E-B0E9850EACBF}"/>
            </a:ext>
          </a:extLst>
        </xdr:cNvPr>
        <xdr:cNvSpPr txBox="1">
          <a:spLocks noChangeArrowheads="1"/>
        </xdr:cNvSpPr>
      </xdr:nvSpPr>
      <xdr:spPr bwMode="auto">
        <a:xfrm>
          <a:off x="52006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75" name="テキスト 3">
          <a:extLst>
            <a:ext uri="{FF2B5EF4-FFF2-40B4-BE49-F238E27FC236}">
              <a16:creationId xmlns:a16="http://schemas.microsoft.com/office/drawing/2014/main" id="{9FE8DBCC-14C0-4025-9B72-F896AE5369BF}"/>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433</xdr:row>
      <xdr:rowOff>0</xdr:rowOff>
    </xdr:from>
    <xdr:to>
      <xdr:col>78</xdr:col>
      <xdr:colOff>0</xdr:colOff>
      <xdr:row>433</xdr:row>
      <xdr:rowOff>0</xdr:rowOff>
    </xdr:to>
    <xdr:sp macro="" textlink="">
      <xdr:nvSpPr>
        <xdr:cNvPr id="2776" name="テキスト 4">
          <a:extLst>
            <a:ext uri="{FF2B5EF4-FFF2-40B4-BE49-F238E27FC236}">
              <a16:creationId xmlns:a16="http://schemas.microsoft.com/office/drawing/2014/main" id="{45203C7B-DA42-4A71-BFB9-A3F226E5E6E3}"/>
            </a:ext>
          </a:extLst>
        </xdr:cNvPr>
        <xdr:cNvSpPr txBox="1">
          <a:spLocks noChangeArrowheads="1"/>
        </xdr:cNvSpPr>
      </xdr:nvSpPr>
      <xdr:spPr bwMode="auto">
        <a:xfrm>
          <a:off x="94107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433</xdr:row>
      <xdr:rowOff>0</xdr:rowOff>
    </xdr:from>
    <xdr:to>
      <xdr:col>76</xdr:col>
      <xdr:colOff>0</xdr:colOff>
      <xdr:row>433</xdr:row>
      <xdr:rowOff>0</xdr:rowOff>
    </xdr:to>
    <xdr:sp macro="" textlink="">
      <xdr:nvSpPr>
        <xdr:cNvPr id="2777" name="テキスト 14">
          <a:extLst>
            <a:ext uri="{FF2B5EF4-FFF2-40B4-BE49-F238E27FC236}">
              <a16:creationId xmlns:a16="http://schemas.microsoft.com/office/drawing/2014/main" id="{E53E3ACC-D003-42A5-99F2-57DBECF70F99}"/>
            </a:ext>
          </a:extLst>
        </xdr:cNvPr>
        <xdr:cNvSpPr txBox="1">
          <a:spLocks noChangeArrowheads="1"/>
        </xdr:cNvSpPr>
      </xdr:nvSpPr>
      <xdr:spPr bwMode="auto">
        <a:xfrm>
          <a:off x="903922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78" name="テキスト 1">
          <a:extLst>
            <a:ext uri="{FF2B5EF4-FFF2-40B4-BE49-F238E27FC236}">
              <a16:creationId xmlns:a16="http://schemas.microsoft.com/office/drawing/2014/main" id="{D95A434F-24EA-49E3-987F-19A147508F63}"/>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79" name="テキスト 2">
          <a:extLst>
            <a:ext uri="{FF2B5EF4-FFF2-40B4-BE49-F238E27FC236}">
              <a16:creationId xmlns:a16="http://schemas.microsoft.com/office/drawing/2014/main" id="{05B2AF7F-483C-42C0-AAE4-A7971204D1F8}"/>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0" name="テキスト 1">
          <a:extLst>
            <a:ext uri="{FF2B5EF4-FFF2-40B4-BE49-F238E27FC236}">
              <a16:creationId xmlns:a16="http://schemas.microsoft.com/office/drawing/2014/main" id="{B2BEC8C8-41BF-4F83-A077-0CC1CE39B64B}"/>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1" name="テキスト 2">
          <a:extLst>
            <a:ext uri="{FF2B5EF4-FFF2-40B4-BE49-F238E27FC236}">
              <a16:creationId xmlns:a16="http://schemas.microsoft.com/office/drawing/2014/main" id="{D166672E-5B02-45F1-98EA-701903087830}"/>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2" name="テキスト 1">
          <a:extLst>
            <a:ext uri="{FF2B5EF4-FFF2-40B4-BE49-F238E27FC236}">
              <a16:creationId xmlns:a16="http://schemas.microsoft.com/office/drawing/2014/main" id="{1EBAC0C0-2A9E-429F-B400-BC496F92F531}"/>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3" name="テキスト 2">
          <a:extLst>
            <a:ext uri="{FF2B5EF4-FFF2-40B4-BE49-F238E27FC236}">
              <a16:creationId xmlns:a16="http://schemas.microsoft.com/office/drawing/2014/main" id="{C9F7CC8D-9627-46ED-B02E-F0B5DE03FDD6}"/>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4" name="テキスト 1">
          <a:extLst>
            <a:ext uri="{FF2B5EF4-FFF2-40B4-BE49-F238E27FC236}">
              <a16:creationId xmlns:a16="http://schemas.microsoft.com/office/drawing/2014/main" id="{C7334FA6-8F15-4295-B64A-279CF8C2B998}"/>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5" name="テキスト 2">
          <a:extLst>
            <a:ext uri="{FF2B5EF4-FFF2-40B4-BE49-F238E27FC236}">
              <a16:creationId xmlns:a16="http://schemas.microsoft.com/office/drawing/2014/main" id="{E1F5F940-9D43-4696-9E12-4E6D0E7FE82E}"/>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6" name="テキスト 1">
          <a:extLst>
            <a:ext uri="{FF2B5EF4-FFF2-40B4-BE49-F238E27FC236}">
              <a16:creationId xmlns:a16="http://schemas.microsoft.com/office/drawing/2014/main" id="{68583251-17BA-46CE-8CB3-A79E3971481B}"/>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7" name="テキスト 2">
          <a:extLst>
            <a:ext uri="{FF2B5EF4-FFF2-40B4-BE49-F238E27FC236}">
              <a16:creationId xmlns:a16="http://schemas.microsoft.com/office/drawing/2014/main" id="{D112EF72-0DFC-4138-B288-EF1856F3F326}"/>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8" name="テキスト 1">
          <a:extLst>
            <a:ext uri="{FF2B5EF4-FFF2-40B4-BE49-F238E27FC236}">
              <a16:creationId xmlns:a16="http://schemas.microsoft.com/office/drawing/2014/main" id="{EF3DF0E5-9206-45E3-B426-43851D5709C8}"/>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430</xdr:row>
      <xdr:rowOff>0</xdr:rowOff>
    </xdr:from>
    <xdr:to>
      <xdr:col>69</xdr:col>
      <xdr:colOff>0</xdr:colOff>
      <xdr:row>430</xdr:row>
      <xdr:rowOff>0</xdr:rowOff>
    </xdr:to>
    <xdr:sp macro="" textlink="">
      <xdr:nvSpPr>
        <xdr:cNvPr id="2789" name="テキスト 2">
          <a:extLst>
            <a:ext uri="{FF2B5EF4-FFF2-40B4-BE49-F238E27FC236}">
              <a16:creationId xmlns:a16="http://schemas.microsoft.com/office/drawing/2014/main" id="{4A257901-A250-42B6-80AC-D701A877138B}"/>
            </a:ext>
          </a:extLst>
        </xdr:cNvPr>
        <xdr:cNvSpPr txBox="1">
          <a:spLocks noChangeArrowheads="1"/>
        </xdr:cNvSpPr>
      </xdr:nvSpPr>
      <xdr:spPr bwMode="auto">
        <a:xfrm>
          <a:off x="829627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90" name="テキスト 1">
          <a:extLst>
            <a:ext uri="{FF2B5EF4-FFF2-40B4-BE49-F238E27FC236}">
              <a16:creationId xmlns:a16="http://schemas.microsoft.com/office/drawing/2014/main" id="{3489EE23-FBB1-4687-99FA-4A192B7E9A0E}"/>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91" name="テキスト 2">
          <a:extLst>
            <a:ext uri="{FF2B5EF4-FFF2-40B4-BE49-F238E27FC236}">
              <a16:creationId xmlns:a16="http://schemas.microsoft.com/office/drawing/2014/main" id="{F368CE49-F06D-4C51-9128-DCF734692A72}"/>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92" name="テキスト 3">
          <a:extLst>
            <a:ext uri="{FF2B5EF4-FFF2-40B4-BE49-F238E27FC236}">
              <a16:creationId xmlns:a16="http://schemas.microsoft.com/office/drawing/2014/main" id="{F9172EF2-92A5-46D0-95EA-FA9C5665160B}"/>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93" name="テキスト 4">
          <a:extLst>
            <a:ext uri="{FF2B5EF4-FFF2-40B4-BE49-F238E27FC236}">
              <a16:creationId xmlns:a16="http://schemas.microsoft.com/office/drawing/2014/main" id="{256D33D5-74E1-4F4D-8B93-C2417B4C5E7E}"/>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794" name="テキスト 14">
          <a:extLst>
            <a:ext uri="{FF2B5EF4-FFF2-40B4-BE49-F238E27FC236}">
              <a16:creationId xmlns:a16="http://schemas.microsoft.com/office/drawing/2014/main" id="{D4B6915B-CDB2-437B-A496-4B5D549C4216}"/>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95" name="テキスト 1">
          <a:extLst>
            <a:ext uri="{FF2B5EF4-FFF2-40B4-BE49-F238E27FC236}">
              <a16:creationId xmlns:a16="http://schemas.microsoft.com/office/drawing/2014/main" id="{B4BFB097-565B-4683-8D3F-15A4E4D378B4}"/>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796" name="テキスト 2">
          <a:extLst>
            <a:ext uri="{FF2B5EF4-FFF2-40B4-BE49-F238E27FC236}">
              <a16:creationId xmlns:a16="http://schemas.microsoft.com/office/drawing/2014/main" id="{D6544D31-43EC-4516-A47F-8D1F2047DB06}"/>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97" name="テキスト 3">
          <a:extLst>
            <a:ext uri="{FF2B5EF4-FFF2-40B4-BE49-F238E27FC236}">
              <a16:creationId xmlns:a16="http://schemas.microsoft.com/office/drawing/2014/main" id="{2B3576A2-ED66-4D42-9B3D-60FC2B574418}"/>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798" name="テキスト 4">
          <a:extLst>
            <a:ext uri="{FF2B5EF4-FFF2-40B4-BE49-F238E27FC236}">
              <a16:creationId xmlns:a16="http://schemas.microsoft.com/office/drawing/2014/main" id="{2F889565-1713-4069-A333-07A86ED5397A}"/>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799" name="テキスト 14">
          <a:extLst>
            <a:ext uri="{FF2B5EF4-FFF2-40B4-BE49-F238E27FC236}">
              <a16:creationId xmlns:a16="http://schemas.microsoft.com/office/drawing/2014/main" id="{2160EB38-DE4A-45E7-8C84-3A6A54C93C6E}"/>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800" name="テキスト 1">
          <a:extLst>
            <a:ext uri="{FF2B5EF4-FFF2-40B4-BE49-F238E27FC236}">
              <a16:creationId xmlns:a16="http://schemas.microsoft.com/office/drawing/2014/main" id="{8DB2EDC0-8999-4107-BF38-FFAC6AF3DB23}"/>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801" name="テキスト 2">
          <a:extLst>
            <a:ext uri="{FF2B5EF4-FFF2-40B4-BE49-F238E27FC236}">
              <a16:creationId xmlns:a16="http://schemas.microsoft.com/office/drawing/2014/main" id="{1E1E373A-4A7A-45CD-98E6-F3CBD788F6B1}"/>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802" name="テキスト 3">
          <a:extLst>
            <a:ext uri="{FF2B5EF4-FFF2-40B4-BE49-F238E27FC236}">
              <a16:creationId xmlns:a16="http://schemas.microsoft.com/office/drawing/2014/main" id="{4FE47FE7-8C9F-41C6-AFD2-13A23D8B02BE}"/>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803" name="テキスト 4">
          <a:extLst>
            <a:ext uri="{FF2B5EF4-FFF2-40B4-BE49-F238E27FC236}">
              <a16:creationId xmlns:a16="http://schemas.microsoft.com/office/drawing/2014/main" id="{7E3FCFB0-A124-4007-82F9-F554CB79E741}"/>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804" name="テキスト 14">
          <a:extLst>
            <a:ext uri="{FF2B5EF4-FFF2-40B4-BE49-F238E27FC236}">
              <a16:creationId xmlns:a16="http://schemas.microsoft.com/office/drawing/2014/main" id="{76C9CC34-D9A4-4875-A68E-D2ABF1CE23D1}"/>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805" name="テキスト 1">
          <a:extLst>
            <a:ext uri="{FF2B5EF4-FFF2-40B4-BE49-F238E27FC236}">
              <a16:creationId xmlns:a16="http://schemas.microsoft.com/office/drawing/2014/main" id="{D0998114-7AB0-4AE7-AA23-6AC0EEDC20FA}"/>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806" name="テキスト 2">
          <a:extLst>
            <a:ext uri="{FF2B5EF4-FFF2-40B4-BE49-F238E27FC236}">
              <a16:creationId xmlns:a16="http://schemas.microsoft.com/office/drawing/2014/main" id="{CEC10FE8-96A4-4BD4-B523-E7D3927DC3AB}"/>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807" name="テキスト 3">
          <a:extLst>
            <a:ext uri="{FF2B5EF4-FFF2-40B4-BE49-F238E27FC236}">
              <a16:creationId xmlns:a16="http://schemas.microsoft.com/office/drawing/2014/main" id="{DD0C5576-68FF-4E42-A911-7CF15CF12053}"/>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808" name="テキスト 4">
          <a:extLst>
            <a:ext uri="{FF2B5EF4-FFF2-40B4-BE49-F238E27FC236}">
              <a16:creationId xmlns:a16="http://schemas.microsoft.com/office/drawing/2014/main" id="{BAA70B67-3BD7-45F1-BC4F-2402D847ABF5}"/>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809" name="テキスト 14">
          <a:extLst>
            <a:ext uri="{FF2B5EF4-FFF2-40B4-BE49-F238E27FC236}">
              <a16:creationId xmlns:a16="http://schemas.microsoft.com/office/drawing/2014/main" id="{4709879B-C4A5-41EB-BA32-78AE45F72A1A}"/>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810" name="テキスト 1">
          <a:extLst>
            <a:ext uri="{FF2B5EF4-FFF2-40B4-BE49-F238E27FC236}">
              <a16:creationId xmlns:a16="http://schemas.microsoft.com/office/drawing/2014/main" id="{A35A6CFC-5A32-45E6-B73D-D61B05BF8950}"/>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811" name="テキスト 2">
          <a:extLst>
            <a:ext uri="{FF2B5EF4-FFF2-40B4-BE49-F238E27FC236}">
              <a16:creationId xmlns:a16="http://schemas.microsoft.com/office/drawing/2014/main" id="{6ACC61B1-4A72-40C6-9A4E-4BDD99595E2C}"/>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812" name="テキスト 3">
          <a:extLst>
            <a:ext uri="{FF2B5EF4-FFF2-40B4-BE49-F238E27FC236}">
              <a16:creationId xmlns:a16="http://schemas.microsoft.com/office/drawing/2014/main" id="{2A02510F-E899-4241-8F4E-E5C2AEFE189B}"/>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813" name="テキスト 4">
          <a:extLst>
            <a:ext uri="{FF2B5EF4-FFF2-40B4-BE49-F238E27FC236}">
              <a16:creationId xmlns:a16="http://schemas.microsoft.com/office/drawing/2014/main" id="{37F520B9-9FD2-4B70-928F-F7440CCD9C46}"/>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814" name="テキスト 14">
          <a:extLst>
            <a:ext uri="{FF2B5EF4-FFF2-40B4-BE49-F238E27FC236}">
              <a16:creationId xmlns:a16="http://schemas.microsoft.com/office/drawing/2014/main" id="{30B62050-6B40-41A6-A317-52669493985E}"/>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815" name="テキスト 1">
          <a:extLst>
            <a:ext uri="{FF2B5EF4-FFF2-40B4-BE49-F238E27FC236}">
              <a16:creationId xmlns:a16="http://schemas.microsoft.com/office/drawing/2014/main" id="{6686B1CA-302A-43F7-928E-305C5199E6C1}"/>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433</xdr:row>
      <xdr:rowOff>0</xdr:rowOff>
    </xdr:from>
    <xdr:to>
      <xdr:col>46</xdr:col>
      <xdr:colOff>0</xdr:colOff>
      <xdr:row>433</xdr:row>
      <xdr:rowOff>0</xdr:rowOff>
    </xdr:to>
    <xdr:sp macro="" textlink="">
      <xdr:nvSpPr>
        <xdr:cNvPr id="2816" name="テキスト 2">
          <a:extLst>
            <a:ext uri="{FF2B5EF4-FFF2-40B4-BE49-F238E27FC236}">
              <a16:creationId xmlns:a16="http://schemas.microsoft.com/office/drawing/2014/main" id="{56B0F10F-15AE-4569-A139-C8A10970771B}"/>
            </a:ext>
          </a:extLst>
        </xdr:cNvPr>
        <xdr:cNvSpPr txBox="1">
          <a:spLocks noChangeArrowheads="1"/>
        </xdr:cNvSpPr>
      </xdr:nvSpPr>
      <xdr:spPr bwMode="auto">
        <a:xfrm>
          <a:off x="544830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817" name="テキスト 3">
          <a:extLst>
            <a:ext uri="{FF2B5EF4-FFF2-40B4-BE49-F238E27FC236}">
              <a16:creationId xmlns:a16="http://schemas.microsoft.com/office/drawing/2014/main" id="{D64721CF-EF9F-4B92-A78C-E1ECF6E77CEF}"/>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433</xdr:row>
      <xdr:rowOff>0</xdr:rowOff>
    </xdr:from>
    <xdr:to>
      <xdr:col>80</xdr:col>
      <xdr:colOff>0</xdr:colOff>
      <xdr:row>433</xdr:row>
      <xdr:rowOff>0</xdr:rowOff>
    </xdr:to>
    <xdr:sp macro="" textlink="">
      <xdr:nvSpPr>
        <xdr:cNvPr id="2818" name="テキスト 4">
          <a:extLst>
            <a:ext uri="{FF2B5EF4-FFF2-40B4-BE49-F238E27FC236}">
              <a16:creationId xmlns:a16="http://schemas.microsoft.com/office/drawing/2014/main" id="{DD92C0ED-ED82-4D30-A1E1-A82EF708F9D9}"/>
            </a:ext>
          </a:extLst>
        </xdr:cNvPr>
        <xdr:cNvSpPr txBox="1">
          <a:spLocks noChangeArrowheads="1"/>
        </xdr:cNvSpPr>
      </xdr:nvSpPr>
      <xdr:spPr bwMode="auto">
        <a:xfrm>
          <a:off x="9658350" y="752284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433</xdr:row>
      <xdr:rowOff>0</xdr:rowOff>
    </xdr:from>
    <xdr:to>
      <xdr:col>78</xdr:col>
      <xdr:colOff>0</xdr:colOff>
      <xdr:row>433</xdr:row>
      <xdr:rowOff>0</xdr:rowOff>
    </xdr:to>
    <xdr:sp macro="" textlink="">
      <xdr:nvSpPr>
        <xdr:cNvPr id="2819" name="テキスト 14">
          <a:extLst>
            <a:ext uri="{FF2B5EF4-FFF2-40B4-BE49-F238E27FC236}">
              <a16:creationId xmlns:a16="http://schemas.microsoft.com/office/drawing/2014/main" id="{CC125252-EBBE-4B47-B719-4D2D5A0AD333}"/>
            </a:ext>
          </a:extLst>
        </xdr:cNvPr>
        <xdr:cNvSpPr txBox="1">
          <a:spLocks noChangeArrowheads="1"/>
        </xdr:cNvSpPr>
      </xdr:nvSpPr>
      <xdr:spPr bwMode="auto">
        <a:xfrm>
          <a:off x="9286875" y="752284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0" name="テキスト 1">
          <a:extLst>
            <a:ext uri="{FF2B5EF4-FFF2-40B4-BE49-F238E27FC236}">
              <a16:creationId xmlns:a16="http://schemas.microsoft.com/office/drawing/2014/main" id="{DDA5F26F-B3F0-4378-A3BA-CE63E06B43F9}"/>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1" name="テキスト 2">
          <a:extLst>
            <a:ext uri="{FF2B5EF4-FFF2-40B4-BE49-F238E27FC236}">
              <a16:creationId xmlns:a16="http://schemas.microsoft.com/office/drawing/2014/main" id="{5281C8C0-5457-4280-A69C-179912CE0716}"/>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2" name="テキスト 1">
          <a:extLst>
            <a:ext uri="{FF2B5EF4-FFF2-40B4-BE49-F238E27FC236}">
              <a16:creationId xmlns:a16="http://schemas.microsoft.com/office/drawing/2014/main" id="{A33C77B8-57CC-44EE-81EF-B8BC64B60A03}"/>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3" name="テキスト 2">
          <a:extLst>
            <a:ext uri="{FF2B5EF4-FFF2-40B4-BE49-F238E27FC236}">
              <a16:creationId xmlns:a16="http://schemas.microsoft.com/office/drawing/2014/main" id="{601D4E07-7DAC-4CFE-AA21-3AEDAC4A4AC2}"/>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4" name="テキスト 1">
          <a:extLst>
            <a:ext uri="{FF2B5EF4-FFF2-40B4-BE49-F238E27FC236}">
              <a16:creationId xmlns:a16="http://schemas.microsoft.com/office/drawing/2014/main" id="{1F64FBC9-8194-49C5-9B3D-F499FF7B9915}"/>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5" name="テキスト 2">
          <a:extLst>
            <a:ext uri="{FF2B5EF4-FFF2-40B4-BE49-F238E27FC236}">
              <a16:creationId xmlns:a16="http://schemas.microsoft.com/office/drawing/2014/main" id="{A9CD9525-EC01-4990-8890-AF7A82947352}"/>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6" name="テキスト 1">
          <a:extLst>
            <a:ext uri="{FF2B5EF4-FFF2-40B4-BE49-F238E27FC236}">
              <a16:creationId xmlns:a16="http://schemas.microsoft.com/office/drawing/2014/main" id="{CABCE113-31AC-441D-BE60-83AF0BE47813}"/>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7" name="テキスト 2">
          <a:extLst>
            <a:ext uri="{FF2B5EF4-FFF2-40B4-BE49-F238E27FC236}">
              <a16:creationId xmlns:a16="http://schemas.microsoft.com/office/drawing/2014/main" id="{B1D095B9-73D1-4212-94DC-EC1A641FFB6F}"/>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8" name="テキスト 1">
          <a:extLst>
            <a:ext uri="{FF2B5EF4-FFF2-40B4-BE49-F238E27FC236}">
              <a16:creationId xmlns:a16="http://schemas.microsoft.com/office/drawing/2014/main" id="{549581DC-2A52-4813-8F55-96A0BABC7261}"/>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29" name="テキスト 2">
          <a:extLst>
            <a:ext uri="{FF2B5EF4-FFF2-40B4-BE49-F238E27FC236}">
              <a16:creationId xmlns:a16="http://schemas.microsoft.com/office/drawing/2014/main" id="{80BDF65F-6DCA-44AC-8B16-749488CDDA9E}"/>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30" name="テキスト 1">
          <a:extLst>
            <a:ext uri="{FF2B5EF4-FFF2-40B4-BE49-F238E27FC236}">
              <a16:creationId xmlns:a16="http://schemas.microsoft.com/office/drawing/2014/main" id="{D08B7425-E4FE-407C-A95E-3AD105220DF2}"/>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430</xdr:row>
      <xdr:rowOff>0</xdr:rowOff>
    </xdr:from>
    <xdr:to>
      <xdr:col>71</xdr:col>
      <xdr:colOff>0</xdr:colOff>
      <xdr:row>430</xdr:row>
      <xdr:rowOff>0</xdr:rowOff>
    </xdr:to>
    <xdr:sp macro="" textlink="">
      <xdr:nvSpPr>
        <xdr:cNvPr id="2831" name="テキスト 2">
          <a:extLst>
            <a:ext uri="{FF2B5EF4-FFF2-40B4-BE49-F238E27FC236}">
              <a16:creationId xmlns:a16="http://schemas.microsoft.com/office/drawing/2014/main" id="{B3FA5859-15EA-4009-9BC5-31A1D60E88CB}"/>
            </a:ext>
          </a:extLst>
        </xdr:cNvPr>
        <xdr:cNvSpPr txBox="1">
          <a:spLocks noChangeArrowheads="1"/>
        </xdr:cNvSpPr>
      </xdr:nvSpPr>
      <xdr:spPr bwMode="auto">
        <a:xfrm>
          <a:off x="8543925" y="747141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108</xdr:col>
      <xdr:colOff>0</xdr:colOff>
      <xdr:row>258</xdr:row>
      <xdr:rowOff>0</xdr:rowOff>
    </xdr:from>
    <xdr:to>
      <xdr:col>110</xdr:col>
      <xdr:colOff>0</xdr:colOff>
      <xdr:row>258</xdr:row>
      <xdr:rowOff>0</xdr:rowOff>
    </xdr:to>
    <xdr:sp macro="" textlink="">
      <xdr:nvSpPr>
        <xdr:cNvPr id="2832" name="テキスト 6">
          <a:extLst>
            <a:ext uri="{FF2B5EF4-FFF2-40B4-BE49-F238E27FC236}">
              <a16:creationId xmlns:a16="http://schemas.microsoft.com/office/drawing/2014/main" id="{C2A6673E-9935-4A5E-BDF0-6B6158C4E92E}"/>
            </a:ext>
          </a:extLst>
        </xdr:cNvPr>
        <xdr:cNvSpPr txBox="1">
          <a:spLocks noChangeArrowheads="1"/>
        </xdr:cNvSpPr>
      </xdr:nvSpPr>
      <xdr:spPr bwMode="auto">
        <a:xfrm>
          <a:off x="13373100" y="44910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258</xdr:row>
      <xdr:rowOff>0</xdr:rowOff>
    </xdr:from>
    <xdr:to>
      <xdr:col>110</xdr:col>
      <xdr:colOff>0</xdr:colOff>
      <xdr:row>258</xdr:row>
      <xdr:rowOff>0</xdr:rowOff>
    </xdr:to>
    <xdr:sp macro="" textlink="">
      <xdr:nvSpPr>
        <xdr:cNvPr id="2833" name="テキスト 6">
          <a:extLst>
            <a:ext uri="{FF2B5EF4-FFF2-40B4-BE49-F238E27FC236}">
              <a16:creationId xmlns:a16="http://schemas.microsoft.com/office/drawing/2014/main" id="{6B608A2D-7AF4-4F09-ACDA-4A641D3AE4EE}"/>
            </a:ext>
          </a:extLst>
        </xdr:cNvPr>
        <xdr:cNvSpPr txBox="1">
          <a:spLocks noChangeArrowheads="1"/>
        </xdr:cNvSpPr>
      </xdr:nvSpPr>
      <xdr:spPr bwMode="auto">
        <a:xfrm>
          <a:off x="13373100" y="44910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258</xdr:row>
      <xdr:rowOff>0</xdr:rowOff>
    </xdr:from>
    <xdr:to>
      <xdr:col>110</xdr:col>
      <xdr:colOff>0</xdr:colOff>
      <xdr:row>258</xdr:row>
      <xdr:rowOff>0</xdr:rowOff>
    </xdr:to>
    <xdr:sp macro="" textlink="">
      <xdr:nvSpPr>
        <xdr:cNvPr id="2834" name="テキスト 6">
          <a:extLst>
            <a:ext uri="{FF2B5EF4-FFF2-40B4-BE49-F238E27FC236}">
              <a16:creationId xmlns:a16="http://schemas.microsoft.com/office/drawing/2014/main" id="{FCAA586B-53C8-4104-991E-6C268A60DF97}"/>
            </a:ext>
          </a:extLst>
        </xdr:cNvPr>
        <xdr:cNvSpPr txBox="1">
          <a:spLocks noChangeArrowheads="1"/>
        </xdr:cNvSpPr>
      </xdr:nvSpPr>
      <xdr:spPr bwMode="auto">
        <a:xfrm>
          <a:off x="13373100" y="44910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258</xdr:row>
      <xdr:rowOff>0</xdr:rowOff>
    </xdr:from>
    <xdr:to>
      <xdr:col>110</xdr:col>
      <xdr:colOff>0</xdr:colOff>
      <xdr:row>258</xdr:row>
      <xdr:rowOff>0</xdr:rowOff>
    </xdr:to>
    <xdr:sp macro="" textlink="">
      <xdr:nvSpPr>
        <xdr:cNvPr id="2835" name="テキスト 6">
          <a:extLst>
            <a:ext uri="{FF2B5EF4-FFF2-40B4-BE49-F238E27FC236}">
              <a16:creationId xmlns:a16="http://schemas.microsoft.com/office/drawing/2014/main" id="{A03809C4-82DF-420E-AB29-23B2F526D954}"/>
            </a:ext>
          </a:extLst>
        </xdr:cNvPr>
        <xdr:cNvSpPr txBox="1">
          <a:spLocks noChangeArrowheads="1"/>
        </xdr:cNvSpPr>
      </xdr:nvSpPr>
      <xdr:spPr bwMode="auto">
        <a:xfrm>
          <a:off x="13373100" y="44910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258</xdr:row>
      <xdr:rowOff>0</xdr:rowOff>
    </xdr:from>
    <xdr:to>
      <xdr:col>110</xdr:col>
      <xdr:colOff>0</xdr:colOff>
      <xdr:row>258</xdr:row>
      <xdr:rowOff>0</xdr:rowOff>
    </xdr:to>
    <xdr:sp macro="" textlink="">
      <xdr:nvSpPr>
        <xdr:cNvPr id="2836" name="テキスト 6">
          <a:extLst>
            <a:ext uri="{FF2B5EF4-FFF2-40B4-BE49-F238E27FC236}">
              <a16:creationId xmlns:a16="http://schemas.microsoft.com/office/drawing/2014/main" id="{6CA2962D-1B9A-47EE-8AA9-714D66F2544D}"/>
            </a:ext>
          </a:extLst>
        </xdr:cNvPr>
        <xdr:cNvSpPr txBox="1">
          <a:spLocks noChangeArrowheads="1"/>
        </xdr:cNvSpPr>
      </xdr:nvSpPr>
      <xdr:spPr bwMode="auto">
        <a:xfrm>
          <a:off x="13373100" y="44910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258</xdr:row>
      <xdr:rowOff>0</xdr:rowOff>
    </xdr:from>
    <xdr:to>
      <xdr:col>110</xdr:col>
      <xdr:colOff>0</xdr:colOff>
      <xdr:row>258</xdr:row>
      <xdr:rowOff>0</xdr:rowOff>
    </xdr:to>
    <xdr:sp macro="" textlink="">
      <xdr:nvSpPr>
        <xdr:cNvPr id="2837" name="テキスト 6">
          <a:extLst>
            <a:ext uri="{FF2B5EF4-FFF2-40B4-BE49-F238E27FC236}">
              <a16:creationId xmlns:a16="http://schemas.microsoft.com/office/drawing/2014/main" id="{1D68EBCF-BA11-4780-8D16-441A46C94126}"/>
            </a:ext>
          </a:extLst>
        </xdr:cNvPr>
        <xdr:cNvSpPr txBox="1">
          <a:spLocks noChangeArrowheads="1"/>
        </xdr:cNvSpPr>
      </xdr:nvSpPr>
      <xdr:spPr bwMode="auto">
        <a:xfrm>
          <a:off x="13373100" y="44910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27</xdr:col>
      <xdr:colOff>0</xdr:colOff>
      <xdr:row>210</xdr:row>
      <xdr:rowOff>0</xdr:rowOff>
    </xdr:from>
    <xdr:to>
      <xdr:col>29</xdr:col>
      <xdr:colOff>0</xdr:colOff>
      <xdr:row>210</xdr:row>
      <xdr:rowOff>0</xdr:rowOff>
    </xdr:to>
    <xdr:sp macro="" textlink="">
      <xdr:nvSpPr>
        <xdr:cNvPr id="2838" name="テキスト 1">
          <a:extLst>
            <a:ext uri="{FF2B5EF4-FFF2-40B4-BE49-F238E27FC236}">
              <a16:creationId xmlns:a16="http://schemas.microsoft.com/office/drawing/2014/main" id="{17191E9A-FD10-48C2-93F1-7EFB74F6FE4C}"/>
            </a:ext>
          </a:extLst>
        </xdr:cNvPr>
        <xdr:cNvSpPr txBox="1">
          <a:spLocks noChangeArrowheads="1"/>
        </xdr:cNvSpPr>
      </xdr:nvSpPr>
      <xdr:spPr bwMode="auto">
        <a:xfrm>
          <a:off x="334327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210</xdr:row>
      <xdr:rowOff>0</xdr:rowOff>
    </xdr:from>
    <xdr:to>
      <xdr:col>29</xdr:col>
      <xdr:colOff>0</xdr:colOff>
      <xdr:row>210</xdr:row>
      <xdr:rowOff>0</xdr:rowOff>
    </xdr:to>
    <xdr:sp macro="" textlink="">
      <xdr:nvSpPr>
        <xdr:cNvPr id="2839" name="テキスト 2">
          <a:extLst>
            <a:ext uri="{FF2B5EF4-FFF2-40B4-BE49-F238E27FC236}">
              <a16:creationId xmlns:a16="http://schemas.microsoft.com/office/drawing/2014/main" id="{8975E9A2-028E-4727-8DF6-A0BC909D742F}"/>
            </a:ext>
          </a:extLst>
        </xdr:cNvPr>
        <xdr:cNvSpPr txBox="1">
          <a:spLocks noChangeArrowheads="1"/>
        </xdr:cNvSpPr>
      </xdr:nvSpPr>
      <xdr:spPr bwMode="auto">
        <a:xfrm>
          <a:off x="334327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210</xdr:row>
      <xdr:rowOff>0</xdr:rowOff>
    </xdr:from>
    <xdr:to>
      <xdr:col>51</xdr:col>
      <xdr:colOff>0</xdr:colOff>
      <xdr:row>210</xdr:row>
      <xdr:rowOff>0</xdr:rowOff>
    </xdr:to>
    <xdr:sp macro="" textlink="">
      <xdr:nvSpPr>
        <xdr:cNvPr id="2840" name="テキスト 3">
          <a:extLst>
            <a:ext uri="{FF2B5EF4-FFF2-40B4-BE49-F238E27FC236}">
              <a16:creationId xmlns:a16="http://schemas.microsoft.com/office/drawing/2014/main" id="{BAF0782C-F40E-4828-BF58-F93B7C98641B}"/>
            </a:ext>
          </a:extLst>
        </xdr:cNvPr>
        <xdr:cNvSpPr txBox="1">
          <a:spLocks noChangeArrowheads="1"/>
        </xdr:cNvSpPr>
      </xdr:nvSpPr>
      <xdr:spPr bwMode="auto">
        <a:xfrm>
          <a:off x="60674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210</xdr:row>
      <xdr:rowOff>0</xdr:rowOff>
    </xdr:from>
    <xdr:to>
      <xdr:col>51</xdr:col>
      <xdr:colOff>0</xdr:colOff>
      <xdr:row>210</xdr:row>
      <xdr:rowOff>0</xdr:rowOff>
    </xdr:to>
    <xdr:sp macro="" textlink="">
      <xdr:nvSpPr>
        <xdr:cNvPr id="2841" name="テキスト 4">
          <a:extLst>
            <a:ext uri="{FF2B5EF4-FFF2-40B4-BE49-F238E27FC236}">
              <a16:creationId xmlns:a16="http://schemas.microsoft.com/office/drawing/2014/main" id="{37C028EE-5338-490B-97FE-E3576847E75B}"/>
            </a:ext>
          </a:extLst>
        </xdr:cNvPr>
        <xdr:cNvSpPr txBox="1">
          <a:spLocks noChangeArrowheads="1"/>
        </xdr:cNvSpPr>
      </xdr:nvSpPr>
      <xdr:spPr bwMode="auto">
        <a:xfrm>
          <a:off x="60674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842" name="テキスト 6">
          <a:extLst>
            <a:ext uri="{FF2B5EF4-FFF2-40B4-BE49-F238E27FC236}">
              <a16:creationId xmlns:a16="http://schemas.microsoft.com/office/drawing/2014/main" id="{657585ED-251F-44EA-8C42-1EBCD1F98ABF}"/>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210</xdr:row>
      <xdr:rowOff>0</xdr:rowOff>
    </xdr:from>
    <xdr:to>
      <xdr:col>68</xdr:col>
      <xdr:colOff>76200</xdr:colOff>
      <xdr:row>210</xdr:row>
      <xdr:rowOff>0</xdr:rowOff>
    </xdr:to>
    <xdr:sp macro="" textlink="">
      <xdr:nvSpPr>
        <xdr:cNvPr id="2843" name="テキスト 13">
          <a:extLst>
            <a:ext uri="{FF2B5EF4-FFF2-40B4-BE49-F238E27FC236}">
              <a16:creationId xmlns:a16="http://schemas.microsoft.com/office/drawing/2014/main" id="{57C4A1E8-4E00-43BB-A331-BFF56430C793}"/>
            </a:ext>
          </a:extLst>
        </xdr:cNvPr>
        <xdr:cNvSpPr txBox="1">
          <a:spLocks noChangeArrowheads="1"/>
        </xdr:cNvSpPr>
      </xdr:nvSpPr>
      <xdr:spPr bwMode="auto">
        <a:xfrm>
          <a:off x="6391275"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210</xdr:row>
      <xdr:rowOff>0</xdr:rowOff>
    </xdr:from>
    <xdr:to>
      <xdr:col>49</xdr:col>
      <xdr:colOff>0</xdr:colOff>
      <xdr:row>210</xdr:row>
      <xdr:rowOff>0</xdr:rowOff>
    </xdr:to>
    <xdr:sp macro="" textlink="">
      <xdr:nvSpPr>
        <xdr:cNvPr id="2844" name="テキスト 14">
          <a:extLst>
            <a:ext uri="{FF2B5EF4-FFF2-40B4-BE49-F238E27FC236}">
              <a16:creationId xmlns:a16="http://schemas.microsoft.com/office/drawing/2014/main" id="{8DE659D1-CDF0-47CA-8CE7-89DAE1355901}"/>
            </a:ext>
          </a:extLst>
        </xdr:cNvPr>
        <xdr:cNvSpPr txBox="1">
          <a:spLocks noChangeArrowheads="1"/>
        </xdr:cNvSpPr>
      </xdr:nvSpPr>
      <xdr:spPr bwMode="auto">
        <a:xfrm>
          <a:off x="5695950"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45" name="テキスト 1">
          <a:extLst>
            <a:ext uri="{FF2B5EF4-FFF2-40B4-BE49-F238E27FC236}">
              <a16:creationId xmlns:a16="http://schemas.microsoft.com/office/drawing/2014/main" id="{3A7E378B-E4F5-4FC9-AEF6-4AD3DD7C7D5D}"/>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46" name="テキスト 2">
          <a:extLst>
            <a:ext uri="{FF2B5EF4-FFF2-40B4-BE49-F238E27FC236}">
              <a16:creationId xmlns:a16="http://schemas.microsoft.com/office/drawing/2014/main" id="{6561FECC-C2D1-40BD-BE60-584CCF574ED1}"/>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47" name="テキスト 3">
          <a:extLst>
            <a:ext uri="{FF2B5EF4-FFF2-40B4-BE49-F238E27FC236}">
              <a16:creationId xmlns:a16="http://schemas.microsoft.com/office/drawing/2014/main" id="{04242131-3058-4DCF-BDA9-2AD3C7675B14}"/>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48" name="テキスト 4">
          <a:extLst>
            <a:ext uri="{FF2B5EF4-FFF2-40B4-BE49-F238E27FC236}">
              <a16:creationId xmlns:a16="http://schemas.microsoft.com/office/drawing/2014/main" id="{054925C9-E679-4BAE-9371-7E29A8967688}"/>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849" name="テキスト 6">
          <a:extLst>
            <a:ext uri="{FF2B5EF4-FFF2-40B4-BE49-F238E27FC236}">
              <a16:creationId xmlns:a16="http://schemas.microsoft.com/office/drawing/2014/main" id="{2A2FA79F-DE91-4CBB-8267-8794CC9A5898}"/>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850" name="テキスト 13">
          <a:extLst>
            <a:ext uri="{FF2B5EF4-FFF2-40B4-BE49-F238E27FC236}">
              <a16:creationId xmlns:a16="http://schemas.microsoft.com/office/drawing/2014/main" id="{697AE79B-7794-4EF4-B354-4579ADB1E043}"/>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851" name="テキスト 14">
          <a:extLst>
            <a:ext uri="{FF2B5EF4-FFF2-40B4-BE49-F238E27FC236}">
              <a16:creationId xmlns:a16="http://schemas.microsoft.com/office/drawing/2014/main" id="{03C6792D-0C39-4F49-8954-D5B9964EC30A}"/>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52" name="テキスト 1">
          <a:extLst>
            <a:ext uri="{FF2B5EF4-FFF2-40B4-BE49-F238E27FC236}">
              <a16:creationId xmlns:a16="http://schemas.microsoft.com/office/drawing/2014/main" id="{C87D1097-C8A6-4C38-9BAA-3C27CAE78FFF}"/>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53" name="テキスト 2">
          <a:extLst>
            <a:ext uri="{FF2B5EF4-FFF2-40B4-BE49-F238E27FC236}">
              <a16:creationId xmlns:a16="http://schemas.microsoft.com/office/drawing/2014/main" id="{A6615029-695B-46F8-B1AE-3B3595502E8F}"/>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54" name="テキスト 3">
          <a:extLst>
            <a:ext uri="{FF2B5EF4-FFF2-40B4-BE49-F238E27FC236}">
              <a16:creationId xmlns:a16="http://schemas.microsoft.com/office/drawing/2014/main" id="{B6D83EDA-8D04-4CA1-BCF4-ACC12573E50F}"/>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55" name="テキスト 4">
          <a:extLst>
            <a:ext uri="{FF2B5EF4-FFF2-40B4-BE49-F238E27FC236}">
              <a16:creationId xmlns:a16="http://schemas.microsoft.com/office/drawing/2014/main" id="{330C0643-B8F4-4782-9152-A820DCFD711C}"/>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856" name="テキスト 6">
          <a:extLst>
            <a:ext uri="{FF2B5EF4-FFF2-40B4-BE49-F238E27FC236}">
              <a16:creationId xmlns:a16="http://schemas.microsoft.com/office/drawing/2014/main" id="{F35C89CF-815B-4BFC-B567-76BA0AB7C3BA}"/>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857" name="テキスト 13">
          <a:extLst>
            <a:ext uri="{FF2B5EF4-FFF2-40B4-BE49-F238E27FC236}">
              <a16:creationId xmlns:a16="http://schemas.microsoft.com/office/drawing/2014/main" id="{8611BE4D-AEE5-4371-9041-30EF5B0704CD}"/>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858" name="テキスト 14">
          <a:extLst>
            <a:ext uri="{FF2B5EF4-FFF2-40B4-BE49-F238E27FC236}">
              <a16:creationId xmlns:a16="http://schemas.microsoft.com/office/drawing/2014/main" id="{467A7951-DFB2-4F6B-BFC7-57A44881CE54}"/>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59" name="テキスト 1">
          <a:extLst>
            <a:ext uri="{FF2B5EF4-FFF2-40B4-BE49-F238E27FC236}">
              <a16:creationId xmlns:a16="http://schemas.microsoft.com/office/drawing/2014/main" id="{A8A3D764-9CA5-4476-87FA-2A201F689555}"/>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60" name="テキスト 2">
          <a:extLst>
            <a:ext uri="{FF2B5EF4-FFF2-40B4-BE49-F238E27FC236}">
              <a16:creationId xmlns:a16="http://schemas.microsoft.com/office/drawing/2014/main" id="{2B4A504D-F5EE-46D2-B369-C30589088E14}"/>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61" name="テキスト 3">
          <a:extLst>
            <a:ext uri="{FF2B5EF4-FFF2-40B4-BE49-F238E27FC236}">
              <a16:creationId xmlns:a16="http://schemas.microsoft.com/office/drawing/2014/main" id="{14EC9550-AF8D-4338-AE81-155499DA73EA}"/>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62" name="テキスト 4">
          <a:extLst>
            <a:ext uri="{FF2B5EF4-FFF2-40B4-BE49-F238E27FC236}">
              <a16:creationId xmlns:a16="http://schemas.microsoft.com/office/drawing/2014/main" id="{251031F8-E063-4A5C-AFA7-B81CBD207F6C}"/>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863" name="テキスト 6">
          <a:extLst>
            <a:ext uri="{FF2B5EF4-FFF2-40B4-BE49-F238E27FC236}">
              <a16:creationId xmlns:a16="http://schemas.microsoft.com/office/drawing/2014/main" id="{1AB6AF2C-81E3-47BE-B80C-6D3976BC3019}"/>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864" name="テキスト 13">
          <a:extLst>
            <a:ext uri="{FF2B5EF4-FFF2-40B4-BE49-F238E27FC236}">
              <a16:creationId xmlns:a16="http://schemas.microsoft.com/office/drawing/2014/main" id="{55D3103E-B85B-4C6B-8E6D-AEB25F30176C}"/>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865" name="テキスト 14">
          <a:extLst>
            <a:ext uri="{FF2B5EF4-FFF2-40B4-BE49-F238E27FC236}">
              <a16:creationId xmlns:a16="http://schemas.microsoft.com/office/drawing/2014/main" id="{0E1829A6-F73F-48B3-ABE4-BA072E280EA2}"/>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66" name="テキスト 1">
          <a:extLst>
            <a:ext uri="{FF2B5EF4-FFF2-40B4-BE49-F238E27FC236}">
              <a16:creationId xmlns:a16="http://schemas.microsoft.com/office/drawing/2014/main" id="{B7DC2162-17AB-41E9-A0A2-F960E241C319}"/>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67" name="テキスト 2">
          <a:extLst>
            <a:ext uri="{FF2B5EF4-FFF2-40B4-BE49-F238E27FC236}">
              <a16:creationId xmlns:a16="http://schemas.microsoft.com/office/drawing/2014/main" id="{E8498452-891B-4BEB-B91D-69FC6117C3DC}"/>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68" name="テキスト 3">
          <a:extLst>
            <a:ext uri="{FF2B5EF4-FFF2-40B4-BE49-F238E27FC236}">
              <a16:creationId xmlns:a16="http://schemas.microsoft.com/office/drawing/2014/main" id="{843DF8E5-338A-4098-8C40-FA37638B77CC}"/>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69" name="テキスト 4">
          <a:extLst>
            <a:ext uri="{FF2B5EF4-FFF2-40B4-BE49-F238E27FC236}">
              <a16:creationId xmlns:a16="http://schemas.microsoft.com/office/drawing/2014/main" id="{CA4FDF4F-5356-4038-9B9E-D48FC524F0EF}"/>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870" name="テキスト 6">
          <a:extLst>
            <a:ext uri="{FF2B5EF4-FFF2-40B4-BE49-F238E27FC236}">
              <a16:creationId xmlns:a16="http://schemas.microsoft.com/office/drawing/2014/main" id="{16E92490-D0C9-4E4E-A44E-3490E3FCF827}"/>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871" name="テキスト 13">
          <a:extLst>
            <a:ext uri="{FF2B5EF4-FFF2-40B4-BE49-F238E27FC236}">
              <a16:creationId xmlns:a16="http://schemas.microsoft.com/office/drawing/2014/main" id="{C6C5635D-66ED-4631-B7D7-583F4D497991}"/>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872" name="テキスト 14">
          <a:extLst>
            <a:ext uri="{FF2B5EF4-FFF2-40B4-BE49-F238E27FC236}">
              <a16:creationId xmlns:a16="http://schemas.microsoft.com/office/drawing/2014/main" id="{9AC12424-AEE3-4054-9AF0-956AF1D7542E}"/>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73" name="テキスト 1">
          <a:extLst>
            <a:ext uri="{FF2B5EF4-FFF2-40B4-BE49-F238E27FC236}">
              <a16:creationId xmlns:a16="http://schemas.microsoft.com/office/drawing/2014/main" id="{00E31E55-F8B6-4D9F-84EE-F999A981A074}"/>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74" name="テキスト 2">
          <a:extLst>
            <a:ext uri="{FF2B5EF4-FFF2-40B4-BE49-F238E27FC236}">
              <a16:creationId xmlns:a16="http://schemas.microsoft.com/office/drawing/2014/main" id="{361F1C54-A479-45BB-8EED-3DF84073030E}"/>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75" name="テキスト 3">
          <a:extLst>
            <a:ext uri="{FF2B5EF4-FFF2-40B4-BE49-F238E27FC236}">
              <a16:creationId xmlns:a16="http://schemas.microsoft.com/office/drawing/2014/main" id="{F0503038-C953-46C5-A0FA-0B0BF8730047}"/>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76" name="テキスト 4">
          <a:extLst>
            <a:ext uri="{FF2B5EF4-FFF2-40B4-BE49-F238E27FC236}">
              <a16:creationId xmlns:a16="http://schemas.microsoft.com/office/drawing/2014/main" id="{DD283D07-2949-469C-9703-DADABB9057D3}"/>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877" name="テキスト 6">
          <a:extLst>
            <a:ext uri="{FF2B5EF4-FFF2-40B4-BE49-F238E27FC236}">
              <a16:creationId xmlns:a16="http://schemas.microsoft.com/office/drawing/2014/main" id="{DA06A6DF-330C-4E39-9A52-3AD70CDE3A6F}"/>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878" name="テキスト 13">
          <a:extLst>
            <a:ext uri="{FF2B5EF4-FFF2-40B4-BE49-F238E27FC236}">
              <a16:creationId xmlns:a16="http://schemas.microsoft.com/office/drawing/2014/main" id="{4871ECFF-0D2C-40FA-AA8A-824037F2E002}"/>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879" name="テキスト 14">
          <a:extLst>
            <a:ext uri="{FF2B5EF4-FFF2-40B4-BE49-F238E27FC236}">
              <a16:creationId xmlns:a16="http://schemas.microsoft.com/office/drawing/2014/main" id="{6B5BF87D-3DDE-4C0C-9088-C186F4CFF1D4}"/>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80" name="テキスト 1">
          <a:extLst>
            <a:ext uri="{FF2B5EF4-FFF2-40B4-BE49-F238E27FC236}">
              <a16:creationId xmlns:a16="http://schemas.microsoft.com/office/drawing/2014/main" id="{2DE17D36-2743-4E96-AC20-37A5652F4771}"/>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81" name="テキスト 2">
          <a:extLst>
            <a:ext uri="{FF2B5EF4-FFF2-40B4-BE49-F238E27FC236}">
              <a16:creationId xmlns:a16="http://schemas.microsoft.com/office/drawing/2014/main" id="{B5F2801F-421B-498D-AF69-14C14D0B40AC}"/>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82" name="テキスト 3">
          <a:extLst>
            <a:ext uri="{FF2B5EF4-FFF2-40B4-BE49-F238E27FC236}">
              <a16:creationId xmlns:a16="http://schemas.microsoft.com/office/drawing/2014/main" id="{857C0706-9115-41BD-A109-900EC0456FA2}"/>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83" name="テキスト 4">
          <a:extLst>
            <a:ext uri="{FF2B5EF4-FFF2-40B4-BE49-F238E27FC236}">
              <a16:creationId xmlns:a16="http://schemas.microsoft.com/office/drawing/2014/main" id="{B4DFDF34-1ACF-40B6-A210-7490677209EE}"/>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884" name="テキスト 6">
          <a:extLst>
            <a:ext uri="{FF2B5EF4-FFF2-40B4-BE49-F238E27FC236}">
              <a16:creationId xmlns:a16="http://schemas.microsoft.com/office/drawing/2014/main" id="{6D6D5F6B-2FE2-480D-BE7C-C3260D175742}"/>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885" name="テキスト 13">
          <a:extLst>
            <a:ext uri="{FF2B5EF4-FFF2-40B4-BE49-F238E27FC236}">
              <a16:creationId xmlns:a16="http://schemas.microsoft.com/office/drawing/2014/main" id="{8C3BEE9E-610F-4B75-8AEC-79CA5BAC2C79}"/>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886" name="テキスト 14">
          <a:extLst>
            <a:ext uri="{FF2B5EF4-FFF2-40B4-BE49-F238E27FC236}">
              <a16:creationId xmlns:a16="http://schemas.microsoft.com/office/drawing/2014/main" id="{A80F6B08-961D-4F0A-9705-5E12DF7FF390}"/>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210</xdr:row>
      <xdr:rowOff>0</xdr:rowOff>
    </xdr:from>
    <xdr:to>
      <xdr:col>29</xdr:col>
      <xdr:colOff>0</xdr:colOff>
      <xdr:row>210</xdr:row>
      <xdr:rowOff>0</xdr:rowOff>
    </xdr:to>
    <xdr:sp macro="" textlink="">
      <xdr:nvSpPr>
        <xdr:cNvPr id="2887" name="テキスト 1">
          <a:extLst>
            <a:ext uri="{FF2B5EF4-FFF2-40B4-BE49-F238E27FC236}">
              <a16:creationId xmlns:a16="http://schemas.microsoft.com/office/drawing/2014/main" id="{CCBECE5D-2FDD-4CCA-AECC-37AFCB2633E4}"/>
            </a:ext>
          </a:extLst>
        </xdr:cNvPr>
        <xdr:cNvSpPr txBox="1">
          <a:spLocks noChangeArrowheads="1"/>
        </xdr:cNvSpPr>
      </xdr:nvSpPr>
      <xdr:spPr bwMode="auto">
        <a:xfrm>
          <a:off x="334327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210</xdr:row>
      <xdr:rowOff>0</xdr:rowOff>
    </xdr:from>
    <xdr:to>
      <xdr:col>29</xdr:col>
      <xdr:colOff>0</xdr:colOff>
      <xdr:row>210</xdr:row>
      <xdr:rowOff>0</xdr:rowOff>
    </xdr:to>
    <xdr:sp macro="" textlink="">
      <xdr:nvSpPr>
        <xdr:cNvPr id="2888" name="テキスト 2">
          <a:extLst>
            <a:ext uri="{FF2B5EF4-FFF2-40B4-BE49-F238E27FC236}">
              <a16:creationId xmlns:a16="http://schemas.microsoft.com/office/drawing/2014/main" id="{9815F96F-3329-446C-B3BE-B6B266567B17}"/>
            </a:ext>
          </a:extLst>
        </xdr:cNvPr>
        <xdr:cNvSpPr txBox="1">
          <a:spLocks noChangeArrowheads="1"/>
        </xdr:cNvSpPr>
      </xdr:nvSpPr>
      <xdr:spPr bwMode="auto">
        <a:xfrm>
          <a:off x="334327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210</xdr:row>
      <xdr:rowOff>0</xdr:rowOff>
    </xdr:from>
    <xdr:to>
      <xdr:col>51</xdr:col>
      <xdr:colOff>0</xdr:colOff>
      <xdr:row>210</xdr:row>
      <xdr:rowOff>0</xdr:rowOff>
    </xdr:to>
    <xdr:sp macro="" textlink="">
      <xdr:nvSpPr>
        <xdr:cNvPr id="2889" name="テキスト 3">
          <a:extLst>
            <a:ext uri="{FF2B5EF4-FFF2-40B4-BE49-F238E27FC236}">
              <a16:creationId xmlns:a16="http://schemas.microsoft.com/office/drawing/2014/main" id="{939F2B16-C996-4B95-82AD-AEEBCBC70157}"/>
            </a:ext>
          </a:extLst>
        </xdr:cNvPr>
        <xdr:cNvSpPr txBox="1">
          <a:spLocks noChangeArrowheads="1"/>
        </xdr:cNvSpPr>
      </xdr:nvSpPr>
      <xdr:spPr bwMode="auto">
        <a:xfrm>
          <a:off x="60674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210</xdr:row>
      <xdr:rowOff>0</xdr:rowOff>
    </xdr:from>
    <xdr:to>
      <xdr:col>51</xdr:col>
      <xdr:colOff>0</xdr:colOff>
      <xdr:row>210</xdr:row>
      <xdr:rowOff>0</xdr:rowOff>
    </xdr:to>
    <xdr:sp macro="" textlink="">
      <xdr:nvSpPr>
        <xdr:cNvPr id="2890" name="テキスト 4">
          <a:extLst>
            <a:ext uri="{FF2B5EF4-FFF2-40B4-BE49-F238E27FC236}">
              <a16:creationId xmlns:a16="http://schemas.microsoft.com/office/drawing/2014/main" id="{BC609DCE-DC00-4F37-A781-9C3DB65E1F53}"/>
            </a:ext>
          </a:extLst>
        </xdr:cNvPr>
        <xdr:cNvSpPr txBox="1">
          <a:spLocks noChangeArrowheads="1"/>
        </xdr:cNvSpPr>
      </xdr:nvSpPr>
      <xdr:spPr bwMode="auto">
        <a:xfrm>
          <a:off x="60674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891" name="テキスト 6">
          <a:extLst>
            <a:ext uri="{FF2B5EF4-FFF2-40B4-BE49-F238E27FC236}">
              <a16:creationId xmlns:a16="http://schemas.microsoft.com/office/drawing/2014/main" id="{F6F59F76-5238-4921-8D5E-247F114130CF}"/>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210</xdr:row>
      <xdr:rowOff>0</xdr:rowOff>
    </xdr:from>
    <xdr:to>
      <xdr:col>68</xdr:col>
      <xdr:colOff>76200</xdr:colOff>
      <xdr:row>210</xdr:row>
      <xdr:rowOff>0</xdr:rowOff>
    </xdr:to>
    <xdr:sp macro="" textlink="">
      <xdr:nvSpPr>
        <xdr:cNvPr id="2892" name="テキスト 13">
          <a:extLst>
            <a:ext uri="{FF2B5EF4-FFF2-40B4-BE49-F238E27FC236}">
              <a16:creationId xmlns:a16="http://schemas.microsoft.com/office/drawing/2014/main" id="{A0D38BDC-483F-44FD-99A0-5E4A2771D30F}"/>
            </a:ext>
          </a:extLst>
        </xdr:cNvPr>
        <xdr:cNvSpPr txBox="1">
          <a:spLocks noChangeArrowheads="1"/>
        </xdr:cNvSpPr>
      </xdr:nvSpPr>
      <xdr:spPr bwMode="auto">
        <a:xfrm>
          <a:off x="6391275"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210</xdr:row>
      <xdr:rowOff>0</xdr:rowOff>
    </xdr:from>
    <xdr:to>
      <xdr:col>49</xdr:col>
      <xdr:colOff>0</xdr:colOff>
      <xdr:row>210</xdr:row>
      <xdr:rowOff>0</xdr:rowOff>
    </xdr:to>
    <xdr:sp macro="" textlink="">
      <xdr:nvSpPr>
        <xdr:cNvPr id="2893" name="テキスト 14">
          <a:extLst>
            <a:ext uri="{FF2B5EF4-FFF2-40B4-BE49-F238E27FC236}">
              <a16:creationId xmlns:a16="http://schemas.microsoft.com/office/drawing/2014/main" id="{BDF8A5F4-4519-4132-9D1E-EEF050F09D46}"/>
            </a:ext>
          </a:extLst>
        </xdr:cNvPr>
        <xdr:cNvSpPr txBox="1">
          <a:spLocks noChangeArrowheads="1"/>
        </xdr:cNvSpPr>
      </xdr:nvSpPr>
      <xdr:spPr bwMode="auto">
        <a:xfrm>
          <a:off x="5695950"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94" name="テキスト 1">
          <a:extLst>
            <a:ext uri="{FF2B5EF4-FFF2-40B4-BE49-F238E27FC236}">
              <a16:creationId xmlns:a16="http://schemas.microsoft.com/office/drawing/2014/main" id="{0328805D-C4BD-4AE8-8402-DA29BCBF28A4}"/>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895" name="テキスト 2">
          <a:extLst>
            <a:ext uri="{FF2B5EF4-FFF2-40B4-BE49-F238E27FC236}">
              <a16:creationId xmlns:a16="http://schemas.microsoft.com/office/drawing/2014/main" id="{F2750D53-C61C-4CC5-A2EB-5238B1EB2B58}"/>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96" name="テキスト 3">
          <a:extLst>
            <a:ext uri="{FF2B5EF4-FFF2-40B4-BE49-F238E27FC236}">
              <a16:creationId xmlns:a16="http://schemas.microsoft.com/office/drawing/2014/main" id="{2F0EA3BE-DD26-4225-9ED2-969F33BA6630}"/>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897" name="テキスト 4">
          <a:extLst>
            <a:ext uri="{FF2B5EF4-FFF2-40B4-BE49-F238E27FC236}">
              <a16:creationId xmlns:a16="http://schemas.microsoft.com/office/drawing/2014/main" id="{ED154EF6-591F-4442-8768-C34F2F76C7D7}"/>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898" name="テキスト 6">
          <a:extLst>
            <a:ext uri="{FF2B5EF4-FFF2-40B4-BE49-F238E27FC236}">
              <a16:creationId xmlns:a16="http://schemas.microsoft.com/office/drawing/2014/main" id="{44109C4D-D7A8-4C88-BD65-8D12E2AD1B68}"/>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899" name="テキスト 13">
          <a:extLst>
            <a:ext uri="{FF2B5EF4-FFF2-40B4-BE49-F238E27FC236}">
              <a16:creationId xmlns:a16="http://schemas.microsoft.com/office/drawing/2014/main" id="{31AA8BE2-CDEE-43F1-A83A-CA7885E891D6}"/>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900" name="テキスト 14">
          <a:extLst>
            <a:ext uri="{FF2B5EF4-FFF2-40B4-BE49-F238E27FC236}">
              <a16:creationId xmlns:a16="http://schemas.microsoft.com/office/drawing/2014/main" id="{F31456DA-B48A-4521-808B-D019A2413C04}"/>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01" name="テキスト 1">
          <a:extLst>
            <a:ext uri="{FF2B5EF4-FFF2-40B4-BE49-F238E27FC236}">
              <a16:creationId xmlns:a16="http://schemas.microsoft.com/office/drawing/2014/main" id="{B1726DAB-D206-4615-9119-B40B0EFF1058}"/>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02" name="テキスト 2">
          <a:extLst>
            <a:ext uri="{FF2B5EF4-FFF2-40B4-BE49-F238E27FC236}">
              <a16:creationId xmlns:a16="http://schemas.microsoft.com/office/drawing/2014/main" id="{7468A85D-03E8-4670-981B-36D27972351F}"/>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03" name="テキスト 3">
          <a:extLst>
            <a:ext uri="{FF2B5EF4-FFF2-40B4-BE49-F238E27FC236}">
              <a16:creationId xmlns:a16="http://schemas.microsoft.com/office/drawing/2014/main" id="{52CD72C2-820A-499C-B1B4-845E197211AB}"/>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04" name="テキスト 4">
          <a:extLst>
            <a:ext uri="{FF2B5EF4-FFF2-40B4-BE49-F238E27FC236}">
              <a16:creationId xmlns:a16="http://schemas.microsoft.com/office/drawing/2014/main" id="{77F39DB7-515E-4D9F-84C7-F1755BDAD240}"/>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05" name="テキスト 6">
          <a:extLst>
            <a:ext uri="{FF2B5EF4-FFF2-40B4-BE49-F238E27FC236}">
              <a16:creationId xmlns:a16="http://schemas.microsoft.com/office/drawing/2014/main" id="{B005F3E4-3477-4297-8DE7-900F96463A23}"/>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06" name="テキスト 13">
          <a:extLst>
            <a:ext uri="{FF2B5EF4-FFF2-40B4-BE49-F238E27FC236}">
              <a16:creationId xmlns:a16="http://schemas.microsoft.com/office/drawing/2014/main" id="{4ED33711-308A-4F4F-8280-6BF378F18E77}"/>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907" name="テキスト 14">
          <a:extLst>
            <a:ext uri="{FF2B5EF4-FFF2-40B4-BE49-F238E27FC236}">
              <a16:creationId xmlns:a16="http://schemas.microsoft.com/office/drawing/2014/main" id="{1FD11D64-E95E-43B9-BF78-2C9848F0E671}"/>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08" name="テキスト 1">
          <a:extLst>
            <a:ext uri="{FF2B5EF4-FFF2-40B4-BE49-F238E27FC236}">
              <a16:creationId xmlns:a16="http://schemas.microsoft.com/office/drawing/2014/main" id="{80249B34-D880-4DB1-A994-28014FA3DEE6}"/>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09" name="テキスト 2">
          <a:extLst>
            <a:ext uri="{FF2B5EF4-FFF2-40B4-BE49-F238E27FC236}">
              <a16:creationId xmlns:a16="http://schemas.microsoft.com/office/drawing/2014/main" id="{DA70F21F-6C15-4AA4-8C54-5B976F9A1050}"/>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10" name="テキスト 3">
          <a:extLst>
            <a:ext uri="{FF2B5EF4-FFF2-40B4-BE49-F238E27FC236}">
              <a16:creationId xmlns:a16="http://schemas.microsoft.com/office/drawing/2014/main" id="{34D487A9-70B1-4560-900B-3B7E9A951B2D}"/>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11" name="テキスト 4">
          <a:extLst>
            <a:ext uri="{FF2B5EF4-FFF2-40B4-BE49-F238E27FC236}">
              <a16:creationId xmlns:a16="http://schemas.microsoft.com/office/drawing/2014/main" id="{DF067F0F-313D-4D51-B68B-34552957E3C4}"/>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12" name="テキスト 6">
          <a:extLst>
            <a:ext uri="{FF2B5EF4-FFF2-40B4-BE49-F238E27FC236}">
              <a16:creationId xmlns:a16="http://schemas.microsoft.com/office/drawing/2014/main" id="{28717508-5D17-4D92-968D-F697989FB3DB}"/>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13" name="テキスト 13">
          <a:extLst>
            <a:ext uri="{FF2B5EF4-FFF2-40B4-BE49-F238E27FC236}">
              <a16:creationId xmlns:a16="http://schemas.microsoft.com/office/drawing/2014/main" id="{157B3023-650B-45B0-BA24-F4FE35103769}"/>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914" name="テキスト 14">
          <a:extLst>
            <a:ext uri="{FF2B5EF4-FFF2-40B4-BE49-F238E27FC236}">
              <a16:creationId xmlns:a16="http://schemas.microsoft.com/office/drawing/2014/main" id="{3657F8AD-22F9-4165-9824-658243A4F126}"/>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15" name="テキスト 1">
          <a:extLst>
            <a:ext uri="{FF2B5EF4-FFF2-40B4-BE49-F238E27FC236}">
              <a16:creationId xmlns:a16="http://schemas.microsoft.com/office/drawing/2014/main" id="{9D80403D-BB61-4E9E-8986-C6851B4B09AC}"/>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16" name="テキスト 2">
          <a:extLst>
            <a:ext uri="{FF2B5EF4-FFF2-40B4-BE49-F238E27FC236}">
              <a16:creationId xmlns:a16="http://schemas.microsoft.com/office/drawing/2014/main" id="{82F637DF-2B62-4CED-ADFE-9A207E6C5F4C}"/>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17" name="テキスト 3">
          <a:extLst>
            <a:ext uri="{FF2B5EF4-FFF2-40B4-BE49-F238E27FC236}">
              <a16:creationId xmlns:a16="http://schemas.microsoft.com/office/drawing/2014/main" id="{01A350FC-220C-482F-B860-36CB6A117CBE}"/>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18" name="テキスト 4">
          <a:extLst>
            <a:ext uri="{FF2B5EF4-FFF2-40B4-BE49-F238E27FC236}">
              <a16:creationId xmlns:a16="http://schemas.microsoft.com/office/drawing/2014/main" id="{499624A4-F7F0-4153-8404-88DD6830872E}"/>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19" name="テキスト 6">
          <a:extLst>
            <a:ext uri="{FF2B5EF4-FFF2-40B4-BE49-F238E27FC236}">
              <a16:creationId xmlns:a16="http://schemas.microsoft.com/office/drawing/2014/main" id="{75E5736A-D3E7-4022-8828-82FA0176563E}"/>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20" name="テキスト 13">
          <a:extLst>
            <a:ext uri="{FF2B5EF4-FFF2-40B4-BE49-F238E27FC236}">
              <a16:creationId xmlns:a16="http://schemas.microsoft.com/office/drawing/2014/main" id="{19DFB4E0-F6F8-4D38-B817-BBB460B6B387}"/>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921" name="テキスト 14">
          <a:extLst>
            <a:ext uri="{FF2B5EF4-FFF2-40B4-BE49-F238E27FC236}">
              <a16:creationId xmlns:a16="http://schemas.microsoft.com/office/drawing/2014/main" id="{09010ED6-990F-4CE8-9F46-262833A62089}"/>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22" name="テキスト 1">
          <a:extLst>
            <a:ext uri="{FF2B5EF4-FFF2-40B4-BE49-F238E27FC236}">
              <a16:creationId xmlns:a16="http://schemas.microsoft.com/office/drawing/2014/main" id="{E544AD83-A422-4084-B50B-799CEBD4D4E3}"/>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23" name="テキスト 2">
          <a:extLst>
            <a:ext uri="{FF2B5EF4-FFF2-40B4-BE49-F238E27FC236}">
              <a16:creationId xmlns:a16="http://schemas.microsoft.com/office/drawing/2014/main" id="{F2ED1DBE-F730-43A3-85DD-18DC8EFE85A8}"/>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24" name="テキスト 3">
          <a:extLst>
            <a:ext uri="{FF2B5EF4-FFF2-40B4-BE49-F238E27FC236}">
              <a16:creationId xmlns:a16="http://schemas.microsoft.com/office/drawing/2014/main" id="{84D5B1D0-8C85-4CD7-B51A-A0486DB8C6E8}"/>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25" name="テキスト 4">
          <a:extLst>
            <a:ext uri="{FF2B5EF4-FFF2-40B4-BE49-F238E27FC236}">
              <a16:creationId xmlns:a16="http://schemas.microsoft.com/office/drawing/2014/main" id="{BA57C223-EF19-417A-90D6-259DE1F3C45B}"/>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26" name="テキスト 6">
          <a:extLst>
            <a:ext uri="{FF2B5EF4-FFF2-40B4-BE49-F238E27FC236}">
              <a16:creationId xmlns:a16="http://schemas.microsoft.com/office/drawing/2014/main" id="{E82F435C-2D99-4AF5-AF95-87680B4A494F}"/>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27" name="テキスト 13">
          <a:extLst>
            <a:ext uri="{FF2B5EF4-FFF2-40B4-BE49-F238E27FC236}">
              <a16:creationId xmlns:a16="http://schemas.microsoft.com/office/drawing/2014/main" id="{0DF2BC07-1672-452A-AC85-0DE047C2C9C1}"/>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928" name="テキスト 14">
          <a:extLst>
            <a:ext uri="{FF2B5EF4-FFF2-40B4-BE49-F238E27FC236}">
              <a16:creationId xmlns:a16="http://schemas.microsoft.com/office/drawing/2014/main" id="{4D9A9D2C-EACC-4FE8-96A2-BBC5FCA844A6}"/>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29" name="テキスト 1">
          <a:extLst>
            <a:ext uri="{FF2B5EF4-FFF2-40B4-BE49-F238E27FC236}">
              <a16:creationId xmlns:a16="http://schemas.microsoft.com/office/drawing/2014/main" id="{5D9635E5-1E4E-4060-AE13-C0E0AA248187}"/>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30" name="テキスト 2">
          <a:extLst>
            <a:ext uri="{FF2B5EF4-FFF2-40B4-BE49-F238E27FC236}">
              <a16:creationId xmlns:a16="http://schemas.microsoft.com/office/drawing/2014/main" id="{F45F0A04-EA0B-4BD1-AEAF-22C13CB7692A}"/>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31" name="テキスト 3">
          <a:extLst>
            <a:ext uri="{FF2B5EF4-FFF2-40B4-BE49-F238E27FC236}">
              <a16:creationId xmlns:a16="http://schemas.microsoft.com/office/drawing/2014/main" id="{8902FEAA-8A11-4760-8692-677EA6A1106E}"/>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210</xdr:row>
      <xdr:rowOff>0</xdr:rowOff>
    </xdr:from>
    <xdr:to>
      <xdr:col>78</xdr:col>
      <xdr:colOff>0</xdr:colOff>
      <xdr:row>210</xdr:row>
      <xdr:rowOff>0</xdr:rowOff>
    </xdr:to>
    <xdr:sp macro="" textlink="">
      <xdr:nvSpPr>
        <xdr:cNvPr id="2932" name="テキスト 4">
          <a:extLst>
            <a:ext uri="{FF2B5EF4-FFF2-40B4-BE49-F238E27FC236}">
              <a16:creationId xmlns:a16="http://schemas.microsoft.com/office/drawing/2014/main" id="{F78730CE-200E-4FA0-B10F-E02390C22247}"/>
            </a:ext>
          </a:extLst>
        </xdr:cNvPr>
        <xdr:cNvSpPr txBox="1">
          <a:spLocks noChangeArrowheads="1"/>
        </xdr:cNvSpPr>
      </xdr:nvSpPr>
      <xdr:spPr bwMode="auto">
        <a:xfrm>
          <a:off x="94107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33" name="テキスト 6">
          <a:extLst>
            <a:ext uri="{FF2B5EF4-FFF2-40B4-BE49-F238E27FC236}">
              <a16:creationId xmlns:a16="http://schemas.microsoft.com/office/drawing/2014/main" id="{38F4B4F9-E35F-4729-96F9-CD526FEB62DF}"/>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34" name="テキスト 13">
          <a:extLst>
            <a:ext uri="{FF2B5EF4-FFF2-40B4-BE49-F238E27FC236}">
              <a16:creationId xmlns:a16="http://schemas.microsoft.com/office/drawing/2014/main" id="{5B98AEAB-AFFE-4ABF-8B7E-11A3924F8EDB}"/>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210</xdr:row>
      <xdr:rowOff>0</xdr:rowOff>
    </xdr:from>
    <xdr:to>
      <xdr:col>76</xdr:col>
      <xdr:colOff>0</xdr:colOff>
      <xdr:row>210</xdr:row>
      <xdr:rowOff>0</xdr:rowOff>
    </xdr:to>
    <xdr:sp macro="" textlink="">
      <xdr:nvSpPr>
        <xdr:cNvPr id="2935" name="テキスト 14">
          <a:extLst>
            <a:ext uri="{FF2B5EF4-FFF2-40B4-BE49-F238E27FC236}">
              <a16:creationId xmlns:a16="http://schemas.microsoft.com/office/drawing/2014/main" id="{1161B3A5-11D9-4E14-A884-3AB5682F030F}"/>
            </a:ext>
          </a:extLst>
        </xdr:cNvPr>
        <xdr:cNvSpPr txBox="1">
          <a:spLocks noChangeArrowheads="1"/>
        </xdr:cNvSpPr>
      </xdr:nvSpPr>
      <xdr:spPr bwMode="auto">
        <a:xfrm>
          <a:off x="903922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210</xdr:row>
      <xdr:rowOff>0</xdr:rowOff>
    </xdr:from>
    <xdr:to>
      <xdr:col>29</xdr:col>
      <xdr:colOff>0</xdr:colOff>
      <xdr:row>210</xdr:row>
      <xdr:rowOff>0</xdr:rowOff>
    </xdr:to>
    <xdr:sp macro="" textlink="">
      <xdr:nvSpPr>
        <xdr:cNvPr id="2936" name="テキスト 1">
          <a:extLst>
            <a:ext uri="{FF2B5EF4-FFF2-40B4-BE49-F238E27FC236}">
              <a16:creationId xmlns:a16="http://schemas.microsoft.com/office/drawing/2014/main" id="{43882181-0511-4E1A-9B4A-32DC8D66E552}"/>
            </a:ext>
          </a:extLst>
        </xdr:cNvPr>
        <xdr:cNvSpPr txBox="1">
          <a:spLocks noChangeArrowheads="1"/>
        </xdr:cNvSpPr>
      </xdr:nvSpPr>
      <xdr:spPr bwMode="auto">
        <a:xfrm>
          <a:off x="334327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210</xdr:row>
      <xdr:rowOff>0</xdr:rowOff>
    </xdr:from>
    <xdr:to>
      <xdr:col>29</xdr:col>
      <xdr:colOff>0</xdr:colOff>
      <xdr:row>210</xdr:row>
      <xdr:rowOff>0</xdr:rowOff>
    </xdr:to>
    <xdr:sp macro="" textlink="">
      <xdr:nvSpPr>
        <xdr:cNvPr id="2937" name="テキスト 2">
          <a:extLst>
            <a:ext uri="{FF2B5EF4-FFF2-40B4-BE49-F238E27FC236}">
              <a16:creationId xmlns:a16="http://schemas.microsoft.com/office/drawing/2014/main" id="{08F08BFD-A8D7-42D5-8913-266E0BFE13DE}"/>
            </a:ext>
          </a:extLst>
        </xdr:cNvPr>
        <xdr:cNvSpPr txBox="1">
          <a:spLocks noChangeArrowheads="1"/>
        </xdr:cNvSpPr>
      </xdr:nvSpPr>
      <xdr:spPr bwMode="auto">
        <a:xfrm>
          <a:off x="334327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210</xdr:row>
      <xdr:rowOff>0</xdr:rowOff>
    </xdr:from>
    <xdr:to>
      <xdr:col>51</xdr:col>
      <xdr:colOff>0</xdr:colOff>
      <xdr:row>210</xdr:row>
      <xdr:rowOff>0</xdr:rowOff>
    </xdr:to>
    <xdr:sp macro="" textlink="">
      <xdr:nvSpPr>
        <xdr:cNvPr id="2938" name="テキスト 3">
          <a:extLst>
            <a:ext uri="{FF2B5EF4-FFF2-40B4-BE49-F238E27FC236}">
              <a16:creationId xmlns:a16="http://schemas.microsoft.com/office/drawing/2014/main" id="{E26A50C0-4F56-4D25-9B82-9EA7BE4EE32A}"/>
            </a:ext>
          </a:extLst>
        </xdr:cNvPr>
        <xdr:cNvSpPr txBox="1">
          <a:spLocks noChangeArrowheads="1"/>
        </xdr:cNvSpPr>
      </xdr:nvSpPr>
      <xdr:spPr bwMode="auto">
        <a:xfrm>
          <a:off x="60674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210</xdr:row>
      <xdr:rowOff>0</xdr:rowOff>
    </xdr:from>
    <xdr:to>
      <xdr:col>51</xdr:col>
      <xdr:colOff>0</xdr:colOff>
      <xdr:row>210</xdr:row>
      <xdr:rowOff>0</xdr:rowOff>
    </xdr:to>
    <xdr:sp macro="" textlink="">
      <xdr:nvSpPr>
        <xdr:cNvPr id="2939" name="テキスト 4">
          <a:extLst>
            <a:ext uri="{FF2B5EF4-FFF2-40B4-BE49-F238E27FC236}">
              <a16:creationId xmlns:a16="http://schemas.microsoft.com/office/drawing/2014/main" id="{44DEB930-E754-43D6-A71E-23604B70CC77}"/>
            </a:ext>
          </a:extLst>
        </xdr:cNvPr>
        <xdr:cNvSpPr txBox="1">
          <a:spLocks noChangeArrowheads="1"/>
        </xdr:cNvSpPr>
      </xdr:nvSpPr>
      <xdr:spPr bwMode="auto">
        <a:xfrm>
          <a:off x="60674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40" name="テキスト 6">
          <a:extLst>
            <a:ext uri="{FF2B5EF4-FFF2-40B4-BE49-F238E27FC236}">
              <a16:creationId xmlns:a16="http://schemas.microsoft.com/office/drawing/2014/main" id="{AA910236-6F93-4891-A2C1-CF2C5D381683}"/>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210</xdr:row>
      <xdr:rowOff>0</xdr:rowOff>
    </xdr:from>
    <xdr:to>
      <xdr:col>68</xdr:col>
      <xdr:colOff>76200</xdr:colOff>
      <xdr:row>210</xdr:row>
      <xdr:rowOff>0</xdr:rowOff>
    </xdr:to>
    <xdr:sp macro="" textlink="">
      <xdr:nvSpPr>
        <xdr:cNvPr id="2941" name="テキスト 13">
          <a:extLst>
            <a:ext uri="{FF2B5EF4-FFF2-40B4-BE49-F238E27FC236}">
              <a16:creationId xmlns:a16="http://schemas.microsoft.com/office/drawing/2014/main" id="{BA6E425B-FAC8-4696-A595-7CDAAF7A5CF5}"/>
            </a:ext>
          </a:extLst>
        </xdr:cNvPr>
        <xdr:cNvSpPr txBox="1">
          <a:spLocks noChangeArrowheads="1"/>
        </xdr:cNvSpPr>
      </xdr:nvSpPr>
      <xdr:spPr bwMode="auto">
        <a:xfrm>
          <a:off x="6391275"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210</xdr:row>
      <xdr:rowOff>0</xdr:rowOff>
    </xdr:from>
    <xdr:to>
      <xdr:col>49</xdr:col>
      <xdr:colOff>0</xdr:colOff>
      <xdr:row>210</xdr:row>
      <xdr:rowOff>0</xdr:rowOff>
    </xdr:to>
    <xdr:sp macro="" textlink="">
      <xdr:nvSpPr>
        <xdr:cNvPr id="2942" name="テキスト 14">
          <a:extLst>
            <a:ext uri="{FF2B5EF4-FFF2-40B4-BE49-F238E27FC236}">
              <a16:creationId xmlns:a16="http://schemas.microsoft.com/office/drawing/2014/main" id="{5177A27F-6CEA-43FE-9DA6-75F042BAFAD6}"/>
            </a:ext>
          </a:extLst>
        </xdr:cNvPr>
        <xdr:cNvSpPr txBox="1">
          <a:spLocks noChangeArrowheads="1"/>
        </xdr:cNvSpPr>
      </xdr:nvSpPr>
      <xdr:spPr bwMode="auto">
        <a:xfrm>
          <a:off x="5695950"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43" name="テキスト 1">
          <a:extLst>
            <a:ext uri="{FF2B5EF4-FFF2-40B4-BE49-F238E27FC236}">
              <a16:creationId xmlns:a16="http://schemas.microsoft.com/office/drawing/2014/main" id="{173D4EA5-76A9-4E13-B17D-F48401902F8B}"/>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44" name="テキスト 2">
          <a:extLst>
            <a:ext uri="{FF2B5EF4-FFF2-40B4-BE49-F238E27FC236}">
              <a16:creationId xmlns:a16="http://schemas.microsoft.com/office/drawing/2014/main" id="{FE9037C9-1154-4568-BF96-BF487CDAA85C}"/>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45" name="テキスト 3">
          <a:extLst>
            <a:ext uri="{FF2B5EF4-FFF2-40B4-BE49-F238E27FC236}">
              <a16:creationId xmlns:a16="http://schemas.microsoft.com/office/drawing/2014/main" id="{27108314-8543-4B78-BFD2-BECF2311ACF9}"/>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46" name="テキスト 4">
          <a:extLst>
            <a:ext uri="{FF2B5EF4-FFF2-40B4-BE49-F238E27FC236}">
              <a16:creationId xmlns:a16="http://schemas.microsoft.com/office/drawing/2014/main" id="{0205E912-B779-4E26-A5D2-E9980B7BED63}"/>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47" name="テキスト 6">
          <a:extLst>
            <a:ext uri="{FF2B5EF4-FFF2-40B4-BE49-F238E27FC236}">
              <a16:creationId xmlns:a16="http://schemas.microsoft.com/office/drawing/2014/main" id="{72EA437C-783C-4A8C-9BBB-FB47011262DA}"/>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48" name="テキスト 13">
          <a:extLst>
            <a:ext uri="{FF2B5EF4-FFF2-40B4-BE49-F238E27FC236}">
              <a16:creationId xmlns:a16="http://schemas.microsoft.com/office/drawing/2014/main" id="{2D4C5B6F-97B8-41AA-BC3A-050BB73E8F72}"/>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210</xdr:row>
      <xdr:rowOff>0</xdr:rowOff>
    </xdr:from>
    <xdr:to>
      <xdr:col>74</xdr:col>
      <xdr:colOff>0</xdr:colOff>
      <xdr:row>210</xdr:row>
      <xdr:rowOff>0</xdr:rowOff>
    </xdr:to>
    <xdr:sp macro="" textlink="">
      <xdr:nvSpPr>
        <xdr:cNvPr id="2949" name="テキスト 14">
          <a:extLst>
            <a:ext uri="{FF2B5EF4-FFF2-40B4-BE49-F238E27FC236}">
              <a16:creationId xmlns:a16="http://schemas.microsoft.com/office/drawing/2014/main" id="{0FC6D300-BE02-4D28-9004-63845C11735D}"/>
            </a:ext>
          </a:extLst>
        </xdr:cNvPr>
        <xdr:cNvSpPr txBox="1">
          <a:spLocks noChangeArrowheads="1"/>
        </xdr:cNvSpPr>
      </xdr:nvSpPr>
      <xdr:spPr bwMode="auto">
        <a:xfrm>
          <a:off x="879157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50" name="テキスト 1">
          <a:extLst>
            <a:ext uri="{FF2B5EF4-FFF2-40B4-BE49-F238E27FC236}">
              <a16:creationId xmlns:a16="http://schemas.microsoft.com/office/drawing/2014/main" id="{F297875C-BEDB-47C3-B0D3-F157D7326169}"/>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51" name="テキスト 2">
          <a:extLst>
            <a:ext uri="{FF2B5EF4-FFF2-40B4-BE49-F238E27FC236}">
              <a16:creationId xmlns:a16="http://schemas.microsoft.com/office/drawing/2014/main" id="{C8FAC6C7-348E-41FF-807B-D5940B8BE202}"/>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52" name="テキスト 3">
          <a:extLst>
            <a:ext uri="{FF2B5EF4-FFF2-40B4-BE49-F238E27FC236}">
              <a16:creationId xmlns:a16="http://schemas.microsoft.com/office/drawing/2014/main" id="{CE031C2B-4CF9-4814-BA6A-D35D05355601}"/>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53" name="テキスト 4">
          <a:extLst>
            <a:ext uri="{FF2B5EF4-FFF2-40B4-BE49-F238E27FC236}">
              <a16:creationId xmlns:a16="http://schemas.microsoft.com/office/drawing/2014/main" id="{8B6D37A7-6DC1-46EA-9AA1-DA16E3284F3B}"/>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54" name="テキスト 6">
          <a:extLst>
            <a:ext uri="{FF2B5EF4-FFF2-40B4-BE49-F238E27FC236}">
              <a16:creationId xmlns:a16="http://schemas.microsoft.com/office/drawing/2014/main" id="{C7852EA6-65D0-4286-8AC7-2B82C847E949}"/>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55" name="テキスト 13">
          <a:extLst>
            <a:ext uri="{FF2B5EF4-FFF2-40B4-BE49-F238E27FC236}">
              <a16:creationId xmlns:a16="http://schemas.microsoft.com/office/drawing/2014/main" id="{2E8A44D4-B749-4B6F-830F-D36E965C50D3}"/>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210</xdr:row>
      <xdr:rowOff>0</xdr:rowOff>
    </xdr:from>
    <xdr:to>
      <xdr:col>74</xdr:col>
      <xdr:colOff>0</xdr:colOff>
      <xdr:row>210</xdr:row>
      <xdr:rowOff>0</xdr:rowOff>
    </xdr:to>
    <xdr:sp macro="" textlink="">
      <xdr:nvSpPr>
        <xdr:cNvPr id="2956" name="テキスト 14">
          <a:extLst>
            <a:ext uri="{FF2B5EF4-FFF2-40B4-BE49-F238E27FC236}">
              <a16:creationId xmlns:a16="http://schemas.microsoft.com/office/drawing/2014/main" id="{E0FF684E-1450-4766-9B4D-EFA4CC98DD19}"/>
            </a:ext>
          </a:extLst>
        </xdr:cNvPr>
        <xdr:cNvSpPr txBox="1">
          <a:spLocks noChangeArrowheads="1"/>
        </xdr:cNvSpPr>
      </xdr:nvSpPr>
      <xdr:spPr bwMode="auto">
        <a:xfrm>
          <a:off x="879157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57" name="テキスト 1">
          <a:extLst>
            <a:ext uri="{FF2B5EF4-FFF2-40B4-BE49-F238E27FC236}">
              <a16:creationId xmlns:a16="http://schemas.microsoft.com/office/drawing/2014/main" id="{34DFCCFA-CF85-4986-B011-91BE4ED5ADD3}"/>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58" name="テキスト 2">
          <a:extLst>
            <a:ext uri="{FF2B5EF4-FFF2-40B4-BE49-F238E27FC236}">
              <a16:creationId xmlns:a16="http://schemas.microsoft.com/office/drawing/2014/main" id="{9EEECE56-9B03-4D35-8744-8D7E3453CFBD}"/>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59" name="テキスト 3">
          <a:extLst>
            <a:ext uri="{FF2B5EF4-FFF2-40B4-BE49-F238E27FC236}">
              <a16:creationId xmlns:a16="http://schemas.microsoft.com/office/drawing/2014/main" id="{DFBFAA94-AD30-475F-A679-053C6EFF397A}"/>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60" name="テキスト 4">
          <a:extLst>
            <a:ext uri="{FF2B5EF4-FFF2-40B4-BE49-F238E27FC236}">
              <a16:creationId xmlns:a16="http://schemas.microsoft.com/office/drawing/2014/main" id="{670E5A8B-B171-434F-AC27-1C7C27A16627}"/>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61" name="テキスト 6">
          <a:extLst>
            <a:ext uri="{FF2B5EF4-FFF2-40B4-BE49-F238E27FC236}">
              <a16:creationId xmlns:a16="http://schemas.microsoft.com/office/drawing/2014/main" id="{500DEB9F-0F80-4751-A30A-3117EF215904}"/>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62" name="テキスト 13">
          <a:extLst>
            <a:ext uri="{FF2B5EF4-FFF2-40B4-BE49-F238E27FC236}">
              <a16:creationId xmlns:a16="http://schemas.microsoft.com/office/drawing/2014/main" id="{36E18823-1AF8-4AF4-BFF8-B3BA2BA19D67}"/>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210</xdr:row>
      <xdr:rowOff>0</xdr:rowOff>
    </xdr:from>
    <xdr:to>
      <xdr:col>74</xdr:col>
      <xdr:colOff>0</xdr:colOff>
      <xdr:row>210</xdr:row>
      <xdr:rowOff>0</xdr:rowOff>
    </xdr:to>
    <xdr:sp macro="" textlink="">
      <xdr:nvSpPr>
        <xdr:cNvPr id="2963" name="テキスト 14">
          <a:extLst>
            <a:ext uri="{FF2B5EF4-FFF2-40B4-BE49-F238E27FC236}">
              <a16:creationId xmlns:a16="http://schemas.microsoft.com/office/drawing/2014/main" id="{FE9274C0-744B-4214-92EC-4F360F502C84}"/>
            </a:ext>
          </a:extLst>
        </xdr:cNvPr>
        <xdr:cNvSpPr txBox="1">
          <a:spLocks noChangeArrowheads="1"/>
        </xdr:cNvSpPr>
      </xdr:nvSpPr>
      <xdr:spPr bwMode="auto">
        <a:xfrm>
          <a:off x="879157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64" name="テキスト 1">
          <a:extLst>
            <a:ext uri="{FF2B5EF4-FFF2-40B4-BE49-F238E27FC236}">
              <a16:creationId xmlns:a16="http://schemas.microsoft.com/office/drawing/2014/main" id="{C2A5E663-785C-4E4F-872D-27A6A25BF0C4}"/>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65" name="テキスト 2">
          <a:extLst>
            <a:ext uri="{FF2B5EF4-FFF2-40B4-BE49-F238E27FC236}">
              <a16:creationId xmlns:a16="http://schemas.microsoft.com/office/drawing/2014/main" id="{2FF1097C-FFE7-4F68-BB23-149E137073CA}"/>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66" name="テキスト 3">
          <a:extLst>
            <a:ext uri="{FF2B5EF4-FFF2-40B4-BE49-F238E27FC236}">
              <a16:creationId xmlns:a16="http://schemas.microsoft.com/office/drawing/2014/main" id="{2FCA92FB-0AE9-43E5-8FCF-C2C0C1DB8A15}"/>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67" name="テキスト 4">
          <a:extLst>
            <a:ext uri="{FF2B5EF4-FFF2-40B4-BE49-F238E27FC236}">
              <a16:creationId xmlns:a16="http://schemas.microsoft.com/office/drawing/2014/main" id="{FB1343D3-C9EC-46A6-8A2E-8AB0DDB1E33D}"/>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68" name="テキスト 6">
          <a:extLst>
            <a:ext uri="{FF2B5EF4-FFF2-40B4-BE49-F238E27FC236}">
              <a16:creationId xmlns:a16="http://schemas.microsoft.com/office/drawing/2014/main" id="{7F9806DC-6C0C-4F31-8BDA-B56E092CD324}"/>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69" name="テキスト 13">
          <a:extLst>
            <a:ext uri="{FF2B5EF4-FFF2-40B4-BE49-F238E27FC236}">
              <a16:creationId xmlns:a16="http://schemas.microsoft.com/office/drawing/2014/main" id="{D64A0CA7-83D9-4088-BD9C-7EA7B55624BD}"/>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210</xdr:row>
      <xdr:rowOff>0</xdr:rowOff>
    </xdr:from>
    <xdr:to>
      <xdr:col>74</xdr:col>
      <xdr:colOff>0</xdr:colOff>
      <xdr:row>210</xdr:row>
      <xdr:rowOff>0</xdr:rowOff>
    </xdr:to>
    <xdr:sp macro="" textlink="">
      <xdr:nvSpPr>
        <xdr:cNvPr id="2970" name="テキスト 14">
          <a:extLst>
            <a:ext uri="{FF2B5EF4-FFF2-40B4-BE49-F238E27FC236}">
              <a16:creationId xmlns:a16="http://schemas.microsoft.com/office/drawing/2014/main" id="{861D139D-BE4E-41C6-84E1-41F5DBDBF76C}"/>
            </a:ext>
          </a:extLst>
        </xdr:cNvPr>
        <xdr:cNvSpPr txBox="1">
          <a:spLocks noChangeArrowheads="1"/>
        </xdr:cNvSpPr>
      </xdr:nvSpPr>
      <xdr:spPr bwMode="auto">
        <a:xfrm>
          <a:off x="879157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71" name="テキスト 1">
          <a:extLst>
            <a:ext uri="{FF2B5EF4-FFF2-40B4-BE49-F238E27FC236}">
              <a16:creationId xmlns:a16="http://schemas.microsoft.com/office/drawing/2014/main" id="{1007D17E-C47B-4697-8B83-49285D3B5249}"/>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72" name="テキスト 2">
          <a:extLst>
            <a:ext uri="{FF2B5EF4-FFF2-40B4-BE49-F238E27FC236}">
              <a16:creationId xmlns:a16="http://schemas.microsoft.com/office/drawing/2014/main" id="{BE02571F-2D1D-4790-990F-5AE9C84EAB89}"/>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73" name="テキスト 3">
          <a:extLst>
            <a:ext uri="{FF2B5EF4-FFF2-40B4-BE49-F238E27FC236}">
              <a16:creationId xmlns:a16="http://schemas.microsoft.com/office/drawing/2014/main" id="{8362B9DD-1FCE-46A9-A8CC-743292DD2526}"/>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74" name="テキスト 4">
          <a:extLst>
            <a:ext uri="{FF2B5EF4-FFF2-40B4-BE49-F238E27FC236}">
              <a16:creationId xmlns:a16="http://schemas.microsoft.com/office/drawing/2014/main" id="{23B98D8C-6A9D-4EFA-BB01-7BD5934EC9C9}"/>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75" name="テキスト 6">
          <a:extLst>
            <a:ext uri="{FF2B5EF4-FFF2-40B4-BE49-F238E27FC236}">
              <a16:creationId xmlns:a16="http://schemas.microsoft.com/office/drawing/2014/main" id="{F0DBD5B9-FA13-4CBB-A021-869FA20C6D4A}"/>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76" name="テキスト 13">
          <a:extLst>
            <a:ext uri="{FF2B5EF4-FFF2-40B4-BE49-F238E27FC236}">
              <a16:creationId xmlns:a16="http://schemas.microsoft.com/office/drawing/2014/main" id="{55B3128B-0734-4568-8B08-AE482932AC48}"/>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210</xdr:row>
      <xdr:rowOff>0</xdr:rowOff>
    </xdr:from>
    <xdr:to>
      <xdr:col>74</xdr:col>
      <xdr:colOff>0</xdr:colOff>
      <xdr:row>210</xdr:row>
      <xdr:rowOff>0</xdr:rowOff>
    </xdr:to>
    <xdr:sp macro="" textlink="">
      <xdr:nvSpPr>
        <xdr:cNvPr id="2977" name="テキスト 14">
          <a:extLst>
            <a:ext uri="{FF2B5EF4-FFF2-40B4-BE49-F238E27FC236}">
              <a16:creationId xmlns:a16="http://schemas.microsoft.com/office/drawing/2014/main" id="{600B34AB-6FD4-4B4F-BA4C-1A619DC71A8C}"/>
            </a:ext>
          </a:extLst>
        </xdr:cNvPr>
        <xdr:cNvSpPr txBox="1">
          <a:spLocks noChangeArrowheads="1"/>
        </xdr:cNvSpPr>
      </xdr:nvSpPr>
      <xdr:spPr bwMode="auto">
        <a:xfrm>
          <a:off x="879157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78" name="テキスト 1">
          <a:extLst>
            <a:ext uri="{FF2B5EF4-FFF2-40B4-BE49-F238E27FC236}">
              <a16:creationId xmlns:a16="http://schemas.microsoft.com/office/drawing/2014/main" id="{316F2405-328A-4F08-B1B2-3EFBEB8A109E}"/>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210</xdr:row>
      <xdr:rowOff>0</xdr:rowOff>
    </xdr:from>
    <xdr:to>
      <xdr:col>95</xdr:col>
      <xdr:colOff>0</xdr:colOff>
      <xdr:row>210</xdr:row>
      <xdr:rowOff>0</xdr:rowOff>
    </xdr:to>
    <xdr:sp macro="" textlink="">
      <xdr:nvSpPr>
        <xdr:cNvPr id="2979" name="テキスト 2">
          <a:extLst>
            <a:ext uri="{FF2B5EF4-FFF2-40B4-BE49-F238E27FC236}">
              <a16:creationId xmlns:a16="http://schemas.microsoft.com/office/drawing/2014/main" id="{3F176233-4932-4738-9BA4-AD11241EE7C0}"/>
            </a:ext>
          </a:extLst>
        </xdr:cNvPr>
        <xdr:cNvSpPr txBox="1">
          <a:spLocks noChangeArrowheads="1"/>
        </xdr:cNvSpPr>
      </xdr:nvSpPr>
      <xdr:spPr bwMode="auto">
        <a:xfrm>
          <a:off x="11515725"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80" name="テキスト 3">
          <a:extLst>
            <a:ext uri="{FF2B5EF4-FFF2-40B4-BE49-F238E27FC236}">
              <a16:creationId xmlns:a16="http://schemas.microsoft.com/office/drawing/2014/main" id="{597EF3F5-218A-43D8-B138-60D3169F82F4}"/>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210</xdr:row>
      <xdr:rowOff>0</xdr:rowOff>
    </xdr:from>
    <xdr:to>
      <xdr:col>76</xdr:col>
      <xdr:colOff>0</xdr:colOff>
      <xdr:row>210</xdr:row>
      <xdr:rowOff>0</xdr:rowOff>
    </xdr:to>
    <xdr:sp macro="" textlink="">
      <xdr:nvSpPr>
        <xdr:cNvPr id="2981" name="テキスト 4">
          <a:extLst>
            <a:ext uri="{FF2B5EF4-FFF2-40B4-BE49-F238E27FC236}">
              <a16:creationId xmlns:a16="http://schemas.microsoft.com/office/drawing/2014/main" id="{CAC688E5-A8AF-4767-8B5D-E61AD12C4E2E}"/>
            </a:ext>
          </a:extLst>
        </xdr:cNvPr>
        <xdr:cNvSpPr txBox="1">
          <a:spLocks noChangeArrowheads="1"/>
        </xdr:cNvSpPr>
      </xdr:nvSpPr>
      <xdr:spPr bwMode="auto">
        <a:xfrm>
          <a:off x="91630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210</xdr:row>
      <xdr:rowOff>0</xdr:rowOff>
    </xdr:from>
    <xdr:to>
      <xdr:col>110</xdr:col>
      <xdr:colOff>0</xdr:colOff>
      <xdr:row>210</xdr:row>
      <xdr:rowOff>0</xdr:rowOff>
    </xdr:to>
    <xdr:sp macro="" textlink="">
      <xdr:nvSpPr>
        <xdr:cNvPr id="2982" name="テキスト 6">
          <a:extLst>
            <a:ext uri="{FF2B5EF4-FFF2-40B4-BE49-F238E27FC236}">
              <a16:creationId xmlns:a16="http://schemas.microsoft.com/office/drawing/2014/main" id="{6E210E85-3C92-43B1-A2B4-71D9F07086D8}"/>
            </a:ext>
          </a:extLst>
        </xdr:cNvPr>
        <xdr:cNvSpPr txBox="1">
          <a:spLocks noChangeArrowheads="1"/>
        </xdr:cNvSpPr>
      </xdr:nvSpPr>
      <xdr:spPr bwMode="auto">
        <a:xfrm>
          <a:off x="1337310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210</xdr:row>
      <xdr:rowOff>0</xdr:rowOff>
    </xdr:from>
    <xdr:to>
      <xdr:col>95</xdr:col>
      <xdr:colOff>76200</xdr:colOff>
      <xdr:row>210</xdr:row>
      <xdr:rowOff>0</xdr:rowOff>
    </xdr:to>
    <xdr:sp macro="" textlink="">
      <xdr:nvSpPr>
        <xdr:cNvPr id="2983" name="テキスト 13">
          <a:extLst>
            <a:ext uri="{FF2B5EF4-FFF2-40B4-BE49-F238E27FC236}">
              <a16:creationId xmlns:a16="http://schemas.microsoft.com/office/drawing/2014/main" id="{FE343C7B-CCA3-49DF-8E8E-13E0E2DF6E39}"/>
            </a:ext>
          </a:extLst>
        </xdr:cNvPr>
        <xdr:cNvSpPr txBox="1">
          <a:spLocks noChangeArrowheads="1"/>
        </xdr:cNvSpPr>
      </xdr:nvSpPr>
      <xdr:spPr bwMode="auto">
        <a:xfrm>
          <a:off x="9734550" y="3657600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210</xdr:row>
      <xdr:rowOff>0</xdr:rowOff>
    </xdr:from>
    <xdr:to>
      <xdr:col>74</xdr:col>
      <xdr:colOff>0</xdr:colOff>
      <xdr:row>210</xdr:row>
      <xdr:rowOff>0</xdr:rowOff>
    </xdr:to>
    <xdr:sp macro="" textlink="">
      <xdr:nvSpPr>
        <xdr:cNvPr id="2984" name="テキスト 14">
          <a:extLst>
            <a:ext uri="{FF2B5EF4-FFF2-40B4-BE49-F238E27FC236}">
              <a16:creationId xmlns:a16="http://schemas.microsoft.com/office/drawing/2014/main" id="{9C678828-89B4-44A0-8F11-6D699E3E74C4}"/>
            </a:ext>
          </a:extLst>
        </xdr:cNvPr>
        <xdr:cNvSpPr txBox="1">
          <a:spLocks noChangeArrowheads="1"/>
        </xdr:cNvSpPr>
      </xdr:nvSpPr>
      <xdr:spPr bwMode="auto">
        <a:xfrm>
          <a:off x="8791575" y="3657600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28</xdr:col>
      <xdr:colOff>114300</xdr:colOff>
      <xdr:row>210</xdr:row>
      <xdr:rowOff>0</xdr:rowOff>
    </xdr:from>
    <xdr:to>
      <xdr:col>28</xdr:col>
      <xdr:colOff>114300</xdr:colOff>
      <xdr:row>210</xdr:row>
      <xdr:rowOff>0</xdr:rowOff>
    </xdr:to>
    <xdr:sp macro="" textlink="">
      <xdr:nvSpPr>
        <xdr:cNvPr id="2985" name="Line 4722">
          <a:extLst>
            <a:ext uri="{FF2B5EF4-FFF2-40B4-BE49-F238E27FC236}">
              <a16:creationId xmlns:a16="http://schemas.microsoft.com/office/drawing/2014/main" id="{3EB94534-7573-458F-99BB-396D43B3B7A9}"/>
            </a:ext>
          </a:extLst>
        </xdr:cNvPr>
        <xdr:cNvSpPr>
          <a:spLocks noChangeShapeType="1"/>
        </xdr:cNvSpPr>
      </xdr:nvSpPr>
      <xdr:spPr bwMode="auto">
        <a:xfrm>
          <a:off x="3581400" y="36576000"/>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0</xdr:colOff>
      <xdr:row>210</xdr:row>
      <xdr:rowOff>0</xdr:rowOff>
    </xdr:from>
    <xdr:to>
      <xdr:col>44</xdr:col>
      <xdr:colOff>0</xdr:colOff>
      <xdr:row>210</xdr:row>
      <xdr:rowOff>0</xdr:rowOff>
    </xdr:to>
    <xdr:sp macro="" textlink="">
      <xdr:nvSpPr>
        <xdr:cNvPr id="2986" name="テキスト 1">
          <a:extLst>
            <a:ext uri="{FF2B5EF4-FFF2-40B4-BE49-F238E27FC236}">
              <a16:creationId xmlns:a16="http://schemas.microsoft.com/office/drawing/2014/main" id="{3E975823-561C-48E3-BA0D-3BB176A01329}"/>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87" name="テキスト 2">
          <a:extLst>
            <a:ext uri="{FF2B5EF4-FFF2-40B4-BE49-F238E27FC236}">
              <a16:creationId xmlns:a16="http://schemas.microsoft.com/office/drawing/2014/main" id="{8B4934D8-686B-45E4-8E89-D7BC3258DA5B}"/>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88" name="テキスト 1">
          <a:extLst>
            <a:ext uri="{FF2B5EF4-FFF2-40B4-BE49-F238E27FC236}">
              <a16:creationId xmlns:a16="http://schemas.microsoft.com/office/drawing/2014/main" id="{FFC72F4A-277D-41E6-BE33-08C0C6C23924}"/>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89" name="テキスト 2">
          <a:extLst>
            <a:ext uri="{FF2B5EF4-FFF2-40B4-BE49-F238E27FC236}">
              <a16:creationId xmlns:a16="http://schemas.microsoft.com/office/drawing/2014/main" id="{97D58C5B-0750-49FD-B736-36294502599D}"/>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90" name="テキスト 1">
          <a:extLst>
            <a:ext uri="{FF2B5EF4-FFF2-40B4-BE49-F238E27FC236}">
              <a16:creationId xmlns:a16="http://schemas.microsoft.com/office/drawing/2014/main" id="{F0E14E7A-F341-41F0-82CF-CE68DF836A70}"/>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91" name="テキスト 2">
          <a:extLst>
            <a:ext uri="{FF2B5EF4-FFF2-40B4-BE49-F238E27FC236}">
              <a16:creationId xmlns:a16="http://schemas.microsoft.com/office/drawing/2014/main" id="{FCA349FF-DE51-4F90-8703-756BF7436B40}"/>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92" name="テキスト 1">
          <a:extLst>
            <a:ext uri="{FF2B5EF4-FFF2-40B4-BE49-F238E27FC236}">
              <a16:creationId xmlns:a16="http://schemas.microsoft.com/office/drawing/2014/main" id="{ECA4168B-40DC-465D-BE77-F9A5EFD81576}"/>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93" name="テキスト 2">
          <a:extLst>
            <a:ext uri="{FF2B5EF4-FFF2-40B4-BE49-F238E27FC236}">
              <a16:creationId xmlns:a16="http://schemas.microsoft.com/office/drawing/2014/main" id="{C41D2628-EB96-41EB-912D-95DB48C9A61D}"/>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94" name="テキスト 1">
          <a:extLst>
            <a:ext uri="{FF2B5EF4-FFF2-40B4-BE49-F238E27FC236}">
              <a16:creationId xmlns:a16="http://schemas.microsoft.com/office/drawing/2014/main" id="{EE4C84B5-CD10-422C-B15D-27EF7325F895}"/>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95" name="テキスト 2">
          <a:extLst>
            <a:ext uri="{FF2B5EF4-FFF2-40B4-BE49-F238E27FC236}">
              <a16:creationId xmlns:a16="http://schemas.microsoft.com/office/drawing/2014/main" id="{E9729E4E-C69B-4E2D-9CAA-33C86240D4A1}"/>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96" name="テキスト 1">
          <a:extLst>
            <a:ext uri="{FF2B5EF4-FFF2-40B4-BE49-F238E27FC236}">
              <a16:creationId xmlns:a16="http://schemas.microsoft.com/office/drawing/2014/main" id="{6978812A-F4BB-4F31-A32D-78810F6C3348}"/>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210</xdr:row>
      <xdr:rowOff>0</xdr:rowOff>
    </xdr:from>
    <xdr:to>
      <xdr:col>44</xdr:col>
      <xdr:colOff>0</xdr:colOff>
      <xdr:row>210</xdr:row>
      <xdr:rowOff>0</xdr:rowOff>
    </xdr:to>
    <xdr:sp macro="" textlink="">
      <xdr:nvSpPr>
        <xdr:cNvPr id="2997" name="テキスト 2">
          <a:extLst>
            <a:ext uri="{FF2B5EF4-FFF2-40B4-BE49-F238E27FC236}">
              <a16:creationId xmlns:a16="http://schemas.microsoft.com/office/drawing/2014/main" id="{D0BD9D75-4EA6-488F-807B-A6B7399466DF}"/>
            </a:ext>
          </a:extLst>
        </xdr:cNvPr>
        <xdr:cNvSpPr txBox="1">
          <a:spLocks noChangeArrowheads="1"/>
        </xdr:cNvSpPr>
      </xdr:nvSpPr>
      <xdr:spPr bwMode="auto">
        <a:xfrm>
          <a:off x="5200650" y="3657600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213</xdr:row>
      <xdr:rowOff>0</xdr:rowOff>
    </xdr:from>
    <xdr:to>
      <xdr:col>29</xdr:col>
      <xdr:colOff>0</xdr:colOff>
      <xdr:row>213</xdr:row>
      <xdr:rowOff>0</xdr:rowOff>
    </xdr:to>
    <xdr:sp macro="" textlink="">
      <xdr:nvSpPr>
        <xdr:cNvPr id="2998" name="テキスト 1">
          <a:extLst>
            <a:ext uri="{FF2B5EF4-FFF2-40B4-BE49-F238E27FC236}">
              <a16:creationId xmlns:a16="http://schemas.microsoft.com/office/drawing/2014/main" id="{CA7B08B1-984C-4B87-8746-EBF004F452AC}"/>
            </a:ext>
          </a:extLst>
        </xdr:cNvPr>
        <xdr:cNvSpPr txBox="1">
          <a:spLocks noChangeArrowheads="1"/>
        </xdr:cNvSpPr>
      </xdr:nvSpPr>
      <xdr:spPr bwMode="auto">
        <a:xfrm>
          <a:off x="3343275" y="3713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213</xdr:row>
      <xdr:rowOff>0</xdr:rowOff>
    </xdr:from>
    <xdr:to>
      <xdr:col>29</xdr:col>
      <xdr:colOff>0</xdr:colOff>
      <xdr:row>213</xdr:row>
      <xdr:rowOff>0</xdr:rowOff>
    </xdr:to>
    <xdr:sp macro="" textlink="">
      <xdr:nvSpPr>
        <xdr:cNvPr id="2999" name="テキスト 2">
          <a:extLst>
            <a:ext uri="{FF2B5EF4-FFF2-40B4-BE49-F238E27FC236}">
              <a16:creationId xmlns:a16="http://schemas.microsoft.com/office/drawing/2014/main" id="{51DD2259-F0BE-48BF-A984-59489B1DC09F}"/>
            </a:ext>
          </a:extLst>
        </xdr:cNvPr>
        <xdr:cNvSpPr txBox="1">
          <a:spLocks noChangeArrowheads="1"/>
        </xdr:cNvSpPr>
      </xdr:nvSpPr>
      <xdr:spPr bwMode="auto">
        <a:xfrm>
          <a:off x="3343275" y="3713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213</xdr:row>
      <xdr:rowOff>0</xdr:rowOff>
    </xdr:from>
    <xdr:to>
      <xdr:col>51</xdr:col>
      <xdr:colOff>0</xdr:colOff>
      <xdr:row>213</xdr:row>
      <xdr:rowOff>0</xdr:rowOff>
    </xdr:to>
    <xdr:sp macro="" textlink="">
      <xdr:nvSpPr>
        <xdr:cNvPr id="3000" name="テキスト 3">
          <a:extLst>
            <a:ext uri="{FF2B5EF4-FFF2-40B4-BE49-F238E27FC236}">
              <a16:creationId xmlns:a16="http://schemas.microsoft.com/office/drawing/2014/main" id="{410A2710-DE80-41DF-9B78-087C119A313F}"/>
            </a:ext>
          </a:extLst>
        </xdr:cNvPr>
        <xdr:cNvSpPr txBox="1">
          <a:spLocks noChangeArrowheads="1"/>
        </xdr:cNvSpPr>
      </xdr:nvSpPr>
      <xdr:spPr bwMode="auto">
        <a:xfrm>
          <a:off x="6067425" y="3713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213</xdr:row>
      <xdr:rowOff>0</xdr:rowOff>
    </xdr:from>
    <xdr:to>
      <xdr:col>51</xdr:col>
      <xdr:colOff>0</xdr:colOff>
      <xdr:row>213</xdr:row>
      <xdr:rowOff>0</xdr:rowOff>
    </xdr:to>
    <xdr:sp macro="" textlink="">
      <xdr:nvSpPr>
        <xdr:cNvPr id="3001" name="テキスト 4">
          <a:extLst>
            <a:ext uri="{FF2B5EF4-FFF2-40B4-BE49-F238E27FC236}">
              <a16:creationId xmlns:a16="http://schemas.microsoft.com/office/drawing/2014/main" id="{E56E9222-C5D5-4AEC-8447-4595BAB9F311}"/>
            </a:ext>
          </a:extLst>
        </xdr:cNvPr>
        <xdr:cNvSpPr txBox="1">
          <a:spLocks noChangeArrowheads="1"/>
        </xdr:cNvSpPr>
      </xdr:nvSpPr>
      <xdr:spPr bwMode="auto">
        <a:xfrm>
          <a:off x="6067425" y="3713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213</xdr:row>
      <xdr:rowOff>0</xdr:rowOff>
    </xdr:from>
    <xdr:to>
      <xdr:col>110</xdr:col>
      <xdr:colOff>0</xdr:colOff>
      <xdr:row>213</xdr:row>
      <xdr:rowOff>0</xdr:rowOff>
    </xdr:to>
    <xdr:sp macro="" textlink="">
      <xdr:nvSpPr>
        <xdr:cNvPr id="3002" name="テキスト 6">
          <a:extLst>
            <a:ext uri="{FF2B5EF4-FFF2-40B4-BE49-F238E27FC236}">
              <a16:creationId xmlns:a16="http://schemas.microsoft.com/office/drawing/2014/main" id="{DE1ECEE7-C433-42C6-9CF3-2301C513D0B5}"/>
            </a:ext>
          </a:extLst>
        </xdr:cNvPr>
        <xdr:cNvSpPr txBox="1">
          <a:spLocks noChangeArrowheads="1"/>
        </xdr:cNvSpPr>
      </xdr:nvSpPr>
      <xdr:spPr bwMode="auto">
        <a:xfrm>
          <a:off x="13373100" y="371379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213</xdr:row>
      <xdr:rowOff>0</xdr:rowOff>
    </xdr:from>
    <xdr:to>
      <xdr:col>68</xdr:col>
      <xdr:colOff>76200</xdr:colOff>
      <xdr:row>213</xdr:row>
      <xdr:rowOff>0</xdr:rowOff>
    </xdr:to>
    <xdr:sp macro="" textlink="">
      <xdr:nvSpPr>
        <xdr:cNvPr id="3003" name="テキスト 13">
          <a:extLst>
            <a:ext uri="{FF2B5EF4-FFF2-40B4-BE49-F238E27FC236}">
              <a16:creationId xmlns:a16="http://schemas.microsoft.com/office/drawing/2014/main" id="{558BE0DA-B15B-4FFC-946E-8C4A4751B6CA}"/>
            </a:ext>
          </a:extLst>
        </xdr:cNvPr>
        <xdr:cNvSpPr txBox="1">
          <a:spLocks noChangeArrowheads="1"/>
        </xdr:cNvSpPr>
      </xdr:nvSpPr>
      <xdr:spPr bwMode="auto">
        <a:xfrm>
          <a:off x="6391275" y="371379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213</xdr:row>
      <xdr:rowOff>0</xdr:rowOff>
    </xdr:from>
    <xdr:to>
      <xdr:col>49</xdr:col>
      <xdr:colOff>0</xdr:colOff>
      <xdr:row>213</xdr:row>
      <xdr:rowOff>0</xdr:rowOff>
    </xdr:to>
    <xdr:sp macro="" textlink="">
      <xdr:nvSpPr>
        <xdr:cNvPr id="3004" name="テキスト 14">
          <a:extLst>
            <a:ext uri="{FF2B5EF4-FFF2-40B4-BE49-F238E27FC236}">
              <a16:creationId xmlns:a16="http://schemas.microsoft.com/office/drawing/2014/main" id="{34D9FD92-C05A-4E9C-888D-06D955643BCA}"/>
            </a:ext>
          </a:extLst>
        </xdr:cNvPr>
        <xdr:cNvSpPr txBox="1">
          <a:spLocks noChangeArrowheads="1"/>
        </xdr:cNvSpPr>
      </xdr:nvSpPr>
      <xdr:spPr bwMode="auto">
        <a:xfrm>
          <a:off x="5695950" y="371379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05" name="テキスト 1">
          <a:extLst>
            <a:ext uri="{FF2B5EF4-FFF2-40B4-BE49-F238E27FC236}">
              <a16:creationId xmlns:a16="http://schemas.microsoft.com/office/drawing/2014/main" id="{AA89D621-AFEE-4C00-A01B-0241EF2D68C5}"/>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06" name="テキスト 2">
          <a:extLst>
            <a:ext uri="{FF2B5EF4-FFF2-40B4-BE49-F238E27FC236}">
              <a16:creationId xmlns:a16="http://schemas.microsoft.com/office/drawing/2014/main" id="{6DD702E4-F63D-4B10-8542-F6E97F7FB917}"/>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07" name="テキスト 3">
          <a:extLst>
            <a:ext uri="{FF2B5EF4-FFF2-40B4-BE49-F238E27FC236}">
              <a16:creationId xmlns:a16="http://schemas.microsoft.com/office/drawing/2014/main" id="{AEE75F93-C983-4EF1-A55D-2EFBF5AEDD3A}"/>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08" name="テキスト 4">
          <a:extLst>
            <a:ext uri="{FF2B5EF4-FFF2-40B4-BE49-F238E27FC236}">
              <a16:creationId xmlns:a16="http://schemas.microsoft.com/office/drawing/2014/main" id="{CEC7B35B-7959-41CE-9903-413253770B59}"/>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255</xdr:row>
      <xdr:rowOff>0</xdr:rowOff>
    </xdr:from>
    <xdr:to>
      <xdr:col>95</xdr:col>
      <xdr:colOff>76200</xdr:colOff>
      <xdr:row>255</xdr:row>
      <xdr:rowOff>0</xdr:rowOff>
    </xdr:to>
    <xdr:sp macro="" textlink="">
      <xdr:nvSpPr>
        <xdr:cNvPr id="3009" name="テキスト 13">
          <a:extLst>
            <a:ext uri="{FF2B5EF4-FFF2-40B4-BE49-F238E27FC236}">
              <a16:creationId xmlns:a16="http://schemas.microsoft.com/office/drawing/2014/main" id="{2AADA765-7D1F-4887-8860-F917780B5E52}"/>
            </a:ext>
          </a:extLst>
        </xdr:cNvPr>
        <xdr:cNvSpPr txBox="1">
          <a:spLocks noChangeArrowheads="1"/>
        </xdr:cNvSpPr>
      </xdr:nvSpPr>
      <xdr:spPr bwMode="auto">
        <a:xfrm>
          <a:off x="9734550" y="443960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255</xdr:row>
      <xdr:rowOff>0</xdr:rowOff>
    </xdr:from>
    <xdr:to>
      <xdr:col>76</xdr:col>
      <xdr:colOff>0</xdr:colOff>
      <xdr:row>255</xdr:row>
      <xdr:rowOff>0</xdr:rowOff>
    </xdr:to>
    <xdr:sp macro="" textlink="">
      <xdr:nvSpPr>
        <xdr:cNvPr id="3010" name="テキスト 14">
          <a:extLst>
            <a:ext uri="{FF2B5EF4-FFF2-40B4-BE49-F238E27FC236}">
              <a16:creationId xmlns:a16="http://schemas.microsoft.com/office/drawing/2014/main" id="{9765EC08-10B3-4FC9-8480-76A9F05F88D4}"/>
            </a:ext>
          </a:extLst>
        </xdr:cNvPr>
        <xdr:cNvSpPr txBox="1">
          <a:spLocks noChangeArrowheads="1"/>
        </xdr:cNvSpPr>
      </xdr:nvSpPr>
      <xdr:spPr bwMode="auto">
        <a:xfrm>
          <a:off x="9039225" y="443960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11" name="テキスト 1">
          <a:extLst>
            <a:ext uri="{FF2B5EF4-FFF2-40B4-BE49-F238E27FC236}">
              <a16:creationId xmlns:a16="http://schemas.microsoft.com/office/drawing/2014/main" id="{9FA8A74F-255C-4576-B4EB-4A7F05864C62}"/>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12" name="テキスト 2">
          <a:extLst>
            <a:ext uri="{FF2B5EF4-FFF2-40B4-BE49-F238E27FC236}">
              <a16:creationId xmlns:a16="http://schemas.microsoft.com/office/drawing/2014/main" id="{082C91DC-C596-444A-A872-8BD597C5ECE0}"/>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13" name="テキスト 3">
          <a:extLst>
            <a:ext uri="{FF2B5EF4-FFF2-40B4-BE49-F238E27FC236}">
              <a16:creationId xmlns:a16="http://schemas.microsoft.com/office/drawing/2014/main" id="{F0A7944C-2F7E-43C5-8ED1-6D21BE8ACA78}"/>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14" name="テキスト 4">
          <a:extLst>
            <a:ext uri="{FF2B5EF4-FFF2-40B4-BE49-F238E27FC236}">
              <a16:creationId xmlns:a16="http://schemas.microsoft.com/office/drawing/2014/main" id="{2FF444A2-5568-4592-A091-24C04B120A21}"/>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255</xdr:row>
      <xdr:rowOff>0</xdr:rowOff>
    </xdr:from>
    <xdr:to>
      <xdr:col>95</xdr:col>
      <xdr:colOff>76200</xdr:colOff>
      <xdr:row>255</xdr:row>
      <xdr:rowOff>0</xdr:rowOff>
    </xdr:to>
    <xdr:sp macro="" textlink="">
      <xdr:nvSpPr>
        <xdr:cNvPr id="3015" name="テキスト 13">
          <a:extLst>
            <a:ext uri="{FF2B5EF4-FFF2-40B4-BE49-F238E27FC236}">
              <a16:creationId xmlns:a16="http://schemas.microsoft.com/office/drawing/2014/main" id="{6D435211-9879-4A02-9BD0-CE342F093B95}"/>
            </a:ext>
          </a:extLst>
        </xdr:cNvPr>
        <xdr:cNvSpPr txBox="1">
          <a:spLocks noChangeArrowheads="1"/>
        </xdr:cNvSpPr>
      </xdr:nvSpPr>
      <xdr:spPr bwMode="auto">
        <a:xfrm>
          <a:off x="9734550" y="443960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255</xdr:row>
      <xdr:rowOff>0</xdr:rowOff>
    </xdr:from>
    <xdr:to>
      <xdr:col>76</xdr:col>
      <xdr:colOff>0</xdr:colOff>
      <xdr:row>255</xdr:row>
      <xdr:rowOff>0</xdr:rowOff>
    </xdr:to>
    <xdr:sp macro="" textlink="">
      <xdr:nvSpPr>
        <xdr:cNvPr id="3016" name="テキスト 14">
          <a:extLst>
            <a:ext uri="{FF2B5EF4-FFF2-40B4-BE49-F238E27FC236}">
              <a16:creationId xmlns:a16="http://schemas.microsoft.com/office/drawing/2014/main" id="{0D540491-6BB4-44EB-A978-3170058E8F93}"/>
            </a:ext>
          </a:extLst>
        </xdr:cNvPr>
        <xdr:cNvSpPr txBox="1">
          <a:spLocks noChangeArrowheads="1"/>
        </xdr:cNvSpPr>
      </xdr:nvSpPr>
      <xdr:spPr bwMode="auto">
        <a:xfrm>
          <a:off x="9039225" y="443960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17" name="テキスト 1">
          <a:extLst>
            <a:ext uri="{FF2B5EF4-FFF2-40B4-BE49-F238E27FC236}">
              <a16:creationId xmlns:a16="http://schemas.microsoft.com/office/drawing/2014/main" id="{230B2A59-0CCF-4EC2-9A8A-E23CE542F820}"/>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18" name="テキスト 2">
          <a:extLst>
            <a:ext uri="{FF2B5EF4-FFF2-40B4-BE49-F238E27FC236}">
              <a16:creationId xmlns:a16="http://schemas.microsoft.com/office/drawing/2014/main" id="{F3BD8760-F4E1-4F8D-80D9-C09737AFE5F3}"/>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19" name="テキスト 3">
          <a:extLst>
            <a:ext uri="{FF2B5EF4-FFF2-40B4-BE49-F238E27FC236}">
              <a16:creationId xmlns:a16="http://schemas.microsoft.com/office/drawing/2014/main" id="{B9763C05-31BC-40E4-916A-2CA28971A2F1}"/>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20" name="テキスト 4">
          <a:extLst>
            <a:ext uri="{FF2B5EF4-FFF2-40B4-BE49-F238E27FC236}">
              <a16:creationId xmlns:a16="http://schemas.microsoft.com/office/drawing/2014/main" id="{AAD4AFD2-257C-4272-AE9D-803E781F36BB}"/>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255</xdr:row>
      <xdr:rowOff>0</xdr:rowOff>
    </xdr:from>
    <xdr:to>
      <xdr:col>95</xdr:col>
      <xdr:colOff>76200</xdr:colOff>
      <xdr:row>255</xdr:row>
      <xdr:rowOff>0</xdr:rowOff>
    </xdr:to>
    <xdr:sp macro="" textlink="">
      <xdr:nvSpPr>
        <xdr:cNvPr id="3021" name="テキスト 13">
          <a:extLst>
            <a:ext uri="{FF2B5EF4-FFF2-40B4-BE49-F238E27FC236}">
              <a16:creationId xmlns:a16="http://schemas.microsoft.com/office/drawing/2014/main" id="{8A877BCD-E098-434E-8A94-DAC89EA033F2}"/>
            </a:ext>
          </a:extLst>
        </xdr:cNvPr>
        <xdr:cNvSpPr txBox="1">
          <a:spLocks noChangeArrowheads="1"/>
        </xdr:cNvSpPr>
      </xdr:nvSpPr>
      <xdr:spPr bwMode="auto">
        <a:xfrm>
          <a:off x="9734550" y="443960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255</xdr:row>
      <xdr:rowOff>0</xdr:rowOff>
    </xdr:from>
    <xdr:to>
      <xdr:col>76</xdr:col>
      <xdr:colOff>0</xdr:colOff>
      <xdr:row>255</xdr:row>
      <xdr:rowOff>0</xdr:rowOff>
    </xdr:to>
    <xdr:sp macro="" textlink="">
      <xdr:nvSpPr>
        <xdr:cNvPr id="3022" name="テキスト 14">
          <a:extLst>
            <a:ext uri="{FF2B5EF4-FFF2-40B4-BE49-F238E27FC236}">
              <a16:creationId xmlns:a16="http://schemas.microsoft.com/office/drawing/2014/main" id="{C3CF9851-6989-4A39-9CD9-77EF4B59E110}"/>
            </a:ext>
          </a:extLst>
        </xdr:cNvPr>
        <xdr:cNvSpPr txBox="1">
          <a:spLocks noChangeArrowheads="1"/>
        </xdr:cNvSpPr>
      </xdr:nvSpPr>
      <xdr:spPr bwMode="auto">
        <a:xfrm>
          <a:off x="9039225" y="443960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23" name="テキスト 1">
          <a:extLst>
            <a:ext uri="{FF2B5EF4-FFF2-40B4-BE49-F238E27FC236}">
              <a16:creationId xmlns:a16="http://schemas.microsoft.com/office/drawing/2014/main" id="{1C8DDA08-07B5-43AA-89A4-895473DE9C64}"/>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24" name="テキスト 2">
          <a:extLst>
            <a:ext uri="{FF2B5EF4-FFF2-40B4-BE49-F238E27FC236}">
              <a16:creationId xmlns:a16="http://schemas.microsoft.com/office/drawing/2014/main" id="{0E02576A-790B-4B5E-8A4A-65B1861F7C28}"/>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25" name="テキスト 3">
          <a:extLst>
            <a:ext uri="{FF2B5EF4-FFF2-40B4-BE49-F238E27FC236}">
              <a16:creationId xmlns:a16="http://schemas.microsoft.com/office/drawing/2014/main" id="{B1D5C73D-AB30-4E40-B39D-3F50C4795F5F}"/>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26" name="テキスト 4">
          <a:extLst>
            <a:ext uri="{FF2B5EF4-FFF2-40B4-BE49-F238E27FC236}">
              <a16:creationId xmlns:a16="http://schemas.microsoft.com/office/drawing/2014/main" id="{7176A47E-FF64-4AB8-8CEF-49ED2CECD170}"/>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255</xdr:row>
      <xdr:rowOff>0</xdr:rowOff>
    </xdr:from>
    <xdr:to>
      <xdr:col>95</xdr:col>
      <xdr:colOff>76200</xdr:colOff>
      <xdr:row>255</xdr:row>
      <xdr:rowOff>0</xdr:rowOff>
    </xdr:to>
    <xdr:sp macro="" textlink="">
      <xdr:nvSpPr>
        <xdr:cNvPr id="3027" name="テキスト 13">
          <a:extLst>
            <a:ext uri="{FF2B5EF4-FFF2-40B4-BE49-F238E27FC236}">
              <a16:creationId xmlns:a16="http://schemas.microsoft.com/office/drawing/2014/main" id="{F3414311-5C3B-409F-835F-4BD136A09E4E}"/>
            </a:ext>
          </a:extLst>
        </xdr:cNvPr>
        <xdr:cNvSpPr txBox="1">
          <a:spLocks noChangeArrowheads="1"/>
        </xdr:cNvSpPr>
      </xdr:nvSpPr>
      <xdr:spPr bwMode="auto">
        <a:xfrm>
          <a:off x="9734550" y="443960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255</xdr:row>
      <xdr:rowOff>0</xdr:rowOff>
    </xdr:from>
    <xdr:to>
      <xdr:col>76</xdr:col>
      <xdr:colOff>0</xdr:colOff>
      <xdr:row>255</xdr:row>
      <xdr:rowOff>0</xdr:rowOff>
    </xdr:to>
    <xdr:sp macro="" textlink="">
      <xdr:nvSpPr>
        <xdr:cNvPr id="3028" name="テキスト 14">
          <a:extLst>
            <a:ext uri="{FF2B5EF4-FFF2-40B4-BE49-F238E27FC236}">
              <a16:creationId xmlns:a16="http://schemas.microsoft.com/office/drawing/2014/main" id="{1DDF24C1-E48F-4B07-BD16-3087206D8F01}"/>
            </a:ext>
          </a:extLst>
        </xdr:cNvPr>
        <xdr:cNvSpPr txBox="1">
          <a:spLocks noChangeArrowheads="1"/>
        </xdr:cNvSpPr>
      </xdr:nvSpPr>
      <xdr:spPr bwMode="auto">
        <a:xfrm>
          <a:off x="9039225" y="443960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29" name="テキスト 1">
          <a:extLst>
            <a:ext uri="{FF2B5EF4-FFF2-40B4-BE49-F238E27FC236}">
              <a16:creationId xmlns:a16="http://schemas.microsoft.com/office/drawing/2014/main" id="{B0A21DFE-6232-4A51-A312-6B1D32332932}"/>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30" name="テキスト 2">
          <a:extLst>
            <a:ext uri="{FF2B5EF4-FFF2-40B4-BE49-F238E27FC236}">
              <a16:creationId xmlns:a16="http://schemas.microsoft.com/office/drawing/2014/main" id="{2B3D71B0-0655-406A-A736-970F548699E6}"/>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31" name="テキスト 3">
          <a:extLst>
            <a:ext uri="{FF2B5EF4-FFF2-40B4-BE49-F238E27FC236}">
              <a16:creationId xmlns:a16="http://schemas.microsoft.com/office/drawing/2014/main" id="{6D8824D2-ED10-4D68-B69E-D0EC74A0F376}"/>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32" name="テキスト 4">
          <a:extLst>
            <a:ext uri="{FF2B5EF4-FFF2-40B4-BE49-F238E27FC236}">
              <a16:creationId xmlns:a16="http://schemas.microsoft.com/office/drawing/2014/main" id="{91F8F922-5453-4AA8-BEEF-5FDE6C50D692}"/>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255</xdr:row>
      <xdr:rowOff>0</xdr:rowOff>
    </xdr:from>
    <xdr:to>
      <xdr:col>95</xdr:col>
      <xdr:colOff>76200</xdr:colOff>
      <xdr:row>255</xdr:row>
      <xdr:rowOff>0</xdr:rowOff>
    </xdr:to>
    <xdr:sp macro="" textlink="">
      <xdr:nvSpPr>
        <xdr:cNvPr id="3033" name="テキスト 13">
          <a:extLst>
            <a:ext uri="{FF2B5EF4-FFF2-40B4-BE49-F238E27FC236}">
              <a16:creationId xmlns:a16="http://schemas.microsoft.com/office/drawing/2014/main" id="{308FCC48-8FC7-4386-8A46-2060288C7A96}"/>
            </a:ext>
          </a:extLst>
        </xdr:cNvPr>
        <xdr:cNvSpPr txBox="1">
          <a:spLocks noChangeArrowheads="1"/>
        </xdr:cNvSpPr>
      </xdr:nvSpPr>
      <xdr:spPr bwMode="auto">
        <a:xfrm>
          <a:off x="9734550" y="443960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255</xdr:row>
      <xdr:rowOff>0</xdr:rowOff>
    </xdr:from>
    <xdr:to>
      <xdr:col>76</xdr:col>
      <xdr:colOff>0</xdr:colOff>
      <xdr:row>255</xdr:row>
      <xdr:rowOff>0</xdr:rowOff>
    </xdr:to>
    <xdr:sp macro="" textlink="">
      <xdr:nvSpPr>
        <xdr:cNvPr id="3034" name="テキスト 14">
          <a:extLst>
            <a:ext uri="{FF2B5EF4-FFF2-40B4-BE49-F238E27FC236}">
              <a16:creationId xmlns:a16="http://schemas.microsoft.com/office/drawing/2014/main" id="{7D22FCCC-234F-479A-A50C-8A48B776209A}"/>
            </a:ext>
          </a:extLst>
        </xdr:cNvPr>
        <xdr:cNvSpPr txBox="1">
          <a:spLocks noChangeArrowheads="1"/>
        </xdr:cNvSpPr>
      </xdr:nvSpPr>
      <xdr:spPr bwMode="auto">
        <a:xfrm>
          <a:off x="9039225" y="443960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35" name="テキスト 1">
          <a:extLst>
            <a:ext uri="{FF2B5EF4-FFF2-40B4-BE49-F238E27FC236}">
              <a16:creationId xmlns:a16="http://schemas.microsoft.com/office/drawing/2014/main" id="{0A02DD96-7DC7-4142-A276-4664A5420263}"/>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254</xdr:row>
      <xdr:rowOff>0</xdr:rowOff>
    </xdr:from>
    <xdr:to>
      <xdr:col>44</xdr:col>
      <xdr:colOff>0</xdr:colOff>
      <xdr:row>254</xdr:row>
      <xdr:rowOff>0</xdr:rowOff>
    </xdr:to>
    <xdr:sp macro="" textlink="">
      <xdr:nvSpPr>
        <xdr:cNvPr id="3036" name="テキスト 2">
          <a:extLst>
            <a:ext uri="{FF2B5EF4-FFF2-40B4-BE49-F238E27FC236}">
              <a16:creationId xmlns:a16="http://schemas.microsoft.com/office/drawing/2014/main" id="{678D91F0-6D4E-4782-8A01-E229E2FD7DC6}"/>
            </a:ext>
          </a:extLst>
        </xdr:cNvPr>
        <xdr:cNvSpPr txBox="1">
          <a:spLocks noChangeArrowheads="1"/>
        </xdr:cNvSpPr>
      </xdr:nvSpPr>
      <xdr:spPr bwMode="auto">
        <a:xfrm>
          <a:off x="5200650" y="44224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37" name="テキスト 3">
          <a:extLst>
            <a:ext uri="{FF2B5EF4-FFF2-40B4-BE49-F238E27FC236}">
              <a16:creationId xmlns:a16="http://schemas.microsoft.com/office/drawing/2014/main" id="{54059B1E-EE42-4825-A254-9C33B2510BD4}"/>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255</xdr:row>
      <xdr:rowOff>0</xdr:rowOff>
    </xdr:from>
    <xdr:to>
      <xdr:col>78</xdr:col>
      <xdr:colOff>0</xdr:colOff>
      <xdr:row>255</xdr:row>
      <xdr:rowOff>0</xdr:rowOff>
    </xdr:to>
    <xdr:sp macro="" textlink="">
      <xdr:nvSpPr>
        <xdr:cNvPr id="3038" name="テキスト 4">
          <a:extLst>
            <a:ext uri="{FF2B5EF4-FFF2-40B4-BE49-F238E27FC236}">
              <a16:creationId xmlns:a16="http://schemas.microsoft.com/office/drawing/2014/main" id="{68207634-BAA6-4081-B6EA-76524BE518D9}"/>
            </a:ext>
          </a:extLst>
        </xdr:cNvPr>
        <xdr:cNvSpPr txBox="1">
          <a:spLocks noChangeArrowheads="1"/>
        </xdr:cNvSpPr>
      </xdr:nvSpPr>
      <xdr:spPr bwMode="auto">
        <a:xfrm>
          <a:off x="9410700" y="44396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255</xdr:row>
      <xdr:rowOff>0</xdr:rowOff>
    </xdr:from>
    <xdr:to>
      <xdr:col>95</xdr:col>
      <xdr:colOff>76200</xdr:colOff>
      <xdr:row>255</xdr:row>
      <xdr:rowOff>0</xdr:rowOff>
    </xdr:to>
    <xdr:sp macro="" textlink="">
      <xdr:nvSpPr>
        <xdr:cNvPr id="3039" name="テキスト 13">
          <a:extLst>
            <a:ext uri="{FF2B5EF4-FFF2-40B4-BE49-F238E27FC236}">
              <a16:creationId xmlns:a16="http://schemas.microsoft.com/office/drawing/2014/main" id="{20EA6C0A-317A-4EBB-BE22-3AB10B3C95BC}"/>
            </a:ext>
          </a:extLst>
        </xdr:cNvPr>
        <xdr:cNvSpPr txBox="1">
          <a:spLocks noChangeArrowheads="1"/>
        </xdr:cNvSpPr>
      </xdr:nvSpPr>
      <xdr:spPr bwMode="auto">
        <a:xfrm>
          <a:off x="9734550" y="443960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255</xdr:row>
      <xdr:rowOff>0</xdr:rowOff>
    </xdr:from>
    <xdr:to>
      <xdr:col>76</xdr:col>
      <xdr:colOff>0</xdr:colOff>
      <xdr:row>255</xdr:row>
      <xdr:rowOff>0</xdr:rowOff>
    </xdr:to>
    <xdr:sp macro="" textlink="">
      <xdr:nvSpPr>
        <xdr:cNvPr id="3040" name="テキスト 14">
          <a:extLst>
            <a:ext uri="{FF2B5EF4-FFF2-40B4-BE49-F238E27FC236}">
              <a16:creationId xmlns:a16="http://schemas.microsoft.com/office/drawing/2014/main" id="{BB5A2F84-106D-42C0-8AC0-1DCFCE824EB1}"/>
            </a:ext>
          </a:extLst>
        </xdr:cNvPr>
        <xdr:cNvSpPr txBox="1">
          <a:spLocks noChangeArrowheads="1"/>
        </xdr:cNvSpPr>
      </xdr:nvSpPr>
      <xdr:spPr bwMode="auto">
        <a:xfrm>
          <a:off x="9039225" y="443960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41" name="テキスト 1">
          <a:extLst>
            <a:ext uri="{FF2B5EF4-FFF2-40B4-BE49-F238E27FC236}">
              <a16:creationId xmlns:a16="http://schemas.microsoft.com/office/drawing/2014/main" id="{707F36C3-C0F1-4F64-BA52-43F6BA814259}"/>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42" name="テキスト 2">
          <a:extLst>
            <a:ext uri="{FF2B5EF4-FFF2-40B4-BE49-F238E27FC236}">
              <a16:creationId xmlns:a16="http://schemas.microsoft.com/office/drawing/2014/main" id="{5E684DE8-AADE-4A06-9B1C-2A9EBFE75BB6}"/>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43" name="テキスト 1">
          <a:extLst>
            <a:ext uri="{FF2B5EF4-FFF2-40B4-BE49-F238E27FC236}">
              <a16:creationId xmlns:a16="http://schemas.microsoft.com/office/drawing/2014/main" id="{353AA591-67EE-4037-8535-1FDB29CFE1F5}"/>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44" name="テキスト 2">
          <a:extLst>
            <a:ext uri="{FF2B5EF4-FFF2-40B4-BE49-F238E27FC236}">
              <a16:creationId xmlns:a16="http://schemas.microsoft.com/office/drawing/2014/main" id="{552FE2A0-C132-417E-B3E7-056619F1FC16}"/>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45" name="テキスト 1">
          <a:extLst>
            <a:ext uri="{FF2B5EF4-FFF2-40B4-BE49-F238E27FC236}">
              <a16:creationId xmlns:a16="http://schemas.microsoft.com/office/drawing/2014/main" id="{CE210F78-8042-441E-9DE5-DD64EF8F24E1}"/>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46" name="テキスト 2">
          <a:extLst>
            <a:ext uri="{FF2B5EF4-FFF2-40B4-BE49-F238E27FC236}">
              <a16:creationId xmlns:a16="http://schemas.microsoft.com/office/drawing/2014/main" id="{42EA9152-607C-46F4-A860-39FC2782A8E5}"/>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47" name="テキスト 1">
          <a:extLst>
            <a:ext uri="{FF2B5EF4-FFF2-40B4-BE49-F238E27FC236}">
              <a16:creationId xmlns:a16="http://schemas.microsoft.com/office/drawing/2014/main" id="{8FE65EBE-56BD-434A-904E-C4F5C35F2941}"/>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48" name="テキスト 2">
          <a:extLst>
            <a:ext uri="{FF2B5EF4-FFF2-40B4-BE49-F238E27FC236}">
              <a16:creationId xmlns:a16="http://schemas.microsoft.com/office/drawing/2014/main" id="{369B2F05-08AD-4A64-8C3D-D52505C4C324}"/>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49" name="テキスト 1">
          <a:extLst>
            <a:ext uri="{FF2B5EF4-FFF2-40B4-BE49-F238E27FC236}">
              <a16:creationId xmlns:a16="http://schemas.microsoft.com/office/drawing/2014/main" id="{95F8D0F0-7BD4-497A-B54A-45E6B896EEE7}"/>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50" name="テキスト 2">
          <a:extLst>
            <a:ext uri="{FF2B5EF4-FFF2-40B4-BE49-F238E27FC236}">
              <a16:creationId xmlns:a16="http://schemas.microsoft.com/office/drawing/2014/main" id="{DB5DC99B-E453-4197-BDC6-41CD5619C336}"/>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51" name="テキスト 1">
          <a:extLst>
            <a:ext uri="{FF2B5EF4-FFF2-40B4-BE49-F238E27FC236}">
              <a16:creationId xmlns:a16="http://schemas.microsoft.com/office/drawing/2014/main" id="{849C67DF-C068-452D-A389-02C2CC114C50}"/>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052" name="テキスト 2">
          <a:extLst>
            <a:ext uri="{FF2B5EF4-FFF2-40B4-BE49-F238E27FC236}">
              <a16:creationId xmlns:a16="http://schemas.microsoft.com/office/drawing/2014/main" id="{D84C979E-DF25-47B8-BF17-69B298A058A6}"/>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53" name="テキスト 1">
          <a:extLst>
            <a:ext uri="{FF2B5EF4-FFF2-40B4-BE49-F238E27FC236}">
              <a16:creationId xmlns:a16="http://schemas.microsoft.com/office/drawing/2014/main" id="{50B0D3E1-69D8-4AE4-A144-901BBA67BFCE}"/>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54" name="テキスト 2">
          <a:extLst>
            <a:ext uri="{FF2B5EF4-FFF2-40B4-BE49-F238E27FC236}">
              <a16:creationId xmlns:a16="http://schemas.microsoft.com/office/drawing/2014/main" id="{F99953C4-5E18-4455-87B6-6F16A7DB28BA}"/>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55" name="テキスト 1">
          <a:extLst>
            <a:ext uri="{FF2B5EF4-FFF2-40B4-BE49-F238E27FC236}">
              <a16:creationId xmlns:a16="http://schemas.microsoft.com/office/drawing/2014/main" id="{1C6F4DAF-0CAE-4D9F-A4F9-A1E307B8EC0A}"/>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56" name="テキスト 2">
          <a:extLst>
            <a:ext uri="{FF2B5EF4-FFF2-40B4-BE49-F238E27FC236}">
              <a16:creationId xmlns:a16="http://schemas.microsoft.com/office/drawing/2014/main" id="{A4CA410A-BDC0-4D56-ABF5-72CE320E94A4}"/>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57" name="テキスト 1">
          <a:extLst>
            <a:ext uri="{FF2B5EF4-FFF2-40B4-BE49-F238E27FC236}">
              <a16:creationId xmlns:a16="http://schemas.microsoft.com/office/drawing/2014/main" id="{B3798280-B60B-445B-AE99-3FBA999969C5}"/>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58" name="テキスト 2">
          <a:extLst>
            <a:ext uri="{FF2B5EF4-FFF2-40B4-BE49-F238E27FC236}">
              <a16:creationId xmlns:a16="http://schemas.microsoft.com/office/drawing/2014/main" id="{2F0E1693-6A6B-4431-B809-8E65981C31EA}"/>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59" name="テキスト 1">
          <a:extLst>
            <a:ext uri="{FF2B5EF4-FFF2-40B4-BE49-F238E27FC236}">
              <a16:creationId xmlns:a16="http://schemas.microsoft.com/office/drawing/2014/main" id="{F05E4737-C89C-47A4-A8C2-48D18EEEBDCC}"/>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60" name="テキスト 2">
          <a:extLst>
            <a:ext uri="{FF2B5EF4-FFF2-40B4-BE49-F238E27FC236}">
              <a16:creationId xmlns:a16="http://schemas.microsoft.com/office/drawing/2014/main" id="{622745AB-296E-434E-B212-2FA1049B57CC}"/>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61" name="テキスト 1">
          <a:extLst>
            <a:ext uri="{FF2B5EF4-FFF2-40B4-BE49-F238E27FC236}">
              <a16:creationId xmlns:a16="http://schemas.microsoft.com/office/drawing/2014/main" id="{349494C7-C8D9-497A-B883-1F454AD58E61}"/>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62" name="テキスト 2">
          <a:extLst>
            <a:ext uri="{FF2B5EF4-FFF2-40B4-BE49-F238E27FC236}">
              <a16:creationId xmlns:a16="http://schemas.microsoft.com/office/drawing/2014/main" id="{6C22A6FE-E79D-4514-80BF-3C4CFC0925F4}"/>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63" name="テキスト 1">
          <a:extLst>
            <a:ext uri="{FF2B5EF4-FFF2-40B4-BE49-F238E27FC236}">
              <a16:creationId xmlns:a16="http://schemas.microsoft.com/office/drawing/2014/main" id="{C3963FB0-0162-4B10-94AB-247224C47BD9}"/>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252</xdr:row>
      <xdr:rowOff>0</xdr:rowOff>
    </xdr:from>
    <xdr:to>
      <xdr:col>69</xdr:col>
      <xdr:colOff>0</xdr:colOff>
      <xdr:row>252</xdr:row>
      <xdr:rowOff>0</xdr:rowOff>
    </xdr:to>
    <xdr:sp macro="" textlink="">
      <xdr:nvSpPr>
        <xdr:cNvPr id="3064" name="テキスト 2">
          <a:extLst>
            <a:ext uri="{FF2B5EF4-FFF2-40B4-BE49-F238E27FC236}">
              <a16:creationId xmlns:a16="http://schemas.microsoft.com/office/drawing/2014/main" id="{59B3ED46-6CAF-41EF-B85B-FCAE9A5F74DE}"/>
            </a:ext>
          </a:extLst>
        </xdr:cNvPr>
        <xdr:cNvSpPr txBox="1">
          <a:spLocks noChangeArrowheads="1"/>
        </xdr:cNvSpPr>
      </xdr:nvSpPr>
      <xdr:spPr bwMode="auto">
        <a:xfrm>
          <a:off x="8296275" y="43881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65" name="テキスト 1">
          <a:extLst>
            <a:ext uri="{FF2B5EF4-FFF2-40B4-BE49-F238E27FC236}">
              <a16:creationId xmlns:a16="http://schemas.microsoft.com/office/drawing/2014/main" id="{5CDE7044-E8B2-4565-BCC0-E38080CEB5EA}"/>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66" name="テキスト 2">
          <a:extLst>
            <a:ext uri="{FF2B5EF4-FFF2-40B4-BE49-F238E27FC236}">
              <a16:creationId xmlns:a16="http://schemas.microsoft.com/office/drawing/2014/main" id="{0826B3F0-CF75-4554-A26D-04086C47A359}"/>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67" name="テキスト 3">
          <a:extLst>
            <a:ext uri="{FF2B5EF4-FFF2-40B4-BE49-F238E27FC236}">
              <a16:creationId xmlns:a16="http://schemas.microsoft.com/office/drawing/2014/main" id="{FBB30B6C-7AEB-425B-B303-DD67287AB32D}"/>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68" name="テキスト 4">
          <a:extLst>
            <a:ext uri="{FF2B5EF4-FFF2-40B4-BE49-F238E27FC236}">
              <a16:creationId xmlns:a16="http://schemas.microsoft.com/office/drawing/2014/main" id="{7CF4F4E0-1973-45A4-B595-9B4DBC6BE374}"/>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069" name="テキスト 14">
          <a:extLst>
            <a:ext uri="{FF2B5EF4-FFF2-40B4-BE49-F238E27FC236}">
              <a16:creationId xmlns:a16="http://schemas.microsoft.com/office/drawing/2014/main" id="{22FB398E-B5A3-44FF-8D5A-E6548607D5FB}"/>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70" name="テキスト 1">
          <a:extLst>
            <a:ext uri="{FF2B5EF4-FFF2-40B4-BE49-F238E27FC236}">
              <a16:creationId xmlns:a16="http://schemas.microsoft.com/office/drawing/2014/main" id="{F4DE0E38-5436-46FA-A09E-B64FAD4C4CBE}"/>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71" name="テキスト 2">
          <a:extLst>
            <a:ext uri="{FF2B5EF4-FFF2-40B4-BE49-F238E27FC236}">
              <a16:creationId xmlns:a16="http://schemas.microsoft.com/office/drawing/2014/main" id="{133BA5E4-F05F-4773-ABF5-A016E7D0E0FC}"/>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72" name="テキスト 3">
          <a:extLst>
            <a:ext uri="{FF2B5EF4-FFF2-40B4-BE49-F238E27FC236}">
              <a16:creationId xmlns:a16="http://schemas.microsoft.com/office/drawing/2014/main" id="{8D857B11-694F-4D64-9702-94DC02210790}"/>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73" name="テキスト 4">
          <a:extLst>
            <a:ext uri="{FF2B5EF4-FFF2-40B4-BE49-F238E27FC236}">
              <a16:creationId xmlns:a16="http://schemas.microsoft.com/office/drawing/2014/main" id="{0D1B9506-B127-4243-9EA4-D432D0C62AB9}"/>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074" name="テキスト 14">
          <a:extLst>
            <a:ext uri="{FF2B5EF4-FFF2-40B4-BE49-F238E27FC236}">
              <a16:creationId xmlns:a16="http://schemas.microsoft.com/office/drawing/2014/main" id="{2E91CC2D-C96C-4D63-8720-894B83DE9CA2}"/>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75" name="テキスト 1">
          <a:extLst>
            <a:ext uri="{FF2B5EF4-FFF2-40B4-BE49-F238E27FC236}">
              <a16:creationId xmlns:a16="http://schemas.microsoft.com/office/drawing/2014/main" id="{AB2E2FC3-014A-4D84-9D9F-1858797154D3}"/>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76" name="テキスト 2">
          <a:extLst>
            <a:ext uri="{FF2B5EF4-FFF2-40B4-BE49-F238E27FC236}">
              <a16:creationId xmlns:a16="http://schemas.microsoft.com/office/drawing/2014/main" id="{6CA48559-0C5D-4B8B-8373-36D19DEB4230}"/>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77" name="テキスト 3">
          <a:extLst>
            <a:ext uri="{FF2B5EF4-FFF2-40B4-BE49-F238E27FC236}">
              <a16:creationId xmlns:a16="http://schemas.microsoft.com/office/drawing/2014/main" id="{589179E5-91A4-45F3-B306-018C2F6CE5E2}"/>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78" name="テキスト 4">
          <a:extLst>
            <a:ext uri="{FF2B5EF4-FFF2-40B4-BE49-F238E27FC236}">
              <a16:creationId xmlns:a16="http://schemas.microsoft.com/office/drawing/2014/main" id="{7747B1E9-2EAB-4A41-BE63-C0C261D2ECB5}"/>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079" name="テキスト 14">
          <a:extLst>
            <a:ext uri="{FF2B5EF4-FFF2-40B4-BE49-F238E27FC236}">
              <a16:creationId xmlns:a16="http://schemas.microsoft.com/office/drawing/2014/main" id="{8E0CD57F-FFF2-477B-8384-0DAB0D017F7B}"/>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80" name="テキスト 1">
          <a:extLst>
            <a:ext uri="{FF2B5EF4-FFF2-40B4-BE49-F238E27FC236}">
              <a16:creationId xmlns:a16="http://schemas.microsoft.com/office/drawing/2014/main" id="{EA00A1A4-56DA-4FA3-93A3-11BA5EF057BF}"/>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81" name="テキスト 2">
          <a:extLst>
            <a:ext uri="{FF2B5EF4-FFF2-40B4-BE49-F238E27FC236}">
              <a16:creationId xmlns:a16="http://schemas.microsoft.com/office/drawing/2014/main" id="{2F41976D-56C8-4287-8A45-EC512D4DF96A}"/>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82" name="テキスト 3">
          <a:extLst>
            <a:ext uri="{FF2B5EF4-FFF2-40B4-BE49-F238E27FC236}">
              <a16:creationId xmlns:a16="http://schemas.microsoft.com/office/drawing/2014/main" id="{613F5A77-3BCA-41D6-BE04-28523EA8AE02}"/>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83" name="テキスト 4">
          <a:extLst>
            <a:ext uri="{FF2B5EF4-FFF2-40B4-BE49-F238E27FC236}">
              <a16:creationId xmlns:a16="http://schemas.microsoft.com/office/drawing/2014/main" id="{FA7DAFF6-7ABF-4B34-9072-AED2755EFB4D}"/>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084" name="テキスト 14">
          <a:extLst>
            <a:ext uri="{FF2B5EF4-FFF2-40B4-BE49-F238E27FC236}">
              <a16:creationId xmlns:a16="http://schemas.microsoft.com/office/drawing/2014/main" id="{FC3BE052-224D-4BA7-89F1-357F82AAAD20}"/>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85" name="テキスト 1">
          <a:extLst>
            <a:ext uri="{FF2B5EF4-FFF2-40B4-BE49-F238E27FC236}">
              <a16:creationId xmlns:a16="http://schemas.microsoft.com/office/drawing/2014/main" id="{377044BB-0516-44C0-96B6-815237EEDA9D}"/>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86" name="テキスト 2">
          <a:extLst>
            <a:ext uri="{FF2B5EF4-FFF2-40B4-BE49-F238E27FC236}">
              <a16:creationId xmlns:a16="http://schemas.microsoft.com/office/drawing/2014/main" id="{48DAB1CD-1769-4F19-8D89-CEE17CBDADE0}"/>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87" name="テキスト 3">
          <a:extLst>
            <a:ext uri="{FF2B5EF4-FFF2-40B4-BE49-F238E27FC236}">
              <a16:creationId xmlns:a16="http://schemas.microsoft.com/office/drawing/2014/main" id="{CB0465BB-8A6E-48CB-9309-4DF8C75CBF54}"/>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88" name="テキスト 4">
          <a:extLst>
            <a:ext uri="{FF2B5EF4-FFF2-40B4-BE49-F238E27FC236}">
              <a16:creationId xmlns:a16="http://schemas.microsoft.com/office/drawing/2014/main" id="{C27E3094-3066-4A91-BE90-DC2E20BEE4E2}"/>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089" name="テキスト 14">
          <a:extLst>
            <a:ext uri="{FF2B5EF4-FFF2-40B4-BE49-F238E27FC236}">
              <a16:creationId xmlns:a16="http://schemas.microsoft.com/office/drawing/2014/main" id="{7408BE66-8825-4D61-B798-6184C5724A99}"/>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90" name="テキスト 1">
          <a:extLst>
            <a:ext uri="{FF2B5EF4-FFF2-40B4-BE49-F238E27FC236}">
              <a16:creationId xmlns:a16="http://schemas.microsoft.com/office/drawing/2014/main" id="{D0713B20-444A-4C7A-A9DB-DB6C7810E0CF}"/>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091" name="テキスト 2">
          <a:extLst>
            <a:ext uri="{FF2B5EF4-FFF2-40B4-BE49-F238E27FC236}">
              <a16:creationId xmlns:a16="http://schemas.microsoft.com/office/drawing/2014/main" id="{CC553680-6ABE-4FCC-8841-9B78E6408849}"/>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92" name="テキスト 3">
          <a:extLst>
            <a:ext uri="{FF2B5EF4-FFF2-40B4-BE49-F238E27FC236}">
              <a16:creationId xmlns:a16="http://schemas.microsoft.com/office/drawing/2014/main" id="{57A805CC-C050-4E81-93BD-670327F9830F}"/>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093" name="テキスト 4">
          <a:extLst>
            <a:ext uri="{FF2B5EF4-FFF2-40B4-BE49-F238E27FC236}">
              <a16:creationId xmlns:a16="http://schemas.microsoft.com/office/drawing/2014/main" id="{4A209888-3B05-45F0-8B39-2E50DF735854}"/>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094" name="テキスト 14">
          <a:extLst>
            <a:ext uri="{FF2B5EF4-FFF2-40B4-BE49-F238E27FC236}">
              <a16:creationId xmlns:a16="http://schemas.microsoft.com/office/drawing/2014/main" id="{37087CAB-95A9-47FF-A464-122B78AF4DC6}"/>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095" name="テキスト 1">
          <a:extLst>
            <a:ext uri="{FF2B5EF4-FFF2-40B4-BE49-F238E27FC236}">
              <a16:creationId xmlns:a16="http://schemas.microsoft.com/office/drawing/2014/main" id="{914BFE32-4BCF-46E2-86C6-CD2A8E535250}"/>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096" name="テキスト 2">
          <a:extLst>
            <a:ext uri="{FF2B5EF4-FFF2-40B4-BE49-F238E27FC236}">
              <a16:creationId xmlns:a16="http://schemas.microsoft.com/office/drawing/2014/main" id="{5DC2DCAC-0CA1-49F9-A04A-1DB3B0F533BE}"/>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097" name="テキスト 1">
          <a:extLst>
            <a:ext uri="{FF2B5EF4-FFF2-40B4-BE49-F238E27FC236}">
              <a16:creationId xmlns:a16="http://schemas.microsoft.com/office/drawing/2014/main" id="{1FD801E7-F2AA-40C8-89FA-3A6BA6F39B14}"/>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098" name="テキスト 2">
          <a:extLst>
            <a:ext uri="{FF2B5EF4-FFF2-40B4-BE49-F238E27FC236}">
              <a16:creationId xmlns:a16="http://schemas.microsoft.com/office/drawing/2014/main" id="{C09B6B0D-AE66-4533-B2E9-E9595F6A973C}"/>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099" name="テキスト 1">
          <a:extLst>
            <a:ext uri="{FF2B5EF4-FFF2-40B4-BE49-F238E27FC236}">
              <a16:creationId xmlns:a16="http://schemas.microsoft.com/office/drawing/2014/main" id="{315E95AC-58AB-46DD-AE4A-A942896AD0DE}"/>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00" name="テキスト 2">
          <a:extLst>
            <a:ext uri="{FF2B5EF4-FFF2-40B4-BE49-F238E27FC236}">
              <a16:creationId xmlns:a16="http://schemas.microsoft.com/office/drawing/2014/main" id="{A3557C73-6B71-4A9B-9351-FDDA30CC5773}"/>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01" name="テキスト 1">
          <a:extLst>
            <a:ext uri="{FF2B5EF4-FFF2-40B4-BE49-F238E27FC236}">
              <a16:creationId xmlns:a16="http://schemas.microsoft.com/office/drawing/2014/main" id="{1918BF18-6EDE-4FF8-AB9B-6D94407582F5}"/>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02" name="テキスト 2">
          <a:extLst>
            <a:ext uri="{FF2B5EF4-FFF2-40B4-BE49-F238E27FC236}">
              <a16:creationId xmlns:a16="http://schemas.microsoft.com/office/drawing/2014/main" id="{3587663E-2C9D-4A38-866F-6768EECC4872}"/>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03" name="テキスト 1">
          <a:extLst>
            <a:ext uri="{FF2B5EF4-FFF2-40B4-BE49-F238E27FC236}">
              <a16:creationId xmlns:a16="http://schemas.microsoft.com/office/drawing/2014/main" id="{119146D4-8BAA-49AF-9E04-4B4317503E16}"/>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04" name="テキスト 2">
          <a:extLst>
            <a:ext uri="{FF2B5EF4-FFF2-40B4-BE49-F238E27FC236}">
              <a16:creationId xmlns:a16="http://schemas.microsoft.com/office/drawing/2014/main" id="{E2C39A28-1DFF-474C-8433-4807AA225123}"/>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05" name="テキスト 1">
          <a:extLst>
            <a:ext uri="{FF2B5EF4-FFF2-40B4-BE49-F238E27FC236}">
              <a16:creationId xmlns:a16="http://schemas.microsoft.com/office/drawing/2014/main" id="{CC18209E-A486-429A-ADF6-B105097D661C}"/>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06" name="テキスト 2">
          <a:extLst>
            <a:ext uri="{FF2B5EF4-FFF2-40B4-BE49-F238E27FC236}">
              <a16:creationId xmlns:a16="http://schemas.microsoft.com/office/drawing/2014/main" id="{20C4536F-40D2-4BD7-85B8-8586CCFC0BC4}"/>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07" name="テキスト 1">
          <a:extLst>
            <a:ext uri="{FF2B5EF4-FFF2-40B4-BE49-F238E27FC236}">
              <a16:creationId xmlns:a16="http://schemas.microsoft.com/office/drawing/2014/main" id="{AAC1E30C-1BCA-46CE-BDE7-B65E4412EFDE}"/>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08" name="テキスト 2">
          <a:extLst>
            <a:ext uri="{FF2B5EF4-FFF2-40B4-BE49-F238E27FC236}">
              <a16:creationId xmlns:a16="http://schemas.microsoft.com/office/drawing/2014/main" id="{4DCA6B74-1130-4590-B8FD-555FA7BA22F4}"/>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09" name="テキスト 3">
          <a:extLst>
            <a:ext uri="{FF2B5EF4-FFF2-40B4-BE49-F238E27FC236}">
              <a16:creationId xmlns:a16="http://schemas.microsoft.com/office/drawing/2014/main" id="{35D801ED-DBD3-4266-A692-3090ED599A1B}"/>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10" name="テキスト 4">
          <a:extLst>
            <a:ext uri="{FF2B5EF4-FFF2-40B4-BE49-F238E27FC236}">
              <a16:creationId xmlns:a16="http://schemas.microsoft.com/office/drawing/2014/main" id="{9933EAF4-DC56-4EE9-90A4-8CC0497CAB67}"/>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111" name="テキスト 14">
          <a:extLst>
            <a:ext uri="{FF2B5EF4-FFF2-40B4-BE49-F238E27FC236}">
              <a16:creationId xmlns:a16="http://schemas.microsoft.com/office/drawing/2014/main" id="{4E1E04F3-DC97-4430-9A78-D277CCA6F014}"/>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12" name="テキスト 1">
          <a:extLst>
            <a:ext uri="{FF2B5EF4-FFF2-40B4-BE49-F238E27FC236}">
              <a16:creationId xmlns:a16="http://schemas.microsoft.com/office/drawing/2014/main" id="{E9B23902-3AB7-4499-A6C7-98BCCB974686}"/>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13" name="テキスト 2">
          <a:extLst>
            <a:ext uri="{FF2B5EF4-FFF2-40B4-BE49-F238E27FC236}">
              <a16:creationId xmlns:a16="http://schemas.microsoft.com/office/drawing/2014/main" id="{CA7EFEA0-607F-4A9C-A3F6-369AF82673A8}"/>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14" name="テキスト 3">
          <a:extLst>
            <a:ext uri="{FF2B5EF4-FFF2-40B4-BE49-F238E27FC236}">
              <a16:creationId xmlns:a16="http://schemas.microsoft.com/office/drawing/2014/main" id="{6ECBC969-5A89-4B86-BD6E-70CDF5441D89}"/>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15" name="テキスト 4">
          <a:extLst>
            <a:ext uri="{FF2B5EF4-FFF2-40B4-BE49-F238E27FC236}">
              <a16:creationId xmlns:a16="http://schemas.microsoft.com/office/drawing/2014/main" id="{50FF6AB5-577A-499A-B830-535150407096}"/>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116" name="テキスト 14">
          <a:extLst>
            <a:ext uri="{FF2B5EF4-FFF2-40B4-BE49-F238E27FC236}">
              <a16:creationId xmlns:a16="http://schemas.microsoft.com/office/drawing/2014/main" id="{F2BFC6C2-03AA-4F9F-A038-A5B922F32330}"/>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17" name="テキスト 1">
          <a:extLst>
            <a:ext uri="{FF2B5EF4-FFF2-40B4-BE49-F238E27FC236}">
              <a16:creationId xmlns:a16="http://schemas.microsoft.com/office/drawing/2014/main" id="{484BA912-DEC3-4C97-8740-BD45A59E5C29}"/>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18" name="テキスト 2">
          <a:extLst>
            <a:ext uri="{FF2B5EF4-FFF2-40B4-BE49-F238E27FC236}">
              <a16:creationId xmlns:a16="http://schemas.microsoft.com/office/drawing/2014/main" id="{31715B17-DC1C-48E3-B931-8CC8C1B7CE58}"/>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19" name="テキスト 3">
          <a:extLst>
            <a:ext uri="{FF2B5EF4-FFF2-40B4-BE49-F238E27FC236}">
              <a16:creationId xmlns:a16="http://schemas.microsoft.com/office/drawing/2014/main" id="{CAEC64FF-401D-4E69-B460-1FE1F6D7899E}"/>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20" name="テキスト 4">
          <a:extLst>
            <a:ext uri="{FF2B5EF4-FFF2-40B4-BE49-F238E27FC236}">
              <a16:creationId xmlns:a16="http://schemas.microsoft.com/office/drawing/2014/main" id="{7D97E30F-D269-48FA-9A0C-BF6D7575ADB3}"/>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121" name="テキスト 14">
          <a:extLst>
            <a:ext uri="{FF2B5EF4-FFF2-40B4-BE49-F238E27FC236}">
              <a16:creationId xmlns:a16="http://schemas.microsoft.com/office/drawing/2014/main" id="{B3907D59-80CD-4A79-A018-5F90CCD600BA}"/>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22" name="テキスト 1">
          <a:extLst>
            <a:ext uri="{FF2B5EF4-FFF2-40B4-BE49-F238E27FC236}">
              <a16:creationId xmlns:a16="http://schemas.microsoft.com/office/drawing/2014/main" id="{4429F220-416D-4852-8ED4-65CDE60B0768}"/>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23" name="テキスト 2">
          <a:extLst>
            <a:ext uri="{FF2B5EF4-FFF2-40B4-BE49-F238E27FC236}">
              <a16:creationId xmlns:a16="http://schemas.microsoft.com/office/drawing/2014/main" id="{E73DFC8F-DDD4-4655-B215-5215864D3795}"/>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24" name="テキスト 3">
          <a:extLst>
            <a:ext uri="{FF2B5EF4-FFF2-40B4-BE49-F238E27FC236}">
              <a16:creationId xmlns:a16="http://schemas.microsoft.com/office/drawing/2014/main" id="{10B6B315-B62C-4866-B5CC-C1D05E018095}"/>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25" name="テキスト 4">
          <a:extLst>
            <a:ext uri="{FF2B5EF4-FFF2-40B4-BE49-F238E27FC236}">
              <a16:creationId xmlns:a16="http://schemas.microsoft.com/office/drawing/2014/main" id="{132D0A48-0086-48DF-AF43-B9F065622DC0}"/>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126" name="テキスト 14">
          <a:extLst>
            <a:ext uri="{FF2B5EF4-FFF2-40B4-BE49-F238E27FC236}">
              <a16:creationId xmlns:a16="http://schemas.microsoft.com/office/drawing/2014/main" id="{A22FA4E8-1F84-4B28-8405-80DE89770EA1}"/>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27" name="テキスト 1">
          <a:extLst>
            <a:ext uri="{FF2B5EF4-FFF2-40B4-BE49-F238E27FC236}">
              <a16:creationId xmlns:a16="http://schemas.microsoft.com/office/drawing/2014/main" id="{E2038F1D-1BF2-4DC9-8016-678598EB989A}"/>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28" name="テキスト 2">
          <a:extLst>
            <a:ext uri="{FF2B5EF4-FFF2-40B4-BE49-F238E27FC236}">
              <a16:creationId xmlns:a16="http://schemas.microsoft.com/office/drawing/2014/main" id="{FE69A904-12B7-48C6-8E56-C49FBBBF899A}"/>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29" name="テキスト 3">
          <a:extLst>
            <a:ext uri="{FF2B5EF4-FFF2-40B4-BE49-F238E27FC236}">
              <a16:creationId xmlns:a16="http://schemas.microsoft.com/office/drawing/2014/main" id="{08283797-B080-4D66-A997-50454E6DCE94}"/>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30" name="テキスト 4">
          <a:extLst>
            <a:ext uri="{FF2B5EF4-FFF2-40B4-BE49-F238E27FC236}">
              <a16:creationId xmlns:a16="http://schemas.microsoft.com/office/drawing/2014/main" id="{2DD07950-EFC2-49CD-908F-F66E5744DFE3}"/>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131" name="テキスト 14">
          <a:extLst>
            <a:ext uri="{FF2B5EF4-FFF2-40B4-BE49-F238E27FC236}">
              <a16:creationId xmlns:a16="http://schemas.microsoft.com/office/drawing/2014/main" id="{BAB44C57-8A30-4F8D-A79A-E8D1834994C5}"/>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32" name="テキスト 1">
          <a:extLst>
            <a:ext uri="{FF2B5EF4-FFF2-40B4-BE49-F238E27FC236}">
              <a16:creationId xmlns:a16="http://schemas.microsoft.com/office/drawing/2014/main" id="{17F1C942-8963-4A32-A516-B5AF282C99BC}"/>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33" name="テキスト 2">
          <a:extLst>
            <a:ext uri="{FF2B5EF4-FFF2-40B4-BE49-F238E27FC236}">
              <a16:creationId xmlns:a16="http://schemas.microsoft.com/office/drawing/2014/main" id="{889DEE30-FB2F-4F1D-A12F-D87AD8F4301F}"/>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34" name="テキスト 3">
          <a:extLst>
            <a:ext uri="{FF2B5EF4-FFF2-40B4-BE49-F238E27FC236}">
              <a16:creationId xmlns:a16="http://schemas.microsoft.com/office/drawing/2014/main" id="{1356475F-A759-454A-B21E-33E10C80731A}"/>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35" name="テキスト 4">
          <a:extLst>
            <a:ext uri="{FF2B5EF4-FFF2-40B4-BE49-F238E27FC236}">
              <a16:creationId xmlns:a16="http://schemas.microsoft.com/office/drawing/2014/main" id="{5A93985B-A1A8-4B63-B2BF-12ADED95B8C0}"/>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136" name="テキスト 14">
          <a:extLst>
            <a:ext uri="{FF2B5EF4-FFF2-40B4-BE49-F238E27FC236}">
              <a16:creationId xmlns:a16="http://schemas.microsoft.com/office/drawing/2014/main" id="{D1B1751C-7385-49FB-B3FA-2280CE0E7D5C}"/>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37" name="テキスト 1">
          <a:extLst>
            <a:ext uri="{FF2B5EF4-FFF2-40B4-BE49-F238E27FC236}">
              <a16:creationId xmlns:a16="http://schemas.microsoft.com/office/drawing/2014/main" id="{6C3F9270-BF82-4E27-9298-72692068D5D0}"/>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38" name="テキスト 2">
          <a:extLst>
            <a:ext uri="{FF2B5EF4-FFF2-40B4-BE49-F238E27FC236}">
              <a16:creationId xmlns:a16="http://schemas.microsoft.com/office/drawing/2014/main" id="{812222AC-313B-4CD8-AE9A-11853DDFF015}"/>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39" name="テキスト 1">
          <a:extLst>
            <a:ext uri="{FF2B5EF4-FFF2-40B4-BE49-F238E27FC236}">
              <a16:creationId xmlns:a16="http://schemas.microsoft.com/office/drawing/2014/main" id="{CA2446B1-9F2F-4E51-9E36-AE13134B30C7}"/>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40" name="テキスト 2">
          <a:extLst>
            <a:ext uri="{FF2B5EF4-FFF2-40B4-BE49-F238E27FC236}">
              <a16:creationId xmlns:a16="http://schemas.microsoft.com/office/drawing/2014/main" id="{01FF1632-F497-4D75-8B10-5E646274F07E}"/>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41" name="テキスト 1">
          <a:extLst>
            <a:ext uri="{FF2B5EF4-FFF2-40B4-BE49-F238E27FC236}">
              <a16:creationId xmlns:a16="http://schemas.microsoft.com/office/drawing/2014/main" id="{AD23185F-8586-4411-978F-93C67A169B5A}"/>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42" name="テキスト 2">
          <a:extLst>
            <a:ext uri="{FF2B5EF4-FFF2-40B4-BE49-F238E27FC236}">
              <a16:creationId xmlns:a16="http://schemas.microsoft.com/office/drawing/2014/main" id="{5C92667C-CE1F-4AA4-AE58-5DD44C56AD5B}"/>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43" name="テキスト 1">
          <a:extLst>
            <a:ext uri="{FF2B5EF4-FFF2-40B4-BE49-F238E27FC236}">
              <a16:creationId xmlns:a16="http://schemas.microsoft.com/office/drawing/2014/main" id="{0A428100-9C02-48A6-8388-09E8EA8F7581}"/>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44" name="テキスト 2">
          <a:extLst>
            <a:ext uri="{FF2B5EF4-FFF2-40B4-BE49-F238E27FC236}">
              <a16:creationId xmlns:a16="http://schemas.microsoft.com/office/drawing/2014/main" id="{811D0C58-86B7-4DD0-B94C-CA39AE5856C6}"/>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45" name="テキスト 1">
          <a:extLst>
            <a:ext uri="{FF2B5EF4-FFF2-40B4-BE49-F238E27FC236}">
              <a16:creationId xmlns:a16="http://schemas.microsoft.com/office/drawing/2014/main" id="{09760B16-FCA4-4D71-A7FC-90DA382F5F04}"/>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46" name="テキスト 2">
          <a:extLst>
            <a:ext uri="{FF2B5EF4-FFF2-40B4-BE49-F238E27FC236}">
              <a16:creationId xmlns:a16="http://schemas.microsoft.com/office/drawing/2014/main" id="{EB41A3F4-653D-4C57-8C85-AF0A2A5CE964}"/>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47" name="テキスト 1">
          <a:extLst>
            <a:ext uri="{FF2B5EF4-FFF2-40B4-BE49-F238E27FC236}">
              <a16:creationId xmlns:a16="http://schemas.microsoft.com/office/drawing/2014/main" id="{087AC86A-66CC-4F5A-9045-0171828F2622}"/>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148" name="テキスト 2">
          <a:extLst>
            <a:ext uri="{FF2B5EF4-FFF2-40B4-BE49-F238E27FC236}">
              <a16:creationId xmlns:a16="http://schemas.microsoft.com/office/drawing/2014/main" id="{7B77AE60-5237-4325-AD9D-5CCE5350C01F}"/>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49" name="テキスト 1">
          <a:extLst>
            <a:ext uri="{FF2B5EF4-FFF2-40B4-BE49-F238E27FC236}">
              <a16:creationId xmlns:a16="http://schemas.microsoft.com/office/drawing/2014/main" id="{45F874B5-1797-45C3-BFCE-13159CC73F59}"/>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50" name="テキスト 2">
          <a:extLst>
            <a:ext uri="{FF2B5EF4-FFF2-40B4-BE49-F238E27FC236}">
              <a16:creationId xmlns:a16="http://schemas.microsoft.com/office/drawing/2014/main" id="{B8CC6EF2-12AF-45C4-BF7B-B2B6E30749FB}"/>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51" name="テキスト 3">
          <a:extLst>
            <a:ext uri="{FF2B5EF4-FFF2-40B4-BE49-F238E27FC236}">
              <a16:creationId xmlns:a16="http://schemas.microsoft.com/office/drawing/2014/main" id="{F077513A-69B5-4212-8840-3EA54ED1B910}"/>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52" name="テキスト 4">
          <a:extLst>
            <a:ext uri="{FF2B5EF4-FFF2-40B4-BE49-F238E27FC236}">
              <a16:creationId xmlns:a16="http://schemas.microsoft.com/office/drawing/2014/main" id="{C5281779-6297-465D-B5EB-F55D51F294C8}"/>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153" name="テキスト 14">
          <a:extLst>
            <a:ext uri="{FF2B5EF4-FFF2-40B4-BE49-F238E27FC236}">
              <a16:creationId xmlns:a16="http://schemas.microsoft.com/office/drawing/2014/main" id="{2667A9F2-15C2-4F99-AECC-EE90FCE46BA3}"/>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54" name="テキスト 1">
          <a:extLst>
            <a:ext uri="{FF2B5EF4-FFF2-40B4-BE49-F238E27FC236}">
              <a16:creationId xmlns:a16="http://schemas.microsoft.com/office/drawing/2014/main" id="{B12FAF31-61F3-4768-806B-35AEDD90B215}"/>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55" name="テキスト 2">
          <a:extLst>
            <a:ext uri="{FF2B5EF4-FFF2-40B4-BE49-F238E27FC236}">
              <a16:creationId xmlns:a16="http://schemas.microsoft.com/office/drawing/2014/main" id="{3A145BE5-8107-44AC-BFCB-4F36D11583A0}"/>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56" name="テキスト 3">
          <a:extLst>
            <a:ext uri="{FF2B5EF4-FFF2-40B4-BE49-F238E27FC236}">
              <a16:creationId xmlns:a16="http://schemas.microsoft.com/office/drawing/2014/main" id="{1BFD2B12-29BF-4302-9290-A3D69947BA99}"/>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57" name="テキスト 4">
          <a:extLst>
            <a:ext uri="{FF2B5EF4-FFF2-40B4-BE49-F238E27FC236}">
              <a16:creationId xmlns:a16="http://schemas.microsoft.com/office/drawing/2014/main" id="{490803FE-523F-4218-9CB7-B40CDE825EFB}"/>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158" name="テキスト 14">
          <a:extLst>
            <a:ext uri="{FF2B5EF4-FFF2-40B4-BE49-F238E27FC236}">
              <a16:creationId xmlns:a16="http://schemas.microsoft.com/office/drawing/2014/main" id="{F9C100A4-4F61-4AAB-9F57-8EB912A4DD82}"/>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59" name="テキスト 1">
          <a:extLst>
            <a:ext uri="{FF2B5EF4-FFF2-40B4-BE49-F238E27FC236}">
              <a16:creationId xmlns:a16="http://schemas.microsoft.com/office/drawing/2014/main" id="{8493CF54-53A4-4E2E-97C7-6D5FD8663EE7}"/>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60" name="テキスト 2">
          <a:extLst>
            <a:ext uri="{FF2B5EF4-FFF2-40B4-BE49-F238E27FC236}">
              <a16:creationId xmlns:a16="http://schemas.microsoft.com/office/drawing/2014/main" id="{83ECDACA-70D6-4B23-9228-1C0D257FF453}"/>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61" name="テキスト 3">
          <a:extLst>
            <a:ext uri="{FF2B5EF4-FFF2-40B4-BE49-F238E27FC236}">
              <a16:creationId xmlns:a16="http://schemas.microsoft.com/office/drawing/2014/main" id="{28CAFDD9-3401-4C14-8CA2-BBF728657B3C}"/>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62" name="テキスト 4">
          <a:extLst>
            <a:ext uri="{FF2B5EF4-FFF2-40B4-BE49-F238E27FC236}">
              <a16:creationId xmlns:a16="http://schemas.microsoft.com/office/drawing/2014/main" id="{F930E29D-1E05-4E87-AEDB-FDCBD8761586}"/>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163" name="テキスト 14">
          <a:extLst>
            <a:ext uri="{FF2B5EF4-FFF2-40B4-BE49-F238E27FC236}">
              <a16:creationId xmlns:a16="http://schemas.microsoft.com/office/drawing/2014/main" id="{B38EB44A-19B8-42F6-8C65-2DE8DBB7B2FC}"/>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64" name="テキスト 1">
          <a:extLst>
            <a:ext uri="{FF2B5EF4-FFF2-40B4-BE49-F238E27FC236}">
              <a16:creationId xmlns:a16="http://schemas.microsoft.com/office/drawing/2014/main" id="{A9E6C62A-99B7-4900-9652-E7D0A24580D7}"/>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65" name="テキスト 2">
          <a:extLst>
            <a:ext uri="{FF2B5EF4-FFF2-40B4-BE49-F238E27FC236}">
              <a16:creationId xmlns:a16="http://schemas.microsoft.com/office/drawing/2014/main" id="{C78495E7-3079-4835-B810-008F116B4ABE}"/>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66" name="テキスト 3">
          <a:extLst>
            <a:ext uri="{FF2B5EF4-FFF2-40B4-BE49-F238E27FC236}">
              <a16:creationId xmlns:a16="http://schemas.microsoft.com/office/drawing/2014/main" id="{5973F724-2AF1-4A38-B53E-97CAE49593EA}"/>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67" name="テキスト 4">
          <a:extLst>
            <a:ext uri="{FF2B5EF4-FFF2-40B4-BE49-F238E27FC236}">
              <a16:creationId xmlns:a16="http://schemas.microsoft.com/office/drawing/2014/main" id="{8136119E-0D55-408E-B9A2-677881B4C9E3}"/>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168" name="テキスト 14">
          <a:extLst>
            <a:ext uri="{FF2B5EF4-FFF2-40B4-BE49-F238E27FC236}">
              <a16:creationId xmlns:a16="http://schemas.microsoft.com/office/drawing/2014/main" id="{9D9D59E7-FD14-4DFD-9939-CBB6A3E0EFF0}"/>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69" name="テキスト 1">
          <a:extLst>
            <a:ext uri="{FF2B5EF4-FFF2-40B4-BE49-F238E27FC236}">
              <a16:creationId xmlns:a16="http://schemas.microsoft.com/office/drawing/2014/main" id="{BE18F686-E332-4A8A-A59C-FB53C9483E5A}"/>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70" name="テキスト 2">
          <a:extLst>
            <a:ext uri="{FF2B5EF4-FFF2-40B4-BE49-F238E27FC236}">
              <a16:creationId xmlns:a16="http://schemas.microsoft.com/office/drawing/2014/main" id="{22A7B4F4-4D7D-43CC-B450-CFE9A3FFD8AD}"/>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71" name="テキスト 3">
          <a:extLst>
            <a:ext uri="{FF2B5EF4-FFF2-40B4-BE49-F238E27FC236}">
              <a16:creationId xmlns:a16="http://schemas.microsoft.com/office/drawing/2014/main" id="{EDB198B0-B072-4AB1-A1AE-8431B06AA6BC}"/>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72" name="テキスト 4">
          <a:extLst>
            <a:ext uri="{FF2B5EF4-FFF2-40B4-BE49-F238E27FC236}">
              <a16:creationId xmlns:a16="http://schemas.microsoft.com/office/drawing/2014/main" id="{F95336C0-3E8C-4186-8A81-722F6F606051}"/>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173" name="テキスト 14">
          <a:extLst>
            <a:ext uri="{FF2B5EF4-FFF2-40B4-BE49-F238E27FC236}">
              <a16:creationId xmlns:a16="http://schemas.microsoft.com/office/drawing/2014/main" id="{B94B9678-CD95-4411-8C71-8EBE8EC56C9F}"/>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74" name="テキスト 1">
          <a:extLst>
            <a:ext uri="{FF2B5EF4-FFF2-40B4-BE49-F238E27FC236}">
              <a16:creationId xmlns:a16="http://schemas.microsoft.com/office/drawing/2014/main" id="{BF765168-72DC-445A-B448-C8356F11FF8B}"/>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175" name="テキスト 2">
          <a:extLst>
            <a:ext uri="{FF2B5EF4-FFF2-40B4-BE49-F238E27FC236}">
              <a16:creationId xmlns:a16="http://schemas.microsoft.com/office/drawing/2014/main" id="{CC8F7316-476F-49D6-B16D-46E1923577E1}"/>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76" name="テキスト 3">
          <a:extLst>
            <a:ext uri="{FF2B5EF4-FFF2-40B4-BE49-F238E27FC236}">
              <a16:creationId xmlns:a16="http://schemas.microsoft.com/office/drawing/2014/main" id="{8200AD45-1701-4EF0-BEE0-679FAA0CB9A8}"/>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177" name="テキスト 4">
          <a:extLst>
            <a:ext uri="{FF2B5EF4-FFF2-40B4-BE49-F238E27FC236}">
              <a16:creationId xmlns:a16="http://schemas.microsoft.com/office/drawing/2014/main" id="{A2C0AE09-906F-46D9-9400-3974E71392E0}"/>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178" name="テキスト 14">
          <a:extLst>
            <a:ext uri="{FF2B5EF4-FFF2-40B4-BE49-F238E27FC236}">
              <a16:creationId xmlns:a16="http://schemas.microsoft.com/office/drawing/2014/main" id="{35163ED8-F794-470E-BF17-A150BC4D31DB}"/>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79" name="テキスト 1">
          <a:extLst>
            <a:ext uri="{FF2B5EF4-FFF2-40B4-BE49-F238E27FC236}">
              <a16:creationId xmlns:a16="http://schemas.microsoft.com/office/drawing/2014/main" id="{60089030-FFC6-40F9-9FFA-1111E95E9466}"/>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0" name="テキスト 2">
          <a:extLst>
            <a:ext uri="{FF2B5EF4-FFF2-40B4-BE49-F238E27FC236}">
              <a16:creationId xmlns:a16="http://schemas.microsoft.com/office/drawing/2014/main" id="{1CFCA56C-267F-4D48-AE1A-BC44C084294F}"/>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1" name="テキスト 1">
          <a:extLst>
            <a:ext uri="{FF2B5EF4-FFF2-40B4-BE49-F238E27FC236}">
              <a16:creationId xmlns:a16="http://schemas.microsoft.com/office/drawing/2014/main" id="{081CADB5-4E86-489E-A866-288947A3D27D}"/>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2" name="テキスト 2">
          <a:extLst>
            <a:ext uri="{FF2B5EF4-FFF2-40B4-BE49-F238E27FC236}">
              <a16:creationId xmlns:a16="http://schemas.microsoft.com/office/drawing/2014/main" id="{554161FA-75AE-4625-A5B8-7E106B6173D6}"/>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3" name="テキスト 1">
          <a:extLst>
            <a:ext uri="{FF2B5EF4-FFF2-40B4-BE49-F238E27FC236}">
              <a16:creationId xmlns:a16="http://schemas.microsoft.com/office/drawing/2014/main" id="{1DD17B10-5842-4A1F-AC32-46CAC9490A06}"/>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4" name="テキスト 2">
          <a:extLst>
            <a:ext uri="{FF2B5EF4-FFF2-40B4-BE49-F238E27FC236}">
              <a16:creationId xmlns:a16="http://schemas.microsoft.com/office/drawing/2014/main" id="{501292C6-4EF4-4F55-8A8D-97ABD0E51706}"/>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5" name="テキスト 1">
          <a:extLst>
            <a:ext uri="{FF2B5EF4-FFF2-40B4-BE49-F238E27FC236}">
              <a16:creationId xmlns:a16="http://schemas.microsoft.com/office/drawing/2014/main" id="{4C406D04-29C5-4A8A-BEE4-10A6E702542E}"/>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6" name="テキスト 2">
          <a:extLst>
            <a:ext uri="{FF2B5EF4-FFF2-40B4-BE49-F238E27FC236}">
              <a16:creationId xmlns:a16="http://schemas.microsoft.com/office/drawing/2014/main" id="{42E1AAD4-9AF6-4897-AB7F-1D8860F3D72B}"/>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7" name="テキスト 1">
          <a:extLst>
            <a:ext uri="{FF2B5EF4-FFF2-40B4-BE49-F238E27FC236}">
              <a16:creationId xmlns:a16="http://schemas.microsoft.com/office/drawing/2014/main" id="{5E99D277-DB0B-48C4-9FC1-7E81C2415DE8}"/>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8" name="テキスト 2">
          <a:extLst>
            <a:ext uri="{FF2B5EF4-FFF2-40B4-BE49-F238E27FC236}">
              <a16:creationId xmlns:a16="http://schemas.microsoft.com/office/drawing/2014/main" id="{C64C69BD-9337-4D05-944E-0D13DA0E9DCB}"/>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89" name="テキスト 1">
          <a:extLst>
            <a:ext uri="{FF2B5EF4-FFF2-40B4-BE49-F238E27FC236}">
              <a16:creationId xmlns:a16="http://schemas.microsoft.com/office/drawing/2014/main" id="{88BAC878-C3F1-4564-8ED1-5CC970F8CB35}"/>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190" name="テキスト 2">
          <a:extLst>
            <a:ext uri="{FF2B5EF4-FFF2-40B4-BE49-F238E27FC236}">
              <a16:creationId xmlns:a16="http://schemas.microsoft.com/office/drawing/2014/main" id="{C7DEC262-8688-45CB-8B9D-89EE3D26E4C4}"/>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91" name="テキスト 1">
          <a:extLst>
            <a:ext uri="{FF2B5EF4-FFF2-40B4-BE49-F238E27FC236}">
              <a16:creationId xmlns:a16="http://schemas.microsoft.com/office/drawing/2014/main" id="{981E3ADA-FB46-4012-8782-E2972E334B04}"/>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92" name="テキスト 2">
          <a:extLst>
            <a:ext uri="{FF2B5EF4-FFF2-40B4-BE49-F238E27FC236}">
              <a16:creationId xmlns:a16="http://schemas.microsoft.com/office/drawing/2014/main" id="{D51AA11E-08CD-424E-9FF6-939FCA5EB3B8}"/>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93" name="テキスト 3">
          <a:extLst>
            <a:ext uri="{FF2B5EF4-FFF2-40B4-BE49-F238E27FC236}">
              <a16:creationId xmlns:a16="http://schemas.microsoft.com/office/drawing/2014/main" id="{70818C65-3F9D-4734-AB9E-4706553B96C5}"/>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94" name="テキスト 4">
          <a:extLst>
            <a:ext uri="{FF2B5EF4-FFF2-40B4-BE49-F238E27FC236}">
              <a16:creationId xmlns:a16="http://schemas.microsoft.com/office/drawing/2014/main" id="{D4583591-6AB4-4740-B4C8-A4C2526576C7}"/>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195" name="テキスト 14">
          <a:extLst>
            <a:ext uri="{FF2B5EF4-FFF2-40B4-BE49-F238E27FC236}">
              <a16:creationId xmlns:a16="http://schemas.microsoft.com/office/drawing/2014/main" id="{09C5289E-4AF1-45BB-BF06-C778539F6E1A}"/>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96" name="テキスト 1">
          <a:extLst>
            <a:ext uri="{FF2B5EF4-FFF2-40B4-BE49-F238E27FC236}">
              <a16:creationId xmlns:a16="http://schemas.microsoft.com/office/drawing/2014/main" id="{ED6A67D7-6334-4667-B4F2-B1077CC236A6}"/>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197" name="テキスト 2">
          <a:extLst>
            <a:ext uri="{FF2B5EF4-FFF2-40B4-BE49-F238E27FC236}">
              <a16:creationId xmlns:a16="http://schemas.microsoft.com/office/drawing/2014/main" id="{11F5162E-4F8C-431E-B4CA-C73152720CD1}"/>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98" name="テキスト 3">
          <a:extLst>
            <a:ext uri="{FF2B5EF4-FFF2-40B4-BE49-F238E27FC236}">
              <a16:creationId xmlns:a16="http://schemas.microsoft.com/office/drawing/2014/main" id="{2C9259AA-F243-4ECE-A2BB-E34511B082DA}"/>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199" name="テキスト 4">
          <a:extLst>
            <a:ext uri="{FF2B5EF4-FFF2-40B4-BE49-F238E27FC236}">
              <a16:creationId xmlns:a16="http://schemas.microsoft.com/office/drawing/2014/main" id="{360CFE05-6E27-4CBC-AC6E-8BF225C98ADE}"/>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200" name="テキスト 14">
          <a:extLst>
            <a:ext uri="{FF2B5EF4-FFF2-40B4-BE49-F238E27FC236}">
              <a16:creationId xmlns:a16="http://schemas.microsoft.com/office/drawing/2014/main" id="{626DAC9B-5567-420B-9A68-1696FDCCA325}"/>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201" name="テキスト 1">
          <a:extLst>
            <a:ext uri="{FF2B5EF4-FFF2-40B4-BE49-F238E27FC236}">
              <a16:creationId xmlns:a16="http://schemas.microsoft.com/office/drawing/2014/main" id="{C8569110-01D2-40CF-AAEB-2FD11BA09BE2}"/>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202" name="テキスト 2">
          <a:extLst>
            <a:ext uri="{FF2B5EF4-FFF2-40B4-BE49-F238E27FC236}">
              <a16:creationId xmlns:a16="http://schemas.microsoft.com/office/drawing/2014/main" id="{6837B4B1-D50B-4B96-A3AD-D08F45B84490}"/>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203" name="テキスト 3">
          <a:extLst>
            <a:ext uri="{FF2B5EF4-FFF2-40B4-BE49-F238E27FC236}">
              <a16:creationId xmlns:a16="http://schemas.microsoft.com/office/drawing/2014/main" id="{E65C5113-FD45-4924-8157-DE87F9FEC183}"/>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204" name="テキスト 4">
          <a:extLst>
            <a:ext uri="{FF2B5EF4-FFF2-40B4-BE49-F238E27FC236}">
              <a16:creationId xmlns:a16="http://schemas.microsoft.com/office/drawing/2014/main" id="{FA7C92CC-8EBE-4AFF-BB59-154224B960A1}"/>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205" name="テキスト 14">
          <a:extLst>
            <a:ext uri="{FF2B5EF4-FFF2-40B4-BE49-F238E27FC236}">
              <a16:creationId xmlns:a16="http://schemas.microsoft.com/office/drawing/2014/main" id="{F4E4D9A1-BB56-4668-98E2-F11BFA802AEC}"/>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206" name="テキスト 1">
          <a:extLst>
            <a:ext uri="{FF2B5EF4-FFF2-40B4-BE49-F238E27FC236}">
              <a16:creationId xmlns:a16="http://schemas.microsoft.com/office/drawing/2014/main" id="{4836EA46-9608-4E2C-A523-11173940F511}"/>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207" name="テキスト 2">
          <a:extLst>
            <a:ext uri="{FF2B5EF4-FFF2-40B4-BE49-F238E27FC236}">
              <a16:creationId xmlns:a16="http://schemas.microsoft.com/office/drawing/2014/main" id="{12C5F9EB-2CDC-44E5-971B-10E4A7A0CEB5}"/>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208" name="テキスト 3">
          <a:extLst>
            <a:ext uri="{FF2B5EF4-FFF2-40B4-BE49-F238E27FC236}">
              <a16:creationId xmlns:a16="http://schemas.microsoft.com/office/drawing/2014/main" id="{340C6D9D-F362-40F9-B326-E2B4D7294975}"/>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209" name="テキスト 4">
          <a:extLst>
            <a:ext uri="{FF2B5EF4-FFF2-40B4-BE49-F238E27FC236}">
              <a16:creationId xmlns:a16="http://schemas.microsoft.com/office/drawing/2014/main" id="{102F8538-3717-4B25-AB35-73C5976E8543}"/>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210" name="テキスト 14">
          <a:extLst>
            <a:ext uri="{FF2B5EF4-FFF2-40B4-BE49-F238E27FC236}">
              <a16:creationId xmlns:a16="http://schemas.microsoft.com/office/drawing/2014/main" id="{C05F145C-70AE-46B3-92E9-1A71B9EF49F6}"/>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211" name="テキスト 1">
          <a:extLst>
            <a:ext uri="{FF2B5EF4-FFF2-40B4-BE49-F238E27FC236}">
              <a16:creationId xmlns:a16="http://schemas.microsoft.com/office/drawing/2014/main" id="{8827643B-357B-4E5D-9934-F505444E67F0}"/>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212" name="テキスト 2">
          <a:extLst>
            <a:ext uri="{FF2B5EF4-FFF2-40B4-BE49-F238E27FC236}">
              <a16:creationId xmlns:a16="http://schemas.microsoft.com/office/drawing/2014/main" id="{E2E87696-0191-463F-9D83-63B0E4E67DAD}"/>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213" name="テキスト 3">
          <a:extLst>
            <a:ext uri="{FF2B5EF4-FFF2-40B4-BE49-F238E27FC236}">
              <a16:creationId xmlns:a16="http://schemas.microsoft.com/office/drawing/2014/main" id="{EBED6F36-C82F-4DCE-8B8F-941C90374569}"/>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214" name="テキスト 4">
          <a:extLst>
            <a:ext uri="{FF2B5EF4-FFF2-40B4-BE49-F238E27FC236}">
              <a16:creationId xmlns:a16="http://schemas.microsoft.com/office/drawing/2014/main" id="{1D8EA5D2-7A69-453F-B1A7-893E61B35EF4}"/>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215" name="テキスト 14">
          <a:extLst>
            <a:ext uri="{FF2B5EF4-FFF2-40B4-BE49-F238E27FC236}">
              <a16:creationId xmlns:a16="http://schemas.microsoft.com/office/drawing/2014/main" id="{D5F92590-8BDC-4B80-A739-CF0BB2AF274F}"/>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216" name="テキスト 1">
          <a:extLst>
            <a:ext uri="{FF2B5EF4-FFF2-40B4-BE49-F238E27FC236}">
              <a16:creationId xmlns:a16="http://schemas.microsoft.com/office/drawing/2014/main" id="{1567F806-0A7E-42F1-92CA-9D361D8CA9D4}"/>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217" name="テキスト 2">
          <a:extLst>
            <a:ext uri="{FF2B5EF4-FFF2-40B4-BE49-F238E27FC236}">
              <a16:creationId xmlns:a16="http://schemas.microsoft.com/office/drawing/2014/main" id="{86A5D12E-605B-48C8-814B-770DE2569390}"/>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218" name="テキスト 3">
          <a:extLst>
            <a:ext uri="{FF2B5EF4-FFF2-40B4-BE49-F238E27FC236}">
              <a16:creationId xmlns:a16="http://schemas.microsoft.com/office/drawing/2014/main" id="{57B3D436-A449-433B-A5BE-F69A13E2F79C}"/>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219" name="テキスト 4">
          <a:extLst>
            <a:ext uri="{FF2B5EF4-FFF2-40B4-BE49-F238E27FC236}">
              <a16:creationId xmlns:a16="http://schemas.microsoft.com/office/drawing/2014/main" id="{272B9DDB-F21D-4354-9218-E837BB05CAAB}"/>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220" name="テキスト 14">
          <a:extLst>
            <a:ext uri="{FF2B5EF4-FFF2-40B4-BE49-F238E27FC236}">
              <a16:creationId xmlns:a16="http://schemas.microsoft.com/office/drawing/2014/main" id="{224946A2-490F-4B11-AEB3-F25D599BF2A8}"/>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21" name="テキスト 1">
          <a:extLst>
            <a:ext uri="{FF2B5EF4-FFF2-40B4-BE49-F238E27FC236}">
              <a16:creationId xmlns:a16="http://schemas.microsoft.com/office/drawing/2014/main" id="{725E75D3-BA88-4CDA-8D1B-3682D3BE314E}"/>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22" name="テキスト 2">
          <a:extLst>
            <a:ext uri="{FF2B5EF4-FFF2-40B4-BE49-F238E27FC236}">
              <a16:creationId xmlns:a16="http://schemas.microsoft.com/office/drawing/2014/main" id="{24E4A381-98C6-4749-AC08-774EEC48C73C}"/>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23" name="テキスト 1">
          <a:extLst>
            <a:ext uri="{FF2B5EF4-FFF2-40B4-BE49-F238E27FC236}">
              <a16:creationId xmlns:a16="http://schemas.microsoft.com/office/drawing/2014/main" id="{1EECCD0E-3990-44A0-B5B4-C49ABFCABBE8}"/>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24" name="テキスト 2">
          <a:extLst>
            <a:ext uri="{FF2B5EF4-FFF2-40B4-BE49-F238E27FC236}">
              <a16:creationId xmlns:a16="http://schemas.microsoft.com/office/drawing/2014/main" id="{CCE871CE-1F8D-47B1-8301-453178B11459}"/>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25" name="テキスト 1">
          <a:extLst>
            <a:ext uri="{FF2B5EF4-FFF2-40B4-BE49-F238E27FC236}">
              <a16:creationId xmlns:a16="http://schemas.microsoft.com/office/drawing/2014/main" id="{33CA927F-D685-4462-862E-EAABCF5C516D}"/>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26" name="テキスト 2">
          <a:extLst>
            <a:ext uri="{FF2B5EF4-FFF2-40B4-BE49-F238E27FC236}">
              <a16:creationId xmlns:a16="http://schemas.microsoft.com/office/drawing/2014/main" id="{C53FA34D-9F56-40B1-807A-8F2F9AD3DFA0}"/>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27" name="テキスト 1">
          <a:extLst>
            <a:ext uri="{FF2B5EF4-FFF2-40B4-BE49-F238E27FC236}">
              <a16:creationId xmlns:a16="http://schemas.microsoft.com/office/drawing/2014/main" id="{FBA2C9A6-2D40-4D2D-BD84-C9DE5CC9D79D}"/>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28" name="テキスト 2">
          <a:extLst>
            <a:ext uri="{FF2B5EF4-FFF2-40B4-BE49-F238E27FC236}">
              <a16:creationId xmlns:a16="http://schemas.microsoft.com/office/drawing/2014/main" id="{045903AC-540D-4B8F-82C3-C3864425961A}"/>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29" name="テキスト 1">
          <a:extLst>
            <a:ext uri="{FF2B5EF4-FFF2-40B4-BE49-F238E27FC236}">
              <a16:creationId xmlns:a16="http://schemas.microsoft.com/office/drawing/2014/main" id="{4A3559DF-8B4D-4B9A-9BBB-B66137F88EC7}"/>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30" name="テキスト 2">
          <a:extLst>
            <a:ext uri="{FF2B5EF4-FFF2-40B4-BE49-F238E27FC236}">
              <a16:creationId xmlns:a16="http://schemas.microsoft.com/office/drawing/2014/main" id="{0E4780A8-AD18-40D3-809A-184D891BBAD9}"/>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31" name="テキスト 1">
          <a:extLst>
            <a:ext uri="{FF2B5EF4-FFF2-40B4-BE49-F238E27FC236}">
              <a16:creationId xmlns:a16="http://schemas.microsoft.com/office/drawing/2014/main" id="{1A32A229-547E-48A3-BDB1-683D9FEFAD13}"/>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232" name="テキスト 2">
          <a:extLst>
            <a:ext uri="{FF2B5EF4-FFF2-40B4-BE49-F238E27FC236}">
              <a16:creationId xmlns:a16="http://schemas.microsoft.com/office/drawing/2014/main" id="{777AE6FA-0B50-493D-B40A-5F24DCCCC339}"/>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108</xdr:col>
      <xdr:colOff>0</xdr:colOff>
      <xdr:row>310</xdr:row>
      <xdr:rowOff>0</xdr:rowOff>
    </xdr:from>
    <xdr:to>
      <xdr:col>110</xdr:col>
      <xdr:colOff>0</xdr:colOff>
      <xdr:row>310</xdr:row>
      <xdr:rowOff>0</xdr:rowOff>
    </xdr:to>
    <xdr:sp macro="" textlink="">
      <xdr:nvSpPr>
        <xdr:cNvPr id="3233" name="テキスト 6">
          <a:extLst>
            <a:ext uri="{FF2B5EF4-FFF2-40B4-BE49-F238E27FC236}">
              <a16:creationId xmlns:a16="http://schemas.microsoft.com/office/drawing/2014/main" id="{8EAA4C10-C277-4F0E-809B-3E9BBA2C9617}"/>
            </a:ext>
          </a:extLst>
        </xdr:cNvPr>
        <xdr:cNvSpPr txBox="1">
          <a:spLocks noChangeArrowheads="1"/>
        </xdr:cNvSpPr>
      </xdr:nvSpPr>
      <xdr:spPr bwMode="auto">
        <a:xfrm>
          <a:off x="13373100" y="53921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310</xdr:row>
      <xdr:rowOff>0</xdr:rowOff>
    </xdr:from>
    <xdr:to>
      <xdr:col>110</xdr:col>
      <xdr:colOff>0</xdr:colOff>
      <xdr:row>310</xdr:row>
      <xdr:rowOff>0</xdr:rowOff>
    </xdr:to>
    <xdr:sp macro="" textlink="">
      <xdr:nvSpPr>
        <xdr:cNvPr id="3234" name="テキスト 6">
          <a:extLst>
            <a:ext uri="{FF2B5EF4-FFF2-40B4-BE49-F238E27FC236}">
              <a16:creationId xmlns:a16="http://schemas.microsoft.com/office/drawing/2014/main" id="{6252C820-4A5A-4C89-BE4A-F7F3005F776C}"/>
            </a:ext>
          </a:extLst>
        </xdr:cNvPr>
        <xdr:cNvSpPr txBox="1">
          <a:spLocks noChangeArrowheads="1"/>
        </xdr:cNvSpPr>
      </xdr:nvSpPr>
      <xdr:spPr bwMode="auto">
        <a:xfrm>
          <a:off x="13373100" y="53921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310</xdr:row>
      <xdr:rowOff>0</xdr:rowOff>
    </xdr:from>
    <xdr:to>
      <xdr:col>110</xdr:col>
      <xdr:colOff>0</xdr:colOff>
      <xdr:row>310</xdr:row>
      <xdr:rowOff>0</xdr:rowOff>
    </xdr:to>
    <xdr:sp macro="" textlink="">
      <xdr:nvSpPr>
        <xdr:cNvPr id="3235" name="テキスト 6">
          <a:extLst>
            <a:ext uri="{FF2B5EF4-FFF2-40B4-BE49-F238E27FC236}">
              <a16:creationId xmlns:a16="http://schemas.microsoft.com/office/drawing/2014/main" id="{A1540171-4742-468F-9836-B572F86BC8E3}"/>
            </a:ext>
          </a:extLst>
        </xdr:cNvPr>
        <xdr:cNvSpPr txBox="1">
          <a:spLocks noChangeArrowheads="1"/>
        </xdr:cNvSpPr>
      </xdr:nvSpPr>
      <xdr:spPr bwMode="auto">
        <a:xfrm>
          <a:off x="13373100" y="53921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310</xdr:row>
      <xdr:rowOff>0</xdr:rowOff>
    </xdr:from>
    <xdr:to>
      <xdr:col>110</xdr:col>
      <xdr:colOff>0</xdr:colOff>
      <xdr:row>310</xdr:row>
      <xdr:rowOff>0</xdr:rowOff>
    </xdr:to>
    <xdr:sp macro="" textlink="">
      <xdr:nvSpPr>
        <xdr:cNvPr id="3236" name="テキスト 6">
          <a:extLst>
            <a:ext uri="{FF2B5EF4-FFF2-40B4-BE49-F238E27FC236}">
              <a16:creationId xmlns:a16="http://schemas.microsoft.com/office/drawing/2014/main" id="{631879F0-5A0A-40E4-AC1C-DB73B0419BE2}"/>
            </a:ext>
          </a:extLst>
        </xdr:cNvPr>
        <xdr:cNvSpPr txBox="1">
          <a:spLocks noChangeArrowheads="1"/>
        </xdr:cNvSpPr>
      </xdr:nvSpPr>
      <xdr:spPr bwMode="auto">
        <a:xfrm>
          <a:off x="13373100" y="53921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310</xdr:row>
      <xdr:rowOff>0</xdr:rowOff>
    </xdr:from>
    <xdr:to>
      <xdr:col>110</xdr:col>
      <xdr:colOff>0</xdr:colOff>
      <xdr:row>310</xdr:row>
      <xdr:rowOff>0</xdr:rowOff>
    </xdr:to>
    <xdr:sp macro="" textlink="">
      <xdr:nvSpPr>
        <xdr:cNvPr id="3237" name="テキスト 6">
          <a:extLst>
            <a:ext uri="{FF2B5EF4-FFF2-40B4-BE49-F238E27FC236}">
              <a16:creationId xmlns:a16="http://schemas.microsoft.com/office/drawing/2014/main" id="{E1CB2EB4-DD8E-4754-BB5A-82BD36F1DEAA}"/>
            </a:ext>
          </a:extLst>
        </xdr:cNvPr>
        <xdr:cNvSpPr txBox="1">
          <a:spLocks noChangeArrowheads="1"/>
        </xdr:cNvSpPr>
      </xdr:nvSpPr>
      <xdr:spPr bwMode="auto">
        <a:xfrm>
          <a:off x="13373100" y="53921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310</xdr:row>
      <xdr:rowOff>0</xdr:rowOff>
    </xdr:from>
    <xdr:to>
      <xdr:col>110</xdr:col>
      <xdr:colOff>0</xdr:colOff>
      <xdr:row>310</xdr:row>
      <xdr:rowOff>0</xdr:rowOff>
    </xdr:to>
    <xdr:sp macro="" textlink="">
      <xdr:nvSpPr>
        <xdr:cNvPr id="3238" name="テキスト 6">
          <a:extLst>
            <a:ext uri="{FF2B5EF4-FFF2-40B4-BE49-F238E27FC236}">
              <a16:creationId xmlns:a16="http://schemas.microsoft.com/office/drawing/2014/main" id="{5ECAB0AD-41D5-473E-9CF6-54C78F29DCD3}"/>
            </a:ext>
          </a:extLst>
        </xdr:cNvPr>
        <xdr:cNvSpPr txBox="1">
          <a:spLocks noChangeArrowheads="1"/>
        </xdr:cNvSpPr>
      </xdr:nvSpPr>
      <xdr:spPr bwMode="auto">
        <a:xfrm>
          <a:off x="13373100" y="53921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27</xdr:col>
      <xdr:colOff>0</xdr:colOff>
      <xdr:row>262</xdr:row>
      <xdr:rowOff>0</xdr:rowOff>
    </xdr:from>
    <xdr:to>
      <xdr:col>29</xdr:col>
      <xdr:colOff>0</xdr:colOff>
      <xdr:row>262</xdr:row>
      <xdr:rowOff>0</xdr:rowOff>
    </xdr:to>
    <xdr:sp macro="" textlink="">
      <xdr:nvSpPr>
        <xdr:cNvPr id="3239" name="テキスト 1">
          <a:extLst>
            <a:ext uri="{FF2B5EF4-FFF2-40B4-BE49-F238E27FC236}">
              <a16:creationId xmlns:a16="http://schemas.microsoft.com/office/drawing/2014/main" id="{D22D0A37-A665-4544-8820-DB9A9B49762D}"/>
            </a:ext>
          </a:extLst>
        </xdr:cNvPr>
        <xdr:cNvSpPr txBox="1">
          <a:spLocks noChangeArrowheads="1"/>
        </xdr:cNvSpPr>
      </xdr:nvSpPr>
      <xdr:spPr bwMode="auto">
        <a:xfrm>
          <a:off x="334327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262</xdr:row>
      <xdr:rowOff>0</xdr:rowOff>
    </xdr:from>
    <xdr:to>
      <xdr:col>29</xdr:col>
      <xdr:colOff>0</xdr:colOff>
      <xdr:row>262</xdr:row>
      <xdr:rowOff>0</xdr:rowOff>
    </xdr:to>
    <xdr:sp macro="" textlink="">
      <xdr:nvSpPr>
        <xdr:cNvPr id="3240" name="テキスト 2">
          <a:extLst>
            <a:ext uri="{FF2B5EF4-FFF2-40B4-BE49-F238E27FC236}">
              <a16:creationId xmlns:a16="http://schemas.microsoft.com/office/drawing/2014/main" id="{B301F78B-20BC-4513-8753-012213614544}"/>
            </a:ext>
          </a:extLst>
        </xdr:cNvPr>
        <xdr:cNvSpPr txBox="1">
          <a:spLocks noChangeArrowheads="1"/>
        </xdr:cNvSpPr>
      </xdr:nvSpPr>
      <xdr:spPr bwMode="auto">
        <a:xfrm>
          <a:off x="334327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262</xdr:row>
      <xdr:rowOff>0</xdr:rowOff>
    </xdr:from>
    <xdr:to>
      <xdr:col>51</xdr:col>
      <xdr:colOff>0</xdr:colOff>
      <xdr:row>262</xdr:row>
      <xdr:rowOff>0</xdr:rowOff>
    </xdr:to>
    <xdr:sp macro="" textlink="">
      <xdr:nvSpPr>
        <xdr:cNvPr id="3241" name="テキスト 3">
          <a:extLst>
            <a:ext uri="{FF2B5EF4-FFF2-40B4-BE49-F238E27FC236}">
              <a16:creationId xmlns:a16="http://schemas.microsoft.com/office/drawing/2014/main" id="{1CFAD733-3367-4645-85AF-AE12CA711975}"/>
            </a:ext>
          </a:extLst>
        </xdr:cNvPr>
        <xdr:cNvSpPr txBox="1">
          <a:spLocks noChangeArrowheads="1"/>
        </xdr:cNvSpPr>
      </xdr:nvSpPr>
      <xdr:spPr bwMode="auto">
        <a:xfrm>
          <a:off x="60674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262</xdr:row>
      <xdr:rowOff>0</xdr:rowOff>
    </xdr:from>
    <xdr:to>
      <xdr:col>51</xdr:col>
      <xdr:colOff>0</xdr:colOff>
      <xdr:row>262</xdr:row>
      <xdr:rowOff>0</xdr:rowOff>
    </xdr:to>
    <xdr:sp macro="" textlink="">
      <xdr:nvSpPr>
        <xdr:cNvPr id="3242" name="テキスト 4">
          <a:extLst>
            <a:ext uri="{FF2B5EF4-FFF2-40B4-BE49-F238E27FC236}">
              <a16:creationId xmlns:a16="http://schemas.microsoft.com/office/drawing/2014/main" id="{27DE5C91-124E-4C83-A444-26A4BF3FE919}"/>
            </a:ext>
          </a:extLst>
        </xdr:cNvPr>
        <xdr:cNvSpPr txBox="1">
          <a:spLocks noChangeArrowheads="1"/>
        </xdr:cNvSpPr>
      </xdr:nvSpPr>
      <xdr:spPr bwMode="auto">
        <a:xfrm>
          <a:off x="60674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243" name="テキスト 6">
          <a:extLst>
            <a:ext uri="{FF2B5EF4-FFF2-40B4-BE49-F238E27FC236}">
              <a16:creationId xmlns:a16="http://schemas.microsoft.com/office/drawing/2014/main" id="{27D428CF-B851-490F-AA99-928F4197A17B}"/>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262</xdr:row>
      <xdr:rowOff>0</xdr:rowOff>
    </xdr:from>
    <xdr:to>
      <xdr:col>68</xdr:col>
      <xdr:colOff>76200</xdr:colOff>
      <xdr:row>262</xdr:row>
      <xdr:rowOff>0</xdr:rowOff>
    </xdr:to>
    <xdr:sp macro="" textlink="">
      <xdr:nvSpPr>
        <xdr:cNvPr id="3244" name="テキスト 13">
          <a:extLst>
            <a:ext uri="{FF2B5EF4-FFF2-40B4-BE49-F238E27FC236}">
              <a16:creationId xmlns:a16="http://schemas.microsoft.com/office/drawing/2014/main" id="{57F19875-EA69-4931-BD75-6BC2F6DE87BB}"/>
            </a:ext>
          </a:extLst>
        </xdr:cNvPr>
        <xdr:cNvSpPr txBox="1">
          <a:spLocks noChangeArrowheads="1"/>
        </xdr:cNvSpPr>
      </xdr:nvSpPr>
      <xdr:spPr bwMode="auto">
        <a:xfrm>
          <a:off x="6391275"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262</xdr:row>
      <xdr:rowOff>0</xdr:rowOff>
    </xdr:from>
    <xdr:to>
      <xdr:col>49</xdr:col>
      <xdr:colOff>0</xdr:colOff>
      <xdr:row>262</xdr:row>
      <xdr:rowOff>0</xdr:rowOff>
    </xdr:to>
    <xdr:sp macro="" textlink="">
      <xdr:nvSpPr>
        <xdr:cNvPr id="3245" name="テキスト 14">
          <a:extLst>
            <a:ext uri="{FF2B5EF4-FFF2-40B4-BE49-F238E27FC236}">
              <a16:creationId xmlns:a16="http://schemas.microsoft.com/office/drawing/2014/main" id="{4EF3AD35-AEAA-4BAC-99BB-E9D76A24D224}"/>
            </a:ext>
          </a:extLst>
        </xdr:cNvPr>
        <xdr:cNvSpPr txBox="1">
          <a:spLocks noChangeArrowheads="1"/>
        </xdr:cNvSpPr>
      </xdr:nvSpPr>
      <xdr:spPr bwMode="auto">
        <a:xfrm>
          <a:off x="5695950"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46" name="テキスト 1">
          <a:extLst>
            <a:ext uri="{FF2B5EF4-FFF2-40B4-BE49-F238E27FC236}">
              <a16:creationId xmlns:a16="http://schemas.microsoft.com/office/drawing/2014/main" id="{B4835546-7DC0-48B2-BA82-263117EEF964}"/>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47" name="テキスト 2">
          <a:extLst>
            <a:ext uri="{FF2B5EF4-FFF2-40B4-BE49-F238E27FC236}">
              <a16:creationId xmlns:a16="http://schemas.microsoft.com/office/drawing/2014/main" id="{2F076CFA-E65B-4E84-B0E4-110989795903}"/>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48" name="テキスト 3">
          <a:extLst>
            <a:ext uri="{FF2B5EF4-FFF2-40B4-BE49-F238E27FC236}">
              <a16:creationId xmlns:a16="http://schemas.microsoft.com/office/drawing/2014/main" id="{D02EB7E2-9769-4B99-AF55-E4A639692FA1}"/>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49" name="テキスト 4">
          <a:extLst>
            <a:ext uri="{FF2B5EF4-FFF2-40B4-BE49-F238E27FC236}">
              <a16:creationId xmlns:a16="http://schemas.microsoft.com/office/drawing/2014/main" id="{773FD69A-9BAD-4F69-9825-0C84E4B1460D}"/>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250" name="テキスト 6">
          <a:extLst>
            <a:ext uri="{FF2B5EF4-FFF2-40B4-BE49-F238E27FC236}">
              <a16:creationId xmlns:a16="http://schemas.microsoft.com/office/drawing/2014/main" id="{3D8911D7-30CB-4760-B868-38A057F5A240}"/>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251" name="テキスト 13">
          <a:extLst>
            <a:ext uri="{FF2B5EF4-FFF2-40B4-BE49-F238E27FC236}">
              <a16:creationId xmlns:a16="http://schemas.microsoft.com/office/drawing/2014/main" id="{B66B99A9-1AC4-45BB-B54D-A5834C0C5D4B}"/>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252" name="テキスト 14">
          <a:extLst>
            <a:ext uri="{FF2B5EF4-FFF2-40B4-BE49-F238E27FC236}">
              <a16:creationId xmlns:a16="http://schemas.microsoft.com/office/drawing/2014/main" id="{EC076CFC-3BCB-49D0-B4EF-15029B19AFEA}"/>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53" name="テキスト 1">
          <a:extLst>
            <a:ext uri="{FF2B5EF4-FFF2-40B4-BE49-F238E27FC236}">
              <a16:creationId xmlns:a16="http://schemas.microsoft.com/office/drawing/2014/main" id="{CB9C6EE8-91F5-41EE-B564-9FFBFECCEA5E}"/>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54" name="テキスト 2">
          <a:extLst>
            <a:ext uri="{FF2B5EF4-FFF2-40B4-BE49-F238E27FC236}">
              <a16:creationId xmlns:a16="http://schemas.microsoft.com/office/drawing/2014/main" id="{D4D6A1AC-A5ED-4AB5-864A-9B367FB7A50E}"/>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55" name="テキスト 3">
          <a:extLst>
            <a:ext uri="{FF2B5EF4-FFF2-40B4-BE49-F238E27FC236}">
              <a16:creationId xmlns:a16="http://schemas.microsoft.com/office/drawing/2014/main" id="{17210657-9D5C-43F8-AF8F-707F6202AC3B}"/>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56" name="テキスト 4">
          <a:extLst>
            <a:ext uri="{FF2B5EF4-FFF2-40B4-BE49-F238E27FC236}">
              <a16:creationId xmlns:a16="http://schemas.microsoft.com/office/drawing/2014/main" id="{91C45C91-574E-495A-969E-E917576BD48B}"/>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257" name="テキスト 6">
          <a:extLst>
            <a:ext uri="{FF2B5EF4-FFF2-40B4-BE49-F238E27FC236}">
              <a16:creationId xmlns:a16="http://schemas.microsoft.com/office/drawing/2014/main" id="{D7F64232-CE4B-46EC-94F8-EA684FA40FAB}"/>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258" name="テキスト 13">
          <a:extLst>
            <a:ext uri="{FF2B5EF4-FFF2-40B4-BE49-F238E27FC236}">
              <a16:creationId xmlns:a16="http://schemas.microsoft.com/office/drawing/2014/main" id="{09733559-9C45-45C3-8478-10077AE425CF}"/>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259" name="テキスト 14">
          <a:extLst>
            <a:ext uri="{FF2B5EF4-FFF2-40B4-BE49-F238E27FC236}">
              <a16:creationId xmlns:a16="http://schemas.microsoft.com/office/drawing/2014/main" id="{5ABA0B45-DB76-4E0D-BCC1-E744657FE5B1}"/>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60" name="テキスト 1">
          <a:extLst>
            <a:ext uri="{FF2B5EF4-FFF2-40B4-BE49-F238E27FC236}">
              <a16:creationId xmlns:a16="http://schemas.microsoft.com/office/drawing/2014/main" id="{20D6E9EE-2FFB-4FC6-B02D-0BBB225BE07F}"/>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61" name="テキスト 2">
          <a:extLst>
            <a:ext uri="{FF2B5EF4-FFF2-40B4-BE49-F238E27FC236}">
              <a16:creationId xmlns:a16="http://schemas.microsoft.com/office/drawing/2014/main" id="{F23D3EDA-35F6-4302-BEA5-2F1B5F37E7A3}"/>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62" name="テキスト 3">
          <a:extLst>
            <a:ext uri="{FF2B5EF4-FFF2-40B4-BE49-F238E27FC236}">
              <a16:creationId xmlns:a16="http://schemas.microsoft.com/office/drawing/2014/main" id="{F9B255CD-FA4D-4B67-9FAD-1A4946E97583}"/>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63" name="テキスト 4">
          <a:extLst>
            <a:ext uri="{FF2B5EF4-FFF2-40B4-BE49-F238E27FC236}">
              <a16:creationId xmlns:a16="http://schemas.microsoft.com/office/drawing/2014/main" id="{A605EC7C-E2C6-464A-990D-34183FA2D575}"/>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264" name="テキスト 6">
          <a:extLst>
            <a:ext uri="{FF2B5EF4-FFF2-40B4-BE49-F238E27FC236}">
              <a16:creationId xmlns:a16="http://schemas.microsoft.com/office/drawing/2014/main" id="{3DE87F7F-3B31-46DB-963E-BF5582F93531}"/>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265" name="テキスト 13">
          <a:extLst>
            <a:ext uri="{FF2B5EF4-FFF2-40B4-BE49-F238E27FC236}">
              <a16:creationId xmlns:a16="http://schemas.microsoft.com/office/drawing/2014/main" id="{70204238-AB6A-409F-8C0D-3F9D3FECFE41}"/>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266" name="テキスト 14">
          <a:extLst>
            <a:ext uri="{FF2B5EF4-FFF2-40B4-BE49-F238E27FC236}">
              <a16:creationId xmlns:a16="http://schemas.microsoft.com/office/drawing/2014/main" id="{30021125-80AB-4756-BA50-ECF595945EAC}"/>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67" name="テキスト 1">
          <a:extLst>
            <a:ext uri="{FF2B5EF4-FFF2-40B4-BE49-F238E27FC236}">
              <a16:creationId xmlns:a16="http://schemas.microsoft.com/office/drawing/2014/main" id="{8C0265C2-1B58-4288-8801-2BC5CB3FAB54}"/>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68" name="テキスト 2">
          <a:extLst>
            <a:ext uri="{FF2B5EF4-FFF2-40B4-BE49-F238E27FC236}">
              <a16:creationId xmlns:a16="http://schemas.microsoft.com/office/drawing/2014/main" id="{1767BBA3-7375-4395-A0D2-6FC3C4436AC6}"/>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69" name="テキスト 3">
          <a:extLst>
            <a:ext uri="{FF2B5EF4-FFF2-40B4-BE49-F238E27FC236}">
              <a16:creationId xmlns:a16="http://schemas.microsoft.com/office/drawing/2014/main" id="{C421FB5B-1C30-4215-8A49-8BD5C67ECA7C}"/>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70" name="テキスト 4">
          <a:extLst>
            <a:ext uri="{FF2B5EF4-FFF2-40B4-BE49-F238E27FC236}">
              <a16:creationId xmlns:a16="http://schemas.microsoft.com/office/drawing/2014/main" id="{91A2CDB5-F407-4547-8BE4-0558987F2030}"/>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271" name="テキスト 6">
          <a:extLst>
            <a:ext uri="{FF2B5EF4-FFF2-40B4-BE49-F238E27FC236}">
              <a16:creationId xmlns:a16="http://schemas.microsoft.com/office/drawing/2014/main" id="{271B2F80-64A5-4F21-80F0-0CF4AF3E11FF}"/>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272" name="テキスト 13">
          <a:extLst>
            <a:ext uri="{FF2B5EF4-FFF2-40B4-BE49-F238E27FC236}">
              <a16:creationId xmlns:a16="http://schemas.microsoft.com/office/drawing/2014/main" id="{098DFAD4-4A8D-4ACD-A0AD-CCFC87FCF2DD}"/>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273" name="テキスト 14">
          <a:extLst>
            <a:ext uri="{FF2B5EF4-FFF2-40B4-BE49-F238E27FC236}">
              <a16:creationId xmlns:a16="http://schemas.microsoft.com/office/drawing/2014/main" id="{BDCEBC5C-FA0D-4AD0-802F-DB7E1E47E66F}"/>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74" name="テキスト 1">
          <a:extLst>
            <a:ext uri="{FF2B5EF4-FFF2-40B4-BE49-F238E27FC236}">
              <a16:creationId xmlns:a16="http://schemas.microsoft.com/office/drawing/2014/main" id="{F9153F07-3783-4018-899B-6CDBD10A9866}"/>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75" name="テキスト 2">
          <a:extLst>
            <a:ext uri="{FF2B5EF4-FFF2-40B4-BE49-F238E27FC236}">
              <a16:creationId xmlns:a16="http://schemas.microsoft.com/office/drawing/2014/main" id="{D34CE2BD-476E-4292-8247-EF6FB9676F3D}"/>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76" name="テキスト 3">
          <a:extLst>
            <a:ext uri="{FF2B5EF4-FFF2-40B4-BE49-F238E27FC236}">
              <a16:creationId xmlns:a16="http://schemas.microsoft.com/office/drawing/2014/main" id="{9B579F39-DCD7-4CE0-BDD8-850CBC1841CD}"/>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77" name="テキスト 4">
          <a:extLst>
            <a:ext uri="{FF2B5EF4-FFF2-40B4-BE49-F238E27FC236}">
              <a16:creationId xmlns:a16="http://schemas.microsoft.com/office/drawing/2014/main" id="{186A6DCD-4F4A-4EF5-9DF0-6434254056ED}"/>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278" name="テキスト 6">
          <a:extLst>
            <a:ext uri="{FF2B5EF4-FFF2-40B4-BE49-F238E27FC236}">
              <a16:creationId xmlns:a16="http://schemas.microsoft.com/office/drawing/2014/main" id="{9E315A55-0750-4D63-B26E-C8A7CE84322E}"/>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279" name="テキスト 13">
          <a:extLst>
            <a:ext uri="{FF2B5EF4-FFF2-40B4-BE49-F238E27FC236}">
              <a16:creationId xmlns:a16="http://schemas.microsoft.com/office/drawing/2014/main" id="{426AACE6-BF79-481B-8FBA-69869707630C}"/>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280" name="テキスト 14">
          <a:extLst>
            <a:ext uri="{FF2B5EF4-FFF2-40B4-BE49-F238E27FC236}">
              <a16:creationId xmlns:a16="http://schemas.microsoft.com/office/drawing/2014/main" id="{41E26E5B-0538-4F51-A4CB-7F326899A718}"/>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81" name="テキスト 1">
          <a:extLst>
            <a:ext uri="{FF2B5EF4-FFF2-40B4-BE49-F238E27FC236}">
              <a16:creationId xmlns:a16="http://schemas.microsoft.com/office/drawing/2014/main" id="{EED08068-2203-4BB8-ABBB-A6D25F17D750}"/>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82" name="テキスト 2">
          <a:extLst>
            <a:ext uri="{FF2B5EF4-FFF2-40B4-BE49-F238E27FC236}">
              <a16:creationId xmlns:a16="http://schemas.microsoft.com/office/drawing/2014/main" id="{4816321F-843C-4128-88A5-C43BC9E23D7C}"/>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83" name="テキスト 3">
          <a:extLst>
            <a:ext uri="{FF2B5EF4-FFF2-40B4-BE49-F238E27FC236}">
              <a16:creationId xmlns:a16="http://schemas.microsoft.com/office/drawing/2014/main" id="{4FBA7CA5-368B-4E3D-9787-761B6D41A7A7}"/>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84" name="テキスト 4">
          <a:extLst>
            <a:ext uri="{FF2B5EF4-FFF2-40B4-BE49-F238E27FC236}">
              <a16:creationId xmlns:a16="http://schemas.microsoft.com/office/drawing/2014/main" id="{DDABC303-70AF-4FC1-B51E-2DF609D3D045}"/>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285" name="テキスト 6">
          <a:extLst>
            <a:ext uri="{FF2B5EF4-FFF2-40B4-BE49-F238E27FC236}">
              <a16:creationId xmlns:a16="http://schemas.microsoft.com/office/drawing/2014/main" id="{736E9557-A77A-4EB9-A15A-017764366387}"/>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286" name="テキスト 13">
          <a:extLst>
            <a:ext uri="{FF2B5EF4-FFF2-40B4-BE49-F238E27FC236}">
              <a16:creationId xmlns:a16="http://schemas.microsoft.com/office/drawing/2014/main" id="{AD85D520-816C-41F1-B66D-531A4BFE73AB}"/>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287" name="テキスト 14">
          <a:extLst>
            <a:ext uri="{FF2B5EF4-FFF2-40B4-BE49-F238E27FC236}">
              <a16:creationId xmlns:a16="http://schemas.microsoft.com/office/drawing/2014/main" id="{14444E27-EB93-4785-BCC8-43EF6DFE4D80}"/>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262</xdr:row>
      <xdr:rowOff>0</xdr:rowOff>
    </xdr:from>
    <xdr:to>
      <xdr:col>29</xdr:col>
      <xdr:colOff>0</xdr:colOff>
      <xdr:row>262</xdr:row>
      <xdr:rowOff>0</xdr:rowOff>
    </xdr:to>
    <xdr:sp macro="" textlink="">
      <xdr:nvSpPr>
        <xdr:cNvPr id="3288" name="テキスト 1">
          <a:extLst>
            <a:ext uri="{FF2B5EF4-FFF2-40B4-BE49-F238E27FC236}">
              <a16:creationId xmlns:a16="http://schemas.microsoft.com/office/drawing/2014/main" id="{1C933170-6248-44E1-A633-73828B64F924}"/>
            </a:ext>
          </a:extLst>
        </xdr:cNvPr>
        <xdr:cNvSpPr txBox="1">
          <a:spLocks noChangeArrowheads="1"/>
        </xdr:cNvSpPr>
      </xdr:nvSpPr>
      <xdr:spPr bwMode="auto">
        <a:xfrm>
          <a:off x="334327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262</xdr:row>
      <xdr:rowOff>0</xdr:rowOff>
    </xdr:from>
    <xdr:to>
      <xdr:col>29</xdr:col>
      <xdr:colOff>0</xdr:colOff>
      <xdr:row>262</xdr:row>
      <xdr:rowOff>0</xdr:rowOff>
    </xdr:to>
    <xdr:sp macro="" textlink="">
      <xdr:nvSpPr>
        <xdr:cNvPr id="3289" name="テキスト 2">
          <a:extLst>
            <a:ext uri="{FF2B5EF4-FFF2-40B4-BE49-F238E27FC236}">
              <a16:creationId xmlns:a16="http://schemas.microsoft.com/office/drawing/2014/main" id="{B381A10C-8FA4-4263-BC58-C6A4D23006FF}"/>
            </a:ext>
          </a:extLst>
        </xdr:cNvPr>
        <xdr:cNvSpPr txBox="1">
          <a:spLocks noChangeArrowheads="1"/>
        </xdr:cNvSpPr>
      </xdr:nvSpPr>
      <xdr:spPr bwMode="auto">
        <a:xfrm>
          <a:off x="334327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262</xdr:row>
      <xdr:rowOff>0</xdr:rowOff>
    </xdr:from>
    <xdr:to>
      <xdr:col>51</xdr:col>
      <xdr:colOff>0</xdr:colOff>
      <xdr:row>262</xdr:row>
      <xdr:rowOff>0</xdr:rowOff>
    </xdr:to>
    <xdr:sp macro="" textlink="">
      <xdr:nvSpPr>
        <xdr:cNvPr id="3290" name="テキスト 3">
          <a:extLst>
            <a:ext uri="{FF2B5EF4-FFF2-40B4-BE49-F238E27FC236}">
              <a16:creationId xmlns:a16="http://schemas.microsoft.com/office/drawing/2014/main" id="{78DE5B05-EF11-46AF-8A7E-4DDA57287DAF}"/>
            </a:ext>
          </a:extLst>
        </xdr:cNvPr>
        <xdr:cNvSpPr txBox="1">
          <a:spLocks noChangeArrowheads="1"/>
        </xdr:cNvSpPr>
      </xdr:nvSpPr>
      <xdr:spPr bwMode="auto">
        <a:xfrm>
          <a:off x="60674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262</xdr:row>
      <xdr:rowOff>0</xdr:rowOff>
    </xdr:from>
    <xdr:to>
      <xdr:col>51</xdr:col>
      <xdr:colOff>0</xdr:colOff>
      <xdr:row>262</xdr:row>
      <xdr:rowOff>0</xdr:rowOff>
    </xdr:to>
    <xdr:sp macro="" textlink="">
      <xdr:nvSpPr>
        <xdr:cNvPr id="3291" name="テキスト 4">
          <a:extLst>
            <a:ext uri="{FF2B5EF4-FFF2-40B4-BE49-F238E27FC236}">
              <a16:creationId xmlns:a16="http://schemas.microsoft.com/office/drawing/2014/main" id="{7E3C9501-8D2D-4770-850B-C3A1C936EE17}"/>
            </a:ext>
          </a:extLst>
        </xdr:cNvPr>
        <xdr:cNvSpPr txBox="1">
          <a:spLocks noChangeArrowheads="1"/>
        </xdr:cNvSpPr>
      </xdr:nvSpPr>
      <xdr:spPr bwMode="auto">
        <a:xfrm>
          <a:off x="60674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292" name="テキスト 6">
          <a:extLst>
            <a:ext uri="{FF2B5EF4-FFF2-40B4-BE49-F238E27FC236}">
              <a16:creationId xmlns:a16="http://schemas.microsoft.com/office/drawing/2014/main" id="{B02CC009-E1FF-49DD-B65E-99A5EFFA4F77}"/>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262</xdr:row>
      <xdr:rowOff>0</xdr:rowOff>
    </xdr:from>
    <xdr:to>
      <xdr:col>68</xdr:col>
      <xdr:colOff>76200</xdr:colOff>
      <xdr:row>262</xdr:row>
      <xdr:rowOff>0</xdr:rowOff>
    </xdr:to>
    <xdr:sp macro="" textlink="">
      <xdr:nvSpPr>
        <xdr:cNvPr id="3293" name="テキスト 13">
          <a:extLst>
            <a:ext uri="{FF2B5EF4-FFF2-40B4-BE49-F238E27FC236}">
              <a16:creationId xmlns:a16="http://schemas.microsoft.com/office/drawing/2014/main" id="{B4B76698-5C2D-4FA7-AC83-09E177DB1563}"/>
            </a:ext>
          </a:extLst>
        </xdr:cNvPr>
        <xdr:cNvSpPr txBox="1">
          <a:spLocks noChangeArrowheads="1"/>
        </xdr:cNvSpPr>
      </xdr:nvSpPr>
      <xdr:spPr bwMode="auto">
        <a:xfrm>
          <a:off x="6391275"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262</xdr:row>
      <xdr:rowOff>0</xdr:rowOff>
    </xdr:from>
    <xdr:to>
      <xdr:col>49</xdr:col>
      <xdr:colOff>0</xdr:colOff>
      <xdr:row>262</xdr:row>
      <xdr:rowOff>0</xdr:rowOff>
    </xdr:to>
    <xdr:sp macro="" textlink="">
      <xdr:nvSpPr>
        <xdr:cNvPr id="3294" name="テキスト 14">
          <a:extLst>
            <a:ext uri="{FF2B5EF4-FFF2-40B4-BE49-F238E27FC236}">
              <a16:creationId xmlns:a16="http://schemas.microsoft.com/office/drawing/2014/main" id="{7058F44E-B11E-4280-9678-8FC2D9192CAD}"/>
            </a:ext>
          </a:extLst>
        </xdr:cNvPr>
        <xdr:cNvSpPr txBox="1">
          <a:spLocks noChangeArrowheads="1"/>
        </xdr:cNvSpPr>
      </xdr:nvSpPr>
      <xdr:spPr bwMode="auto">
        <a:xfrm>
          <a:off x="5695950"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95" name="テキスト 1">
          <a:extLst>
            <a:ext uri="{FF2B5EF4-FFF2-40B4-BE49-F238E27FC236}">
              <a16:creationId xmlns:a16="http://schemas.microsoft.com/office/drawing/2014/main" id="{6CDADA27-27E1-464B-A6F8-F01F2F35CE96}"/>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296" name="テキスト 2">
          <a:extLst>
            <a:ext uri="{FF2B5EF4-FFF2-40B4-BE49-F238E27FC236}">
              <a16:creationId xmlns:a16="http://schemas.microsoft.com/office/drawing/2014/main" id="{D775EF45-C151-43C7-9794-E34A4ABD7A72}"/>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97" name="テキスト 3">
          <a:extLst>
            <a:ext uri="{FF2B5EF4-FFF2-40B4-BE49-F238E27FC236}">
              <a16:creationId xmlns:a16="http://schemas.microsoft.com/office/drawing/2014/main" id="{7A22CEB7-C133-4A55-B62D-64A920445CF1}"/>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298" name="テキスト 4">
          <a:extLst>
            <a:ext uri="{FF2B5EF4-FFF2-40B4-BE49-F238E27FC236}">
              <a16:creationId xmlns:a16="http://schemas.microsoft.com/office/drawing/2014/main" id="{C4AEE0FE-4693-4CE6-866F-0B6B8E9454C9}"/>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299" name="テキスト 6">
          <a:extLst>
            <a:ext uri="{FF2B5EF4-FFF2-40B4-BE49-F238E27FC236}">
              <a16:creationId xmlns:a16="http://schemas.microsoft.com/office/drawing/2014/main" id="{8BF0B6F9-608A-469D-BCDF-0C339BBC4BDB}"/>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00" name="テキスト 13">
          <a:extLst>
            <a:ext uri="{FF2B5EF4-FFF2-40B4-BE49-F238E27FC236}">
              <a16:creationId xmlns:a16="http://schemas.microsoft.com/office/drawing/2014/main" id="{0380F6D4-07E3-4BF0-8C27-F00920B76FC1}"/>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301" name="テキスト 14">
          <a:extLst>
            <a:ext uri="{FF2B5EF4-FFF2-40B4-BE49-F238E27FC236}">
              <a16:creationId xmlns:a16="http://schemas.microsoft.com/office/drawing/2014/main" id="{61661847-EF90-40FA-A733-33D6C92ABD88}"/>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02" name="テキスト 1">
          <a:extLst>
            <a:ext uri="{FF2B5EF4-FFF2-40B4-BE49-F238E27FC236}">
              <a16:creationId xmlns:a16="http://schemas.microsoft.com/office/drawing/2014/main" id="{AD3FB9D8-FCC7-4A06-9300-D8484C09327E}"/>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03" name="テキスト 2">
          <a:extLst>
            <a:ext uri="{FF2B5EF4-FFF2-40B4-BE49-F238E27FC236}">
              <a16:creationId xmlns:a16="http://schemas.microsoft.com/office/drawing/2014/main" id="{92BE3B0E-CCBA-41E8-B043-684C9CFF0B12}"/>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04" name="テキスト 3">
          <a:extLst>
            <a:ext uri="{FF2B5EF4-FFF2-40B4-BE49-F238E27FC236}">
              <a16:creationId xmlns:a16="http://schemas.microsoft.com/office/drawing/2014/main" id="{C761E38A-EBAD-48E9-ABB7-03BFC683F443}"/>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05" name="テキスト 4">
          <a:extLst>
            <a:ext uri="{FF2B5EF4-FFF2-40B4-BE49-F238E27FC236}">
              <a16:creationId xmlns:a16="http://schemas.microsoft.com/office/drawing/2014/main" id="{6B441125-6428-4462-858F-35D735D21A1E}"/>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06" name="テキスト 6">
          <a:extLst>
            <a:ext uri="{FF2B5EF4-FFF2-40B4-BE49-F238E27FC236}">
              <a16:creationId xmlns:a16="http://schemas.microsoft.com/office/drawing/2014/main" id="{01DE3F59-8FA9-400E-9BCF-7DC8883D442D}"/>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07" name="テキスト 13">
          <a:extLst>
            <a:ext uri="{FF2B5EF4-FFF2-40B4-BE49-F238E27FC236}">
              <a16:creationId xmlns:a16="http://schemas.microsoft.com/office/drawing/2014/main" id="{6F1AEA4F-80A6-4943-AA73-4504EA4C4F4B}"/>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308" name="テキスト 14">
          <a:extLst>
            <a:ext uri="{FF2B5EF4-FFF2-40B4-BE49-F238E27FC236}">
              <a16:creationId xmlns:a16="http://schemas.microsoft.com/office/drawing/2014/main" id="{E0C5795A-CF3E-4FF9-B75B-91ABC63F5105}"/>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09" name="テキスト 1">
          <a:extLst>
            <a:ext uri="{FF2B5EF4-FFF2-40B4-BE49-F238E27FC236}">
              <a16:creationId xmlns:a16="http://schemas.microsoft.com/office/drawing/2014/main" id="{27E08890-011F-46B7-9ABB-F796120A4981}"/>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10" name="テキスト 2">
          <a:extLst>
            <a:ext uri="{FF2B5EF4-FFF2-40B4-BE49-F238E27FC236}">
              <a16:creationId xmlns:a16="http://schemas.microsoft.com/office/drawing/2014/main" id="{FC392003-6FA1-433A-BEAB-880B74B987EC}"/>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11" name="テキスト 3">
          <a:extLst>
            <a:ext uri="{FF2B5EF4-FFF2-40B4-BE49-F238E27FC236}">
              <a16:creationId xmlns:a16="http://schemas.microsoft.com/office/drawing/2014/main" id="{2BD84741-EDF1-41D1-A27C-22E255CFC334}"/>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12" name="テキスト 4">
          <a:extLst>
            <a:ext uri="{FF2B5EF4-FFF2-40B4-BE49-F238E27FC236}">
              <a16:creationId xmlns:a16="http://schemas.microsoft.com/office/drawing/2014/main" id="{6E1D3B0B-DD9F-4E16-8446-ECA73D6F6248}"/>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13" name="テキスト 6">
          <a:extLst>
            <a:ext uri="{FF2B5EF4-FFF2-40B4-BE49-F238E27FC236}">
              <a16:creationId xmlns:a16="http://schemas.microsoft.com/office/drawing/2014/main" id="{28AF7CA0-0B78-4B64-8968-3A6398122FC2}"/>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14" name="テキスト 13">
          <a:extLst>
            <a:ext uri="{FF2B5EF4-FFF2-40B4-BE49-F238E27FC236}">
              <a16:creationId xmlns:a16="http://schemas.microsoft.com/office/drawing/2014/main" id="{50E613DE-40F0-4989-A358-7F62D034747F}"/>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315" name="テキスト 14">
          <a:extLst>
            <a:ext uri="{FF2B5EF4-FFF2-40B4-BE49-F238E27FC236}">
              <a16:creationId xmlns:a16="http://schemas.microsoft.com/office/drawing/2014/main" id="{B0D43723-5DD1-4004-9EF9-DE5E972148A1}"/>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16" name="テキスト 1">
          <a:extLst>
            <a:ext uri="{FF2B5EF4-FFF2-40B4-BE49-F238E27FC236}">
              <a16:creationId xmlns:a16="http://schemas.microsoft.com/office/drawing/2014/main" id="{37B2C2D9-6E07-4543-9BEE-BF337200D98C}"/>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17" name="テキスト 2">
          <a:extLst>
            <a:ext uri="{FF2B5EF4-FFF2-40B4-BE49-F238E27FC236}">
              <a16:creationId xmlns:a16="http://schemas.microsoft.com/office/drawing/2014/main" id="{867E9F67-0DE0-4787-8003-266CE242EC26}"/>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18" name="テキスト 3">
          <a:extLst>
            <a:ext uri="{FF2B5EF4-FFF2-40B4-BE49-F238E27FC236}">
              <a16:creationId xmlns:a16="http://schemas.microsoft.com/office/drawing/2014/main" id="{C9409D1B-B575-4656-B220-16FC7314FCC8}"/>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19" name="テキスト 4">
          <a:extLst>
            <a:ext uri="{FF2B5EF4-FFF2-40B4-BE49-F238E27FC236}">
              <a16:creationId xmlns:a16="http://schemas.microsoft.com/office/drawing/2014/main" id="{1619567D-863A-4BD6-B769-E717DE917A59}"/>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20" name="テキスト 6">
          <a:extLst>
            <a:ext uri="{FF2B5EF4-FFF2-40B4-BE49-F238E27FC236}">
              <a16:creationId xmlns:a16="http://schemas.microsoft.com/office/drawing/2014/main" id="{7B800401-E122-48E2-AD6E-6E2278BF4977}"/>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21" name="テキスト 13">
          <a:extLst>
            <a:ext uri="{FF2B5EF4-FFF2-40B4-BE49-F238E27FC236}">
              <a16:creationId xmlns:a16="http://schemas.microsoft.com/office/drawing/2014/main" id="{C06DD83F-B1E5-42E8-9451-2C0B6FCDA384}"/>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322" name="テキスト 14">
          <a:extLst>
            <a:ext uri="{FF2B5EF4-FFF2-40B4-BE49-F238E27FC236}">
              <a16:creationId xmlns:a16="http://schemas.microsoft.com/office/drawing/2014/main" id="{99764E16-EA1C-4260-B184-FE79BEA14DB1}"/>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23" name="テキスト 1">
          <a:extLst>
            <a:ext uri="{FF2B5EF4-FFF2-40B4-BE49-F238E27FC236}">
              <a16:creationId xmlns:a16="http://schemas.microsoft.com/office/drawing/2014/main" id="{7DBC8BC1-9187-4954-A3C6-18E781F3C51D}"/>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24" name="テキスト 2">
          <a:extLst>
            <a:ext uri="{FF2B5EF4-FFF2-40B4-BE49-F238E27FC236}">
              <a16:creationId xmlns:a16="http://schemas.microsoft.com/office/drawing/2014/main" id="{4746E40F-807C-4E0E-BA42-5C7D5708B663}"/>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25" name="テキスト 3">
          <a:extLst>
            <a:ext uri="{FF2B5EF4-FFF2-40B4-BE49-F238E27FC236}">
              <a16:creationId xmlns:a16="http://schemas.microsoft.com/office/drawing/2014/main" id="{0AC58D20-14BC-4E49-82D1-4FD7968A15F1}"/>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26" name="テキスト 4">
          <a:extLst>
            <a:ext uri="{FF2B5EF4-FFF2-40B4-BE49-F238E27FC236}">
              <a16:creationId xmlns:a16="http://schemas.microsoft.com/office/drawing/2014/main" id="{11ED447E-745C-4E58-90F7-2EF3EE09332E}"/>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27" name="テキスト 6">
          <a:extLst>
            <a:ext uri="{FF2B5EF4-FFF2-40B4-BE49-F238E27FC236}">
              <a16:creationId xmlns:a16="http://schemas.microsoft.com/office/drawing/2014/main" id="{4AA78156-94BF-4EBC-AAAC-E87A1D188691}"/>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28" name="テキスト 13">
          <a:extLst>
            <a:ext uri="{FF2B5EF4-FFF2-40B4-BE49-F238E27FC236}">
              <a16:creationId xmlns:a16="http://schemas.microsoft.com/office/drawing/2014/main" id="{19A66262-9F80-4066-B48B-09B92833579A}"/>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329" name="テキスト 14">
          <a:extLst>
            <a:ext uri="{FF2B5EF4-FFF2-40B4-BE49-F238E27FC236}">
              <a16:creationId xmlns:a16="http://schemas.microsoft.com/office/drawing/2014/main" id="{C42D7973-D3B9-4A60-8C18-BF59CC3FA2AA}"/>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30" name="テキスト 1">
          <a:extLst>
            <a:ext uri="{FF2B5EF4-FFF2-40B4-BE49-F238E27FC236}">
              <a16:creationId xmlns:a16="http://schemas.microsoft.com/office/drawing/2014/main" id="{64D6F9D8-70A7-4525-BA66-9D3F9BD662D4}"/>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31" name="テキスト 2">
          <a:extLst>
            <a:ext uri="{FF2B5EF4-FFF2-40B4-BE49-F238E27FC236}">
              <a16:creationId xmlns:a16="http://schemas.microsoft.com/office/drawing/2014/main" id="{42874163-5565-47D1-A0AC-8E79098BF252}"/>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32" name="テキスト 3">
          <a:extLst>
            <a:ext uri="{FF2B5EF4-FFF2-40B4-BE49-F238E27FC236}">
              <a16:creationId xmlns:a16="http://schemas.microsoft.com/office/drawing/2014/main" id="{C41CB1A2-B54E-42C6-86A9-20E3E0C4AF7F}"/>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262</xdr:row>
      <xdr:rowOff>0</xdr:rowOff>
    </xdr:from>
    <xdr:to>
      <xdr:col>78</xdr:col>
      <xdr:colOff>0</xdr:colOff>
      <xdr:row>262</xdr:row>
      <xdr:rowOff>0</xdr:rowOff>
    </xdr:to>
    <xdr:sp macro="" textlink="">
      <xdr:nvSpPr>
        <xdr:cNvPr id="3333" name="テキスト 4">
          <a:extLst>
            <a:ext uri="{FF2B5EF4-FFF2-40B4-BE49-F238E27FC236}">
              <a16:creationId xmlns:a16="http://schemas.microsoft.com/office/drawing/2014/main" id="{6C81334D-B969-4600-BA23-7C094CB1BE7B}"/>
            </a:ext>
          </a:extLst>
        </xdr:cNvPr>
        <xdr:cNvSpPr txBox="1">
          <a:spLocks noChangeArrowheads="1"/>
        </xdr:cNvSpPr>
      </xdr:nvSpPr>
      <xdr:spPr bwMode="auto">
        <a:xfrm>
          <a:off x="94107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34" name="テキスト 6">
          <a:extLst>
            <a:ext uri="{FF2B5EF4-FFF2-40B4-BE49-F238E27FC236}">
              <a16:creationId xmlns:a16="http://schemas.microsoft.com/office/drawing/2014/main" id="{BCED973A-F105-4C0E-9A99-300CDCF4CEB6}"/>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35" name="テキスト 13">
          <a:extLst>
            <a:ext uri="{FF2B5EF4-FFF2-40B4-BE49-F238E27FC236}">
              <a16:creationId xmlns:a16="http://schemas.microsoft.com/office/drawing/2014/main" id="{C8AEC1D9-EF76-4DD4-B019-9A02528BFF4E}"/>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262</xdr:row>
      <xdr:rowOff>0</xdr:rowOff>
    </xdr:from>
    <xdr:to>
      <xdr:col>76</xdr:col>
      <xdr:colOff>0</xdr:colOff>
      <xdr:row>262</xdr:row>
      <xdr:rowOff>0</xdr:rowOff>
    </xdr:to>
    <xdr:sp macro="" textlink="">
      <xdr:nvSpPr>
        <xdr:cNvPr id="3336" name="テキスト 14">
          <a:extLst>
            <a:ext uri="{FF2B5EF4-FFF2-40B4-BE49-F238E27FC236}">
              <a16:creationId xmlns:a16="http://schemas.microsoft.com/office/drawing/2014/main" id="{A09E6400-DD6E-4092-970A-65A90F35FB64}"/>
            </a:ext>
          </a:extLst>
        </xdr:cNvPr>
        <xdr:cNvSpPr txBox="1">
          <a:spLocks noChangeArrowheads="1"/>
        </xdr:cNvSpPr>
      </xdr:nvSpPr>
      <xdr:spPr bwMode="auto">
        <a:xfrm>
          <a:off x="903922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262</xdr:row>
      <xdr:rowOff>0</xdr:rowOff>
    </xdr:from>
    <xdr:to>
      <xdr:col>29</xdr:col>
      <xdr:colOff>0</xdr:colOff>
      <xdr:row>262</xdr:row>
      <xdr:rowOff>0</xdr:rowOff>
    </xdr:to>
    <xdr:sp macro="" textlink="">
      <xdr:nvSpPr>
        <xdr:cNvPr id="3337" name="テキスト 1">
          <a:extLst>
            <a:ext uri="{FF2B5EF4-FFF2-40B4-BE49-F238E27FC236}">
              <a16:creationId xmlns:a16="http://schemas.microsoft.com/office/drawing/2014/main" id="{8AD9CCD3-F695-47CF-9E7F-3B1F29E58BF4}"/>
            </a:ext>
          </a:extLst>
        </xdr:cNvPr>
        <xdr:cNvSpPr txBox="1">
          <a:spLocks noChangeArrowheads="1"/>
        </xdr:cNvSpPr>
      </xdr:nvSpPr>
      <xdr:spPr bwMode="auto">
        <a:xfrm>
          <a:off x="334327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262</xdr:row>
      <xdr:rowOff>0</xdr:rowOff>
    </xdr:from>
    <xdr:to>
      <xdr:col>29</xdr:col>
      <xdr:colOff>0</xdr:colOff>
      <xdr:row>262</xdr:row>
      <xdr:rowOff>0</xdr:rowOff>
    </xdr:to>
    <xdr:sp macro="" textlink="">
      <xdr:nvSpPr>
        <xdr:cNvPr id="3338" name="テキスト 2">
          <a:extLst>
            <a:ext uri="{FF2B5EF4-FFF2-40B4-BE49-F238E27FC236}">
              <a16:creationId xmlns:a16="http://schemas.microsoft.com/office/drawing/2014/main" id="{F06B530B-2463-4497-B4B0-F8B02AFFE8A8}"/>
            </a:ext>
          </a:extLst>
        </xdr:cNvPr>
        <xdr:cNvSpPr txBox="1">
          <a:spLocks noChangeArrowheads="1"/>
        </xdr:cNvSpPr>
      </xdr:nvSpPr>
      <xdr:spPr bwMode="auto">
        <a:xfrm>
          <a:off x="334327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262</xdr:row>
      <xdr:rowOff>0</xdr:rowOff>
    </xdr:from>
    <xdr:to>
      <xdr:col>51</xdr:col>
      <xdr:colOff>0</xdr:colOff>
      <xdr:row>262</xdr:row>
      <xdr:rowOff>0</xdr:rowOff>
    </xdr:to>
    <xdr:sp macro="" textlink="">
      <xdr:nvSpPr>
        <xdr:cNvPr id="3339" name="テキスト 3">
          <a:extLst>
            <a:ext uri="{FF2B5EF4-FFF2-40B4-BE49-F238E27FC236}">
              <a16:creationId xmlns:a16="http://schemas.microsoft.com/office/drawing/2014/main" id="{1D49985B-BB04-4A14-92F6-FAF4E02A84DD}"/>
            </a:ext>
          </a:extLst>
        </xdr:cNvPr>
        <xdr:cNvSpPr txBox="1">
          <a:spLocks noChangeArrowheads="1"/>
        </xdr:cNvSpPr>
      </xdr:nvSpPr>
      <xdr:spPr bwMode="auto">
        <a:xfrm>
          <a:off x="60674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262</xdr:row>
      <xdr:rowOff>0</xdr:rowOff>
    </xdr:from>
    <xdr:to>
      <xdr:col>51</xdr:col>
      <xdr:colOff>0</xdr:colOff>
      <xdr:row>262</xdr:row>
      <xdr:rowOff>0</xdr:rowOff>
    </xdr:to>
    <xdr:sp macro="" textlink="">
      <xdr:nvSpPr>
        <xdr:cNvPr id="3340" name="テキスト 4">
          <a:extLst>
            <a:ext uri="{FF2B5EF4-FFF2-40B4-BE49-F238E27FC236}">
              <a16:creationId xmlns:a16="http://schemas.microsoft.com/office/drawing/2014/main" id="{7ECACBE5-33A0-4C22-A2F1-6D12C5330B2F}"/>
            </a:ext>
          </a:extLst>
        </xdr:cNvPr>
        <xdr:cNvSpPr txBox="1">
          <a:spLocks noChangeArrowheads="1"/>
        </xdr:cNvSpPr>
      </xdr:nvSpPr>
      <xdr:spPr bwMode="auto">
        <a:xfrm>
          <a:off x="60674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41" name="テキスト 6">
          <a:extLst>
            <a:ext uri="{FF2B5EF4-FFF2-40B4-BE49-F238E27FC236}">
              <a16:creationId xmlns:a16="http://schemas.microsoft.com/office/drawing/2014/main" id="{20392426-E6CF-4957-ABB4-215FEE7522DD}"/>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262</xdr:row>
      <xdr:rowOff>0</xdr:rowOff>
    </xdr:from>
    <xdr:to>
      <xdr:col>68</xdr:col>
      <xdr:colOff>76200</xdr:colOff>
      <xdr:row>262</xdr:row>
      <xdr:rowOff>0</xdr:rowOff>
    </xdr:to>
    <xdr:sp macro="" textlink="">
      <xdr:nvSpPr>
        <xdr:cNvPr id="3342" name="テキスト 13">
          <a:extLst>
            <a:ext uri="{FF2B5EF4-FFF2-40B4-BE49-F238E27FC236}">
              <a16:creationId xmlns:a16="http://schemas.microsoft.com/office/drawing/2014/main" id="{002E7160-5F64-47A1-B3CF-D754F21C5629}"/>
            </a:ext>
          </a:extLst>
        </xdr:cNvPr>
        <xdr:cNvSpPr txBox="1">
          <a:spLocks noChangeArrowheads="1"/>
        </xdr:cNvSpPr>
      </xdr:nvSpPr>
      <xdr:spPr bwMode="auto">
        <a:xfrm>
          <a:off x="6391275"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262</xdr:row>
      <xdr:rowOff>0</xdr:rowOff>
    </xdr:from>
    <xdr:to>
      <xdr:col>49</xdr:col>
      <xdr:colOff>0</xdr:colOff>
      <xdr:row>262</xdr:row>
      <xdr:rowOff>0</xdr:rowOff>
    </xdr:to>
    <xdr:sp macro="" textlink="">
      <xdr:nvSpPr>
        <xdr:cNvPr id="3343" name="テキスト 14">
          <a:extLst>
            <a:ext uri="{FF2B5EF4-FFF2-40B4-BE49-F238E27FC236}">
              <a16:creationId xmlns:a16="http://schemas.microsoft.com/office/drawing/2014/main" id="{F56D3BDF-5B9F-4657-A2F5-BCE540691281}"/>
            </a:ext>
          </a:extLst>
        </xdr:cNvPr>
        <xdr:cNvSpPr txBox="1">
          <a:spLocks noChangeArrowheads="1"/>
        </xdr:cNvSpPr>
      </xdr:nvSpPr>
      <xdr:spPr bwMode="auto">
        <a:xfrm>
          <a:off x="5695950"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44" name="テキスト 1">
          <a:extLst>
            <a:ext uri="{FF2B5EF4-FFF2-40B4-BE49-F238E27FC236}">
              <a16:creationId xmlns:a16="http://schemas.microsoft.com/office/drawing/2014/main" id="{30840994-505E-4A8C-B944-6D9C5A7CB50C}"/>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45" name="テキスト 2">
          <a:extLst>
            <a:ext uri="{FF2B5EF4-FFF2-40B4-BE49-F238E27FC236}">
              <a16:creationId xmlns:a16="http://schemas.microsoft.com/office/drawing/2014/main" id="{F0FA5072-F234-477F-A658-3B259BA0DF50}"/>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46" name="テキスト 3">
          <a:extLst>
            <a:ext uri="{FF2B5EF4-FFF2-40B4-BE49-F238E27FC236}">
              <a16:creationId xmlns:a16="http://schemas.microsoft.com/office/drawing/2014/main" id="{1AF56BBB-99F4-4ADD-A3E3-794B38B8E4F7}"/>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47" name="テキスト 4">
          <a:extLst>
            <a:ext uri="{FF2B5EF4-FFF2-40B4-BE49-F238E27FC236}">
              <a16:creationId xmlns:a16="http://schemas.microsoft.com/office/drawing/2014/main" id="{5E0CAFA3-C4B5-4F7E-987D-F9BC79B43806}"/>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48" name="テキスト 6">
          <a:extLst>
            <a:ext uri="{FF2B5EF4-FFF2-40B4-BE49-F238E27FC236}">
              <a16:creationId xmlns:a16="http://schemas.microsoft.com/office/drawing/2014/main" id="{368460A7-D1C3-4558-B918-E3A83C96B36F}"/>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49" name="テキスト 13">
          <a:extLst>
            <a:ext uri="{FF2B5EF4-FFF2-40B4-BE49-F238E27FC236}">
              <a16:creationId xmlns:a16="http://schemas.microsoft.com/office/drawing/2014/main" id="{4C9DE0F9-7BAC-451B-975E-195404465AC1}"/>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262</xdr:row>
      <xdr:rowOff>0</xdr:rowOff>
    </xdr:from>
    <xdr:to>
      <xdr:col>74</xdr:col>
      <xdr:colOff>0</xdr:colOff>
      <xdr:row>262</xdr:row>
      <xdr:rowOff>0</xdr:rowOff>
    </xdr:to>
    <xdr:sp macro="" textlink="">
      <xdr:nvSpPr>
        <xdr:cNvPr id="3350" name="テキスト 14">
          <a:extLst>
            <a:ext uri="{FF2B5EF4-FFF2-40B4-BE49-F238E27FC236}">
              <a16:creationId xmlns:a16="http://schemas.microsoft.com/office/drawing/2014/main" id="{90F91A79-0229-46D8-B8C3-CD9E05F30D54}"/>
            </a:ext>
          </a:extLst>
        </xdr:cNvPr>
        <xdr:cNvSpPr txBox="1">
          <a:spLocks noChangeArrowheads="1"/>
        </xdr:cNvSpPr>
      </xdr:nvSpPr>
      <xdr:spPr bwMode="auto">
        <a:xfrm>
          <a:off x="879157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51" name="テキスト 1">
          <a:extLst>
            <a:ext uri="{FF2B5EF4-FFF2-40B4-BE49-F238E27FC236}">
              <a16:creationId xmlns:a16="http://schemas.microsoft.com/office/drawing/2014/main" id="{271A840B-9B9B-419E-842C-B5F2B5C3583E}"/>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52" name="テキスト 2">
          <a:extLst>
            <a:ext uri="{FF2B5EF4-FFF2-40B4-BE49-F238E27FC236}">
              <a16:creationId xmlns:a16="http://schemas.microsoft.com/office/drawing/2014/main" id="{1C650EE6-6EB8-4F50-A5B9-E34CBC17EE8B}"/>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53" name="テキスト 3">
          <a:extLst>
            <a:ext uri="{FF2B5EF4-FFF2-40B4-BE49-F238E27FC236}">
              <a16:creationId xmlns:a16="http://schemas.microsoft.com/office/drawing/2014/main" id="{BBE90010-559B-458F-B453-5A302D3818F8}"/>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54" name="テキスト 4">
          <a:extLst>
            <a:ext uri="{FF2B5EF4-FFF2-40B4-BE49-F238E27FC236}">
              <a16:creationId xmlns:a16="http://schemas.microsoft.com/office/drawing/2014/main" id="{A051CACD-0658-40D5-90CD-3EA3085D2D96}"/>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55" name="テキスト 6">
          <a:extLst>
            <a:ext uri="{FF2B5EF4-FFF2-40B4-BE49-F238E27FC236}">
              <a16:creationId xmlns:a16="http://schemas.microsoft.com/office/drawing/2014/main" id="{50F1ABC7-58B8-493C-B0B6-9F28D4576F30}"/>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56" name="テキスト 13">
          <a:extLst>
            <a:ext uri="{FF2B5EF4-FFF2-40B4-BE49-F238E27FC236}">
              <a16:creationId xmlns:a16="http://schemas.microsoft.com/office/drawing/2014/main" id="{B34D42E6-C8D4-4BAE-83F8-EE0144E7E140}"/>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262</xdr:row>
      <xdr:rowOff>0</xdr:rowOff>
    </xdr:from>
    <xdr:to>
      <xdr:col>74</xdr:col>
      <xdr:colOff>0</xdr:colOff>
      <xdr:row>262</xdr:row>
      <xdr:rowOff>0</xdr:rowOff>
    </xdr:to>
    <xdr:sp macro="" textlink="">
      <xdr:nvSpPr>
        <xdr:cNvPr id="3357" name="テキスト 14">
          <a:extLst>
            <a:ext uri="{FF2B5EF4-FFF2-40B4-BE49-F238E27FC236}">
              <a16:creationId xmlns:a16="http://schemas.microsoft.com/office/drawing/2014/main" id="{82B67F84-5C90-4D2B-A29A-C021EC6FAAE7}"/>
            </a:ext>
          </a:extLst>
        </xdr:cNvPr>
        <xdr:cNvSpPr txBox="1">
          <a:spLocks noChangeArrowheads="1"/>
        </xdr:cNvSpPr>
      </xdr:nvSpPr>
      <xdr:spPr bwMode="auto">
        <a:xfrm>
          <a:off x="879157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58" name="テキスト 1">
          <a:extLst>
            <a:ext uri="{FF2B5EF4-FFF2-40B4-BE49-F238E27FC236}">
              <a16:creationId xmlns:a16="http://schemas.microsoft.com/office/drawing/2014/main" id="{AC634C9A-2CFC-4252-B95D-D66D26D68D52}"/>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59" name="テキスト 2">
          <a:extLst>
            <a:ext uri="{FF2B5EF4-FFF2-40B4-BE49-F238E27FC236}">
              <a16:creationId xmlns:a16="http://schemas.microsoft.com/office/drawing/2014/main" id="{A177E112-CDFA-4144-9070-2F176D7ED880}"/>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60" name="テキスト 3">
          <a:extLst>
            <a:ext uri="{FF2B5EF4-FFF2-40B4-BE49-F238E27FC236}">
              <a16:creationId xmlns:a16="http://schemas.microsoft.com/office/drawing/2014/main" id="{28DE0CB7-1A59-47F1-AF99-B15B4BD5E942}"/>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61" name="テキスト 4">
          <a:extLst>
            <a:ext uri="{FF2B5EF4-FFF2-40B4-BE49-F238E27FC236}">
              <a16:creationId xmlns:a16="http://schemas.microsoft.com/office/drawing/2014/main" id="{A7F18329-B2F8-466C-944F-40E988BFFADE}"/>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62" name="テキスト 6">
          <a:extLst>
            <a:ext uri="{FF2B5EF4-FFF2-40B4-BE49-F238E27FC236}">
              <a16:creationId xmlns:a16="http://schemas.microsoft.com/office/drawing/2014/main" id="{9A844D79-8000-427C-A28D-AD0B944DA054}"/>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63" name="テキスト 13">
          <a:extLst>
            <a:ext uri="{FF2B5EF4-FFF2-40B4-BE49-F238E27FC236}">
              <a16:creationId xmlns:a16="http://schemas.microsoft.com/office/drawing/2014/main" id="{C043604C-4771-4663-AF33-1F52BA298C23}"/>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262</xdr:row>
      <xdr:rowOff>0</xdr:rowOff>
    </xdr:from>
    <xdr:to>
      <xdr:col>74</xdr:col>
      <xdr:colOff>0</xdr:colOff>
      <xdr:row>262</xdr:row>
      <xdr:rowOff>0</xdr:rowOff>
    </xdr:to>
    <xdr:sp macro="" textlink="">
      <xdr:nvSpPr>
        <xdr:cNvPr id="3364" name="テキスト 14">
          <a:extLst>
            <a:ext uri="{FF2B5EF4-FFF2-40B4-BE49-F238E27FC236}">
              <a16:creationId xmlns:a16="http://schemas.microsoft.com/office/drawing/2014/main" id="{6D08CA79-59A2-491A-ABB6-09151DB72053}"/>
            </a:ext>
          </a:extLst>
        </xdr:cNvPr>
        <xdr:cNvSpPr txBox="1">
          <a:spLocks noChangeArrowheads="1"/>
        </xdr:cNvSpPr>
      </xdr:nvSpPr>
      <xdr:spPr bwMode="auto">
        <a:xfrm>
          <a:off x="879157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65" name="テキスト 1">
          <a:extLst>
            <a:ext uri="{FF2B5EF4-FFF2-40B4-BE49-F238E27FC236}">
              <a16:creationId xmlns:a16="http://schemas.microsoft.com/office/drawing/2014/main" id="{28F73C5F-5C61-4C58-A4D5-40C786AA06A6}"/>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66" name="テキスト 2">
          <a:extLst>
            <a:ext uri="{FF2B5EF4-FFF2-40B4-BE49-F238E27FC236}">
              <a16:creationId xmlns:a16="http://schemas.microsoft.com/office/drawing/2014/main" id="{3D3763DE-EB9F-42A7-A3B9-A59DE21AE0BB}"/>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67" name="テキスト 3">
          <a:extLst>
            <a:ext uri="{FF2B5EF4-FFF2-40B4-BE49-F238E27FC236}">
              <a16:creationId xmlns:a16="http://schemas.microsoft.com/office/drawing/2014/main" id="{ABA64448-941A-4151-8162-ADAD2AF67943}"/>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68" name="テキスト 4">
          <a:extLst>
            <a:ext uri="{FF2B5EF4-FFF2-40B4-BE49-F238E27FC236}">
              <a16:creationId xmlns:a16="http://schemas.microsoft.com/office/drawing/2014/main" id="{B3FC02E4-91EF-4C38-B809-2F4BBEF2DDC7}"/>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69" name="テキスト 6">
          <a:extLst>
            <a:ext uri="{FF2B5EF4-FFF2-40B4-BE49-F238E27FC236}">
              <a16:creationId xmlns:a16="http://schemas.microsoft.com/office/drawing/2014/main" id="{02F78C23-D3BC-45F8-AF46-79D3C43DE002}"/>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70" name="テキスト 13">
          <a:extLst>
            <a:ext uri="{FF2B5EF4-FFF2-40B4-BE49-F238E27FC236}">
              <a16:creationId xmlns:a16="http://schemas.microsoft.com/office/drawing/2014/main" id="{F4C49235-2D42-4F29-BD2A-3DB663C08271}"/>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262</xdr:row>
      <xdr:rowOff>0</xdr:rowOff>
    </xdr:from>
    <xdr:to>
      <xdr:col>74</xdr:col>
      <xdr:colOff>0</xdr:colOff>
      <xdr:row>262</xdr:row>
      <xdr:rowOff>0</xdr:rowOff>
    </xdr:to>
    <xdr:sp macro="" textlink="">
      <xdr:nvSpPr>
        <xdr:cNvPr id="3371" name="テキスト 14">
          <a:extLst>
            <a:ext uri="{FF2B5EF4-FFF2-40B4-BE49-F238E27FC236}">
              <a16:creationId xmlns:a16="http://schemas.microsoft.com/office/drawing/2014/main" id="{E1A7B437-6FF1-4145-9DB3-F16944D5D979}"/>
            </a:ext>
          </a:extLst>
        </xdr:cNvPr>
        <xdr:cNvSpPr txBox="1">
          <a:spLocks noChangeArrowheads="1"/>
        </xdr:cNvSpPr>
      </xdr:nvSpPr>
      <xdr:spPr bwMode="auto">
        <a:xfrm>
          <a:off x="879157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72" name="テキスト 1">
          <a:extLst>
            <a:ext uri="{FF2B5EF4-FFF2-40B4-BE49-F238E27FC236}">
              <a16:creationId xmlns:a16="http://schemas.microsoft.com/office/drawing/2014/main" id="{AF61832F-7655-400E-A8A7-1D796360B4EE}"/>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73" name="テキスト 2">
          <a:extLst>
            <a:ext uri="{FF2B5EF4-FFF2-40B4-BE49-F238E27FC236}">
              <a16:creationId xmlns:a16="http://schemas.microsoft.com/office/drawing/2014/main" id="{9087B811-25D0-479F-88AC-B2AF433AADEA}"/>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74" name="テキスト 3">
          <a:extLst>
            <a:ext uri="{FF2B5EF4-FFF2-40B4-BE49-F238E27FC236}">
              <a16:creationId xmlns:a16="http://schemas.microsoft.com/office/drawing/2014/main" id="{4821FF86-A26D-48A4-9C7E-C7A938EE88D9}"/>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75" name="テキスト 4">
          <a:extLst>
            <a:ext uri="{FF2B5EF4-FFF2-40B4-BE49-F238E27FC236}">
              <a16:creationId xmlns:a16="http://schemas.microsoft.com/office/drawing/2014/main" id="{43DAEDAD-0B01-436C-8734-04C94101A55E}"/>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76" name="テキスト 6">
          <a:extLst>
            <a:ext uri="{FF2B5EF4-FFF2-40B4-BE49-F238E27FC236}">
              <a16:creationId xmlns:a16="http://schemas.microsoft.com/office/drawing/2014/main" id="{7B4481F6-7A7E-460F-ACD9-7B927A457765}"/>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77" name="テキスト 13">
          <a:extLst>
            <a:ext uri="{FF2B5EF4-FFF2-40B4-BE49-F238E27FC236}">
              <a16:creationId xmlns:a16="http://schemas.microsoft.com/office/drawing/2014/main" id="{6BB6C7B3-218F-495F-B497-977123BF7389}"/>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262</xdr:row>
      <xdr:rowOff>0</xdr:rowOff>
    </xdr:from>
    <xdr:to>
      <xdr:col>74</xdr:col>
      <xdr:colOff>0</xdr:colOff>
      <xdr:row>262</xdr:row>
      <xdr:rowOff>0</xdr:rowOff>
    </xdr:to>
    <xdr:sp macro="" textlink="">
      <xdr:nvSpPr>
        <xdr:cNvPr id="3378" name="テキスト 14">
          <a:extLst>
            <a:ext uri="{FF2B5EF4-FFF2-40B4-BE49-F238E27FC236}">
              <a16:creationId xmlns:a16="http://schemas.microsoft.com/office/drawing/2014/main" id="{C933A09F-6F93-4944-BB43-22AC34A441EC}"/>
            </a:ext>
          </a:extLst>
        </xdr:cNvPr>
        <xdr:cNvSpPr txBox="1">
          <a:spLocks noChangeArrowheads="1"/>
        </xdr:cNvSpPr>
      </xdr:nvSpPr>
      <xdr:spPr bwMode="auto">
        <a:xfrm>
          <a:off x="879157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79" name="テキスト 1">
          <a:extLst>
            <a:ext uri="{FF2B5EF4-FFF2-40B4-BE49-F238E27FC236}">
              <a16:creationId xmlns:a16="http://schemas.microsoft.com/office/drawing/2014/main" id="{8B2C59A3-5DFA-4E94-BEFC-710181813518}"/>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262</xdr:row>
      <xdr:rowOff>0</xdr:rowOff>
    </xdr:from>
    <xdr:to>
      <xdr:col>95</xdr:col>
      <xdr:colOff>0</xdr:colOff>
      <xdr:row>262</xdr:row>
      <xdr:rowOff>0</xdr:rowOff>
    </xdr:to>
    <xdr:sp macro="" textlink="">
      <xdr:nvSpPr>
        <xdr:cNvPr id="3380" name="テキスト 2">
          <a:extLst>
            <a:ext uri="{FF2B5EF4-FFF2-40B4-BE49-F238E27FC236}">
              <a16:creationId xmlns:a16="http://schemas.microsoft.com/office/drawing/2014/main" id="{5C6FC9A0-BFCB-4936-A07B-4A9DC72AD2A1}"/>
            </a:ext>
          </a:extLst>
        </xdr:cNvPr>
        <xdr:cNvSpPr txBox="1">
          <a:spLocks noChangeArrowheads="1"/>
        </xdr:cNvSpPr>
      </xdr:nvSpPr>
      <xdr:spPr bwMode="auto">
        <a:xfrm>
          <a:off x="11515725"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81" name="テキスト 3">
          <a:extLst>
            <a:ext uri="{FF2B5EF4-FFF2-40B4-BE49-F238E27FC236}">
              <a16:creationId xmlns:a16="http://schemas.microsoft.com/office/drawing/2014/main" id="{5CDCCF86-C73E-4A01-B76D-7953BC12E922}"/>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262</xdr:row>
      <xdr:rowOff>0</xdr:rowOff>
    </xdr:from>
    <xdr:to>
      <xdr:col>76</xdr:col>
      <xdr:colOff>0</xdr:colOff>
      <xdr:row>262</xdr:row>
      <xdr:rowOff>0</xdr:rowOff>
    </xdr:to>
    <xdr:sp macro="" textlink="">
      <xdr:nvSpPr>
        <xdr:cNvPr id="3382" name="テキスト 4">
          <a:extLst>
            <a:ext uri="{FF2B5EF4-FFF2-40B4-BE49-F238E27FC236}">
              <a16:creationId xmlns:a16="http://schemas.microsoft.com/office/drawing/2014/main" id="{E5705DF7-B7C7-4CFD-B587-D621D2203FC1}"/>
            </a:ext>
          </a:extLst>
        </xdr:cNvPr>
        <xdr:cNvSpPr txBox="1">
          <a:spLocks noChangeArrowheads="1"/>
        </xdr:cNvSpPr>
      </xdr:nvSpPr>
      <xdr:spPr bwMode="auto">
        <a:xfrm>
          <a:off x="91630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262</xdr:row>
      <xdr:rowOff>0</xdr:rowOff>
    </xdr:from>
    <xdr:to>
      <xdr:col>110</xdr:col>
      <xdr:colOff>0</xdr:colOff>
      <xdr:row>262</xdr:row>
      <xdr:rowOff>0</xdr:rowOff>
    </xdr:to>
    <xdr:sp macro="" textlink="">
      <xdr:nvSpPr>
        <xdr:cNvPr id="3383" name="テキスト 6">
          <a:extLst>
            <a:ext uri="{FF2B5EF4-FFF2-40B4-BE49-F238E27FC236}">
              <a16:creationId xmlns:a16="http://schemas.microsoft.com/office/drawing/2014/main" id="{24EF8B1A-2317-45B7-BD37-8EF148B7B35C}"/>
            </a:ext>
          </a:extLst>
        </xdr:cNvPr>
        <xdr:cNvSpPr txBox="1">
          <a:spLocks noChangeArrowheads="1"/>
        </xdr:cNvSpPr>
      </xdr:nvSpPr>
      <xdr:spPr bwMode="auto">
        <a:xfrm>
          <a:off x="1337310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262</xdr:row>
      <xdr:rowOff>0</xdr:rowOff>
    </xdr:from>
    <xdr:to>
      <xdr:col>95</xdr:col>
      <xdr:colOff>76200</xdr:colOff>
      <xdr:row>262</xdr:row>
      <xdr:rowOff>0</xdr:rowOff>
    </xdr:to>
    <xdr:sp macro="" textlink="">
      <xdr:nvSpPr>
        <xdr:cNvPr id="3384" name="テキスト 13">
          <a:extLst>
            <a:ext uri="{FF2B5EF4-FFF2-40B4-BE49-F238E27FC236}">
              <a16:creationId xmlns:a16="http://schemas.microsoft.com/office/drawing/2014/main" id="{CAAEC29A-1A93-4560-8128-206C13FE7FD2}"/>
            </a:ext>
          </a:extLst>
        </xdr:cNvPr>
        <xdr:cNvSpPr txBox="1">
          <a:spLocks noChangeArrowheads="1"/>
        </xdr:cNvSpPr>
      </xdr:nvSpPr>
      <xdr:spPr bwMode="auto">
        <a:xfrm>
          <a:off x="9734550" y="45586650"/>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262</xdr:row>
      <xdr:rowOff>0</xdr:rowOff>
    </xdr:from>
    <xdr:to>
      <xdr:col>74</xdr:col>
      <xdr:colOff>0</xdr:colOff>
      <xdr:row>262</xdr:row>
      <xdr:rowOff>0</xdr:rowOff>
    </xdr:to>
    <xdr:sp macro="" textlink="">
      <xdr:nvSpPr>
        <xdr:cNvPr id="3385" name="テキスト 14">
          <a:extLst>
            <a:ext uri="{FF2B5EF4-FFF2-40B4-BE49-F238E27FC236}">
              <a16:creationId xmlns:a16="http://schemas.microsoft.com/office/drawing/2014/main" id="{2B6A6DC5-5444-4373-8459-EA3B8976397D}"/>
            </a:ext>
          </a:extLst>
        </xdr:cNvPr>
        <xdr:cNvSpPr txBox="1">
          <a:spLocks noChangeArrowheads="1"/>
        </xdr:cNvSpPr>
      </xdr:nvSpPr>
      <xdr:spPr bwMode="auto">
        <a:xfrm>
          <a:off x="8791575" y="45586650"/>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28</xdr:col>
      <xdr:colOff>114300</xdr:colOff>
      <xdr:row>262</xdr:row>
      <xdr:rowOff>0</xdr:rowOff>
    </xdr:from>
    <xdr:to>
      <xdr:col>28</xdr:col>
      <xdr:colOff>114300</xdr:colOff>
      <xdr:row>262</xdr:row>
      <xdr:rowOff>0</xdr:rowOff>
    </xdr:to>
    <xdr:sp macro="" textlink="">
      <xdr:nvSpPr>
        <xdr:cNvPr id="3386" name="Line 5123">
          <a:extLst>
            <a:ext uri="{FF2B5EF4-FFF2-40B4-BE49-F238E27FC236}">
              <a16:creationId xmlns:a16="http://schemas.microsoft.com/office/drawing/2014/main" id="{16BE8336-6894-456D-98FF-965826A5818E}"/>
            </a:ext>
          </a:extLst>
        </xdr:cNvPr>
        <xdr:cNvSpPr>
          <a:spLocks noChangeShapeType="1"/>
        </xdr:cNvSpPr>
      </xdr:nvSpPr>
      <xdr:spPr bwMode="auto">
        <a:xfrm>
          <a:off x="3581400" y="45586650"/>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0</xdr:colOff>
      <xdr:row>262</xdr:row>
      <xdr:rowOff>0</xdr:rowOff>
    </xdr:from>
    <xdr:to>
      <xdr:col>44</xdr:col>
      <xdr:colOff>0</xdr:colOff>
      <xdr:row>262</xdr:row>
      <xdr:rowOff>0</xdr:rowOff>
    </xdr:to>
    <xdr:sp macro="" textlink="">
      <xdr:nvSpPr>
        <xdr:cNvPr id="3387" name="テキスト 1">
          <a:extLst>
            <a:ext uri="{FF2B5EF4-FFF2-40B4-BE49-F238E27FC236}">
              <a16:creationId xmlns:a16="http://schemas.microsoft.com/office/drawing/2014/main" id="{D2A35D13-EEDB-4BE5-8F5D-FCC1D13CE35A}"/>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88" name="テキスト 2">
          <a:extLst>
            <a:ext uri="{FF2B5EF4-FFF2-40B4-BE49-F238E27FC236}">
              <a16:creationId xmlns:a16="http://schemas.microsoft.com/office/drawing/2014/main" id="{29FF9B6A-858A-43D1-9B81-6F67F53EBF47}"/>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89" name="テキスト 1">
          <a:extLst>
            <a:ext uri="{FF2B5EF4-FFF2-40B4-BE49-F238E27FC236}">
              <a16:creationId xmlns:a16="http://schemas.microsoft.com/office/drawing/2014/main" id="{5F771DEE-4741-44B0-897A-C7C8A075F8C1}"/>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90" name="テキスト 2">
          <a:extLst>
            <a:ext uri="{FF2B5EF4-FFF2-40B4-BE49-F238E27FC236}">
              <a16:creationId xmlns:a16="http://schemas.microsoft.com/office/drawing/2014/main" id="{A318C0BB-38E3-4E7A-969E-A65AF0A96CF3}"/>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91" name="テキスト 1">
          <a:extLst>
            <a:ext uri="{FF2B5EF4-FFF2-40B4-BE49-F238E27FC236}">
              <a16:creationId xmlns:a16="http://schemas.microsoft.com/office/drawing/2014/main" id="{EBB51123-01CD-4B4C-BDFF-D9F07836F7FB}"/>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92" name="テキスト 2">
          <a:extLst>
            <a:ext uri="{FF2B5EF4-FFF2-40B4-BE49-F238E27FC236}">
              <a16:creationId xmlns:a16="http://schemas.microsoft.com/office/drawing/2014/main" id="{D1FC5850-D1CC-4D96-A666-6ABF7249C1F2}"/>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93" name="テキスト 1">
          <a:extLst>
            <a:ext uri="{FF2B5EF4-FFF2-40B4-BE49-F238E27FC236}">
              <a16:creationId xmlns:a16="http://schemas.microsoft.com/office/drawing/2014/main" id="{E80B7194-FAB1-4CC5-B5C5-274DFD95BB48}"/>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94" name="テキスト 2">
          <a:extLst>
            <a:ext uri="{FF2B5EF4-FFF2-40B4-BE49-F238E27FC236}">
              <a16:creationId xmlns:a16="http://schemas.microsoft.com/office/drawing/2014/main" id="{704A9A1B-38CC-4DDE-81DD-5BC3A35E841A}"/>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95" name="テキスト 1">
          <a:extLst>
            <a:ext uri="{FF2B5EF4-FFF2-40B4-BE49-F238E27FC236}">
              <a16:creationId xmlns:a16="http://schemas.microsoft.com/office/drawing/2014/main" id="{4238696F-4B11-44C2-AD08-29512243A02F}"/>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96" name="テキスト 2">
          <a:extLst>
            <a:ext uri="{FF2B5EF4-FFF2-40B4-BE49-F238E27FC236}">
              <a16:creationId xmlns:a16="http://schemas.microsoft.com/office/drawing/2014/main" id="{88C1A3AB-B651-4767-BCE9-5F3AE023BF02}"/>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97" name="テキスト 1">
          <a:extLst>
            <a:ext uri="{FF2B5EF4-FFF2-40B4-BE49-F238E27FC236}">
              <a16:creationId xmlns:a16="http://schemas.microsoft.com/office/drawing/2014/main" id="{4FC63365-226F-4D54-88EB-023E16DA4E57}"/>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262</xdr:row>
      <xdr:rowOff>0</xdr:rowOff>
    </xdr:from>
    <xdr:to>
      <xdr:col>44</xdr:col>
      <xdr:colOff>0</xdr:colOff>
      <xdr:row>262</xdr:row>
      <xdr:rowOff>0</xdr:rowOff>
    </xdr:to>
    <xdr:sp macro="" textlink="">
      <xdr:nvSpPr>
        <xdr:cNvPr id="3398" name="テキスト 2">
          <a:extLst>
            <a:ext uri="{FF2B5EF4-FFF2-40B4-BE49-F238E27FC236}">
              <a16:creationId xmlns:a16="http://schemas.microsoft.com/office/drawing/2014/main" id="{5003B0E6-367F-482C-A0A4-7E62371B2BAB}"/>
            </a:ext>
          </a:extLst>
        </xdr:cNvPr>
        <xdr:cNvSpPr txBox="1">
          <a:spLocks noChangeArrowheads="1"/>
        </xdr:cNvSpPr>
      </xdr:nvSpPr>
      <xdr:spPr bwMode="auto">
        <a:xfrm>
          <a:off x="5200650" y="45586650"/>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265</xdr:row>
      <xdr:rowOff>0</xdr:rowOff>
    </xdr:from>
    <xdr:to>
      <xdr:col>29</xdr:col>
      <xdr:colOff>0</xdr:colOff>
      <xdr:row>265</xdr:row>
      <xdr:rowOff>0</xdr:rowOff>
    </xdr:to>
    <xdr:sp macro="" textlink="">
      <xdr:nvSpPr>
        <xdr:cNvPr id="3399" name="テキスト 1">
          <a:extLst>
            <a:ext uri="{FF2B5EF4-FFF2-40B4-BE49-F238E27FC236}">
              <a16:creationId xmlns:a16="http://schemas.microsoft.com/office/drawing/2014/main" id="{579A620C-2C7B-4772-8DE1-BE4F2EB90DB3}"/>
            </a:ext>
          </a:extLst>
        </xdr:cNvPr>
        <xdr:cNvSpPr txBox="1">
          <a:spLocks noChangeArrowheads="1"/>
        </xdr:cNvSpPr>
      </xdr:nvSpPr>
      <xdr:spPr bwMode="auto">
        <a:xfrm>
          <a:off x="3343275" y="461486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265</xdr:row>
      <xdr:rowOff>0</xdr:rowOff>
    </xdr:from>
    <xdr:to>
      <xdr:col>29</xdr:col>
      <xdr:colOff>0</xdr:colOff>
      <xdr:row>265</xdr:row>
      <xdr:rowOff>0</xdr:rowOff>
    </xdr:to>
    <xdr:sp macro="" textlink="">
      <xdr:nvSpPr>
        <xdr:cNvPr id="3400" name="テキスト 2">
          <a:extLst>
            <a:ext uri="{FF2B5EF4-FFF2-40B4-BE49-F238E27FC236}">
              <a16:creationId xmlns:a16="http://schemas.microsoft.com/office/drawing/2014/main" id="{8358351E-13DD-4F06-8F62-35D4571B7F1F}"/>
            </a:ext>
          </a:extLst>
        </xdr:cNvPr>
        <xdr:cNvSpPr txBox="1">
          <a:spLocks noChangeArrowheads="1"/>
        </xdr:cNvSpPr>
      </xdr:nvSpPr>
      <xdr:spPr bwMode="auto">
        <a:xfrm>
          <a:off x="3343275" y="461486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265</xdr:row>
      <xdr:rowOff>0</xdr:rowOff>
    </xdr:from>
    <xdr:to>
      <xdr:col>51</xdr:col>
      <xdr:colOff>0</xdr:colOff>
      <xdr:row>265</xdr:row>
      <xdr:rowOff>0</xdr:rowOff>
    </xdr:to>
    <xdr:sp macro="" textlink="">
      <xdr:nvSpPr>
        <xdr:cNvPr id="3401" name="テキスト 3">
          <a:extLst>
            <a:ext uri="{FF2B5EF4-FFF2-40B4-BE49-F238E27FC236}">
              <a16:creationId xmlns:a16="http://schemas.microsoft.com/office/drawing/2014/main" id="{93001C05-858D-4F04-BA69-D181BE1ADAD2}"/>
            </a:ext>
          </a:extLst>
        </xdr:cNvPr>
        <xdr:cNvSpPr txBox="1">
          <a:spLocks noChangeArrowheads="1"/>
        </xdr:cNvSpPr>
      </xdr:nvSpPr>
      <xdr:spPr bwMode="auto">
        <a:xfrm>
          <a:off x="6067425" y="461486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265</xdr:row>
      <xdr:rowOff>0</xdr:rowOff>
    </xdr:from>
    <xdr:to>
      <xdr:col>51</xdr:col>
      <xdr:colOff>0</xdr:colOff>
      <xdr:row>265</xdr:row>
      <xdr:rowOff>0</xdr:rowOff>
    </xdr:to>
    <xdr:sp macro="" textlink="">
      <xdr:nvSpPr>
        <xdr:cNvPr id="3402" name="テキスト 4">
          <a:extLst>
            <a:ext uri="{FF2B5EF4-FFF2-40B4-BE49-F238E27FC236}">
              <a16:creationId xmlns:a16="http://schemas.microsoft.com/office/drawing/2014/main" id="{A779A565-DB19-413C-B0EE-263A0D2B411D}"/>
            </a:ext>
          </a:extLst>
        </xdr:cNvPr>
        <xdr:cNvSpPr txBox="1">
          <a:spLocks noChangeArrowheads="1"/>
        </xdr:cNvSpPr>
      </xdr:nvSpPr>
      <xdr:spPr bwMode="auto">
        <a:xfrm>
          <a:off x="6067425" y="461486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265</xdr:row>
      <xdr:rowOff>0</xdr:rowOff>
    </xdr:from>
    <xdr:to>
      <xdr:col>110</xdr:col>
      <xdr:colOff>0</xdr:colOff>
      <xdr:row>265</xdr:row>
      <xdr:rowOff>0</xdr:rowOff>
    </xdr:to>
    <xdr:sp macro="" textlink="">
      <xdr:nvSpPr>
        <xdr:cNvPr id="3403" name="テキスト 6">
          <a:extLst>
            <a:ext uri="{FF2B5EF4-FFF2-40B4-BE49-F238E27FC236}">
              <a16:creationId xmlns:a16="http://schemas.microsoft.com/office/drawing/2014/main" id="{E23EA946-42C7-4031-BCF7-C9464AA7114F}"/>
            </a:ext>
          </a:extLst>
        </xdr:cNvPr>
        <xdr:cNvSpPr txBox="1">
          <a:spLocks noChangeArrowheads="1"/>
        </xdr:cNvSpPr>
      </xdr:nvSpPr>
      <xdr:spPr bwMode="auto">
        <a:xfrm>
          <a:off x="13373100" y="461486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265</xdr:row>
      <xdr:rowOff>0</xdr:rowOff>
    </xdr:from>
    <xdr:to>
      <xdr:col>68</xdr:col>
      <xdr:colOff>76200</xdr:colOff>
      <xdr:row>265</xdr:row>
      <xdr:rowOff>0</xdr:rowOff>
    </xdr:to>
    <xdr:sp macro="" textlink="">
      <xdr:nvSpPr>
        <xdr:cNvPr id="3404" name="テキスト 13">
          <a:extLst>
            <a:ext uri="{FF2B5EF4-FFF2-40B4-BE49-F238E27FC236}">
              <a16:creationId xmlns:a16="http://schemas.microsoft.com/office/drawing/2014/main" id="{7B39E713-C4F7-49A1-BCB7-85552D978608}"/>
            </a:ext>
          </a:extLst>
        </xdr:cNvPr>
        <xdr:cNvSpPr txBox="1">
          <a:spLocks noChangeArrowheads="1"/>
        </xdr:cNvSpPr>
      </xdr:nvSpPr>
      <xdr:spPr bwMode="auto">
        <a:xfrm>
          <a:off x="6391275" y="4614862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265</xdr:row>
      <xdr:rowOff>0</xdr:rowOff>
    </xdr:from>
    <xdr:to>
      <xdr:col>49</xdr:col>
      <xdr:colOff>0</xdr:colOff>
      <xdr:row>265</xdr:row>
      <xdr:rowOff>0</xdr:rowOff>
    </xdr:to>
    <xdr:sp macro="" textlink="">
      <xdr:nvSpPr>
        <xdr:cNvPr id="3405" name="テキスト 14">
          <a:extLst>
            <a:ext uri="{FF2B5EF4-FFF2-40B4-BE49-F238E27FC236}">
              <a16:creationId xmlns:a16="http://schemas.microsoft.com/office/drawing/2014/main" id="{A24EE6B1-C242-4890-AF77-AC12B5F8484D}"/>
            </a:ext>
          </a:extLst>
        </xdr:cNvPr>
        <xdr:cNvSpPr txBox="1">
          <a:spLocks noChangeArrowheads="1"/>
        </xdr:cNvSpPr>
      </xdr:nvSpPr>
      <xdr:spPr bwMode="auto">
        <a:xfrm>
          <a:off x="5695950" y="461486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06" name="テキスト 1">
          <a:extLst>
            <a:ext uri="{FF2B5EF4-FFF2-40B4-BE49-F238E27FC236}">
              <a16:creationId xmlns:a16="http://schemas.microsoft.com/office/drawing/2014/main" id="{D6C906B7-91C4-4E9B-BD33-AB3611AA1526}"/>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07" name="テキスト 2">
          <a:extLst>
            <a:ext uri="{FF2B5EF4-FFF2-40B4-BE49-F238E27FC236}">
              <a16:creationId xmlns:a16="http://schemas.microsoft.com/office/drawing/2014/main" id="{0FDC1068-7DCD-4112-84C3-511387932598}"/>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08" name="テキスト 3">
          <a:extLst>
            <a:ext uri="{FF2B5EF4-FFF2-40B4-BE49-F238E27FC236}">
              <a16:creationId xmlns:a16="http://schemas.microsoft.com/office/drawing/2014/main" id="{090FB3B9-1DCB-4185-BB2A-20B6AB49C6E5}"/>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09" name="テキスト 4">
          <a:extLst>
            <a:ext uri="{FF2B5EF4-FFF2-40B4-BE49-F238E27FC236}">
              <a16:creationId xmlns:a16="http://schemas.microsoft.com/office/drawing/2014/main" id="{A50FA7D8-473D-4014-8A3B-4709333D0170}"/>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307</xdr:row>
      <xdr:rowOff>0</xdr:rowOff>
    </xdr:from>
    <xdr:to>
      <xdr:col>95</xdr:col>
      <xdr:colOff>76200</xdr:colOff>
      <xdr:row>307</xdr:row>
      <xdr:rowOff>0</xdr:rowOff>
    </xdr:to>
    <xdr:sp macro="" textlink="">
      <xdr:nvSpPr>
        <xdr:cNvPr id="3410" name="テキスト 13">
          <a:extLst>
            <a:ext uri="{FF2B5EF4-FFF2-40B4-BE49-F238E27FC236}">
              <a16:creationId xmlns:a16="http://schemas.microsoft.com/office/drawing/2014/main" id="{FD950F4A-5633-45D2-8B75-DEE9FDBE8BFB}"/>
            </a:ext>
          </a:extLst>
        </xdr:cNvPr>
        <xdr:cNvSpPr txBox="1">
          <a:spLocks noChangeArrowheads="1"/>
        </xdr:cNvSpPr>
      </xdr:nvSpPr>
      <xdr:spPr bwMode="auto">
        <a:xfrm>
          <a:off x="9734550" y="534066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307</xdr:row>
      <xdr:rowOff>0</xdr:rowOff>
    </xdr:from>
    <xdr:to>
      <xdr:col>76</xdr:col>
      <xdr:colOff>0</xdr:colOff>
      <xdr:row>307</xdr:row>
      <xdr:rowOff>0</xdr:rowOff>
    </xdr:to>
    <xdr:sp macro="" textlink="">
      <xdr:nvSpPr>
        <xdr:cNvPr id="3411" name="テキスト 14">
          <a:extLst>
            <a:ext uri="{FF2B5EF4-FFF2-40B4-BE49-F238E27FC236}">
              <a16:creationId xmlns:a16="http://schemas.microsoft.com/office/drawing/2014/main" id="{292FA933-108E-4B10-92B4-8FE41912F55E}"/>
            </a:ext>
          </a:extLst>
        </xdr:cNvPr>
        <xdr:cNvSpPr txBox="1">
          <a:spLocks noChangeArrowheads="1"/>
        </xdr:cNvSpPr>
      </xdr:nvSpPr>
      <xdr:spPr bwMode="auto">
        <a:xfrm>
          <a:off x="9039225" y="534066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12" name="テキスト 1">
          <a:extLst>
            <a:ext uri="{FF2B5EF4-FFF2-40B4-BE49-F238E27FC236}">
              <a16:creationId xmlns:a16="http://schemas.microsoft.com/office/drawing/2014/main" id="{0987D813-0459-4AFE-93EB-A261D0E37EDD}"/>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13" name="テキスト 2">
          <a:extLst>
            <a:ext uri="{FF2B5EF4-FFF2-40B4-BE49-F238E27FC236}">
              <a16:creationId xmlns:a16="http://schemas.microsoft.com/office/drawing/2014/main" id="{6B252E65-1AAB-4518-B6AA-49233754F22C}"/>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14" name="テキスト 3">
          <a:extLst>
            <a:ext uri="{FF2B5EF4-FFF2-40B4-BE49-F238E27FC236}">
              <a16:creationId xmlns:a16="http://schemas.microsoft.com/office/drawing/2014/main" id="{5465E5F3-58DF-44A0-AC79-414AA9893DB8}"/>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15" name="テキスト 4">
          <a:extLst>
            <a:ext uri="{FF2B5EF4-FFF2-40B4-BE49-F238E27FC236}">
              <a16:creationId xmlns:a16="http://schemas.microsoft.com/office/drawing/2014/main" id="{B537FB6B-21CC-4744-862B-AA7C3CC8B6C2}"/>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307</xdr:row>
      <xdr:rowOff>0</xdr:rowOff>
    </xdr:from>
    <xdr:to>
      <xdr:col>95</xdr:col>
      <xdr:colOff>76200</xdr:colOff>
      <xdr:row>307</xdr:row>
      <xdr:rowOff>0</xdr:rowOff>
    </xdr:to>
    <xdr:sp macro="" textlink="">
      <xdr:nvSpPr>
        <xdr:cNvPr id="3416" name="テキスト 13">
          <a:extLst>
            <a:ext uri="{FF2B5EF4-FFF2-40B4-BE49-F238E27FC236}">
              <a16:creationId xmlns:a16="http://schemas.microsoft.com/office/drawing/2014/main" id="{56E1BDBF-40A5-44D2-8B50-5C8E500F43D1}"/>
            </a:ext>
          </a:extLst>
        </xdr:cNvPr>
        <xdr:cNvSpPr txBox="1">
          <a:spLocks noChangeArrowheads="1"/>
        </xdr:cNvSpPr>
      </xdr:nvSpPr>
      <xdr:spPr bwMode="auto">
        <a:xfrm>
          <a:off x="9734550" y="534066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307</xdr:row>
      <xdr:rowOff>0</xdr:rowOff>
    </xdr:from>
    <xdr:to>
      <xdr:col>76</xdr:col>
      <xdr:colOff>0</xdr:colOff>
      <xdr:row>307</xdr:row>
      <xdr:rowOff>0</xdr:rowOff>
    </xdr:to>
    <xdr:sp macro="" textlink="">
      <xdr:nvSpPr>
        <xdr:cNvPr id="3417" name="テキスト 14">
          <a:extLst>
            <a:ext uri="{FF2B5EF4-FFF2-40B4-BE49-F238E27FC236}">
              <a16:creationId xmlns:a16="http://schemas.microsoft.com/office/drawing/2014/main" id="{118EB253-B4DB-420E-AFF0-03CE56B1C00D}"/>
            </a:ext>
          </a:extLst>
        </xdr:cNvPr>
        <xdr:cNvSpPr txBox="1">
          <a:spLocks noChangeArrowheads="1"/>
        </xdr:cNvSpPr>
      </xdr:nvSpPr>
      <xdr:spPr bwMode="auto">
        <a:xfrm>
          <a:off x="9039225" y="534066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18" name="テキスト 1">
          <a:extLst>
            <a:ext uri="{FF2B5EF4-FFF2-40B4-BE49-F238E27FC236}">
              <a16:creationId xmlns:a16="http://schemas.microsoft.com/office/drawing/2014/main" id="{FF1C2B53-3580-4A56-806B-087DB0F2397B}"/>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19" name="テキスト 2">
          <a:extLst>
            <a:ext uri="{FF2B5EF4-FFF2-40B4-BE49-F238E27FC236}">
              <a16:creationId xmlns:a16="http://schemas.microsoft.com/office/drawing/2014/main" id="{E4738F83-D351-4E81-B9B0-EE6D9556E96B}"/>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20" name="テキスト 3">
          <a:extLst>
            <a:ext uri="{FF2B5EF4-FFF2-40B4-BE49-F238E27FC236}">
              <a16:creationId xmlns:a16="http://schemas.microsoft.com/office/drawing/2014/main" id="{766931E4-4F29-4AFC-AB77-F9B60606BA81}"/>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21" name="テキスト 4">
          <a:extLst>
            <a:ext uri="{FF2B5EF4-FFF2-40B4-BE49-F238E27FC236}">
              <a16:creationId xmlns:a16="http://schemas.microsoft.com/office/drawing/2014/main" id="{FC8C9EDE-8197-4BA9-A878-AE7F659A40C4}"/>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307</xdr:row>
      <xdr:rowOff>0</xdr:rowOff>
    </xdr:from>
    <xdr:to>
      <xdr:col>95</xdr:col>
      <xdr:colOff>76200</xdr:colOff>
      <xdr:row>307</xdr:row>
      <xdr:rowOff>0</xdr:rowOff>
    </xdr:to>
    <xdr:sp macro="" textlink="">
      <xdr:nvSpPr>
        <xdr:cNvPr id="3422" name="テキスト 13">
          <a:extLst>
            <a:ext uri="{FF2B5EF4-FFF2-40B4-BE49-F238E27FC236}">
              <a16:creationId xmlns:a16="http://schemas.microsoft.com/office/drawing/2014/main" id="{3A4542C1-9E8F-4F01-A88B-B8B995DA5B11}"/>
            </a:ext>
          </a:extLst>
        </xdr:cNvPr>
        <xdr:cNvSpPr txBox="1">
          <a:spLocks noChangeArrowheads="1"/>
        </xdr:cNvSpPr>
      </xdr:nvSpPr>
      <xdr:spPr bwMode="auto">
        <a:xfrm>
          <a:off x="9734550" y="534066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307</xdr:row>
      <xdr:rowOff>0</xdr:rowOff>
    </xdr:from>
    <xdr:to>
      <xdr:col>76</xdr:col>
      <xdr:colOff>0</xdr:colOff>
      <xdr:row>307</xdr:row>
      <xdr:rowOff>0</xdr:rowOff>
    </xdr:to>
    <xdr:sp macro="" textlink="">
      <xdr:nvSpPr>
        <xdr:cNvPr id="3423" name="テキスト 14">
          <a:extLst>
            <a:ext uri="{FF2B5EF4-FFF2-40B4-BE49-F238E27FC236}">
              <a16:creationId xmlns:a16="http://schemas.microsoft.com/office/drawing/2014/main" id="{9B78F81A-EC06-4ED8-932F-A39F5EE5D66C}"/>
            </a:ext>
          </a:extLst>
        </xdr:cNvPr>
        <xdr:cNvSpPr txBox="1">
          <a:spLocks noChangeArrowheads="1"/>
        </xdr:cNvSpPr>
      </xdr:nvSpPr>
      <xdr:spPr bwMode="auto">
        <a:xfrm>
          <a:off x="9039225" y="534066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24" name="テキスト 1">
          <a:extLst>
            <a:ext uri="{FF2B5EF4-FFF2-40B4-BE49-F238E27FC236}">
              <a16:creationId xmlns:a16="http://schemas.microsoft.com/office/drawing/2014/main" id="{195BDBD6-DB60-4426-B3C7-F93CC376B0B2}"/>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25" name="テキスト 2">
          <a:extLst>
            <a:ext uri="{FF2B5EF4-FFF2-40B4-BE49-F238E27FC236}">
              <a16:creationId xmlns:a16="http://schemas.microsoft.com/office/drawing/2014/main" id="{DBEA8697-D48F-412D-AE44-4DB5EE790BBE}"/>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26" name="テキスト 3">
          <a:extLst>
            <a:ext uri="{FF2B5EF4-FFF2-40B4-BE49-F238E27FC236}">
              <a16:creationId xmlns:a16="http://schemas.microsoft.com/office/drawing/2014/main" id="{C022F09F-EB42-48CC-9F97-8B09DF3B7367}"/>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27" name="テキスト 4">
          <a:extLst>
            <a:ext uri="{FF2B5EF4-FFF2-40B4-BE49-F238E27FC236}">
              <a16:creationId xmlns:a16="http://schemas.microsoft.com/office/drawing/2014/main" id="{FC2CD4F8-4CD2-46D7-AC39-0CFFFFFC4C9D}"/>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307</xdr:row>
      <xdr:rowOff>0</xdr:rowOff>
    </xdr:from>
    <xdr:to>
      <xdr:col>95</xdr:col>
      <xdr:colOff>76200</xdr:colOff>
      <xdr:row>307</xdr:row>
      <xdr:rowOff>0</xdr:rowOff>
    </xdr:to>
    <xdr:sp macro="" textlink="">
      <xdr:nvSpPr>
        <xdr:cNvPr id="3428" name="テキスト 13">
          <a:extLst>
            <a:ext uri="{FF2B5EF4-FFF2-40B4-BE49-F238E27FC236}">
              <a16:creationId xmlns:a16="http://schemas.microsoft.com/office/drawing/2014/main" id="{E395B6EE-883D-4063-99E2-A0F7DED829F0}"/>
            </a:ext>
          </a:extLst>
        </xdr:cNvPr>
        <xdr:cNvSpPr txBox="1">
          <a:spLocks noChangeArrowheads="1"/>
        </xdr:cNvSpPr>
      </xdr:nvSpPr>
      <xdr:spPr bwMode="auto">
        <a:xfrm>
          <a:off x="9734550" y="534066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307</xdr:row>
      <xdr:rowOff>0</xdr:rowOff>
    </xdr:from>
    <xdr:to>
      <xdr:col>76</xdr:col>
      <xdr:colOff>0</xdr:colOff>
      <xdr:row>307</xdr:row>
      <xdr:rowOff>0</xdr:rowOff>
    </xdr:to>
    <xdr:sp macro="" textlink="">
      <xdr:nvSpPr>
        <xdr:cNvPr id="3429" name="テキスト 14">
          <a:extLst>
            <a:ext uri="{FF2B5EF4-FFF2-40B4-BE49-F238E27FC236}">
              <a16:creationId xmlns:a16="http://schemas.microsoft.com/office/drawing/2014/main" id="{06062C65-A40C-4397-9F89-8024A28BBFFD}"/>
            </a:ext>
          </a:extLst>
        </xdr:cNvPr>
        <xdr:cNvSpPr txBox="1">
          <a:spLocks noChangeArrowheads="1"/>
        </xdr:cNvSpPr>
      </xdr:nvSpPr>
      <xdr:spPr bwMode="auto">
        <a:xfrm>
          <a:off x="9039225" y="534066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30" name="テキスト 1">
          <a:extLst>
            <a:ext uri="{FF2B5EF4-FFF2-40B4-BE49-F238E27FC236}">
              <a16:creationId xmlns:a16="http://schemas.microsoft.com/office/drawing/2014/main" id="{FF65A0A2-E10E-480E-B6FF-B5D2E331C568}"/>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31" name="テキスト 2">
          <a:extLst>
            <a:ext uri="{FF2B5EF4-FFF2-40B4-BE49-F238E27FC236}">
              <a16:creationId xmlns:a16="http://schemas.microsoft.com/office/drawing/2014/main" id="{C98B9EE0-3C66-4A6E-80C4-C16B1D5D5BB8}"/>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32" name="テキスト 3">
          <a:extLst>
            <a:ext uri="{FF2B5EF4-FFF2-40B4-BE49-F238E27FC236}">
              <a16:creationId xmlns:a16="http://schemas.microsoft.com/office/drawing/2014/main" id="{2A799030-DCA7-4269-B135-440A780023EC}"/>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33" name="テキスト 4">
          <a:extLst>
            <a:ext uri="{FF2B5EF4-FFF2-40B4-BE49-F238E27FC236}">
              <a16:creationId xmlns:a16="http://schemas.microsoft.com/office/drawing/2014/main" id="{0E6AF513-3212-47A6-9DCF-482F644B1162}"/>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307</xdr:row>
      <xdr:rowOff>0</xdr:rowOff>
    </xdr:from>
    <xdr:to>
      <xdr:col>95</xdr:col>
      <xdr:colOff>76200</xdr:colOff>
      <xdr:row>307</xdr:row>
      <xdr:rowOff>0</xdr:rowOff>
    </xdr:to>
    <xdr:sp macro="" textlink="">
      <xdr:nvSpPr>
        <xdr:cNvPr id="3434" name="テキスト 13">
          <a:extLst>
            <a:ext uri="{FF2B5EF4-FFF2-40B4-BE49-F238E27FC236}">
              <a16:creationId xmlns:a16="http://schemas.microsoft.com/office/drawing/2014/main" id="{832C37DC-190B-4D8B-8104-CDC4CAE966E9}"/>
            </a:ext>
          </a:extLst>
        </xdr:cNvPr>
        <xdr:cNvSpPr txBox="1">
          <a:spLocks noChangeArrowheads="1"/>
        </xdr:cNvSpPr>
      </xdr:nvSpPr>
      <xdr:spPr bwMode="auto">
        <a:xfrm>
          <a:off x="9734550" y="534066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307</xdr:row>
      <xdr:rowOff>0</xdr:rowOff>
    </xdr:from>
    <xdr:to>
      <xdr:col>76</xdr:col>
      <xdr:colOff>0</xdr:colOff>
      <xdr:row>307</xdr:row>
      <xdr:rowOff>0</xdr:rowOff>
    </xdr:to>
    <xdr:sp macro="" textlink="">
      <xdr:nvSpPr>
        <xdr:cNvPr id="3435" name="テキスト 14">
          <a:extLst>
            <a:ext uri="{FF2B5EF4-FFF2-40B4-BE49-F238E27FC236}">
              <a16:creationId xmlns:a16="http://schemas.microsoft.com/office/drawing/2014/main" id="{E6FAD216-3DAA-48C4-A9CB-92A4F78552E1}"/>
            </a:ext>
          </a:extLst>
        </xdr:cNvPr>
        <xdr:cNvSpPr txBox="1">
          <a:spLocks noChangeArrowheads="1"/>
        </xdr:cNvSpPr>
      </xdr:nvSpPr>
      <xdr:spPr bwMode="auto">
        <a:xfrm>
          <a:off x="9039225" y="534066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36" name="テキスト 1">
          <a:extLst>
            <a:ext uri="{FF2B5EF4-FFF2-40B4-BE49-F238E27FC236}">
              <a16:creationId xmlns:a16="http://schemas.microsoft.com/office/drawing/2014/main" id="{EFBF7348-6308-42FB-BE6A-B119677043DF}"/>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307</xdr:row>
      <xdr:rowOff>0</xdr:rowOff>
    </xdr:from>
    <xdr:to>
      <xdr:col>44</xdr:col>
      <xdr:colOff>0</xdr:colOff>
      <xdr:row>307</xdr:row>
      <xdr:rowOff>0</xdr:rowOff>
    </xdr:to>
    <xdr:sp macro="" textlink="">
      <xdr:nvSpPr>
        <xdr:cNvPr id="3437" name="テキスト 2">
          <a:extLst>
            <a:ext uri="{FF2B5EF4-FFF2-40B4-BE49-F238E27FC236}">
              <a16:creationId xmlns:a16="http://schemas.microsoft.com/office/drawing/2014/main" id="{E34B066C-B6B3-4FC3-BF46-EE437E8E186D}"/>
            </a:ext>
          </a:extLst>
        </xdr:cNvPr>
        <xdr:cNvSpPr txBox="1">
          <a:spLocks noChangeArrowheads="1"/>
        </xdr:cNvSpPr>
      </xdr:nvSpPr>
      <xdr:spPr bwMode="auto">
        <a:xfrm>
          <a:off x="520065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38" name="テキスト 3">
          <a:extLst>
            <a:ext uri="{FF2B5EF4-FFF2-40B4-BE49-F238E27FC236}">
              <a16:creationId xmlns:a16="http://schemas.microsoft.com/office/drawing/2014/main" id="{EDF53BF6-AB28-48A9-BECB-70B51D18EAE7}"/>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307</xdr:row>
      <xdr:rowOff>0</xdr:rowOff>
    </xdr:from>
    <xdr:to>
      <xdr:col>78</xdr:col>
      <xdr:colOff>0</xdr:colOff>
      <xdr:row>307</xdr:row>
      <xdr:rowOff>0</xdr:rowOff>
    </xdr:to>
    <xdr:sp macro="" textlink="">
      <xdr:nvSpPr>
        <xdr:cNvPr id="3439" name="テキスト 4">
          <a:extLst>
            <a:ext uri="{FF2B5EF4-FFF2-40B4-BE49-F238E27FC236}">
              <a16:creationId xmlns:a16="http://schemas.microsoft.com/office/drawing/2014/main" id="{FA5257D9-B3A0-4889-937D-BF4920FEC35D}"/>
            </a:ext>
          </a:extLst>
        </xdr:cNvPr>
        <xdr:cNvSpPr txBox="1">
          <a:spLocks noChangeArrowheads="1"/>
        </xdr:cNvSpPr>
      </xdr:nvSpPr>
      <xdr:spPr bwMode="auto">
        <a:xfrm>
          <a:off x="9410700" y="534066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307</xdr:row>
      <xdr:rowOff>0</xdr:rowOff>
    </xdr:from>
    <xdr:to>
      <xdr:col>95</xdr:col>
      <xdr:colOff>76200</xdr:colOff>
      <xdr:row>307</xdr:row>
      <xdr:rowOff>0</xdr:rowOff>
    </xdr:to>
    <xdr:sp macro="" textlink="">
      <xdr:nvSpPr>
        <xdr:cNvPr id="3440" name="テキスト 13">
          <a:extLst>
            <a:ext uri="{FF2B5EF4-FFF2-40B4-BE49-F238E27FC236}">
              <a16:creationId xmlns:a16="http://schemas.microsoft.com/office/drawing/2014/main" id="{0D7B6862-706D-4EAE-8F0B-FF7030353AEA}"/>
            </a:ext>
          </a:extLst>
        </xdr:cNvPr>
        <xdr:cNvSpPr txBox="1">
          <a:spLocks noChangeArrowheads="1"/>
        </xdr:cNvSpPr>
      </xdr:nvSpPr>
      <xdr:spPr bwMode="auto">
        <a:xfrm>
          <a:off x="9734550" y="534066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307</xdr:row>
      <xdr:rowOff>0</xdr:rowOff>
    </xdr:from>
    <xdr:to>
      <xdr:col>76</xdr:col>
      <xdr:colOff>0</xdr:colOff>
      <xdr:row>307</xdr:row>
      <xdr:rowOff>0</xdr:rowOff>
    </xdr:to>
    <xdr:sp macro="" textlink="">
      <xdr:nvSpPr>
        <xdr:cNvPr id="3441" name="テキスト 14">
          <a:extLst>
            <a:ext uri="{FF2B5EF4-FFF2-40B4-BE49-F238E27FC236}">
              <a16:creationId xmlns:a16="http://schemas.microsoft.com/office/drawing/2014/main" id="{5C269203-2757-4C45-9D80-2496B87D6AF8}"/>
            </a:ext>
          </a:extLst>
        </xdr:cNvPr>
        <xdr:cNvSpPr txBox="1">
          <a:spLocks noChangeArrowheads="1"/>
        </xdr:cNvSpPr>
      </xdr:nvSpPr>
      <xdr:spPr bwMode="auto">
        <a:xfrm>
          <a:off x="9039225" y="534066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42" name="テキスト 1">
          <a:extLst>
            <a:ext uri="{FF2B5EF4-FFF2-40B4-BE49-F238E27FC236}">
              <a16:creationId xmlns:a16="http://schemas.microsoft.com/office/drawing/2014/main" id="{1A786753-CC8A-4024-B165-78BAF86FA6D9}"/>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43" name="テキスト 2">
          <a:extLst>
            <a:ext uri="{FF2B5EF4-FFF2-40B4-BE49-F238E27FC236}">
              <a16:creationId xmlns:a16="http://schemas.microsoft.com/office/drawing/2014/main" id="{D6614789-469D-4F5A-AB01-866EEB870337}"/>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44" name="テキスト 1">
          <a:extLst>
            <a:ext uri="{FF2B5EF4-FFF2-40B4-BE49-F238E27FC236}">
              <a16:creationId xmlns:a16="http://schemas.microsoft.com/office/drawing/2014/main" id="{50D2EA35-36CC-4451-866D-461FC7A4C9A0}"/>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45" name="テキスト 2">
          <a:extLst>
            <a:ext uri="{FF2B5EF4-FFF2-40B4-BE49-F238E27FC236}">
              <a16:creationId xmlns:a16="http://schemas.microsoft.com/office/drawing/2014/main" id="{05AA2863-9408-4AA4-AE1A-210AF6B00B16}"/>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46" name="テキスト 1">
          <a:extLst>
            <a:ext uri="{FF2B5EF4-FFF2-40B4-BE49-F238E27FC236}">
              <a16:creationId xmlns:a16="http://schemas.microsoft.com/office/drawing/2014/main" id="{D8E6AB1B-8A32-4A7F-8E86-B10686D1BE9C}"/>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47" name="テキスト 2">
          <a:extLst>
            <a:ext uri="{FF2B5EF4-FFF2-40B4-BE49-F238E27FC236}">
              <a16:creationId xmlns:a16="http://schemas.microsoft.com/office/drawing/2014/main" id="{170F0648-9A46-452F-A4D5-7867D2EBB44C}"/>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48" name="テキスト 1">
          <a:extLst>
            <a:ext uri="{FF2B5EF4-FFF2-40B4-BE49-F238E27FC236}">
              <a16:creationId xmlns:a16="http://schemas.microsoft.com/office/drawing/2014/main" id="{491A07F4-9DC2-407A-8339-027B2798279B}"/>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49" name="テキスト 2">
          <a:extLst>
            <a:ext uri="{FF2B5EF4-FFF2-40B4-BE49-F238E27FC236}">
              <a16:creationId xmlns:a16="http://schemas.microsoft.com/office/drawing/2014/main" id="{309CA4AC-44E8-495A-AEF8-57DF51F2212C}"/>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50" name="テキスト 1">
          <a:extLst>
            <a:ext uri="{FF2B5EF4-FFF2-40B4-BE49-F238E27FC236}">
              <a16:creationId xmlns:a16="http://schemas.microsoft.com/office/drawing/2014/main" id="{2B6AC79D-1EA0-42AD-8151-2C7BB486FF82}"/>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51" name="テキスト 2">
          <a:extLst>
            <a:ext uri="{FF2B5EF4-FFF2-40B4-BE49-F238E27FC236}">
              <a16:creationId xmlns:a16="http://schemas.microsoft.com/office/drawing/2014/main" id="{6E88AEEC-C9EB-45A2-8734-05369E5DC425}"/>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52" name="テキスト 1">
          <a:extLst>
            <a:ext uri="{FF2B5EF4-FFF2-40B4-BE49-F238E27FC236}">
              <a16:creationId xmlns:a16="http://schemas.microsoft.com/office/drawing/2014/main" id="{813E6AD7-E1CD-4BF2-BEBC-28BBC920B367}"/>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303</xdr:row>
      <xdr:rowOff>0</xdr:rowOff>
    </xdr:from>
    <xdr:to>
      <xdr:col>44</xdr:col>
      <xdr:colOff>0</xdr:colOff>
      <xdr:row>303</xdr:row>
      <xdr:rowOff>0</xdr:rowOff>
    </xdr:to>
    <xdr:sp macro="" textlink="">
      <xdr:nvSpPr>
        <xdr:cNvPr id="3453" name="テキスト 2">
          <a:extLst>
            <a:ext uri="{FF2B5EF4-FFF2-40B4-BE49-F238E27FC236}">
              <a16:creationId xmlns:a16="http://schemas.microsoft.com/office/drawing/2014/main" id="{0FDA40C1-F962-4108-8955-86BF1E94384D}"/>
            </a:ext>
          </a:extLst>
        </xdr:cNvPr>
        <xdr:cNvSpPr txBox="1">
          <a:spLocks noChangeArrowheads="1"/>
        </xdr:cNvSpPr>
      </xdr:nvSpPr>
      <xdr:spPr bwMode="auto">
        <a:xfrm>
          <a:off x="5200650" y="527208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54" name="テキスト 1">
          <a:extLst>
            <a:ext uri="{FF2B5EF4-FFF2-40B4-BE49-F238E27FC236}">
              <a16:creationId xmlns:a16="http://schemas.microsoft.com/office/drawing/2014/main" id="{F45038B7-D975-4EEE-AA57-37B0F43A1328}"/>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55" name="テキスト 2">
          <a:extLst>
            <a:ext uri="{FF2B5EF4-FFF2-40B4-BE49-F238E27FC236}">
              <a16:creationId xmlns:a16="http://schemas.microsoft.com/office/drawing/2014/main" id="{6E3C0FD4-9D5B-4185-A329-6656D5A96B13}"/>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56" name="テキスト 1">
          <a:extLst>
            <a:ext uri="{FF2B5EF4-FFF2-40B4-BE49-F238E27FC236}">
              <a16:creationId xmlns:a16="http://schemas.microsoft.com/office/drawing/2014/main" id="{7CFFBCF1-C279-4931-A762-B52ABB629F31}"/>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57" name="テキスト 2">
          <a:extLst>
            <a:ext uri="{FF2B5EF4-FFF2-40B4-BE49-F238E27FC236}">
              <a16:creationId xmlns:a16="http://schemas.microsoft.com/office/drawing/2014/main" id="{474C8C53-5625-4B19-9110-89F158A3313C}"/>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58" name="テキスト 1">
          <a:extLst>
            <a:ext uri="{FF2B5EF4-FFF2-40B4-BE49-F238E27FC236}">
              <a16:creationId xmlns:a16="http://schemas.microsoft.com/office/drawing/2014/main" id="{C5EA39F2-418D-49B0-9313-7A41FEED91B8}"/>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59" name="テキスト 2">
          <a:extLst>
            <a:ext uri="{FF2B5EF4-FFF2-40B4-BE49-F238E27FC236}">
              <a16:creationId xmlns:a16="http://schemas.microsoft.com/office/drawing/2014/main" id="{02719BD3-E394-4639-ACCF-C0D8F6735DA8}"/>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60" name="テキスト 1">
          <a:extLst>
            <a:ext uri="{FF2B5EF4-FFF2-40B4-BE49-F238E27FC236}">
              <a16:creationId xmlns:a16="http://schemas.microsoft.com/office/drawing/2014/main" id="{D091966F-80B6-47C3-84D1-3C0837F3DDD3}"/>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61" name="テキスト 2">
          <a:extLst>
            <a:ext uri="{FF2B5EF4-FFF2-40B4-BE49-F238E27FC236}">
              <a16:creationId xmlns:a16="http://schemas.microsoft.com/office/drawing/2014/main" id="{1DD1BF82-2FAD-4C3D-BDFC-7E91508642AE}"/>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62" name="テキスト 1">
          <a:extLst>
            <a:ext uri="{FF2B5EF4-FFF2-40B4-BE49-F238E27FC236}">
              <a16:creationId xmlns:a16="http://schemas.microsoft.com/office/drawing/2014/main" id="{43BEDCE7-B579-412B-A557-F088FC3BD8D8}"/>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63" name="テキスト 2">
          <a:extLst>
            <a:ext uri="{FF2B5EF4-FFF2-40B4-BE49-F238E27FC236}">
              <a16:creationId xmlns:a16="http://schemas.microsoft.com/office/drawing/2014/main" id="{19CBBB3A-F089-4B68-A547-FF304C34766B}"/>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64" name="テキスト 1">
          <a:extLst>
            <a:ext uri="{FF2B5EF4-FFF2-40B4-BE49-F238E27FC236}">
              <a16:creationId xmlns:a16="http://schemas.microsoft.com/office/drawing/2014/main" id="{58535821-8A7A-4087-BA2B-3C9827F51C2D}"/>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305</xdr:row>
      <xdr:rowOff>0</xdr:rowOff>
    </xdr:from>
    <xdr:to>
      <xdr:col>69</xdr:col>
      <xdr:colOff>0</xdr:colOff>
      <xdr:row>305</xdr:row>
      <xdr:rowOff>0</xdr:rowOff>
    </xdr:to>
    <xdr:sp macro="" textlink="">
      <xdr:nvSpPr>
        <xdr:cNvPr id="3465" name="テキスト 2">
          <a:extLst>
            <a:ext uri="{FF2B5EF4-FFF2-40B4-BE49-F238E27FC236}">
              <a16:creationId xmlns:a16="http://schemas.microsoft.com/office/drawing/2014/main" id="{AFC2BFBF-42DC-4BDE-8A5F-D47AD0E25AFB}"/>
            </a:ext>
          </a:extLst>
        </xdr:cNvPr>
        <xdr:cNvSpPr txBox="1">
          <a:spLocks noChangeArrowheads="1"/>
        </xdr:cNvSpPr>
      </xdr:nvSpPr>
      <xdr:spPr bwMode="auto">
        <a:xfrm>
          <a:off x="8296275" y="530637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66" name="テキスト 1">
          <a:extLst>
            <a:ext uri="{FF2B5EF4-FFF2-40B4-BE49-F238E27FC236}">
              <a16:creationId xmlns:a16="http://schemas.microsoft.com/office/drawing/2014/main" id="{1713AE64-8B64-4E0A-A8D3-CF399C75B097}"/>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67" name="テキスト 2">
          <a:extLst>
            <a:ext uri="{FF2B5EF4-FFF2-40B4-BE49-F238E27FC236}">
              <a16:creationId xmlns:a16="http://schemas.microsoft.com/office/drawing/2014/main" id="{9B5FBB18-F94E-421C-A41F-B066062F89CD}"/>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68" name="テキスト 3">
          <a:extLst>
            <a:ext uri="{FF2B5EF4-FFF2-40B4-BE49-F238E27FC236}">
              <a16:creationId xmlns:a16="http://schemas.microsoft.com/office/drawing/2014/main" id="{E2B5AB15-29BD-4B98-8D8B-70D446537038}"/>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69" name="テキスト 4">
          <a:extLst>
            <a:ext uri="{FF2B5EF4-FFF2-40B4-BE49-F238E27FC236}">
              <a16:creationId xmlns:a16="http://schemas.microsoft.com/office/drawing/2014/main" id="{BE4BB4DD-AE37-4857-9540-EF8E0DEFBD0D}"/>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470" name="テキスト 14">
          <a:extLst>
            <a:ext uri="{FF2B5EF4-FFF2-40B4-BE49-F238E27FC236}">
              <a16:creationId xmlns:a16="http://schemas.microsoft.com/office/drawing/2014/main" id="{9EC07988-54ED-4C1A-8715-939F6138AC63}"/>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71" name="テキスト 1">
          <a:extLst>
            <a:ext uri="{FF2B5EF4-FFF2-40B4-BE49-F238E27FC236}">
              <a16:creationId xmlns:a16="http://schemas.microsoft.com/office/drawing/2014/main" id="{33195405-080E-4D5B-B2F7-735D7AFF4D55}"/>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72" name="テキスト 2">
          <a:extLst>
            <a:ext uri="{FF2B5EF4-FFF2-40B4-BE49-F238E27FC236}">
              <a16:creationId xmlns:a16="http://schemas.microsoft.com/office/drawing/2014/main" id="{5D571C29-5923-4B81-AA1B-6EC15C3AD4EF}"/>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73" name="テキスト 3">
          <a:extLst>
            <a:ext uri="{FF2B5EF4-FFF2-40B4-BE49-F238E27FC236}">
              <a16:creationId xmlns:a16="http://schemas.microsoft.com/office/drawing/2014/main" id="{5F848911-E138-4513-BA69-069DA6B40872}"/>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74" name="テキスト 4">
          <a:extLst>
            <a:ext uri="{FF2B5EF4-FFF2-40B4-BE49-F238E27FC236}">
              <a16:creationId xmlns:a16="http://schemas.microsoft.com/office/drawing/2014/main" id="{D4A808A7-59AE-4012-AFAA-EDBB3012E3B9}"/>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475" name="テキスト 14">
          <a:extLst>
            <a:ext uri="{FF2B5EF4-FFF2-40B4-BE49-F238E27FC236}">
              <a16:creationId xmlns:a16="http://schemas.microsoft.com/office/drawing/2014/main" id="{16278A1E-E594-40AC-A7FD-F9DABD376813}"/>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76" name="テキスト 1">
          <a:extLst>
            <a:ext uri="{FF2B5EF4-FFF2-40B4-BE49-F238E27FC236}">
              <a16:creationId xmlns:a16="http://schemas.microsoft.com/office/drawing/2014/main" id="{CACF05AF-3D16-4DC4-927F-873A1E82EF60}"/>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77" name="テキスト 2">
          <a:extLst>
            <a:ext uri="{FF2B5EF4-FFF2-40B4-BE49-F238E27FC236}">
              <a16:creationId xmlns:a16="http://schemas.microsoft.com/office/drawing/2014/main" id="{18C6AC4A-6FA8-40C0-AAD8-B6887EEDE42C}"/>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78" name="テキスト 3">
          <a:extLst>
            <a:ext uri="{FF2B5EF4-FFF2-40B4-BE49-F238E27FC236}">
              <a16:creationId xmlns:a16="http://schemas.microsoft.com/office/drawing/2014/main" id="{40BE0D8A-0379-46C4-BF39-4558F69FC4E8}"/>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79" name="テキスト 4">
          <a:extLst>
            <a:ext uri="{FF2B5EF4-FFF2-40B4-BE49-F238E27FC236}">
              <a16:creationId xmlns:a16="http://schemas.microsoft.com/office/drawing/2014/main" id="{E293787A-2642-4E37-9B44-1045891414D8}"/>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480" name="テキスト 14">
          <a:extLst>
            <a:ext uri="{FF2B5EF4-FFF2-40B4-BE49-F238E27FC236}">
              <a16:creationId xmlns:a16="http://schemas.microsoft.com/office/drawing/2014/main" id="{2CFDEFCA-B5F7-42D7-B831-4817A161AE7B}"/>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81" name="テキスト 1">
          <a:extLst>
            <a:ext uri="{FF2B5EF4-FFF2-40B4-BE49-F238E27FC236}">
              <a16:creationId xmlns:a16="http://schemas.microsoft.com/office/drawing/2014/main" id="{09E4083F-5BF5-4D4E-9508-0D67363BF741}"/>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82" name="テキスト 2">
          <a:extLst>
            <a:ext uri="{FF2B5EF4-FFF2-40B4-BE49-F238E27FC236}">
              <a16:creationId xmlns:a16="http://schemas.microsoft.com/office/drawing/2014/main" id="{0334CB4E-829D-45BF-AA5B-25F9D85A9D0E}"/>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83" name="テキスト 3">
          <a:extLst>
            <a:ext uri="{FF2B5EF4-FFF2-40B4-BE49-F238E27FC236}">
              <a16:creationId xmlns:a16="http://schemas.microsoft.com/office/drawing/2014/main" id="{6A9973F2-300E-4A99-AFE1-687D45A334DC}"/>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84" name="テキスト 4">
          <a:extLst>
            <a:ext uri="{FF2B5EF4-FFF2-40B4-BE49-F238E27FC236}">
              <a16:creationId xmlns:a16="http://schemas.microsoft.com/office/drawing/2014/main" id="{E6B4C9D0-D8BF-4687-9019-FFFCFBFA6F03}"/>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485" name="テキスト 14">
          <a:extLst>
            <a:ext uri="{FF2B5EF4-FFF2-40B4-BE49-F238E27FC236}">
              <a16:creationId xmlns:a16="http://schemas.microsoft.com/office/drawing/2014/main" id="{D70AAA90-A767-4E77-B403-B6423C2B748C}"/>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86" name="テキスト 1">
          <a:extLst>
            <a:ext uri="{FF2B5EF4-FFF2-40B4-BE49-F238E27FC236}">
              <a16:creationId xmlns:a16="http://schemas.microsoft.com/office/drawing/2014/main" id="{6A62275B-3687-4578-AD7D-18748BF7908F}"/>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87" name="テキスト 2">
          <a:extLst>
            <a:ext uri="{FF2B5EF4-FFF2-40B4-BE49-F238E27FC236}">
              <a16:creationId xmlns:a16="http://schemas.microsoft.com/office/drawing/2014/main" id="{199AF898-979F-4EDC-816D-2669C9FD659B}"/>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88" name="テキスト 3">
          <a:extLst>
            <a:ext uri="{FF2B5EF4-FFF2-40B4-BE49-F238E27FC236}">
              <a16:creationId xmlns:a16="http://schemas.microsoft.com/office/drawing/2014/main" id="{2389C6D2-7446-49F5-8B15-965C2AF82C44}"/>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89" name="テキスト 4">
          <a:extLst>
            <a:ext uri="{FF2B5EF4-FFF2-40B4-BE49-F238E27FC236}">
              <a16:creationId xmlns:a16="http://schemas.microsoft.com/office/drawing/2014/main" id="{D4744AF2-E781-40BF-95E2-C46C6256D076}"/>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490" name="テキスト 14">
          <a:extLst>
            <a:ext uri="{FF2B5EF4-FFF2-40B4-BE49-F238E27FC236}">
              <a16:creationId xmlns:a16="http://schemas.microsoft.com/office/drawing/2014/main" id="{0BE6F79D-1FF7-4DAC-ADC1-D1090517860E}"/>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91" name="テキスト 1">
          <a:extLst>
            <a:ext uri="{FF2B5EF4-FFF2-40B4-BE49-F238E27FC236}">
              <a16:creationId xmlns:a16="http://schemas.microsoft.com/office/drawing/2014/main" id="{E787183B-4712-438E-9DE5-A8E84D9AD5C3}"/>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294</xdr:row>
      <xdr:rowOff>0</xdr:rowOff>
    </xdr:from>
    <xdr:to>
      <xdr:col>44</xdr:col>
      <xdr:colOff>0</xdr:colOff>
      <xdr:row>294</xdr:row>
      <xdr:rowOff>0</xdr:rowOff>
    </xdr:to>
    <xdr:sp macro="" textlink="">
      <xdr:nvSpPr>
        <xdr:cNvPr id="3492" name="テキスト 2">
          <a:extLst>
            <a:ext uri="{FF2B5EF4-FFF2-40B4-BE49-F238E27FC236}">
              <a16:creationId xmlns:a16="http://schemas.microsoft.com/office/drawing/2014/main" id="{16253CE6-35F4-4E5F-BD91-A7A79CD9573B}"/>
            </a:ext>
          </a:extLst>
        </xdr:cNvPr>
        <xdr:cNvSpPr txBox="1">
          <a:spLocks noChangeArrowheads="1"/>
        </xdr:cNvSpPr>
      </xdr:nvSpPr>
      <xdr:spPr bwMode="auto">
        <a:xfrm>
          <a:off x="52006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93" name="テキスト 3">
          <a:extLst>
            <a:ext uri="{FF2B5EF4-FFF2-40B4-BE49-F238E27FC236}">
              <a16:creationId xmlns:a16="http://schemas.microsoft.com/office/drawing/2014/main" id="{5988C0C9-80C2-4985-BABE-6E7C9E3FE1F3}"/>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294</xdr:row>
      <xdr:rowOff>0</xdr:rowOff>
    </xdr:from>
    <xdr:to>
      <xdr:col>78</xdr:col>
      <xdr:colOff>0</xdr:colOff>
      <xdr:row>294</xdr:row>
      <xdr:rowOff>0</xdr:rowOff>
    </xdr:to>
    <xdr:sp macro="" textlink="">
      <xdr:nvSpPr>
        <xdr:cNvPr id="3494" name="テキスト 4">
          <a:extLst>
            <a:ext uri="{FF2B5EF4-FFF2-40B4-BE49-F238E27FC236}">
              <a16:creationId xmlns:a16="http://schemas.microsoft.com/office/drawing/2014/main" id="{DF584CF3-7547-4A87-9D4A-D07AC6951B8F}"/>
            </a:ext>
          </a:extLst>
        </xdr:cNvPr>
        <xdr:cNvSpPr txBox="1">
          <a:spLocks noChangeArrowheads="1"/>
        </xdr:cNvSpPr>
      </xdr:nvSpPr>
      <xdr:spPr bwMode="auto">
        <a:xfrm>
          <a:off x="94107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294</xdr:row>
      <xdr:rowOff>0</xdr:rowOff>
    </xdr:from>
    <xdr:to>
      <xdr:col>76</xdr:col>
      <xdr:colOff>0</xdr:colOff>
      <xdr:row>294</xdr:row>
      <xdr:rowOff>0</xdr:rowOff>
    </xdr:to>
    <xdr:sp macro="" textlink="">
      <xdr:nvSpPr>
        <xdr:cNvPr id="3495" name="テキスト 14">
          <a:extLst>
            <a:ext uri="{FF2B5EF4-FFF2-40B4-BE49-F238E27FC236}">
              <a16:creationId xmlns:a16="http://schemas.microsoft.com/office/drawing/2014/main" id="{F1ABFDE1-EDC2-4C53-8D36-D84E2F042A52}"/>
            </a:ext>
          </a:extLst>
        </xdr:cNvPr>
        <xdr:cNvSpPr txBox="1">
          <a:spLocks noChangeArrowheads="1"/>
        </xdr:cNvSpPr>
      </xdr:nvSpPr>
      <xdr:spPr bwMode="auto">
        <a:xfrm>
          <a:off x="903922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496" name="テキスト 1">
          <a:extLst>
            <a:ext uri="{FF2B5EF4-FFF2-40B4-BE49-F238E27FC236}">
              <a16:creationId xmlns:a16="http://schemas.microsoft.com/office/drawing/2014/main" id="{04AA9570-8AA8-4FF3-BA55-47504796355C}"/>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497" name="テキスト 2">
          <a:extLst>
            <a:ext uri="{FF2B5EF4-FFF2-40B4-BE49-F238E27FC236}">
              <a16:creationId xmlns:a16="http://schemas.microsoft.com/office/drawing/2014/main" id="{861797E1-FA16-4417-8E85-EBCB8C9B4C84}"/>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498" name="テキスト 1">
          <a:extLst>
            <a:ext uri="{FF2B5EF4-FFF2-40B4-BE49-F238E27FC236}">
              <a16:creationId xmlns:a16="http://schemas.microsoft.com/office/drawing/2014/main" id="{92D8D2AA-2561-4426-90BE-80A593FFBF8B}"/>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499" name="テキスト 2">
          <a:extLst>
            <a:ext uri="{FF2B5EF4-FFF2-40B4-BE49-F238E27FC236}">
              <a16:creationId xmlns:a16="http://schemas.microsoft.com/office/drawing/2014/main" id="{3FDD0390-116F-43D5-BBFD-CF4C2B24FF13}"/>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500" name="テキスト 1">
          <a:extLst>
            <a:ext uri="{FF2B5EF4-FFF2-40B4-BE49-F238E27FC236}">
              <a16:creationId xmlns:a16="http://schemas.microsoft.com/office/drawing/2014/main" id="{3609F835-06C3-43FE-95D3-13F21D7EA892}"/>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501" name="テキスト 2">
          <a:extLst>
            <a:ext uri="{FF2B5EF4-FFF2-40B4-BE49-F238E27FC236}">
              <a16:creationId xmlns:a16="http://schemas.microsoft.com/office/drawing/2014/main" id="{C31FCDB5-81D7-4B18-87EC-71C2B3446421}"/>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502" name="テキスト 1">
          <a:extLst>
            <a:ext uri="{FF2B5EF4-FFF2-40B4-BE49-F238E27FC236}">
              <a16:creationId xmlns:a16="http://schemas.microsoft.com/office/drawing/2014/main" id="{9A4A77BD-6388-4E14-A6A4-97FE8AD8460F}"/>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503" name="テキスト 2">
          <a:extLst>
            <a:ext uri="{FF2B5EF4-FFF2-40B4-BE49-F238E27FC236}">
              <a16:creationId xmlns:a16="http://schemas.microsoft.com/office/drawing/2014/main" id="{363AA97E-A77D-4FAF-B9FE-EF5B8591D77E}"/>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504" name="テキスト 1">
          <a:extLst>
            <a:ext uri="{FF2B5EF4-FFF2-40B4-BE49-F238E27FC236}">
              <a16:creationId xmlns:a16="http://schemas.microsoft.com/office/drawing/2014/main" id="{98589687-B969-4D17-B417-CE9113DCD478}"/>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505" name="テキスト 2">
          <a:extLst>
            <a:ext uri="{FF2B5EF4-FFF2-40B4-BE49-F238E27FC236}">
              <a16:creationId xmlns:a16="http://schemas.microsoft.com/office/drawing/2014/main" id="{1BB63851-ED45-4171-B9FF-F7CBFFACA4B1}"/>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506" name="テキスト 1">
          <a:extLst>
            <a:ext uri="{FF2B5EF4-FFF2-40B4-BE49-F238E27FC236}">
              <a16:creationId xmlns:a16="http://schemas.microsoft.com/office/drawing/2014/main" id="{FDEA6D69-79CF-4FCF-9AFD-4CFBD8BCB0BB}"/>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291</xdr:row>
      <xdr:rowOff>0</xdr:rowOff>
    </xdr:from>
    <xdr:to>
      <xdr:col>69</xdr:col>
      <xdr:colOff>0</xdr:colOff>
      <xdr:row>291</xdr:row>
      <xdr:rowOff>0</xdr:rowOff>
    </xdr:to>
    <xdr:sp macro="" textlink="">
      <xdr:nvSpPr>
        <xdr:cNvPr id="3507" name="テキスト 2">
          <a:extLst>
            <a:ext uri="{FF2B5EF4-FFF2-40B4-BE49-F238E27FC236}">
              <a16:creationId xmlns:a16="http://schemas.microsoft.com/office/drawing/2014/main" id="{887D01EB-EF86-4A5F-BC36-8E924A3E5BE7}"/>
            </a:ext>
          </a:extLst>
        </xdr:cNvPr>
        <xdr:cNvSpPr txBox="1">
          <a:spLocks noChangeArrowheads="1"/>
        </xdr:cNvSpPr>
      </xdr:nvSpPr>
      <xdr:spPr bwMode="auto">
        <a:xfrm>
          <a:off x="829627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08" name="テキスト 1">
          <a:extLst>
            <a:ext uri="{FF2B5EF4-FFF2-40B4-BE49-F238E27FC236}">
              <a16:creationId xmlns:a16="http://schemas.microsoft.com/office/drawing/2014/main" id="{9F31EBE9-471A-43DB-A8A7-93693A613F1D}"/>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09" name="テキスト 2">
          <a:extLst>
            <a:ext uri="{FF2B5EF4-FFF2-40B4-BE49-F238E27FC236}">
              <a16:creationId xmlns:a16="http://schemas.microsoft.com/office/drawing/2014/main" id="{C461609F-3AF3-41C4-A186-BE453A01B8F4}"/>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10" name="テキスト 3">
          <a:extLst>
            <a:ext uri="{FF2B5EF4-FFF2-40B4-BE49-F238E27FC236}">
              <a16:creationId xmlns:a16="http://schemas.microsoft.com/office/drawing/2014/main" id="{52B98246-BDDA-49EA-9B53-B4F8E87D73F8}"/>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11" name="テキスト 4">
          <a:extLst>
            <a:ext uri="{FF2B5EF4-FFF2-40B4-BE49-F238E27FC236}">
              <a16:creationId xmlns:a16="http://schemas.microsoft.com/office/drawing/2014/main" id="{22B98FCC-0B46-4E2F-A034-1F73F41A5280}"/>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512" name="テキスト 14">
          <a:extLst>
            <a:ext uri="{FF2B5EF4-FFF2-40B4-BE49-F238E27FC236}">
              <a16:creationId xmlns:a16="http://schemas.microsoft.com/office/drawing/2014/main" id="{AC1BFAD0-E1CF-4CD7-97AD-B598B3E7C66D}"/>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13" name="テキスト 1">
          <a:extLst>
            <a:ext uri="{FF2B5EF4-FFF2-40B4-BE49-F238E27FC236}">
              <a16:creationId xmlns:a16="http://schemas.microsoft.com/office/drawing/2014/main" id="{E03EC608-FF32-4313-B5B8-B2E73381AF0C}"/>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14" name="テキスト 2">
          <a:extLst>
            <a:ext uri="{FF2B5EF4-FFF2-40B4-BE49-F238E27FC236}">
              <a16:creationId xmlns:a16="http://schemas.microsoft.com/office/drawing/2014/main" id="{8696369C-A22A-431D-B93F-6DC9F8C1C02F}"/>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15" name="テキスト 3">
          <a:extLst>
            <a:ext uri="{FF2B5EF4-FFF2-40B4-BE49-F238E27FC236}">
              <a16:creationId xmlns:a16="http://schemas.microsoft.com/office/drawing/2014/main" id="{8BB66C34-C66D-4C4A-9FFB-27051AB41AA6}"/>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16" name="テキスト 4">
          <a:extLst>
            <a:ext uri="{FF2B5EF4-FFF2-40B4-BE49-F238E27FC236}">
              <a16:creationId xmlns:a16="http://schemas.microsoft.com/office/drawing/2014/main" id="{0FE85126-ED9C-40E7-8C2E-227492CD5497}"/>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517" name="テキスト 14">
          <a:extLst>
            <a:ext uri="{FF2B5EF4-FFF2-40B4-BE49-F238E27FC236}">
              <a16:creationId xmlns:a16="http://schemas.microsoft.com/office/drawing/2014/main" id="{7F8273AC-F604-4208-ADAC-154CC94BF857}"/>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18" name="テキスト 1">
          <a:extLst>
            <a:ext uri="{FF2B5EF4-FFF2-40B4-BE49-F238E27FC236}">
              <a16:creationId xmlns:a16="http://schemas.microsoft.com/office/drawing/2014/main" id="{F5D8D834-AC51-482D-ABBA-056FF1E10D2E}"/>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19" name="テキスト 2">
          <a:extLst>
            <a:ext uri="{FF2B5EF4-FFF2-40B4-BE49-F238E27FC236}">
              <a16:creationId xmlns:a16="http://schemas.microsoft.com/office/drawing/2014/main" id="{D757E965-2829-48C8-8853-9D9A5DBF415C}"/>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20" name="テキスト 3">
          <a:extLst>
            <a:ext uri="{FF2B5EF4-FFF2-40B4-BE49-F238E27FC236}">
              <a16:creationId xmlns:a16="http://schemas.microsoft.com/office/drawing/2014/main" id="{9C0F1336-B675-4622-B094-4DA38C64062A}"/>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21" name="テキスト 4">
          <a:extLst>
            <a:ext uri="{FF2B5EF4-FFF2-40B4-BE49-F238E27FC236}">
              <a16:creationId xmlns:a16="http://schemas.microsoft.com/office/drawing/2014/main" id="{EAE85095-5AE0-497D-9329-5139BDE5B502}"/>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522" name="テキスト 14">
          <a:extLst>
            <a:ext uri="{FF2B5EF4-FFF2-40B4-BE49-F238E27FC236}">
              <a16:creationId xmlns:a16="http://schemas.microsoft.com/office/drawing/2014/main" id="{C482DAF0-B228-45D6-A9D3-580FAC527C56}"/>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23" name="テキスト 1">
          <a:extLst>
            <a:ext uri="{FF2B5EF4-FFF2-40B4-BE49-F238E27FC236}">
              <a16:creationId xmlns:a16="http://schemas.microsoft.com/office/drawing/2014/main" id="{C68C382F-4B06-4237-AAA7-96240B01483A}"/>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24" name="テキスト 2">
          <a:extLst>
            <a:ext uri="{FF2B5EF4-FFF2-40B4-BE49-F238E27FC236}">
              <a16:creationId xmlns:a16="http://schemas.microsoft.com/office/drawing/2014/main" id="{0A58ACB9-AEA4-4B8D-BD9B-926CEC7ED42A}"/>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25" name="テキスト 3">
          <a:extLst>
            <a:ext uri="{FF2B5EF4-FFF2-40B4-BE49-F238E27FC236}">
              <a16:creationId xmlns:a16="http://schemas.microsoft.com/office/drawing/2014/main" id="{2D849587-2DDB-4F2E-9E4E-FBC0F559F4A0}"/>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26" name="テキスト 4">
          <a:extLst>
            <a:ext uri="{FF2B5EF4-FFF2-40B4-BE49-F238E27FC236}">
              <a16:creationId xmlns:a16="http://schemas.microsoft.com/office/drawing/2014/main" id="{FBA39D32-08C1-43B3-921E-C76466944B17}"/>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527" name="テキスト 14">
          <a:extLst>
            <a:ext uri="{FF2B5EF4-FFF2-40B4-BE49-F238E27FC236}">
              <a16:creationId xmlns:a16="http://schemas.microsoft.com/office/drawing/2014/main" id="{F8B76789-0CCC-4793-BE56-102852FA5582}"/>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28" name="テキスト 1">
          <a:extLst>
            <a:ext uri="{FF2B5EF4-FFF2-40B4-BE49-F238E27FC236}">
              <a16:creationId xmlns:a16="http://schemas.microsoft.com/office/drawing/2014/main" id="{BA8CF336-DF77-4D15-AE6F-63FBC814C48D}"/>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29" name="テキスト 2">
          <a:extLst>
            <a:ext uri="{FF2B5EF4-FFF2-40B4-BE49-F238E27FC236}">
              <a16:creationId xmlns:a16="http://schemas.microsoft.com/office/drawing/2014/main" id="{0906CA2C-AAFA-411F-A3B1-2EC84EC853F2}"/>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30" name="テキスト 3">
          <a:extLst>
            <a:ext uri="{FF2B5EF4-FFF2-40B4-BE49-F238E27FC236}">
              <a16:creationId xmlns:a16="http://schemas.microsoft.com/office/drawing/2014/main" id="{7F6AEAA4-CF15-445B-B68B-A892216CF13C}"/>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31" name="テキスト 4">
          <a:extLst>
            <a:ext uri="{FF2B5EF4-FFF2-40B4-BE49-F238E27FC236}">
              <a16:creationId xmlns:a16="http://schemas.microsoft.com/office/drawing/2014/main" id="{D64727CA-4B2F-4556-BDF7-A7218A94F9A2}"/>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532" name="テキスト 14">
          <a:extLst>
            <a:ext uri="{FF2B5EF4-FFF2-40B4-BE49-F238E27FC236}">
              <a16:creationId xmlns:a16="http://schemas.microsoft.com/office/drawing/2014/main" id="{17977020-3614-41FF-9D18-98AD55BF2036}"/>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33" name="テキスト 1">
          <a:extLst>
            <a:ext uri="{FF2B5EF4-FFF2-40B4-BE49-F238E27FC236}">
              <a16:creationId xmlns:a16="http://schemas.microsoft.com/office/drawing/2014/main" id="{E7FEC9E9-204C-43C3-93C3-64F1B21FB44A}"/>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294</xdr:row>
      <xdr:rowOff>0</xdr:rowOff>
    </xdr:from>
    <xdr:to>
      <xdr:col>46</xdr:col>
      <xdr:colOff>0</xdr:colOff>
      <xdr:row>294</xdr:row>
      <xdr:rowOff>0</xdr:rowOff>
    </xdr:to>
    <xdr:sp macro="" textlink="">
      <xdr:nvSpPr>
        <xdr:cNvPr id="3534" name="テキスト 2">
          <a:extLst>
            <a:ext uri="{FF2B5EF4-FFF2-40B4-BE49-F238E27FC236}">
              <a16:creationId xmlns:a16="http://schemas.microsoft.com/office/drawing/2014/main" id="{3FB28110-D2B0-4CA1-8823-CA60BCA88559}"/>
            </a:ext>
          </a:extLst>
        </xdr:cNvPr>
        <xdr:cNvSpPr txBox="1">
          <a:spLocks noChangeArrowheads="1"/>
        </xdr:cNvSpPr>
      </xdr:nvSpPr>
      <xdr:spPr bwMode="auto">
        <a:xfrm>
          <a:off x="544830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35" name="テキスト 3">
          <a:extLst>
            <a:ext uri="{FF2B5EF4-FFF2-40B4-BE49-F238E27FC236}">
              <a16:creationId xmlns:a16="http://schemas.microsoft.com/office/drawing/2014/main" id="{C0C4C1EA-8A95-4192-A6B0-F8B9345EC1FE}"/>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294</xdr:row>
      <xdr:rowOff>0</xdr:rowOff>
    </xdr:from>
    <xdr:to>
      <xdr:col>80</xdr:col>
      <xdr:colOff>0</xdr:colOff>
      <xdr:row>294</xdr:row>
      <xdr:rowOff>0</xdr:rowOff>
    </xdr:to>
    <xdr:sp macro="" textlink="">
      <xdr:nvSpPr>
        <xdr:cNvPr id="3536" name="テキスト 4">
          <a:extLst>
            <a:ext uri="{FF2B5EF4-FFF2-40B4-BE49-F238E27FC236}">
              <a16:creationId xmlns:a16="http://schemas.microsoft.com/office/drawing/2014/main" id="{C5C64CC6-13B5-47E1-98E1-6284D30173D9}"/>
            </a:ext>
          </a:extLst>
        </xdr:cNvPr>
        <xdr:cNvSpPr txBox="1">
          <a:spLocks noChangeArrowheads="1"/>
        </xdr:cNvSpPr>
      </xdr:nvSpPr>
      <xdr:spPr bwMode="auto">
        <a:xfrm>
          <a:off x="9658350" y="511778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294</xdr:row>
      <xdr:rowOff>0</xdr:rowOff>
    </xdr:from>
    <xdr:to>
      <xdr:col>78</xdr:col>
      <xdr:colOff>0</xdr:colOff>
      <xdr:row>294</xdr:row>
      <xdr:rowOff>0</xdr:rowOff>
    </xdr:to>
    <xdr:sp macro="" textlink="">
      <xdr:nvSpPr>
        <xdr:cNvPr id="3537" name="テキスト 14">
          <a:extLst>
            <a:ext uri="{FF2B5EF4-FFF2-40B4-BE49-F238E27FC236}">
              <a16:creationId xmlns:a16="http://schemas.microsoft.com/office/drawing/2014/main" id="{7A138975-3B37-458A-B20B-B26FA9D042F9}"/>
            </a:ext>
          </a:extLst>
        </xdr:cNvPr>
        <xdr:cNvSpPr txBox="1">
          <a:spLocks noChangeArrowheads="1"/>
        </xdr:cNvSpPr>
      </xdr:nvSpPr>
      <xdr:spPr bwMode="auto">
        <a:xfrm>
          <a:off x="9286875" y="511778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38" name="テキスト 1">
          <a:extLst>
            <a:ext uri="{FF2B5EF4-FFF2-40B4-BE49-F238E27FC236}">
              <a16:creationId xmlns:a16="http://schemas.microsoft.com/office/drawing/2014/main" id="{EA5C58EE-D541-47F5-AF57-4181D675BB59}"/>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39" name="テキスト 2">
          <a:extLst>
            <a:ext uri="{FF2B5EF4-FFF2-40B4-BE49-F238E27FC236}">
              <a16:creationId xmlns:a16="http://schemas.microsoft.com/office/drawing/2014/main" id="{D734723C-8A4C-4B37-91A6-DDA8CF8937D1}"/>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0" name="テキスト 1">
          <a:extLst>
            <a:ext uri="{FF2B5EF4-FFF2-40B4-BE49-F238E27FC236}">
              <a16:creationId xmlns:a16="http://schemas.microsoft.com/office/drawing/2014/main" id="{D3DA92EB-051E-4E3D-8137-C98562F5F2AE}"/>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1" name="テキスト 2">
          <a:extLst>
            <a:ext uri="{FF2B5EF4-FFF2-40B4-BE49-F238E27FC236}">
              <a16:creationId xmlns:a16="http://schemas.microsoft.com/office/drawing/2014/main" id="{96EBFD38-13C1-419D-80B2-BEF846DA03D8}"/>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2" name="テキスト 1">
          <a:extLst>
            <a:ext uri="{FF2B5EF4-FFF2-40B4-BE49-F238E27FC236}">
              <a16:creationId xmlns:a16="http://schemas.microsoft.com/office/drawing/2014/main" id="{052AF723-C87D-4412-BB3C-58559F4E129A}"/>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3" name="テキスト 2">
          <a:extLst>
            <a:ext uri="{FF2B5EF4-FFF2-40B4-BE49-F238E27FC236}">
              <a16:creationId xmlns:a16="http://schemas.microsoft.com/office/drawing/2014/main" id="{84E1A282-BC7B-4629-9410-64D49612804E}"/>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4" name="テキスト 1">
          <a:extLst>
            <a:ext uri="{FF2B5EF4-FFF2-40B4-BE49-F238E27FC236}">
              <a16:creationId xmlns:a16="http://schemas.microsoft.com/office/drawing/2014/main" id="{B2DD9BE8-A1F6-4D14-A3C5-98BF04D91749}"/>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5" name="テキスト 2">
          <a:extLst>
            <a:ext uri="{FF2B5EF4-FFF2-40B4-BE49-F238E27FC236}">
              <a16:creationId xmlns:a16="http://schemas.microsoft.com/office/drawing/2014/main" id="{3CABC0D3-5762-4C1E-A13B-6856E88FBD2D}"/>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6" name="テキスト 1">
          <a:extLst>
            <a:ext uri="{FF2B5EF4-FFF2-40B4-BE49-F238E27FC236}">
              <a16:creationId xmlns:a16="http://schemas.microsoft.com/office/drawing/2014/main" id="{320FC6C5-C2BE-46D5-A7B9-A5F5B3CE6381}"/>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7" name="テキスト 2">
          <a:extLst>
            <a:ext uri="{FF2B5EF4-FFF2-40B4-BE49-F238E27FC236}">
              <a16:creationId xmlns:a16="http://schemas.microsoft.com/office/drawing/2014/main" id="{5980F858-B2E1-4BEF-88A6-76F61DC3EC52}"/>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8" name="テキスト 1">
          <a:extLst>
            <a:ext uri="{FF2B5EF4-FFF2-40B4-BE49-F238E27FC236}">
              <a16:creationId xmlns:a16="http://schemas.microsoft.com/office/drawing/2014/main" id="{6B942EAE-E65B-4081-86F4-FFB3C04435AA}"/>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291</xdr:row>
      <xdr:rowOff>0</xdr:rowOff>
    </xdr:from>
    <xdr:to>
      <xdr:col>71</xdr:col>
      <xdr:colOff>0</xdr:colOff>
      <xdr:row>291</xdr:row>
      <xdr:rowOff>0</xdr:rowOff>
    </xdr:to>
    <xdr:sp macro="" textlink="">
      <xdr:nvSpPr>
        <xdr:cNvPr id="3549" name="テキスト 2">
          <a:extLst>
            <a:ext uri="{FF2B5EF4-FFF2-40B4-BE49-F238E27FC236}">
              <a16:creationId xmlns:a16="http://schemas.microsoft.com/office/drawing/2014/main" id="{81FB1E3D-5D99-4AC2-909E-B330653D7A6E}"/>
            </a:ext>
          </a:extLst>
        </xdr:cNvPr>
        <xdr:cNvSpPr txBox="1">
          <a:spLocks noChangeArrowheads="1"/>
        </xdr:cNvSpPr>
      </xdr:nvSpPr>
      <xdr:spPr bwMode="auto">
        <a:xfrm>
          <a:off x="8543925" y="506634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50" name="テキスト 1">
          <a:extLst>
            <a:ext uri="{FF2B5EF4-FFF2-40B4-BE49-F238E27FC236}">
              <a16:creationId xmlns:a16="http://schemas.microsoft.com/office/drawing/2014/main" id="{76076583-08F3-473B-8284-E95A9FA5CC70}"/>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51" name="テキスト 2">
          <a:extLst>
            <a:ext uri="{FF2B5EF4-FFF2-40B4-BE49-F238E27FC236}">
              <a16:creationId xmlns:a16="http://schemas.microsoft.com/office/drawing/2014/main" id="{13253669-6BD8-4D01-B2AA-F8C9B3FD763E}"/>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52" name="テキスト 3">
          <a:extLst>
            <a:ext uri="{FF2B5EF4-FFF2-40B4-BE49-F238E27FC236}">
              <a16:creationId xmlns:a16="http://schemas.microsoft.com/office/drawing/2014/main" id="{1C0BF827-59AC-4BA3-981E-4D20ED51331C}"/>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53" name="テキスト 4">
          <a:extLst>
            <a:ext uri="{FF2B5EF4-FFF2-40B4-BE49-F238E27FC236}">
              <a16:creationId xmlns:a16="http://schemas.microsoft.com/office/drawing/2014/main" id="{FD3C5D75-05D7-4993-BB17-CFC0D6659EEB}"/>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276</xdr:row>
      <xdr:rowOff>0</xdr:rowOff>
    </xdr:from>
    <xdr:to>
      <xdr:col>76</xdr:col>
      <xdr:colOff>0</xdr:colOff>
      <xdr:row>276</xdr:row>
      <xdr:rowOff>0</xdr:rowOff>
    </xdr:to>
    <xdr:sp macro="" textlink="">
      <xdr:nvSpPr>
        <xdr:cNvPr id="3554" name="テキスト 14">
          <a:extLst>
            <a:ext uri="{FF2B5EF4-FFF2-40B4-BE49-F238E27FC236}">
              <a16:creationId xmlns:a16="http://schemas.microsoft.com/office/drawing/2014/main" id="{A64A3DE8-75B5-459C-A526-69F08F847C0E}"/>
            </a:ext>
          </a:extLst>
        </xdr:cNvPr>
        <xdr:cNvSpPr txBox="1">
          <a:spLocks noChangeArrowheads="1"/>
        </xdr:cNvSpPr>
      </xdr:nvSpPr>
      <xdr:spPr bwMode="auto">
        <a:xfrm>
          <a:off x="903922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55" name="テキスト 1">
          <a:extLst>
            <a:ext uri="{FF2B5EF4-FFF2-40B4-BE49-F238E27FC236}">
              <a16:creationId xmlns:a16="http://schemas.microsoft.com/office/drawing/2014/main" id="{296E1529-7E0C-43DF-9C2C-C832762F8CCD}"/>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56" name="テキスト 2">
          <a:extLst>
            <a:ext uri="{FF2B5EF4-FFF2-40B4-BE49-F238E27FC236}">
              <a16:creationId xmlns:a16="http://schemas.microsoft.com/office/drawing/2014/main" id="{2B4CA5AB-B8B4-4F19-AA5B-7415DDCA1F66}"/>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57" name="テキスト 3">
          <a:extLst>
            <a:ext uri="{FF2B5EF4-FFF2-40B4-BE49-F238E27FC236}">
              <a16:creationId xmlns:a16="http://schemas.microsoft.com/office/drawing/2014/main" id="{37F76E94-F423-46A3-9FD2-FDF1835F73EE}"/>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58" name="テキスト 4">
          <a:extLst>
            <a:ext uri="{FF2B5EF4-FFF2-40B4-BE49-F238E27FC236}">
              <a16:creationId xmlns:a16="http://schemas.microsoft.com/office/drawing/2014/main" id="{3787558A-1F23-4427-8C7F-2C558EFCC014}"/>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276</xdr:row>
      <xdr:rowOff>0</xdr:rowOff>
    </xdr:from>
    <xdr:to>
      <xdr:col>76</xdr:col>
      <xdr:colOff>0</xdr:colOff>
      <xdr:row>276</xdr:row>
      <xdr:rowOff>0</xdr:rowOff>
    </xdr:to>
    <xdr:sp macro="" textlink="">
      <xdr:nvSpPr>
        <xdr:cNvPr id="3559" name="テキスト 14">
          <a:extLst>
            <a:ext uri="{FF2B5EF4-FFF2-40B4-BE49-F238E27FC236}">
              <a16:creationId xmlns:a16="http://schemas.microsoft.com/office/drawing/2014/main" id="{AF3981F3-0E3F-4B12-BF9B-C54B8F1BB6E0}"/>
            </a:ext>
          </a:extLst>
        </xdr:cNvPr>
        <xdr:cNvSpPr txBox="1">
          <a:spLocks noChangeArrowheads="1"/>
        </xdr:cNvSpPr>
      </xdr:nvSpPr>
      <xdr:spPr bwMode="auto">
        <a:xfrm>
          <a:off x="903922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60" name="テキスト 1">
          <a:extLst>
            <a:ext uri="{FF2B5EF4-FFF2-40B4-BE49-F238E27FC236}">
              <a16:creationId xmlns:a16="http://schemas.microsoft.com/office/drawing/2014/main" id="{710734F8-3122-4FBE-B800-2DE95B6A3295}"/>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61" name="テキスト 2">
          <a:extLst>
            <a:ext uri="{FF2B5EF4-FFF2-40B4-BE49-F238E27FC236}">
              <a16:creationId xmlns:a16="http://schemas.microsoft.com/office/drawing/2014/main" id="{02EB9C7A-5573-4DD7-BCE9-B10E81D97AE0}"/>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62" name="テキスト 3">
          <a:extLst>
            <a:ext uri="{FF2B5EF4-FFF2-40B4-BE49-F238E27FC236}">
              <a16:creationId xmlns:a16="http://schemas.microsoft.com/office/drawing/2014/main" id="{E08F68C2-BB81-4776-B9DC-7B9EE138C1ED}"/>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63" name="テキスト 4">
          <a:extLst>
            <a:ext uri="{FF2B5EF4-FFF2-40B4-BE49-F238E27FC236}">
              <a16:creationId xmlns:a16="http://schemas.microsoft.com/office/drawing/2014/main" id="{9D6DD3A0-BA37-4269-8F9E-B11A3E7F4AED}"/>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276</xdr:row>
      <xdr:rowOff>0</xdr:rowOff>
    </xdr:from>
    <xdr:to>
      <xdr:col>76</xdr:col>
      <xdr:colOff>0</xdr:colOff>
      <xdr:row>276</xdr:row>
      <xdr:rowOff>0</xdr:rowOff>
    </xdr:to>
    <xdr:sp macro="" textlink="">
      <xdr:nvSpPr>
        <xdr:cNvPr id="3564" name="テキスト 14">
          <a:extLst>
            <a:ext uri="{FF2B5EF4-FFF2-40B4-BE49-F238E27FC236}">
              <a16:creationId xmlns:a16="http://schemas.microsoft.com/office/drawing/2014/main" id="{1F568F1D-C232-48EB-8A12-6DEFD432E4FB}"/>
            </a:ext>
          </a:extLst>
        </xdr:cNvPr>
        <xdr:cNvSpPr txBox="1">
          <a:spLocks noChangeArrowheads="1"/>
        </xdr:cNvSpPr>
      </xdr:nvSpPr>
      <xdr:spPr bwMode="auto">
        <a:xfrm>
          <a:off x="903922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65" name="テキスト 1">
          <a:extLst>
            <a:ext uri="{FF2B5EF4-FFF2-40B4-BE49-F238E27FC236}">
              <a16:creationId xmlns:a16="http://schemas.microsoft.com/office/drawing/2014/main" id="{C3601F2B-D707-4A33-8965-1A99A7E704DF}"/>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66" name="テキスト 2">
          <a:extLst>
            <a:ext uri="{FF2B5EF4-FFF2-40B4-BE49-F238E27FC236}">
              <a16:creationId xmlns:a16="http://schemas.microsoft.com/office/drawing/2014/main" id="{E3465EC9-CF1C-4163-B502-FC6B4FFE994A}"/>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67" name="テキスト 3">
          <a:extLst>
            <a:ext uri="{FF2B5EF4-FFF2-40B4-BE49-F238E27FC236}">
              <a16:creationId xmlns:a16="http://schemas.microsoft.com/office/drawing/2014/main" id="{26EFB575-8DA7-441A-8112-E4BDC15D7B01}"/>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68" name="テキスト 4">
          <a:extLst>
            <a:ext uri="{FF2B5EF4-FFF2-40B4-BE49-F238E27FC236}">
              <a16:creationId xmlns:a16="http://schemas.microsoft.com/office/drawing/2014/main" id="{AD4AF210-5350-4129-AE42-4A8141B5164C}"/>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276</xdr:row>
      <xdr:rowOff>0</xdr:rowOff>
    </xdr:from>
    <xdr:to>
      <xdr:col>76</xdr:col>
      <xdr:colOff>0</xdr:colOff>
      <xdr:row>276</xdr:row>
      <xdr:rowOff>0</xdr:rowOff>
    </xdr:to>
    <xdr:sp macro="" textlink="">
      <xdr:nvSpPr>
        <xdr:cNvPr id="3569" name="テキスト 14">
          <a:extLst>
            <a:ext uri="{FF2B5EF4-FFF2-40B4-BE49-F238E27FC236}">
              <a16:creationId xmlns:a16="http://schemas.microsoft.com/office/drawing/2014/main" id="{85725C5F-362E-478D-8079-7603D3AD2744}"/>
            </a:ext>
          </a:extLst>
        </xdr:cNvPr>
        <xdr:cNvSpPr txBox="1">
          <a:spLocks noChangeArrowheads="1"/>
        </xdr:cNvSpPr>
      </xdr:nvSpPr>
      <xdr:spPr bwMode="auto">
        <a:xfrm>
          <a:off x="903922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70" name="テキスト 1">
          <a:extLst>
            <a:ext uri="{FF2B5EF4-FFF2-40B4-BE49-F238E27FC236}">
              <a16:creationId xmlns:a16="http://schemas.microsoft.com/office/drawing/2014/main" id="{14DABB81-E503-49ED-9D76-7C2D3AF61673}"/>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71" name="テキスト 2">
          <a:extLst>
            <a:ext uri="{FF2B5EF4-FFF2-40B4-BE49-F238E27FC236}">
              <a16:creationId xmlns:a16="http://schemas.microsoft.com/office/drawing/2014/main" id="{181E1F99-AD75-4EE2-A198-4B5488B06E21}"/>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72" name="テキスト 3">
          <a:extLst>
            <a:ext uri="{FF2B5EF4-FFF2-40B4-BE49-F238E27FC236}">
              <a16:creationId xmlns:a16="http://schemas.microsoft.com/office/drawing/2014/main" id="{CAB07D88-5285-4992-80EB-6EC28B358E04}"/>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73" name="テキスト 4">
          <a:extLst>
            <a:ext uri="{FF2B5EF4-FFF2-40B4-BE49-F238E27FC236}">
              <a16:creationId xmlns:a16="http://schemas.microsoft.com/office/drawing/2014/main" id="{B81543D2-5064-4D14-97B2-402B58C31402}"/>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276</xdr:row>
      <xdr:rowOff>0</xdr:rowOff>
    </xdr:from>
    <xdr:to>
      <xdr:col>76</xdr:col>
      <xdr:colOff>0</xdr:colOff>
      <xdr:row>276</xdr:row>
      <xdr:rowOff>0</xdr:rowOff>
    </xdr:to>
    <xdr:sp macro="" textlink="">
      <xdr:nvSpPr>
        <xdr:cNvPr id="3574" name="テキスト 14">
          <a:extLst>
            <a:ext uri="{FF2B5EF4-FFF2-40B4-BE49-F238E27FC236}">
              <a16:creationId xmlns:a16="http://schemas.microsoft.com/office/drawing/2014/main" id="{CB39654F-4C46-45C0-875C-8BA1157F27E4}"/>
            </a:ext>
          </a:extLst>
        </xdr:cNvPr>
        <xdr:cNvSpPr txBox="1">
          <a:spLocks noChangeArrowheads="1"/>
        </xdr:cNvSpPr>
      </xdr:nvSpPr>
      <xdr:spPr bwMode="auto">
        <a:xfrm>
          <a:off x="903922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75" name="テキスト 1">
          <a:extLst>
            <a:ext uri="{FF2B5EF4-FFF2-40B4-BE49-F238E27FC236}">
              <a16:creationId xmlns:a16="http://schemas.microsoft.com/office/drawing/2014/main" id="{9FDB05F4-4734-475E-995B-485681693AB0}"/>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276</xdr:row>
      <xdr:rowOff>0</xdr:rowOff>
    </xdr:from>
    <xdr:to>
      <xdr:col>44</xdr:col>
      <xdr:colOff>0</xdr:colOff>
      <xdr:row>276</xdr:row>
      <xdr:rowOff>0</xdr:rowOff>
    </xdr:to>
    <xdr:sp macro="" textlink="">
      <xdr:nvSpPr>
        <xdr:cNvPr id="3576" name="テキスト 2">
          <a:extLst>
            <a:ext uri="{FF2B5EF4-FFF2-40B4-BE49-F238E27FC236}">
              <a16:creationId xmlns:a16="http://schemas.microsoft.com/office/drawing/2014/main" id="{16B1D8CF-A21F-42C6-8BCC-B84E998FB083}"/>
            </a:ext>
          </a:extLst>
        </xdr:cNvPr>
        <xdr:cNvSpPr txBox="1">
          <a:spLocks noChangeArrowheads="1"/>
        </xdr:cNvSpPr>
      </xdr:nvSpPr>
      <xdr:spPr bwMode="auto">
        <a:xfrm>
          <a:off x="52006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77" name="テキスト 3">
          <a:extLst>
            <a:ext uri="{FF2B5EF4-FFF2-40B4-BE49-F238E27FC236}">
              <a16:creationId xmlns:a16="http://schemas.microsoft.com/office/drawing/2014/main" id="{7CE73640-26BD-4121-A4EB-8B87A1C74BD8}"/>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276</xdr:row>
      <xdr:rowOff>0</xdr:rowOff>
    </xdr:from>
    <xdr:to>
      <xdr:col>78</xdr:col>
      <xdr:colOff>0</xdr:colOff>
      <xdr:row>276</xdr:row>
      <xdr:rowOff>0</xdr:rowOff>
    </xdr:to>
    <xdr:sp macro="" textlink="">
      <xdr:nvSpPr>
        <xdr:cNvPr id="3578" name="テキスト 4">
          <a:extLst>
            <a:ext uri="{FF2B5EF4-FFF2-40B4-BE49-F238E27FC236}">
              <a16:creationId xmlns:a16="http://schemas.microsoft.com/office/drawing/2014/main" id="{8F7EF2E4-E08B-4D8A-81A6-CEAA2CF06B86}"/>
            </a:ext>
          </a:extLst>
        </xdr:cNvPr>
        <xdr:cNvSpPr txBox="1">
          <a:spLocks noChangeArrowheads="1"/>
        </xdr:cNvSpPr>
      </xdr:nvSpPr>
      <xdr:spPr bwMode="auto">
        <a:xfrm>
          <a:off x="94107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276</xdr:row>
      <xdr:rowOff>0</xdr:rowOff>
    </xdr:from>
    <xdr:to>
      <xdr:col>76</xdr:col>
      <xdr:colOff>0</xdr:colOff>
      <xdr:row>276</xdr:row>
      <xdr:rowOff>0</xdr:rowOff>
    </xdr:to>
    <xdr:sp macro="" textlink="">
      <xdr:nvSpPr>
        <xdr:cNvPr id="3579" name="テキスト 14">
          <a:extLst>
            <a:ext uri="{FF2B5EF4-FFF2-40B4-BE49-F238E27FC236}">
              <a16:creationId xmlns:a16="http://schemas.microsoft.com/office/drawing/2014/main" id="{D080665E-886D-43EA-95E2-ADB5D5540DBF}"/>
            </a:ext>
          </a:extLst>
        </xdr:cNvPr>
        <xdr:cNvSpPr txBox="1">
          <a:spLocks noChangeArrowheads="1"/>
        </xdr:cNvSpPr>
      </xdr:nvSpPr>
      <xdr:spPr bwMode="auto">
        <a:xfrm>
          <a:off x="903922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0" name="テキスト 1">
          <a:extLst>
            <a:ext uri="{FF2B5EF4-FFF2-40B4-BE49-F238E27FC236}">
              <a16:creationId xmlns:a16="http://schemas.microsoft.com/office/drawing/2014/main" id="{A21A4D2A-4E48-4421-91F8-BA80C6C422CF}"/>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1" name="テキスト 2">
          <a:extLst>
            <a:ext uri="{FF2B5EF4-FFF2-40B4-BE49-F238E27FC236}">
              <a16:creationId xmlns:a16="http://schemas.microsoft.com/office/drawing/2014/main" id="{2618A13D-E871-41EE-AF43-527BB8979206}"/>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2" name="テキスト 1">
          <a:extLst>
            <a:ext uri="{FF2B5EF4-FFF2-40B4-BE49-F238E27FC236}">
              <a16:creationId xmlns:a16="http://schemas.microsoft.com/office/drawing/2014/main" id="{E3D65197-E9BA-4CB2-A0C1-CC52C03E988D}"/>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3" name="テキスト 2">
          <a:extLst>
            <a:ext uri="{FF2B5EF4-FFF2-40B4-BE49-F238E27FC236}">
              <a16:creationId xmlns:a16="http://schemas.microsoft.com/office/drawing/2014/main" id="{2DD00319-CC46-429A-8B34-F34472D3B901}"/>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4" name="テキスト 1">
          <a:extLst>
            <a:ext uri="{FF2B5EF4-FFF2-40B4-BE49-F238E27FC236}">
              <a16:creationId xmlns:a16="http://schemas.microsoft.com/office/drawing/2014/main" id="{1A982C9A-D2F6-41B8-9E0E-14966B97D4CB}"/>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5" name="テキスト 2">
          <a:extLst>
            <a:ext uri="{FF2B5EF4-FFF2-40B4-BE49-F238E27FC236}">
              <a16:creationId xmlns:a16="http://schemas.microsoft.com/office/drawing/2014/main" id="{46E099AA-3A8D-42A7-A759-7E62DB8595D0}"/>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6" name="テキスト 1">
          <a:extLst>
            <a:ext uri="{FF2B5EF4-FFF2-40B4-BE49-F238E27FC236}">
              <a16:creationId xmlns:a16="http://schemas.microsoft.com/office/drawing/2014/main" id="{96E187CD-BD64-44B6-86DF-6F56D677C153}"/>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7" name="テキスト 2">
          <a:extLst>
            <a:ext uri="{FF2B5EF4-FFF2-40B4-BE49-F238E27FC236}">
              <a16:creationId xmlns:a16="http://schemas.microsoft.com/office/drawing/2014/main" id="{FD1A44C0-7A45-4126-92F3-481B99E92101}"/>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8" name="テキスト 1">
          <a:extLst>
            <a:ext uri="{FF2B5EF4-FFF2-40B4-BE49-F238E27FC236}">
              <a16:creationId xmlns:a16="http://schemas.microsoft.com/office/drawing/2014/main" id="{E53E3314-5820-448A-970F-A1585A64B0D3}"/>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89" name="テキスト 2">
          <a:extLst>
            <a:ext uri="{FF2B5EF4-FFF2-40B4-BE49-F238E27FC236}">
              <a16:creationId xmlns:a16="http://schemas.microsoft.com/office/drawing/2014/main" id="{7836DA13-F5B9-4955-9134-4522643DB69C}"/>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90" name="テキスト 1">
          <a:extLst>
            <a:ext uri="{FF2B5EF4-FFF2-40B4-BE49-F238E27FC236}">
              <a16:creationId xmlns:a16="http://schemas.microsoft.com/office/drawing/2014/main" id="{5BE09D2C-BEAB-43BD-913D-8E22EC79132D}"/>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273</xdr:row>
      <xdr:rowOff>0</xdr:rowOff>
    </xdr:from>
    <xdr:to>
      <xdr:col>69</xdr:col>
      <xdr:colOff>0</xdr:colOff>
      <xdr:row>273</xdr:row>
      <xdr:rowOff>0</xdr:rowOff>
    </xdr:to>
    <xdr:sp macro="" textlink="">
      <xdr:nvSpPr>
        <xdr:cNvPr id="3591" name="テキスト 2">
          <a:extLst>
            <a:ext uri="{FF2B5EF4-FFF2-40B4-BE49-F238E27FC236}">
              <a16:creationId xmlns:a16="http://schemas.microsoft.com/office/drawing/2014/main" id="{5B7E4D8D-5E39-44AC-BD55-6FD4A91685FF}"/>
            </a:ext>
          </a:extLst>
        </xdr:cNvPr>
        <xdr:cNvSpPr txBox="1">
          <a:spLocks noChangeArrowheads="1"/>
        </xdr:cNvSpPr>
      </xdr:nvSpPr>
      <xdr:spPr bwMode="auto">
        <a:xfrm>
          <a:off x="829627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592" name="テキスト 1">
          <a:extLst>
            <a:ext uri="{FF2B5EF4-FFF2-40B4-BE49-F238E27FC236}">
              <a16:creationId xmlns:a16="http://schemas.microsoft.com/office/drawing/2014/main" id="{FACA3E70-FDD8-4264-A236-A96D571B7EB0}"/>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593" name="テキスト 2">
          <a:extLst>
            <a:ext uri="{FF2B5EF4-FFF2-40B4-BE49-F238E27FC236}">
              <a16:creationId xmlns:a16="http://schemas.microsoft.com/office/drawing/2014/main" id="{1D2A937E-867A-4012-93D2-88152E899D58}"/>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594" name="テキスト 3">
          <a:extLst>
            <a:ext uri="{FF2B5EF4-FFF2-40B4-BE49-F238E27FC236}">
              <a16:creationId xmlns:a16="http://schemas.microsoft.com/office/drawing/2014/main" id="{C42D2394-9EA1-45F2-9D28-A9AF756519CF}"/>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595" name="テキスト 4">
          <a:extLst>
            <a:ext uri="{FF2B5EF4-FFF2-40B4-BE49-F238E27FC236}">
              <a16:creationId xmlns:a16="http://schemas.microsoft.com/office/drawing/2014/main" id="{569D1B5A-E8FF-4BD3-89AB-A3497A113CF6}"/>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276</xdr:row>
      <xdr:rowOff>0</xdr:rowOff>
    </xdr:from>
    <xdr:to>
      <xdr:col>78</xdr:col>
      <xdr:colOff>0</xdr:colOff>
      <xdr:row>276</xdr:row>
      <xdr:rowOff>0</xdr:rowOff>
    </xdr:to>
    <xdr:sp macro="" textlink="">
      <xdr:nvSpPr>
        <xdr:cNvPr id="3596" name="テキスト 14">
          <a:extLst>
            <a:ext uri="{FF2B5EF4-FFF2-40B4-BE49-F238E27FC236}">
              <a16:creationId xmlns:a16="http://schemas.microsoft.com/office/drawing/2014/main" id="{096D97D4-5E3C-4B79-AE94-678AD23014E7}"/>
            </a:ext>
          </a:extLst>
        </xdr:cNvPr>
        <xdr:cNvSpPr txBox="1">
          <a:spLocks noChangeArrowheads="1"/>
        </xdr:cNvSpPr>
      </xdr:nvSpPr>
      <xdr:spPr bwMode="auto">
        <a:xfrm>
          <a:off x="928687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597" name="テキスト 1">
          <a:extLst>
            <a:ext uri="{FF2B5EF4-FFF2-40B4-BE49-F238E27FC236}">
              <a16:creationId xmlns:a16="http://schemas.microsoft.com/office/drawing/2014/main" id="{783447FD-025A-402B-B200-21C5536BB310}"/>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598" name="テキスト 2">
          <a:extLst>
            <a:ext uri="{FF2B5EF4-FFF2-40B4-BE49-F238E27FC236}">
              <a16:creationId xmlns:a16="http://schemas.microsoft.com/office/drawing/2014/main" id="{B7CFCCED-6ED6-4483-BBD0-B5469AD294E1}"/>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599" name="テキスト 3">
          <a:extLst>
            <a:ext uri="{FF2B5EF4-FFF2-40B4-BE49-F238E27FC236}">
              <a16:creationId xmlns:a16="http://schemas.microsoft.com/office/drawing/2014/main" id="{1F395A58-6DB0-4DF8-AFCB-5F3BF09AAD1D}"/>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600" name="テキスト 4">
          <a:extLst>
            <a:ext uri="{FF2B5EF4-FFF2-40B4-BE49-F238E27FC236}">
              <a16:creationId xmlns:a16="http://schemas.microsoft.com/office/drawing/2014/main" id="{2CF72868-8E5A-4AEF-8A4F-0F9C8F742BD3}"/>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276</xdr:row>
      <xdr:rowOff>0</xdr:rowOff>
    </xdr:from>
    <xdr:to>
      <xdr:col>78</xdr:col>
      <xdr:colOff>0</xdr:colOff>
      <xdr:row>276</xdr:row>
      <xdr:rowOff>0</xdr:rowOff>
    </xdr:to>
    <xdr:sp macro="" textlink="">
      <xdr:nvSpPr>
        <xdr:cNvPr id="3601" name="テキスト 14">
          <a:extLst>
            <a:ext uri="{FF2B5EF4-FFF2-40B4-BE49-F238E27FC236}">
              <a16:creationId xmlns:a16="http://schemas.microsoft.com/office/drawing/2014/main" id="{A3479FA8-6C8E-44A4-9054-1E173CC40FEF}"/>
            </a:ext>
          </a:extLst>
        </xdr:cNvPr>
        <xdr:cNvSpPr txBox="1">
          <a:spLocks noChangeArrowheads="1"/>
        </xdr:cNvSpPr>
      </xdr:nvSpPr>
      <xdr:spPr bwMode="auto">
        <a:xfrm>
          <a:off x="928687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602" name="テキスト 1">
          <a:extLst>
            <a:ext uri="{FF2B5EF4-FFF2-40B4-BE49-F238E27FC236}">
              <a16:creationId xmlns:a16="http://schemas.microsoft.com/office/drawing/2014/main" id="{576326D4-F230-47DA-B24E-38AF4D60964A}"/>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603" name="テキスト 2">
          <a:extLst>
            <a:ext uri="{FF2B5EF4-FFF2-40B4-BE49-F238E27FC236}">
              <a16:creationId xmlns:a16="http://schemas.microsoft.com/office/drawing/2014/main" id="{B66A92ED-6B88-4A2B-BB93-7AB6E3C8B811}"/>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604" name="テキスト 3">
          <a:extLst>
            <a:ext uri="{FF2B5EF4-FFF2-40B4-BE49-F238E27FC236}">
              <a16:creationId xmlns:a16="http://schemas.microsoft.com/office/drawing/2014/main" id="{0E651088-717B-4718-BA17-7F559F0544EA}"/>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605" name="テキスト 4">
          <a:extLst>
            <a:ext uri="{FF2B5EF4-FFF2-40B4-BE49-F238E27FC236}">
              <a16:creationId xmlns:a16="http://schemas.microsoft.com/office/drawing/2014/main" id="{75C498D6-8DC1-43C0-8924-0C65F8809C58}"/>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276</xdr:row>
      <xdr:rowOff>0</xdr:rowOff>
    </xdr:from>
    <xdr:to>
      <xdr:col>78</xdr:col>
      <xdr:colOff>0</xdr:colOff>
      <xdr:row>276</xdr:row>
      <xdr:rowOff>0</xdr:rowOff>
    </xdr:to>
    <xdr:sp macro="" textlink="">
      <xdr:nvSpPr>
        <xdr:cNvPr id="3606" name="テキスト 14">
          <a:extLst>
            <a:ext uri="{FF2B5EF4-FFF2-40B4-BE49-F238E27FC236}">
              <a16:creationId xmlns:a16="http://schemas.microsoft.com/office/drawing/2014/main" id="{5F6EA5B7-4EE2-4BC4-AFE2-1B04179A7A60}"/>
            </a:ext>
          </a:extLst>
        </xdr:cNvPr>
        <xdr:cNvSpPr txBox="1">
          <a:spLocks noChangeArrowheads="1"/>
        </xdr:cNvSpPr>
      </xdr:nvSpPr>
      <xdr:spPr bwMode="auto">
        <a:xfrm>
          <a:off x="928687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607" name="テキスト 1">
          <a:extLst>
            <a:ext uri="{FF2B5EF4-FFF2-40B4-BE49-F238E27FC236}">
              <a16:creationId xmlns:a16="http://schemas.microsoft.com/office/drawing/2014/main" id="{3CE48610-10B8-45C3-89C0-97915DCD209A}"/>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608" name="テキスト 2">
          <a:extLst>
            <a:ext uri="{FF2B5EF4-FFF2-40B4-BE49-F238E27FC236}">
              <a16:creationId xmlns:a16="http://schemas.microsoft.com/office/drawing/2014/main" id="{003F2F40-AFA0-4BDF-9955-5FC1E4377D1C}"/>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609" name="テキスト 3">
          <a:extLst>
            <a:ext uri="{FF2B5EF4-FFF2-40B4-BE49-F238E27FC236}">
              <a16:creationId xmlns:a16="http://schemas.microsoft.com/office/drawing/2014/main" id="{E4D07936-DA5A-4A7C-AA92-1204FBA3E67D}"/>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610" name="テキスト 4">
          <a:extLst>
            <a:ext uri="{FF2B5EF4-FFF2-40B4-BE49-F238E27FC236}">
              <a16:creationId xmlns:a16="http://schemas.microsoft.com/office/drawing/2014/main" id="{06D5B1E0-8B08-46D8-AEDF-7F05F4EED25F}"/>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276</xdr:row>
      <xdr:rowOff>0</xdr:rowOff>
    </xdr:from>
    <xdr:to>
      <xdr:col>78</xdr:col>
      <xdr:colOff>0</xdr:colOff>
      <xdr:row>276</xdr:row>
      <xdr:rowOff>0</xdr:rowOff>
    </xdr:to>
    <xdr:sp macro="" textlink="">
      <xdr:nvSpPr>
        <xdr:cNvPr id="3611" name="テキスト 14">
          <a:extLst>
            <a:ext uri="{FF2B5EF4-FFF2-40B4-BE49-F238E27FC236}">
              <a16:creationId xmlns:a16="http://schemas.microsoft.com/office/drawing/2014/main" id="{54F722B1-225A-4C9B-8026-54B5799DE47A}"/>
            </a:ext>
          </a:extLst>
        </xdr:cNvPr>
        <xdr:cNvSpPr txBox="1">
          <a:spLocks noChangeArrowheads="1"/>
        </xdr:cNvSpPr>
      </xdr:nvSpPr>
      <xdr:spPr bwMode="auto">
        <a:xfrm>
          <a:off x="928687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612" name="テキスト 1">
          <a:extLst>
            <a:ext uri="{FF2B5EF4-FFF2-40B4-BE49-F238E27FC236}">
              <a16:creationId xmlns:a16="http://schemas.microsoft.com/office/drawing/2014/main" id="{81A8F053-91B0-4572-AE78-05A4DF79FD9D}"/>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613" name="テキスト 2">
          <a:extLst>
            <a:ext uri="{FF2B5EF4-FFF2-40B4-BE49-F238E27FC236}">
              <a16:creationId xmlns:a16="http://schemas.microsoft.com/office/drawing/2014/main" id="{F30B7C7C-F10C-4E7A-9CEB-899D88F99B23}"/>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614" name="テキスト 3">
          <a:extLst>
            <a:ext uri="{FF2B5EF4-FFF2-40B4-BE49-F238E27FC236}">
              <a16:creationId xmlns:a16="http://schemas.microsoft.com/office/drawing/2014/main" id="{2FAD2854-9943-423D-96B9-4BD978610B5C}"/>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615" name="テキスト 4">
          <a:extLst>
            <a:ext uri="{FF2B5EF4-FFF2-40B4-BE49-F238E27FC236}">
              <a16:creationId xmlns:a16="http://schemas.microsoft.com/office/drawing/2014/main" id="{E863699C-20D4-4DB6-B3F2-BF4EA811B805}"/>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276</xdr:row>
      <xdr:rowOff>0</xdr:rowOff>
    </xdr:from>
    <xdr:to>
      <xdr:col>78</xdr:col>
      <xdr:colOff>0</xdr:colOff>
      <xdr:row>276</xdr:row>
      <xdr:rowOff>0</xdr:rowOff>
    </xdr:to>
    <xdr:sp macro="" textlink="">
      <xdr:nvSpPr>
        <xdr:cNvPr id="3616" name="テキスト 14">
          <a:extLst>
            <a:ext uri="{FF2B5EF4-FFF2-40B4-BE49-F238E27FC236}">
              <a16:creationId xmlns:a16="http://schemas.microsoft.com/office/drawing/2014/main" id="{B32063A1-107B-47FA-9621-B7F927D2AD9C}"/>
            </a:ext>
          </a:extLst>
        </xdr:cNvPr>
        <xdr:cNvSpPr txBox="1">
          <a:spLocks noChangeArrowheads="1"/>
        </xdr:cNvSpPr>
      </xdr:nvSpPr>
      <xdr:spPr bwMode="auto">
        <a:xfrm>
          <a:off x="928687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617" name="テキスト 1">
          <a:extLst>
            <a:ext uri="{FF2B5EF4-FFF2-40B4-BE49-F238E27FC236}">
              <a16:creationId xmlns:a16="http://schemas.microsoft.com/office/drawing/2014/main" id="{5C8DDF12-32E7-4E0A-B22F-D093AC5F4E1C}"/>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276</xdr:row>
      <xdr:rowOff>0</xdr:rowOff>
    </xdr:from>
    <xdr:to>
      <xdr:col>46</xdr:col>
      <xdr:colOff>0</xdr:colOff>
      <xdr:row>276</xdr:row>
      <xdr:rowOff>0</xdr:rowOff>
    </xdr:to>
    <xdr:sp macro="" textlink="">
      <xdr:nvSpPr>
        <xdr:cNvPr id="3618" name="テキスト 2">
          <a:extLst>
            <a:ext uri="{FF2B5EF4-FFF2-40B4-BE49-F238E27FC236}">
              <a16:creationId xmlns:a16="http://schemas.microsoft.com/office/drawing/2014/main" id="{B6176ED6-1A60-4D63-B406-1A3B76FD4683}"/>
            </a:ext>
          </a:extLst>
        </xdr:cNvPr>
        <xdr:cNvSpPr txBox="1">
          <a:spLocks noChangeArrowheads="1"/>
        </xdr:cNvSpPr>
      </xdr:nvSpPr>
      <xdr:spPr bwMode="auto">
        <a:xfrm>
          <a:off x="544830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619" name="テキスト 3">
          <a:extLst>
            <a:ext uri="{FF2B5EF4-FFF2-40B4-BE49-F238E27FC236}">
              <a16:creationId xmlns:a16="http://schemas.microsoft.com/office/drawing/2014/main" id="{1AC2500B-446A-4848-8BB3-EF0A807B3888}"/>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276</xdr:row>
      <xdr:rowOff>0</xdr:rowOff>
    </xdr:from>
    <xdr:to>
      <xdr:col>80</xdr:col>
      <xdr:colOff>0</xdr:colOff>
      <xdr:row>276</xdr:row>
      <xdr:rowOff>0</xdr:rowOff>
    </xdr:to>
    <xdr:sp macro="" textlink="">
      <xdr:nvSpPr>
        <xdr:cNvPr id="3620" name="テキスト 4">
          <a:extLst>
            <a:ext uri="{FF2B5EF4-FFF2-40B4-BE49-F238E27FC236}">
              <a16:creationId xmlns:a16="http://schemas.microsoft.com/office/drawing/2014/main" id="{475DB72C-0CF7-46C6-AAC2-401E410F7E2F}"/>
            </a:ext>
          </a:extLst>
        </xdr:cNvPr>
        <xdr:cNvSpPr txBox="1">
          <a:spLocks noChangeArrowheads="1"/>
        </xdr:cNvSpPr>
      </xdr:nvSpPr>
      <xdr:spPr bwMode="auto">
        <a:xfrm>
          <a:off x="9658350" y="480917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276</xdr:row>
      <xdr:rowOff>0</xdr:rowOff>
    </xdr:from>
    <xdr:to>
      <xdr:col>78</xdr:col>
      <xdr:colOff>0</xdr:colOff>
      <xdr:row>276</xdr:row>
      <xdr:rowOff>0</xdr:rowOff>
    </xdr:to>
    <xdr:sp macro="" textlink="">
      <xdr:nvSpPr>
        <xdr:cNvPr id="3621" name="テキスト 14">
          <a:extLst>
            <a:ext uri="{FF2B5EF4-FFF2-40B4-BE49-F238E27FC236}">
              <a16:creationId xmlns:a16="http://schemas.microsoft.com/office/drawing/2014/main" id="{857B231E-2D58-4188-BABE-54B54FA2B87C}"/>
            </a:ext>
          </a:extLst>
        </xdr:cNvPr>
        <xdr:cNvSpPr txBox="1">
          <a:spLocks noChangeArrowheads="1"/>
        </xdr:cNvSpPr>
      </xdr:nvSpPr>
      <xdr:spPr bwMode="auto">
        <a:xfrm>
          <a:off x="9286875" y="4809172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22" name="テキスト 1">
          <a:extLst>
            <a:ext uri="{FF2B5EF4-FFF2-40B4-BE49-F238E27FC236}">
              <a16:creationId xmlns:a16="http://schemas.microsoft.com/office/drawing/2014/main" id="{8ECF155B-5E7B-46DC-ADCB-8481142734CF}"/>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23" name="テキスト 2">
          <a:extLst>
            <a:ext uri="{FF2B5EF4-FFF2-40B4-BE49-F238E27FC236}">
              <a16:creationId xmlns:a16="http://schemas.microsoft.com/office/drawing/2014/main" id="{2998152D-A328-4C9A-9A38-3760DD8433CA}"/>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24" name="テキスト 1">
          <a:extLst>
            <a:ext uri="{FF2B5EF4-FFF2-40B4-BE49-F238E27FC236}">
              <a16:creationId xmlns:a16="http://schemas.microsoft.com/office/drawing/2014/main" id="{91D61E94-9805-4937-B7CD-C4FEBB4D59BB}"/>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25" name="テキスト 2">
          <a:extLst>
            <a:ext uri="{FF2B5EF4-FFF2-40B4-BE49-F238E27FC236}">
              <a16:creationId xmlns:a16="http://schemas.microsoft.com/office/drawing/2014/main" id="{4DE7AA1D-2361-42B0-87F9-3B0864EE7218}"/>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26" name="テキスト 1">
          <a:extLst>
            <a:ext uri="{FF2B5EF4-FFF2-40B4-BE49-F238E27FC236}">
              <a16:creationId xmlns:a16="http://schemas.microsoft.com/office/drawing/2014/main" id="{95ECA212-B45F-41B3-942F-D362A840782C}"/>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27" name="テキスト 2">
          <a:extLst>
            <a:ext uri="{FF2B5EF4-FFF2-40B4-BE49-F238E27FC236}">
              <a16:creationId xmlns:a16="http://schemas.microsoft.com/office/drawing/2014/main" id="{CF89BA8E-B897-4A6C-BCBD-41296CD8ADD9}"/>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28" name="テキスト 1">
          <a:extLst>
            <a:ext uri="{FF2B5EF4-FFF2-40B4-BE49-F238E27FC236}">
              <a16:creationId xmlns:a16="http://schemas.microsoft.com/office/drawing/2014/main" id="{68EC558A-0B3B-493A-B0A3-554D2D9C8471}"/>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29" name="テキスト 2">
          <a:extLst>
            <a:ext uri="{FF2B5EF4-FFF2-40B4-BE49-F238E27FC236}">
              <a16:creationId xmlns:a16="http://schemas.microsoft.com/office/drawing/2014/main" id="{0EB432A5-69F5-4E96-9D69-B01A7246777E}"/>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30" name="テキスト 1">
          <a:extLst>
            <a:ext uri="{FF2B5EF4-FFF2-40B4-BE49-F238E27FC236}">
              <a16:creationId xmlns:a16="http://schemas.microsoft.com/office/drawing/2014/main" id="{E935802D-804A-4777-B6C8-6D209D2E79E6}"/>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31" name="テキスト 2">
          <a:extLst>
            <a:ext uri="{FF2B5EF4-FFF2-40B4-BE49-F238E27FC236}">
              <a16:creationId xmlns:a16="http://schemas.microsoft.com/office/drawing/2014/main" id="{EEBCDED5-1D1A-40B7-8750-3C1A4F4324EC}"/>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32" name="テキスト 1">
          <a:extLst>
            <a:ext uri="{FF2B5EF4-FFF2-40B4-BE49-F238E27FC236}">
              <a16:creationId xmlns:a16="http://schemas.microsoft.com/office/drawing/2014/main" id="{7A4EDAF5-09FE-4433-A4DC-B7569E8B747C}"/>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273</xdr:row>
      <xdr:rowOff>0</xdr:rowOff>
    </xdr:from>
    <xdr:to>
      <xdr:col>71</xdr:col>
      <xdr:colOff>0</xdr:colOff>
      <xdr:row>273</xdr:row>
      <xdr:rowOff>0</xdr:rowOff>
    </xdr:to>
    <xdr:sp macro="" textlink="">
      <xdr:nvSpPr>
        <xdr:cNvPr id="3633" name="テキスト 2">
          <a:extLst>
            <a:ext uri="{FF2B5EF4-FFF2-40B4-BE49-F238E27FC236}">
              <a16:creationId xmlns:a16="http://schemas.microsoft.com/office/drawing/2014/main" id="{7F2ABE62-1CFA-46E0-896B-EC3765335AD7}"/>
            </a:ext>
          </a:extLst>
        </xdr:cNvPr>
        <xdr:cNvSpPr txBox="1">
          <a:spLocks noChangeArrowheads="1"/>
        </xdr:cNvSpPr>
      </xdr:nvSpPr>
      <xdr:spPr bwMode="auto">
        <a:xfrm>
          <a:off x="8543925" y="47577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34" name="テキスト 6">
          <a:extLst>
            <a:ext uri="{FF2B5EF4-FFF2-40B4-BE49-F238E27FC236}">
              <a16:creationId xmlns:a16="http://schemas.microsoft.com/office/drawing/2014/main" id="{77B3BBC6-139C-4154-8115-113B8E77FF2F}"/>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35" name="テキスト 6">
          <a:extLst>
            <a:ext uri="{FF2B5EF4-FFF2-40B4-BE49-F238E27FC236}">
              <a16:creationId xmlns:a16="http://schemas.microsoft.com/office/drawing/2014/main" id="{2365AC5B-F7ED-41CF-B299-E52F8BA5335B}"/>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36" name="テキスト 6">
          <a:extLst>
            <a:ext uri="{FF2B5EF4-FFF2-40B4-BE49-F238E27FC236}">
              <a16:creationId xmlns:a16="http://schemas.microsoft.com/office/drawing/2014/main" id="{FB947BB1-E802-4F50-BDD5-9C5A8EC8D5A3}"/>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37" name="テキスト 6">
          <a:extLst>
            <a:ext uri="{FF2B5EF4-FFF2-40B4-BE49-F238E27FC236}">
              <a16:creationId xmlns:a16="http://schemas.microsoft.com/office/drawing/2014/main" id="{D884BFE2-D420-4C88-987C-4746F661B536}"/>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38" name="テキスト 6">
          <a:extLst>
            <a:ext uri="{FF2B5EF4-FFF2-40B4-BE49-F238E27FC236}">
              <a16:creationId xmlns:a16="http://schemas.microsoft.com/office/drawing/2014/main" id="{23A12689-2412-4E29-851F-46D7AB9A9B78}"/>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39" name="テキスト 6">
          <a:extLst>
            <a:ext uri="{FF2B5EF4-FFF2-40B4-BE49-F238E27FC236}">
              <a16:creationId xmlns:a16="http://schemas.microsoft.com/office/drawing/2014/main" id="{797641B8-FEEC-4772-9402-988B926A494F}"/>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27</xdr:col>
      <xdr:colOff>0</xdr:colOff>
      <xdr:row>312</xdr:row>
      <xdr:rowOff>0</xdr:rowOff>
    </xdr:from>
    <xdr:to>
      <xdr:col>29</xdr:col>
      <xdr:colOff>0</xdr:colOff>
      <xdr:row>312</xdr:row>
      <xdr:rowOff>0</xdr:rowOff>
    </xdr:to>
    <xdr:sp macro="" textlink="">
      <xdr:nvSpPr>
        <xdr:cNvPr id="3640" name="テキスト 1">
          <a:extLst>
            <a:ext uri="{FF2B5EF4-FFF2-40B4-BE49-F238E27FC236}">
              <a16:creationId xmlns:a16="http://schemas.microsoft.com/office/drawing/2014/main" id="{0274DAFC-32E0-444A-BE51-52ECA718FBB9}"/>
            </a:ext>
          </a:extLst>
        </xdr:cNvPr>
        <xdr:cNvSpPr txBox="1">
          <a:spLocks noChangeArrowheads="1"/>
        </xdr:cNvSpPr>
      </xdr:nvSpPr>
      <xdr:spPr bwMode="auto">
        <a:xfrm>
          <a:off x="3343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312</xdr:row>
      <xdr:rowOff>0</xdr:rowOff>
    </xdr:from>
    <xdr:to>
      <xdr:col>29</xdr:col>
      <xdr:colOff>0</xdr:colOff>
      <xdr:row>312</xdr:row>
      <xdr:rowOff>0</xdr:rowOff>
    </xdr:to>
    <xdr:sp macro="" textlink="">
      <xdr:nvSpPr>
        <xdr:cNvPr id="3641" name="テキスト 2">
          <a:extLst>
            <a:ext uri="{FF2B5EF4-FFF2-40B4-BE49-F238E27FC236}">
              <a16:creationId xmlns:a16="http://schemas.microsoft.com/office/drawing/2014/main" id="{3DFF26F3-419F-44C8-8152-F892D52B80B5}"/>
            </a:ext>
          </a:extLst>
        </xdr:cNvPr>
        <xdr:cNvSpPr txBox="1">
          <a:spLocks noChangeArrowheads="1"/>
        </xdr:cNvSpPr>
      </xdr:nvSpPr>
      <xdr:spPr bwMode="auto">
        <a:xfrm>
          <a:off x="3343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312</xdr:row>
      <xdr:rowOff>0</xdr:rowOff>
    </xdr:from>
    <xdr:to>
      <xdr:col>51</xdr:col>
      <xdr:colOff>0</xdr:colOff>
      <xdr:row>312</xdr:row>
      <xdr:rowOff>0</xdr:rowOff>
    </xdr:to>
    <xdr:sp macro="" textlink="">
      <xdr:nvSpPr>
        <xdr:cNvPr id="3642" name="テキスト 3">
          <a:extLst>
            <a:ext uri="{FF2B5EF4-FFF2-40B4-BE49-F238E27FC236}">
              <a16:creationId xmlns:a16="http://schemas.microsoft.com/office/drawing/2014/main" id="{FAC4924C-312E-45CD-A0D4-5F4C74B42F58}"/>
            </a:ext>
          </a:extLst>
        </xdr:cNvPr>
        <xdr:cNvSpPr txBox="1">
          <a:spLocks noChangeArrowheads="1"/>
        </xdr:cNvSpPr>
      </xdr:nvSpPr>
      <xdr:spPr bwMode="auto">
        <a:xfrm>
          <a:off x="60674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312</xdr:row>
      <xdr:rowOff>0</xdr:rowOff>
    </xdr:from>
    <xdr:to>
      <xdr:col>51</xdr:col>
      <xdr:colOff>0</xdr:colOff>
      <xdr:row>312</xdr:row>
      <xdr:rowOff>0</xdr:rowOff>
    </xdr:to>
    <xdr:sp macro="" textlink="">
      <xdr:nvSpPr>
        <xdr:cNvPr id="3643" name="テキスト 4">
          <a:extLst>
            <a:ext uri="{FF2B5EF4-FFF2-40B4-BE49-F238E27FC236}">
              <a16:creationId xmlns:a16="http://schemas.microsoft.com/office/drawing/2014/main" id="{9C568E57-EAD9-4CFA-B3CA-382C302A7622}"/>
            </a:ext>
          </a:extLst>
        </xdr:cNvPr>
        <xdr:cNvSpPr txBox="1">
          <a:spLocks noChangeArrowheads="1"/>
        </xdr:cNvSpPr>
      </xdr:nvSpPr>
      <xdr:spPr bwMode="auto">
        <a:xfrm>
          <a:off x="60674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44" name="テキスト 6">
          <a:extLst>
            <a:ext uri="{FF2B5EF4-FFF2-40B4-BE49-F238E27FC236}">
              <a16:creationId xmlns:a16="http://schemas.microsoft.com/office/drawing/2014/main" id="{5C7C219D-8E42-4BF8-9E06-80A2AD50CD06}"/>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312</xdr:row>
      <xdr:rowOff>0</xdr:rowOff>
    </xdr:from>
    <xdr:to>
      <xdr:col>68</xdr:col>
      <xdr:colOff>76200</xdr:colOff>
      <xdr:row>312</xdr:row>
      <xdr:rowOff>0</xdr:rowOff>
    </xdr:to>
    <xdr:sp macro="" textlink="">
      <xdr:nvSpPr>
        <xdr:cNvPr id="3645" name="テキスト 13">
          <a:extLst>
            <a:ext uri="{FF2B5EF4-FFF2-40B4-BE49-F238E27FC236}">
              <a16:creationId xmlns:a16="http://schemas.microsoft.com/office/drawing/2014/main" id="{384BFA5E-2960-4EB5-9E32-E7127AEF7E2C}"/>
            </a:ext>
          </a:extLst>
        </xdr:cNvPr>
        <xdr:cNvSpPr txBox="1">
          <a:spLocks noChangeArrowheads="1"/>
        </xdr:cNvSpPr>
      </xdr:nvSpPr>
      <xdr:spPr bwMode="auto">
        <a:xfrm>
          <a:off x="6391275"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312</xdr:row>
      <xdr:rowOff>0</xdr:rowOff>
    </xdr:from>
    <xdr:to>
      <xdr:col>49</xdr:col>
      <xdr:colOff>0</xdr:colOff>
      <xdr:row>312</xdr:row>
      <xdr:rowOff>0</xdr:rowOff>
    </xdr:to>
    <xdr:sp macro="" textlink="">
      <xdr:nvSpPr>
        <xdr:cNvPr id="3646" name="テキスト 14">
          <a:extLst>
            <a:ext uri="{FF2B5EF4-FFF2-40B4-BE49-F238E27FC236}">
              <a16:creationId xmlns:a16="http://schemas.microsoft.com/office/drawing/2014/main" id="{4D3577D6-3AE1-448B-AA9E-B71D09B6D10F}"/>
            </a:ext>
          </a:extLst>
        </xdr:cNvPr>
        <xdr:cNvSpPr txBox="1">
          <a:spLocks noChangeArrowheads="1"/>
        </xdr:cNvSpPr>
      </xdr:nvSpPr>
      <xdr:spPr bwMode="auto">
        <a:xfrm>
          <a:off x="5695950"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47" name="テキスト 1">
          <a:extLst>
            <a:ext uri="{FF2B5EF4-FFF2-40B4-BE49-F238E27FC236}">
              <a16:creationId xmlns:a16="http://schemas.microsoft.com/office/drawing/2014/main" id="{231D3DE5-F3A7-49FD-9F02-18E346885FB5}"/>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48" name="テキスト 2">
          <a:extLst>
            <a:ext uri="{FF2B5EF4-FFF2-40B4-BE49-F238E27FC236}">
              <a16:creationId xmlns:a16="http://schemas.microsoft.com/office/drawing/2014/main" id="{710633A2-9D21-497B-B8B9-AAD0DC4FC74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49" name="テキスト 3">
          <a:extLst>
            <a:ext uri="{FF2B5EF4-FFF2-40B4-BE49-F238E27FC236}">
              <a16:creationId xmlns:a16="http://schemas.microsoft.com/office/drawing/2014/main" id="{113F3F4F-F592-4C62-938C-824976A8C6DE}"/>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50" name="テキスト 4">
          <a:extLst>
            <a:ext uri="{FF2B5EF4-FFF2-40B4-BE49-F238E27FC236}">
              <a16:creationId xmlns:a16="http://schemas.microsoft.com/office/drawing/2014/main" id="{C471CB09-6F5F-42A8-9E6F-2741590165D2}"/>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51" name="テキスト 6">
          <a:extLst>
            <a:ext uri="{FF2B5EF4-FFF2-40B4-BE49-F238E27FC236}">
              <a16:creationId xmlns:a16="http://schemas.microsoft.com/office/drawing/2014/main" id="{85CB7A30-C939-4242-8324-3910A504CA37}"/>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652" name="テキスト 13">
          <a:extLst>
            <a:ext uri="{FF2B5EF4-FFF2-40B4-BE49-F238E27FC236}">
              <a16:creationId xmlns:a16="http://schemas.microsoft.com/office/drawing/2014/main" id="{319BF654-EAEF-4AB6-94FC-2303EEE1BD86}"/>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653" name="テキスト 14">
          <a:extLst>
            <a:ext uri="{FF2B5EF4-FFF2-40B4-BE49-F238E27FC236}">
              <a16:creationId xmlns:a16="http://schemas.microsoft.com/office/drawing/2014/main" id="{67F4893C-7033-4D23-871B-0C1F690242D1}"/>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54" name="テキスト 1">
          <a:extLst>
            <a:ext uri="{FF2B5EF4-FFF2-40B4-BE49-F238E27FC236}">
              <a16:creationId xmlns:a16="http://schemas.microsoft.com/office/drawing/2014/main" id="{9BF10B7C-8C73-4356-BE88-5D1BE1A33C1B}"/>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55" name="テキスト 2">
          <a:extLst>
            <a:ext uri="{FF2B5EF4-FFF2-40B4-BE49-F238E27FC236}">
              <a16:creationId xmlns:a16="http://schemas.microsoft.com/office/drawing/2014/main" id="{B21A0CBD-0D93-420F-8660-DBAE115B6186}"/>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56" name="テキスト 3">
          <a:extLst>
            <a:ext uri="{FF2B5EF4-FFF2-40B4-BE49-F238E27FC236}">
              <a16:creationId xmlns:a16="http://schemas.microsoft.com/office/drawing/2014/main" id="{038F4766-F620-4D58-92EA-8A7FD8A72C53}"/>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57" name="テキスト 4">
          <a:extLst>
            <a:ext uri="{FF2B5EF4-FFF2-40B4-BE49-F238E27FC236}">
              <a16:creationId xmlns:a16="http://schemas.microsoft.com/office/drawing/2014/main" id="{33B5D7F9-C44D-47E2-94D9-D259FA3ABC44}"/>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58" name="テキスト 6">
          <a:extLst>
            <a:ext uri="{FF2B5EF4-FFF2-40B4-BE49-F238E27FC236}">
              <a16:creationId xmlns:a16="http://schemas.microsoft.com/office/drawing/2014/main" id="{765EE3E9-5E73-40AF-8561-1EE7458901C7}"/>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659" name="テキスト 13">
          <a:extLst>
            <a:ext uri="{FF2B5EF4-FFF2-40B4-BE49-F238E27FC236}">
              <a16:creationId xmlns:a16="http://schemas.microsoft.com/office/drawing/2014/main" id="{7E751358-20C7-4CBE-BD71-CD33238A1269}"/>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660" name="テキスト 14">
          <a:extLst>
            <a:ext uri="{FF2B5EF4-FFF2-40B4-BE49-F238E27FC236}">
              <a16:creationId xmlns:a16="http://schemas.microsoft.com/office/drawing/2014/main" id="{4A2F68E0-3388-4105-B5FF-33913EF97E86}"/>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61" name="テキスト 1">
          <a:extLst>
            <a:ext uri="{FF2B5EF4-FFF2-40B4-BE49-F238E27FC236}">
              <a16:creationId xmlns:a16="http://schemas.microsoft.com/office/drawing/2014/main" id="{CF0F8717-B88F-43F0-9153-AD609EC29C8C}"/>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62" name="テキスト 2">
          <a:extLst>
            <a:ext uri="{FF2B5EF4-FFF2-40B4-BE49-F238E27FC236}">
              <a16:creationId xmlns:a16="http://schemas.microsoft.com/office/drawing/2014/main" id="{4FF27A33-C9C5-4C77-ACFA-7F93F50ED13C}"/>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63" name="テキスト 3">
          <a:extLst>
            <a:ext uri="{FF2B5EF4-FFF2-40B4-BE49-F238E27FC236}">
              <a16:creationId xmlns:a16="http://schemas.microsoft.com/office/drawing/2014/main" id="{B14F21A8-E047-44B9-866F-28B32A28DA26}"/>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64" name="テキスト 4">
          <a:extLst>
            <a:ext uri="{FF2B5EF4-FFF2-40B4-BE49-F238E27FC236}">
              <a16:creationId xmlns:a16="http://schemas.microsoft.com/office/drawing/2014/main" id="{4508A339-895D-47D3-9832-0BF89F5AD933}"/>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65" name="テキスト 6">
          <a:extLst>
            <a:ext uri="{FF2B5EF4-FFF2-40B4-BE49-F238E27FC236}">
              <a16:creationId xmlns:a16="http://schemas.microsoft.com/office/drawing/2014/main" id="{B486ACEB-79E7-416E-8FF3-93092F37EB67}"/>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666" name="テキスト 13">
          <a:extLst>
            <a:ext uri="{FF2B5EF4-FFF2-40B4-BE49-F238E27FC236}">
              <a16:creationId xmlns:a16="http://schemas.microsoft.com/office/drawing/2014/main" id="{808BD17A-7F02-4960-AF65-1B4DEA8ADBE3}"/>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667" name="テキスト 14">
          <a:extLst>
            <a:ext uri="{FF2B5EF4-FFF2-40B4-BE49-F238E27FC236}">
              <a16:creationId xmlns:a16="http://schemas.microsoft.com/office/drawing/2014/main" id="{B31782FC-F1E2-4B85-8CD6-001D06820230}"/>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68" name="テキスト 1">
          <a:extLst>
            <a:ext uri="{FF2B5EF4-FFF2-40B4-BE49-F238E27FC236}">
              <a16:creationId xmlns:a16="http://schemas.microsoft.com/office/drawing/2014/main" id="{4C4C47FC-A959-46DB-AD13-A0129A18BD37}"/>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69" name="テキスト 2">
          <a:extLst>
            <a:ext uri="{FF2B5EF4-FFF2-40B4-BE49-F238E27FC236}">
              <a16:creationId xmlns:a16="http://schemas.microsoft.com/office/drawing/2014/main" id="{8E564C16-5A2C-452E-A211-3C6312891DFE}"/>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70" name="テキスト 3">
          <a:extLst>
            <a:ext uri="{FF2B5EF4-FFF2-40B4-BE49-F238E27FC236}">
              <a16:creationId xmlns:a16="http://schemas.microsoft.com/office/drawing/2014/main" id="{C61E44A1-EADA-42E1-B034-A74EC156DF18}"/>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71" name="テキスト 4">
          <a:extLst>
            <a:ext uri="{FF2B5EF4-FFF2-40B4-BE49-F238E27FC236}">
              <a16:creationId xmlns:a16="http://schemas.microsoft.com/office/drawing/2014/main" id="{64CFC15D-F367-4C9E-B4C0-715A3F8F362A}"/>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72" name="テキスト 6">
          <a:extLst>
            <a:ext uri="{FF2B5EF4-FFF2-40B4-BE49-F238E27FC236}">
              <a16:creationId xmlns:a16="http://schemas.microsoft.com/office/drawing/2014/main" id="{70D046B6-09AB-4317-B764-57BC98CE9E13}"/>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673" name="テキスト 13">
          <a:extLst>
            <a:ext uri="{FF2B5EF4-FFF2-40B4-BE49-F238E27FC236}">
              <a16:creationId xmlns:a16="http://schemas.microsoft.com/office/drawing/2014/main" id="{7E68E60B-2E46-43B7-A459-F30CAEA3C4B7}"/>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674" name="テキスト 14">
          <a:extLst>
            <a:ext uri="{FF2B5EF4-FFF2-40B4-BE49-F238E27FC236}">
              <a16:creationId xmlns:a16="http://schemas.microsoft.com/office/drawing/2014/main" id="{2071DA05-37C7-4BD5-A8CB-6A6BB6B7BF93}"/>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75" name="テキスト 1">
          <a:extLst>
            <a:ext uri="{FF2B5EF4-FFF2-40B4-BE49-F238E27FC236}">
              <a16:creationId xmlns:a16="http://schemas.microsoft.com/office/drawing/2014/main" id="{CEA48680-EA70-4258-8119-B879B7367F0B}"/>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76" name="テキスト 2">
          <a:extLst>
            <a:ext uri="{FF2B5EF4-FFF2-40B4-BE49-F238E27FC236}">
              <a16:creationId xmlns:a16="http://schemas.microsoft.com/office/drawing/2014/main" id="{A950E897-A117-4A8C-AF8E-02ECB85FFB4A}"/>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77" name="テキスト 3">
          <a:extLst>
            <a:ext uri="{FF2B5EF4-FFF2-40B4-BE49-F238E27FC236}">
              <a16:creationId xmlns:a16="http://schemas.microsoft.com/office/drawing/2014/main" id="{80031C3E-F356-4427-AF69-D832227499EA}"/>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78" name="テキスト 4">
          <a:extLst>
            <a:ext uri="{FF2B5EF4-FFF2-40B4-BE49-F238E27FC236}">
              <a16:creationId xmlns:a16="http://schemas.microsoft.com/office/drawing/2014/main" id="{21FB4E18-0DFE-4425-8F8F-B5FBE207D72D}"/>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79" name="テキスト 6">
          <a:extLst>
            <a:ext uri="{FF2B5EF4-FFF2-40B4-BE49-F238E27FC236}">
              <a16:creationId xmlns:a16="http://schemas.microsoft.com/office/drawing/2014/main" id="{56AF1490-8BEE-41DA-8D30-C2ED10DCB507}"/>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680" name="テキスト 13">
          <a:extLst>
            <a:ext uri="{FF2B5EF4-FFF2-40B4-BE49-F238E27FC236}">
              <a16:creationId xmlns:a16="http://schemas.microsoft.com/office/drawing/2014/main" id="{B4236035-CC4F-400B-9D04-1C8157C1575A}"/>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681" name="テキスト 14">
          <a:extLst>
            <a:ext uri="{FF2B5EF4-FFF2-40B4-BE49-F238E27FC236}">
              <a16:creationId xmlns:a16="http://schemas.microsoft.com/office/drawing/2014/main" id="{A5611DD7-1FCE-4C8F-AABF-181078156219}"/>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82" name="テキスト 1">
          <a:extLst>
            <a:ext uri="{FF2B5EF4-FFF2-40B4-BE49-F238E27FC236}">
              <a16:creationId xmlns:a16="http://schemas.microsoft.com/office/drawing/2014/main" id="{7DBF815F-7C64-4F53-B01D-53D2AF0A4575}"/>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83" name="テキスト 2">
          <a:extLst>
            <a:ext uri="{FF2B5EF4-FFF2-40B4-BE49-F238E27FC236}">
              <a16:creationId xmlns:a16="http://schemas.microsoft.com/office/drawing/2014/main" id="{88DCA4FA-88CE-4F86-96EE-41847F2D2B89}"/>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84" name="テキスト 3">
          <a:extLst>
            <a:ext uri="{FF2B5EF4-FFF2-40B4-BE49-F238E27FC236}">
              <a16:creationId xmlns:a16="http://schemas.microsoft.com/office/drawing/2014/main" id="{D330BBD2-408D-46F3-A2EA-793B5137C86D}"/>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85" name="テキスト 4">
          <a:extLst>
            <a:ext uri="{FF2B5EF4-FFF2-40B4-BE49-F238E27FC236}">
              <a16:creationId xmlns:a16="http://schemas.microsoft.com/office/drawing/2014/main" id="{05AFB043-325C-4E12-90B8-DBCEB4583147}"/>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86" name="テキスト 6">
          <a:extLst>
            <a:ext uri="{FF2B5EF4-FFF2-40B4-BE49-F238E27FC236}">
              <a16:creationId xmlns:a16="http://schemas.microsoft.com/office/drawing/2014/main" id="{7A43FFC8-07EE-4E07-AC11-AD6B43BDA7E4}"/>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687" name="テキスト 13">
          <a:extLst>
            <a:ext uri="{FF2B5EF4-FFF2-40B4-BE49-F238E27FC236}">
              <a16:creationId xmlns:a16="http://schemas.microsoft.com/office/drawing/2014/main" id="{C81F638F-3A6C-4D67-AB8C-43051B3357B4}"/>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688" name="テキスト 14">
          <a:extLst>
            <a:ext uri="{FF2B5EF4-FFF2-40B4-BE49-F238E27FC236}">
              <a16:creationId xmlns:a16="http://schemas.microsoft.com/office/drawing/2014/main" id="{73F21D09-C824-4B7D-AA89-EFA6B67F1B91}"/>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312</xdr:row>
      <xdr:rowOff>0</xdr:rowOff>
    </xdr:from>
    <xdr:to>
      <xdr:col>29</xdr:col>
      <xdr:colOff>0</xdr:colOff>
      <xdr:row>312</xdr:row>
      <xdr:rowOff>0</xdr:rowOff>
    </xdr:to>
    <xdr:sp macro="" textlink="">
      <xdr:nvSpPr>
        <xdr:cNvPr id="3689" name="テキスト 1">
          <a:extLst>
            <a:ext uri="{FF2B5EF4-FFF2-40B4-BE49-F238E27FC236}">
              <a16:creationId xmlns:a16="http://schemas.microsoft.com/office/drawing/2014/main" id="{27E831C4-187D-4CAF-806F-4779BBFFD4EE}"/>
            </a:ext>
          </a:extLst>
        </xdr:cNvPr>
        <xdr:cNvSpPr txBox="1">
          <a:spLocks noChangeArrowheads="1"/>
        </xdr:cNvSpPr>
      </xdr:nvSpPr>
      <xdr:spPr bwMode="auto">
        <a:xfrm>
          <a:off x="3343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312</xdr:row>
      <xdr:rowOff>0</xdr:rowOff>
    </xdr:from>
    <xdr:to>
      <xdr:col>29</xdr:col>
      <xdr:colOff>0</xdr:colOff>
      <xdr:row>312</xdr:row>
      <xdr:rowOff>0</xdr:rowOff>
    </xdr:to>
    <xdr:sp macro="" textlink="">
      <xdr:nvSpPr>
        <xdr:cNvPr id="3690" name="テキスト 2">
          <a:extLst>
            <a:ext uri="{FF2B5EF4-FFF2-40B4-BE49-F238E27FC236}">
              <a16:creationId xmlns:a16="http://schemas.microsoft.com/office/drawing/2014/main" id="{C82E6C6D-5AE3-4273-B8FE-6BF5EA96D3E5}"/>
            </a:ext>
          </a:extLst>
        </xdr:cNvPr>
        <xdr:cNvSpPr txBox="1">
          <a:spLocks noChangeArrowheads="1"/>
        </xdr:cNvSpPr>
      </xdr:nvSpPr>
      <xdr:spPr bwMode="auto">
        <a:xfrm>
          <a:off x="3343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312</xdr:row>
      <xdr:rowOff>0</xdr:rowOff>
    </xdr:from>
    <xdr:to>
      <xdr:col>51</xdr:col>
      <xdr:colOff>0</xdr:colOff>
      <xdr:row>312</xdr:row>
      <xdr:rowOff>0</xdr:rowOff>
    </xdr:to>
    <xdr:sp macro="" textlink="">
      <xdr:nvSpPr>
        <xdr:cNvPr id="3691" name="テキスト 3">
          <a:extLst>
            <a:ext uri="{FF2B5EF4-FFF2-40B4-BE49-F238E27FC236}">
              <a16:creationId xmlns:a16="http://schemas.microsoft.com/office/drawing/2014/main" id="{7E0690E3-71A7-455B-8512-A9BB7504435A}"/>
            </a:ext>
          </a:extLst>
        </xdr:cNvPr>
        <xdr:cNvSpPr txBox="1">
          <a:spLocks noChangeArrowheads="1"/>
        </xdr:cNvSpPr>
      </xdr:nvSpPr>
      <xdr:spPr bwMode="auto">
        <a:xfrm>
          <a:off x="60674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312</xdr:row>
      <xdr:rowOff>0</xdr:rowOff>
    </xdr:from>
    <xdr:to>
      <xdr:col>51</xdr:col>
      <xdr:colOff>0</xdr:colOff>
      <xdr:row>312</xdr:row>
      <xdr:rowOff>0</xdr:rowOff>
    </xdr:to>
    <xdr:sp macro="" textlink="">
      <xdr:nvSpPr>
        <xdr:cNvPr id="3692" name="テキスト 4">
          <a:extLst>
            <a:ext uri="{FF2B5EF4-FFF2-40B4-BE49-F238E27FC236}">
              <a16:creationId xmlns:a16="http://schemas.microsoft.com/office/drawing/2014/main" id="{7B6DD3E1-73B3-4F88-A94B-1136B387CC25}"/>
            </a:ext>
          </a:extLst>
        </xdr:cNvPr>
        <xdr:cNvSpPr txBox="1">
          <a:spLocks noChangeArrowheads="1"/>
        </xdr:cNvSpPr>
      </xdr:nvSpPr>
      <xdr:spPr bwMode="auto">
        <a:xfrm>
          <a:off x="60674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693" name="テキスト 6">
          <a:extLst>
            <a:ext uri="{FF2B5EF4-FFF2-40B4-BE49-F238E27FC236}">
              <a16:creationId xmlns:a16="http://schemas.microsoft.com/office/drawing/2014/main" id="{79EF7660-EAE0-47DC-B716-2DB13178809A}"/>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312</xdr:row>
      <xdr:rowOff>0</xdr:rowOff>
    </xdr:from>
    <xdr:to>
      <xdr:col>68</xdr:col>
      <xdr:colOff>76200</xdr:colOff>
      <xdr:row>312</xdr:row>
      <xdr:rowOff>0</xdr:rowOff>
    </xdr:to>
    <xdr:sp macro="" textlink="">
      <xdr:nvSpPr>
        <xdr:cNvPr id="3694" name="テキスト 13">
          <a:extLst>
            <a:ext uri="{FF2B5EF4-FFF2-40B4-BE49-F238E27FC236}">
              <a16:creationId xmlns:a16="http://schemas.microsoft.com/office/drawing/2014/main" id="{D8C55322-DC4C-400F-9C74-E1DF02F337EE}"/>
            </a:ext>
          </a:extLst>
        </xdr:cNvPr>
        <xdr:cNvSpPr txBox="1">
          <a:spLocks noChangeArrowheads="1"/>
        </xdr:cNvSpPr>
      </xdr:nvSpPr>
      <xdr:spPr bwMode="auto">
        <a:xfrm>
          <a:off x="6391275"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312</xdr:row>
      <xdr:rowOff>0</xdr:rowOff>
    </xdr:from>
    <xdr:to>
      <xdr:col>49</xdr:col>
      <xdr:colOff>0</xdr:colOff>
      <xdr:row>312</xdr:row>
      <xdr:rowOff>0</xdr:rowOff>
    </xdr:to>
    <xdr:sp macro="" textlink="">
      <xdr:nvSpPr>
        <xdr:cNvPr id="3695" name="テキスト 14">
          <a:extLst>
            <a:ext uri="{FF2B5EF4-FFF2-40B4-BE49-F238E27FC236}">
              <a16:creationId xmlns:a16="http://schemas.microsoft.com/office/drawing/2014/main" id="{687A3E5E-5971-4D5C-93D5-001125CABACD}"/>
            </a:ext>
          </a:extLst>
        </xdr:cNvPr>
        <xdr:cNvSpPr txBox="1">
          <a:spLocks noChangeArrowheads="1"/>
        </xdr:cNvSpPr>
      </xdr:nvSpPr>
      <xdr:spPr bwMode="auto">
        <a:xfrm>
          <a:off x="5695950"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96" name="テキスト 1">
          <a:extLst>
            <a:ext uri="{FF2B5EF4-FFF2-40B4-BE49-F238E27FC236}">
              <a16:creationId xmlns:a16="http://schemas.microsoft.com/office/drawing/2014/main" id="{2C9F4FE0-8699-4298-93A8-F25D79D4C5B0}"/>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697" name="テキスト 2">
          <a:extLst>
            <a:ext uri="{FF2B5EF4-FFF2-40B4-BE49-F238E27FC236}">
              <a16:creationId xmlns:a16="http://schemas.microsoft.com/office/drawing/2014/main" id="{37799AFF-F5C6-4A39-BA1E-FDBF18F4B1E2}"/>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98" name="テキスト 3">
          <a:extLst>
            <a:ext uri="{FF2B5EF4-FFF2-40B4-BE49-F238E27FC236}">
              <a16:creationId xmlns:a16="http://schemas.microsoft.com/office/drawing/2014/main" id="{E7132C27-79ED-494D-A88B-0747A9670F12}"/>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699" name="テキスト 4">
          <a:extLst>
            <a:ext uri="{FF2B5EF4-FFF2-40B4-BE49-F238E27FC236}">
              <a16:creationId xmlns:a16="http://schemas.microsoft.com/office/drawing/2014/main" id="{CDE8AA57-AB6D-49D1-A58C-FB1135D7110F}"/>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00" name="テキスト 6">
          <a:extLst>
            <a:ext uri="{FF2B5EF4-FFF2-40B4-BE49-F238E27FC236}">
              <a16:creationId xmlns:a16="http://schemas.microsoft.com/office/drawing/2014/main" id="{A1CB998E-B9AC-47C4-803E-2D873FB6247E}"/>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01" name="テキスト 13">
          <a:extLst>
            <a:ext uri="{FF2B5EF4-FFF2-40B4-BE49-F238E27FC236}">
              <a16:creationId xmlns:a16="http://schemas.microsoft.com/office/drawing/2014/main" id="{EE3DEDC5-188C-4EC9-B424-6E65A408042A}"/>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702" name="テキスト 14">
          <a:extLst>
            <a:ext uri="{FF2B5EF4-FFF2-40B4-BE49-F238E27FC236}">
              <a16:creationId xmlns:a16="http://schemas.microsoft.com/office/drawing/2014/main" id="{65DAC8EB-954A-40DD-B024-D2AFB30B4F02}"/>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03" name="テキスト 1">
          <a:extLst>
            <a:ext uri="{FF2B5EF4-FFF2-40B4-BE49-F238E27FC236}">
              <a16:creationId xmlns:a16="http://schemas.microsoft.com/office/drawing/2014/main" id="{6ED88BCE-174C-43DD-B611-D677D9835162}"/>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04" name="テキスト 2">
          <a:extLst>
            <a:ext uri="{FF2B5EF4-FFF2-40B4-BE49-F238E27FC236}">
              <a16:creationId xmlns:a16="http://schemas.microsoft.com/office/drawing/2014/main" id="{19387A2F-AEF7-447B-8D5C-239445C0C7DE}"/>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05" name="テキスト 3">
          <a:extLst>
            <a:ext uri="{FF2B5EF4-FFF2-40B4-BE49-F238E27FC236}">
              <a16:creationId xmlns:a16="http://schemas.microsoft.com/office/drawing/2014/main" id="{D1E8D354-2C55-436A-8DD6-513134E1537F}"/>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06" name="テキスト 4">
          <a:extLst>
            <a:ext uri="{FF2B5EF4-FFF2-40B4-BE49-F238E27FC236}">
              <a16:creationId xmlns:a16="http://schemas.microsoft.com/office/drawing/2014/main" id="{E4955470-E43D-4311-8169-B8572EACD816}"/>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07" name="テキスト 6">
          <a:extLst>
            <a:ext uri="{FF2B5EF4-FFF2-40B4-BE49-F238E27FC236}">
              <a16:creationId xmlns:a16="http://schemas.microsoft.com/office/drawing/2014/main" id="{610D2A65-5BCD-4016-A5BB-3304FC6BB65D}"/>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08" name="テキスト 13">
          <a:extLst>
            <a:ext uri="{FF2B5EF4-FFF2-40B4-BE49-F238E27FC236}">
              <a16:creationId xmlns:a16="http://schemas.microsoft.com/office/drawing/2014/main" id="{B9E4A3B0-CD0C-4AC6-98A3-CCD8B0F69D49}"/>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709" name="テキスト 14">
          <a:extLst>
            <a:ext uri="{FF2B5EF4-FFF2-40B4-BE49-F238E27FC236}">
              <a16:creationId xmlns:a16="http://schemas.microsoft.com/office/drawing/2014/main" id="{4519E441-8E47-4CCA-83BA-D795C784987E}"/>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10" name="テキスト 1">
          <a:extLst>
            <a:ext uri="{FF2B5EF4-FFF2-40B4-BE49-F238E27FC236}">
              <a16:creationId xmlns:a16="http://schemas.microsoft.com/office/drawing/2014/main" id="{01A2D177-6457-40DC-B665-02E1F9694211}"/>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11" name="テキスト 2">
          <a:extLst>
            <a:ext uri="{FF2B5EF4-FFF2-40B4-BE49-F238E27FC236}">
              <a16:creationId xmlns:a16="http://schemas.microsoft.com/office/drawing/2014/main" id="{36776255-688B-4087-A1FF-B235E0B1FAFD}"/>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12" name="テキスト 3">
          <a:extLst>
            <a:ext uri="{FF2B5EF4-FFF2-40B4-BE49-F238E27FC236}">
              <a16:creationId xmlns:a16="http://schemas.microsoft.com/office/drawing/2014/main" id="{CCDE4BCC-FA9E-4490-8246-A0AF479D9E92}"/>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13" name="テキスト 4">
          <a:extLst>
            <a:ext uri="{FF2B5EF4-FFF2-40B4-BE49-F238E27FC236}">
              <a16:creationId xmlns:a16="http://schemas.microsoft.com/office/drawing/2014/main" id="{B6EC4D86-ECCA-452D-8243-977F57BD6BA5}"/>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14" name="テキスト 6">
          <a:extLst>
            <a:ext uri="{FF2B5EF4-FFF2-40B4-BE49-F238E27FC236}">
              <a16:creationId xmlns:a16="http://schemas.microsoft.com/office/drawing/2014/main" id="{B42AA5E8-1D34-4F9A-8AF0-DF62A6E7C7BB}"/>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15" name="テキスト 13">
          <a:extLst>
            <a:ext uri="{FF2B5EF4-FFF2-40B4-BE49-F238E27FC236}">
              <a16:creationId xmlns:a16="http://schemas.microsoft.com/office/drawing/2014/main" id="{914A5FEE-943C-441C-AAC2-35AF719D62F8}"/>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716" name="テキスト 14">
          <a:extLst>
            <a:ext uri="{FF2B5EF4-FFF2-40B4-BE49-F238E27FC236}">
              <a16:creationId xmlns:a16="http://schemas.microsoft.com/office/drawing/2014/main" id="{98C31344-EAE1-47ED-9AEA-2CB974457E60}"/>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17" name="テキスト 1">
          <a:extLst>
            <a:ext uri="{FF2B5EF4-FFF2-40B4-BE49-F238E27FC236}">
              <a16:creationId xmlns:a16="http://schemas.microsoft.com/office/drawing/2014/main" id="{E03F825A-A654-4B55-8D5F-065EB913158E}"/>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18" name="テキスト 2">
          <a:extLst>
            <a:ext uri="{FF2B5EF4-FFF2-40B4-BE49-F238E27FC236}">
              <a16:creationId xmlns:a16="http://schemas.microsoft.com/office/drawing/2014/main" id="{941B1DF3-E4F0-4050-BE5D-8C7EE9A43355}"/>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19" name="テキスト 3">
          <a:extLst>
            <a:ext uri="{FF2B5EF4-FFF2-40B4-BE49-F238E27FC236}">
              <a16:creationId xmlns:a16="http://schemas.microsoft.com/office/drawing/2014/main" id="{0AF2AA07-83CB-4BA6-8643-A6B8F48AE9DD}"/>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20" name="テキスト 4">
          <a:extLst>
            <a:ext uri="{FF2B5EF4-FFF2-40B4-BE49-F238E27FC236}">
              <a16:creationId xmlns:a16="http://schemas.microsoft.com/office/drawing/2014/main" id="{7EDDAABA-2033-465A-94D7-677B1ACF6AAA}"/>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21" name="テキスト 6">
          <a:extLst>
            <a:ext uri="{FF2B5EF4-FFF2-40B4-BE49-F238E27FC236}">
              <a16:creationId xmlns:a16="http://schemas.microsoft.com/office/drawing/2014/main" id="{34BE4650-0B9E-46BB-9642-495F2F0715BA}"/>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22" name="テキスト 13">
          <a:extLst>
            <a:ext uri="{FF2B5EF4-FFF2-40B4-BE49-F238E27FC236}">
              <a16:creationId xmlns:a16="http://schemas.microsoft.com/office/drawing/2014/main" id="{98391780-7858-45B7-981A-57965657D196}"/>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723" name="テキスト 14">
          <a:extLst>
            <a:ext uri="{FF2B5EF4-FFF2-40B4-BE49-F238E27FC236}">
              <a16:creationId xmlns:a16="http://schemas.microsoft.com/office/drawing/2014/main" id="{91AE6FA8-3B01-4697-B0F1-374489565D57}"/>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24" name="テキスト 1">
          <a:extLst>
            <a:ext uri="{FF2B5EF4-FFF2-40B4-BE49-F238E27FC236}">
              <a16:creationId xmlns:a16="http://schemas.microsoft.com/office/drawing/2014/main" id="{EB8A4D6F-B333-40D2-BEA0-12C07CE6A333}"/>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25" name="テキスト 2">
          <a:extLst>
            <a:ext uri="{FF2B5EF4-FFF2-40B4-BE49-F238E27FC236}">
              <a16:creationId xmlns:a16="http://schemas.microsoft.com/office/drawing/2014/main" id="{ACB51EB5-6E85-4CE0-85C3-0F3B62F3223B}"/>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26" name="テキスト 3">
          <a:extLst>
            <a:ext uri="{FF2B5EF4-FFF2-40B4-BE49-F238E27FC236}">
              <a16:creationId xmlns:a16="http://schemas.microsoft.com/office/drawing/2014/main" id="{8BCBBD33-7629-4EA9-A4C6-182D28B1030E}"/>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27" name="テキスト 4">
          <a:extLst>
            <a:ext uri="{FF2B5EF4-FFF2-40B4-BE49-F238E27FC236}">
              <a16:creationId xmlns:a16="http://schemas.microsoft.com/office/drawing/2014/main" id="{4E66D0F0-23E9-4F8F-B6C0-2D519BD4EC68}"/>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28" name="テキスト 6">
          <a:extLst>
            <a:ext uri="{FF2B5EF4-FFF2-40B4-BE49-F238E27FC236}">
              <a16:creationId xmlns:a16="http://schemas.microsoft.com/office/drawing/2014/main" id="{8E1CD7E7-2BE2-4BDC-8145-1E805A08A47E}"/>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29" name="テキスト 13">
          <a:extLst>
            <a:ext uri="{FF2B5EF4-FFF2-40B4-BE49-F238E27FC236}">
              <a16:creationId xmlns:a16="http://schemas.microsoft.com/office/drawing/2014/main" id="{0F7D71F2-02D0-42A3-A3EF-D268FCBD7E7A}"/>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730" name="テキスト 14">
          <a:extLst>
            <a:ext uri="{FF2B5EF4-FFF2-40B4-BE49-F238E27FC236}">
              <a16:creationId xmlns:a16="http://schemas.microsoft.com/office/drawing/2014/main" id="{B12A2E3E-E0B0-4FBA-836C-4C688EEAA144}"/>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31" name="テキスト 1">
          <a:extLst>
            <a:ext uri="{FF2B5EF4-FFF2-40B4-BE49-F238E27FC236}">
              <a16:creationId xmlns:a16="http://schemas.microsoft.com/office/drawing/2014/main" id="{CF1D8C8E-A97B-4975-B8D5-F5D6BA7C22C3}"/>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32" name="テキスト 2">
          <a:extLst>
            <a:ext uri="{FF2B5EF4-FFF2-40B4-BE49-F238E27FC236}">
              <a16:creationId xmlns:a16="http://schemas.microsoft.com/office/drawing/2014/main" id="{140DB2D8-1A54-4CB1-8CE3-B7988725B3A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33" name="テキスト 3">
          <a:extLst>
            <a:ext uri="{FF2B5EF4-FFF2-40B4-BE49-F238E27FC236}">
              <a16:creationId xmlns:a16="http://schemas.microsoft.com/office/drawing/2014/main" id="{50060140-D092-4DFF-9329-E2F157A136CD}"/>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734" name="テキスト 4">
          <a:extLst>
            <a:ext uri="{FF2B5EF4-FFF2-40B4-BE49-F238E27FC236}">
              <a16:creationId xmlns:a16="http://schemas.microsoft.com/office/drawing/2014/main" id="{84E16308-2541-4CCC-B7D8-A9E214F2BD3D}"/>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35" name="テキスト 6">
          <a:extLst>
            <a:ext uri="{FF2B5EF4-FFF2-40B4-BE49-F238E27FC236}">
              <a16:creationId xmlns:a16="http://schemas.microsoft.com/office/drawing/2014/main" id="{C72D2BE5-F84A-4C35-B0FC-0ECAAE89DEEF}"/>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36" name="テキスト 13">
          <a:extLst>
            <a:ext uri="{FF2B5EF4-FFF2-40B4-BE49-F238E27FC236}">
              <a16:creationId xmlns:a16="http://schemas.microsoft.com/office/drawing/2014/main" id="{C8329014-6090-4D98-8662-7377D87D3A6B}"/>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737" name="テキスト 14">
          <a:extLst>
            <a:ext uri="{FF2B5EF4-FFF2-40B4-BE49-F238E27FC236}">
              <a16:creationId xmlns:a16="http://schemas.microsoft.com/office/drawing/2014/main" id="{91340709-F547-4C28-A1FD-31C80493E918}"/>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27</xdr:col>
      <xdr:colOff>0</xdr:colOff>
      <xdr:row>312</xdr:row>
      <xdr:rowOff>0</xdr:rowOff>
    </xdr:from>
    <xdr:to>
      <xdr:col>29</xdr:col>
      <xdr:colOff>0</xdr:colOff>
      <xdr:row>312</xdr:row>
      <xdr:rowOff>0</xdr:rowOff>
    </xdr:to>
    <xdr:sp macro="" textlink="">
      <xdr:nvSpPr>
        <xdr:cNvPr id="3738" name="テキスト 1">
          <a:extLst>
            <a:ext uri="{FF2B5EF4-FFF2-40B4-BE49-F238E27FC236}">
              <a16:creationId xmlns:a16="http://schemas.microsoft.com/office/drawing/2014/main" id="{72576287-1766-45D9-9CC2-0534A58A3DFE}"/>
            </a:ext>
          </a:extLst>
        </xdr:cNvPr>
        <xdr:cNvSpPr txBox="1">
          <a:spLocks noChangeArrowheads="1"/>
        </xdr:cNvSpPr>
      </xdr:nvSpPr>
      <xdr:spPr bwMode="auto">
        <a:xfrm>
          <a:off x="3343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312</xdr:row>
      <xdr:rowOff>0</xdr:rowOff>
    </xdr:from>
    <xdr:to>
      <xdr:col>29</xdr:col>
      <xdr:colOff>0</xdr:colOff>
      <xdr:row>312</xdr:row>
      <xdr:rowOff>0</xdr:rowOff>
    </xdr:to>
    <xdr:sp macro="" textlink="">
      <xdr:nvSpPr>
        <xdr:cNvPr id="3739" name="テキスト 2">
          <a:extLst>
            <a:ext uri="{FF2B5EF4-FFF2-40B4-BE49-F238E27FC236}">
              <a16:creationId xmlns:a16="http://schemas.microsoft.com/office/drawing/2014/main" id="{A106C2DD-4757-413E-BF31-667AAFF56247}"/>
            </a:ext>
          </a:extLst>
        </xdr:cNvPr>
        <xdr:cNvSpPr txBox="1">
          <a:spLocks noChangeArrowheads="1"/>
        </xdr:cNvSpPr>
      </xdr:nvSpPr>
      <xdr:spPr bwMode="auto">
        <a:xfrm>
          <a:off x="3343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312</xdr:row>
      <xdr:rowOff>0</xdr:rowOff>
    </xdr:from>
    <xdr:to>
      <xdr:col>51</xdr:col>
      <xdr:colOff>0</xdr:colOff>
      <xdr:row>312</xdr:row>
      <xdr:rowOff>0</xdr:rowOff>
    </xdr:to>
    <xdr:sp macro="" textlink="">
      <xdr:nvSpPr>
        <xdr:cNvPr id="3740" name="テキスト 3">
          <a:extLst>
            <a:ext uri="{FF2B5EF4-FFF2-40B4-BE49-F238E27FC236}">
              <a16:creationId xmlns:a16="http://schemas.microsoft.com/office/drawing/2014/main" id="{1BC714E5-01A0-42E9-BEE8-862C15F4FAF5}"/>
            </a:ext>
          </a:extLst>
        </xdr:cNvPr>
        <xdr:cNvSpPr txBox="1">
          <a:spLocks noChangeArrowheads="1"/>
        </xdr:cNvSpPr>
      </xdr:nvSpPr>
      <xdr:spPr bwMode="auto">
        <a:xfrm>
          <a:off x="60674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312</xdr:row>
      <xdr:rowOff>0</xdr:rowOff>
    </xdr:from>
    <xdr:to>
      <xdr:col>51</xdr:col>
      <xdr:colOff>0</xdr:colOff>
      <xdr:row>312</xdr:row>
      <xdr:rowOff>0</xdr:rowOff>
    </xdr:to>
    <xdr:sp macro="" textlink="">
      <xdr:nvSpPr>
        <xdr:cNvPr id="3741" name="テキスト 4">
          <a:extLst>
            <a:ext uri="{FF2B5EF4-FFF2-40B4-BE49-F238E27FC236}">
              <a16:creationId xmlns:a16="http://schemas.microsoft.com/office/drawing/2014/main" id="{2B94500C-9E6C-430E-8DB5-1C206811C884}"/>
            </a:ext>
          </a:extLst>
        </xdr:cNvPr>
        <xdr:cNvSpPr txBox="1">
          <a:spLocks noChangeArrowheads="1"/>
        </xdr:cNvSpPr>
      </xdr:nvSpPr>
      <xdr:spPr bwMode="auto">
        <a:xfrm>
          <a:off x="60674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42" name="テキスト 6">
          <a:extLst>
            <a:ext uri="{FF2B5EF4-FFF2-40B4-BE49-F238E27FC236}">
              <a16:creationId xmlns:a16="http://schemas.microsoft.com/office/drawing/2014/main" id="{B45ADFB3-6EED-4D10-A8FB-51C4920C0FC6}"/>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312</xdr:row>
      <xdr:rowOff>0</xdr:rowOff>
    </xdr:from>
    <xdr:to>
      <xdr:col>68</xdr:col>
      <xdr:colOff>76200</xdr:colOff>
      <xdr:row>312</xdr:row>
      <xdr:rowOff>0</xdr:rowOff>
    </xdr:to>
    <xdr:sp macro="" textlink="">
      <xdr:nvSpPr>
        <xdr:cNvPr id="3743" name="テキスト 13">
          <a:extLst>
            <a:ext uri="{FF2B5EF4-FFF2-40B4-BE49-F238E27FC236}">
              <a16:creationId xmlns:a16="http://schemas.microsoft.com/office/drawing/2014/main" id="{40C31A96-9DF5-42F3-B6BE-1F005A5FF452}"/>
            </a:ext>
          </a:extLst>
        </xdr:cNvPr>
        <xdr:cNvSpPr txBox="1">
          <a:spLocks noChangeArrowheads="1"/>
        </xdr:cNvSpPr>
      </xdr:nvSpPr>
      <xdr:spPr bwMode="auto">
        <a:xfrm>
          <a:off x="6391275"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312</xdr:row>
      <xdr:rowOff>0</xdr:rowOff>
    </xdr:from>
    <xdr:to>
      <xdr:col>49</xdr:col>
      <xdr:colOff>0</xdr:colOff>
      <xdr:row>312</xdr:row>
      <xdr:rowOff>0</xdr:rowOff>
    </xdr:to>
    <xdr:sp macro="" textlink="">
      <xdr:nvSpPr>
        <xdr:cNvPr id="3744" name="テキスト 14">
          <a:extLst>
            <a:ext uri="{FF2B5EF4-FFF2-40B4-BE49-F238E27FC236}">
              <a16:creationId xmlns:a16="http://schemas.microsoft.com/office/drawing/2014/main" id="{2F7919A1-6C95-4F9E-BE90-CCA868DDB31F}"/>
            </a:ext>
          </a:extLst>
        </xdr:cNvPr>
        <xdr:cNvSpPr txBox="1">
          <a:spLocks noChangeArrowheads="1"/>
        </xdr:cNvSpPr>
      </xdr:nvSpPr>
      <xdr:spPr bwMode="auto">
        <a:xfrm>
          <a:off x="5695950"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45" name="テキスト 1">
          <a:extLst>
            <a:ext uri="{FF2B5EF4-FFF2-40B4-BE49-F238E27FC236}">
              <a16:creationId xmlns:a16="http://schemas.microsoft.com/office/drawing/2014/main" id="{E436CC90-2479-4BCF-810A-4BECD753F7B4}"/>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46" name="テキスト 2">
          <a:extLst>
            <a:ext uri="{FF2B5EF4-FFF2-40B4-BE49-F238E27FC236}">
              <a16:creationId xmlns:a16="http://schemas.microsoft.com/office/drawing/2014/main" id="{728CB075-AC6E-4560-9F9C-1AF367633A79}"/>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47" name="テキスト 3">
          <a:extLst>
            <a:ext uri="{FF2B5EF4-FFF2-40B4-BE49-F238E27FC236}">
              <a16:creationId xmlns:a16="http://schemas.microsoft.com/office/drawing/2014/main" id="{C7C4DBE0-EA45-4E51-97A2-E642AC6B27E0}"/>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48" name="テキスト 4">
          <a:extLst>
            <a:ext uri="{FF2B5EF4-FFF2-40B4-BE49-F238E27FC236}">
              <a16:creationId xmlns:a16="http://schemas.microsoft.com/office/drawing/2014/main" id="{F15CCC27-B972-49DF-B098-4787897187B1}"/>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49" name="テキスト 6">
          <a:extLst>
            <a:ext uri="{FF2B5EF4-FFF2-40B4-BE49-F238E27FC236}">
              <a16:creationId xmlns:a16="http://schemas.microsoft.com/office/drawing/2014/main" id="{A147CAEE-51A7-44BD-8959-FB09551B15BE}"/>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50" name="テキスト 13">
          <a:extLst>
            <a:ext uri="{FF2B5EF4-FFF2-40B4-BE49-F238E27FC236}">
              <a16:creationId xmlns:a16="http://schemas.microsoft.com/office/drawing/2014/main" id="{62607309-9A63-4B83-983B-5D146ACF9936}"/>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312</xdr:row>
      <xdr:rowOff>0</xdr:rowOff>
    </xdr:from>
    <xdr:to>
      <xdr:col>74</xdr:col>
      <xdr:colOff>0</xdr:colOff>
      <xdr:row>312</xdr:row>
      <xdr:rowOff>0</xdr:rowOff>
    </xdr:to>
    <xdr:sp macro="" textlink="">
      <xdr:nvSpPr>
        <xdr:cNvPr id="3751" name="テキスト 14">
          <a:extLst>
            <a:ext uri="{FF2B5EF4-FFF2-40B4-BE49-F238E27FC236}">
              <a16:creationId xmlns:a16="http://schemas.microsoft.com/office/drawing/2014/main" id="{5A2876FD-74CF-40E7-B11C-8FECC001642B}"/>
            </a:ext>
          </a:extLst>
        </xdr:cNvPr>
        <xdr:cNvSpPr txBox="1">
          <a:spLocks noChangeArrowheads="1"/>
        </xdr:cNvSpPr>
      </xdr:nvSpPr>
      <xdr:spPr bwMode="auto">
        <a:xfrm>
          <a:off x="879157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52" name="テキスト 1">
          <a:extLst>
            <a:ext uri="{FF2B5EF4-FFF2-40B4-BE49-F238E27FC236}">
              <a16:creationId xmlns:a16="http://schemas.microsoft.com/office/drawing/2014/main" id="{3EC9A2FF-0FF9-47EA-884F-9883ED49A3FB}"/>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53" name="テキスト 2">
          <a:extLst>
            <a:ext uri="{FF2B5EF4-FFF2-40B4-BE49-F238E27FC236}">
              <a16:creationId xmlns:a16="http://schemas.microsoft.com/office/drawing/2014/main" id="{62048807-B563-4D19-94C8-3C72FE071EB1}"/>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54" name="テキスト 3">
          <a:extLst>
            <a:ext uri="{FF2B5EF4-FFF2-40B4-BE49-F238E27FC236}">
              <a16:creationId xmlns:a16="http://schemas.microsoft.com/office/drawing/2014/main" id="{668A82BE-6D04-43BE-9038-6C09109F6EA0}"/>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55" name="テキスト 4">
          <a:extLst>
            <a:ext uri="{FF2B5EF4-FFF2-40B4-BE49-F238E27FC236}">
              <a16:creationId xmlns:a16="http://schemas.microsoft.com/office/drawing/2014/main" id="{0E7DBC6A-C448-4E20-B8C1-9D0B41670616}"/>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56" name="テキスト 6">
          <a:extLst>
            <a:ext uri="{FF2B5EF4-FFF2-40B4-BE49-F238E27FC236}">
              <a16:creationId xmlns:a16="http://schemas.microsoft.com/office/drawing/2014/main" id="{B4D40BCC-DB15-4558-AC5E-1244D381B5F4}"/>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57" name="テキスト 13">
          <a:extLst>
            <a:ext uri="{FF2B5EF4-FFF2-40B4-BE49-F238E27FC236}">
              <a16:creationId xmlns:a16="http://schemas.microsoft.com/office/drawing/2014/main" id="{1144F094-01D3-4E84-98D7-328C9DF287D4}"/>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312</xdr:row>
      <xdr:rowOff>0</xdr:rowOff>
    </xdr:from>
    <xdr:to>
      <xdr:col>74</xdr:col>
      <xdr:colOff>0</xdr:colOff>
      <xdr:row>312</xdr:row>
      <xdr:rowOff>0</xdr:rowOff>
    </xdr:to>
    <xdr:sp macro="" textlink="">
      <xdr:nvSpPr>
        <xdr:cNvPr id="3758" name="テキスト 14">
          <a:extLst>
            <a:ext uri="{FF2B5EF4-FFF2-40B4-BE49-F238E27FC236}">
              <a16:creationId xmlns:a16="http://schemas.microsoft.com/office/drawing/2014/main" id="{3603128C-A32A-4B32-9AC9-16164EEE8194}"/>
            </a:ext>
          </a:extLst>
        </xdr:cNvPr>
        <xdr:cNvSpPr txBox="1">
          <a:spLocks noChangeArrowheads="1"/>
        </xdr:cNvSpPr>
      </xdr:nvSpPr>
      <xdr:spPr bwMode="auto">
        <a:xfrm>
          <a:off x="879157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59" name="テキスト 1">
          <a:extLst>
            <a:ext uri="{FF2B5EF4-FFF2-40B4-BE49-F238E27FC236}">
              <a16:creationId xmlns:a16="http://schemas.microsoft.com/office/drawing/2014/main" id="{FA1018D3-980F-40A4-A0A2-B1F7E63E5C30}"/>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60" name="テキスト 2">
          <a:extLst>
            <a:ext uri="{FF2B5EF4-FFF2-40B4-BE49-F238E27FC236}">
              <a16:creationId xmlns:a16="http://schemas.microsoft.com/office/drawing/2014/main" id="{170F2162-5C55-413B-809B-6D4E1FBDD617}"/>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61" name="テキスト 3">
          <a:extLst>
            <a:ext uri="{FF2B5EF4-FFF2-40B4-BE49-F238E27FC236}">
              <a16:creationId xmlns:a16="http://schemas.microsoft.com/office/drawing/2014/main" id="{3346FDF6-0218-4E70-B1F1-ED8EDD72B939}"/>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62" name="テキスト 4">
          <a:extLst>
            <a:ext uri="{FF2B5EF4-FFF2-40B4-BE49-F238E27FC236}">
              <a16:creationId xmlns:a16="http://schemas.microsoft.com/office/drawing/2014/main" id="{4A96C8EC-5068-4296-A587-12D540C9C2D9}"/>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63" name="テキスト 6">
          <a:extLst>
            <a:ext uri="{FF2B5EF4-FFF2-40B4-BE49-F238E27FC236}">
              <a16:creationId xmlns:a16="http://schemas.microsoft.com/office/drawing/2014/main" id="{E51B20F3-6131-4D6E-ABC6-72C4F0F675DA}"/>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64" name="テキスト 13">
          <a:extLst>
            <a:ext uri="{FF2B5EF4-FFF2-40B4-BE49-F238E27FC236}">
              <a16:creationId xmlns:a16="http://schemas.microsoft.com/office/drawing/2014/main" id="{805353F4-3DAA-4204-BC1B-E12BC08AC5CB}"/>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312</xdr:row>
      <xdr:rowOff>0</xdr:rowOff>
    </xdr:from>
    <xdr:to>
      <xdr:col>74</xdr:col>
      <xdr:colOff>0</xdr:colOff>
      <xdr:row>312</xdr:row>
      <xdr:rowOff>0</xdr:rowOff>
    </xdr:to>
    <xdr:sp macro="" textlink="">
      <xdr:nvSpPr>
        <xdr:cNvPr id="3765" name="テキスト 14">
          <a:extLst>
            <a:ext uri="{FF2B5EF4-FFF2-40B4-BE49-F238E27FC236}">
              <a16:creationId xmlns:a16="http://schemas.microsoft.com/office/drawing/2014/main" id="{9F1D9FEE-BA79-4B0B-AAE0-28830E0AE40A}"/>
            </a:ext>
          </a:extLst>
        </xdr:cNvPr>
        <xdr:cNvSpPr txBox="1">
          <a:spLocks noChangeArrowheads="1"/>
        </xdr:cNvSpPr>
      </xdr:nvSpPr>
      <xdr:spPr bwMode="auto">
        <a:xfrm>
          <a:off x="879157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66" name="テキスト 1">
          <a:extLst>
            <a:ext uri="{FF2B5EF4-FFF2-40B4-BE49-F238E27FC236}">
              <a16:creationId xmlns:a16="http://schemas.microsoft.com/office/drawing/2014/main" id="{6FEE1A0B-D459-4032-A1F7-B48C89C20EA1}"/>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67" name="テキスト 2">
          <a:extLst>
            <a:ext uri="{FF2B5EF4-FFF2-40B4-BE49-F238E27FC236}">
              <a16:creationId xmlns:a16="http://schemas.microsoft.com/office/drawing/2014/main" id="{8447632F-8C20-4E13-9F87-4931D4CB3895}"/>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68" name="テキスト 3">
          <a:extLst>
            <a:ext uri="{FF2B5EF4-FFF2-40B4-BE49-F238E27FC236}">
              <a16:creationId xmlns:a16="http://schemas.microsoft.com/office/drawing/2014/main" id="{640E63A2-8FAF-46C6-9524-3A93325920DC}"/>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69" name="テキスト 4">
          <a:extLst>
            <a:ext uri="{FF2B5EF4-FFF2-40B4-BE49-F238E27FC236}">
              <a16:creationId xmlns:a16="http://schemas.microsoft.com/office/drawing/2014/main" id="{D83CC87C-F251-40F6-8A85-D85F9D71EA71}"/>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70" name="テキスト 6">
          <a:extLst>
            <a:ext uri="{FF2B5EF4-FFF2-40B4-BE49-F238E27FC236}">
              <a16:creationId xmlns:a16="http://schemas.microsoft.com/office/drawing/2014/main" id="{EF2EE430-AA5A-48D2-ABE3-FBD97570245D}"/>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71" name="テキスト 13">
          <a:extLst>
            <a:ext uri="{FF2B5EF4-FFF2-40B4-BE49-F238E27FC236}">
              <a16:creationId xmlns:a16="http://schemas.microsoft.com/office/drawing/2014/main" id="{AA95BCDC-AB63-4D3D-B390-609754755FD3}"/>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312</xdr:row>
      <xdr:rowOff>0</xdr:rowOff>
    </xdr:from>
    <xdr:to>
      <xdr:col>74</xdr:col>
      <xdr:colOff>0</xdr:colOff>
      <xdr:row>312</xdr:row>
      <xdr:rowOff>0</xdr:rowOff>
    </xdr:to>
    <xdr:sp macro="" textlink="">
      <xdr:nvSpPr>
        <xdr:cNvPr id="3772" name="テキスト 14">
          <a:extLst>
            <a:ext uri="{FF2B5EF4-FFF2-40B4-BE49-F238E27FC236}">
              <a16:creationId xmlns:a16="http://schemas.microsoft.com/office/drawing/2014/main" id="{A0E38B77-2E8F-46AD-9FB7-89AA832161A6}"/>
            </a:ext>
          </a:extLst>
        </xdr:cNvPr>
        <xdr:cNvSpPr txBox="1">
          <a:spLocks noChangeArrowheads="1"/>
        </xdr:cNvSpPr>
      </xdr:nvSpPr>
      <xdr:spPr bwMode="auto">
        <a:xfrm>
          <a:off x="879157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73" name="テキスト 1">
          <a:extLst>
            <a:ext uri="{FF2B5EF4-FFF2-40B4-BE49-F238E27FC236}">
              <a16:creationId xmlns:a16="http://schemas.microsoft.com/office/drawing/2014/main" id="{4630A5FD-2F94-4271-9F3E-18F418ABED0D}"/>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74" name="テキスト 2">
          <a:extLst>
            <a:ext uri="{FF2B5EF4-FFF2-40B4-BE49-F238E27FC236}">
              <a16:creationId xmlns:a16="http://schemas.microsoft.com/office/drawing/2014/main" id="{113E8CF3-466E-45B6-A778-C8748A2D60BA}"/>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75" name="テキスト 3">
          <a:extLst>
            <a:ext uri="{FF2B5EF4-FFF2-40B4-BE49-F238E27FC236}">
              <a16:creationId xmlns:a16="http://schemas.microsoft.com/office/drawing/2014/main" id="{B3A2743C-59B1-41AF-8C1C-D41300C098D6}"/>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76" name="テキスト 4">
          <a:extLst>
            <a:ext uri="{FF2B5EF4-FFF2-40B4-BE49-F238E27FC236}">
              <a16:creationId xmlns:a16="http://schemas.microsoft.com/office/drawing/2014/main" id="{A7152A6B-DA26-4202-B616-A9933AEF0211}"/>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77" name="テキスト 6">
          <a:extLst>
            <a:ext uri="{FF2B5EF4-FFF2-40B4-BE49-F238E27FC236}">
              <a16:creationId xmlns:a16="http://schemas.microsoft.com/office/drawing/2014/main" id="{8C91990A-3DB1-4107-8C6F-2C11B2FBA270}"/>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78" name="テキスト 13">
          <a:extLst>
            <a:ext uri="{FF2B5EF4-FFF2-40B4-BE49-F238E27FC236}">
              <a16:creationId xmlns:a16="http://schemas.microsoft.com/office/drawing/2014/main" id="{56714839-F903-4631-A819-028BF62DE715}"/>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312</xdr:row>
      <xdr:rowOff>0</xdr:rowOff>
    </xdr:from>
    <xdr:to>
      <xdr:col>74</xdr:col>
      <xdr:colOff>0</xdr:colOff>
      <xdr:row>312</xdr:row>
      <xdr:rowOff>0</xdr:rowOff>
    </xdr:to>
    <xdr:sp macro="" textlink="">
      <xdr:nvSpPr>
        <xdr:cNvPr id="3779" name="テキスト 14">
          <a:extLst>
            <a:ext uri="{FF2B5EF4-FFF2-40B4-BE49-F238E27FC236}">
              <a16:creationId xmlns:a16="http://schemas.microsoft.com/office/drawing/2014/main" id="{938173FA-1D38-4E8B-831F-FEBB230A6236}"/>
            </a:ext>
          </a:extLst>
        </xdr:cNvPr>
        <xdr:cNvSpPr txBox="1">
          <a:spLocks noChangeArrowheads="1"/>
        </xdr:cNvSpPr>
      </xdr:nvSpPr>
      <xdr:spPr bwMode="auto">
        <a:xfrm>
          <a:off x="879157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80" name="テキスト 1">
          <a:extLst>
            <a:ext uri="{FF2B5EF4-FFF2-40B4-BE49-F238E27FC236}">
              <a16:creationId xmlns:a16="http://schemas.microsoft.com/office/drawing/2014/main" id="{DA67B7B7-4407-49B9-B7CC-D981EC6B5251}"/>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93</xdr:col>
      <xdr:colOff>0</xdr:colOff>
      <xdr:row>312</xdr:row>
      <xdr:rowOff>0</xdr:rowOff>
    </xdr:from>
    <xdr:to>
      <xdr:col>95</xdr:col>
      <xdr:colOff>0</xdr:colOff>
      <xdr:row>312</xdr:row>
      <xdr:rowOff>0</xdr:rowOff>
    </xdr:to>
    <xdr:sp macro="" textlink="">
      <xdr:nvSpPr>
        <xdr:cNvPr id="3781" name="テキスト 2">
          <a:extLst>
            <a:ext uri="{FF2B5EF4-FFF2-40B4-BE49-F238E27FC236}">
              <a16:creationId xmlns:a16="http://schemas.microsoft.com/office/drawing/2014/main" id="{92FBBDF6-01BC-4D2B-B491-865BBB21FF8F}"/>
            </a:ext>
          </a:extLst>
        </xdr:cNvPr>
        <xdr:cNvSpPr txBox="1">
          <a:spLocks noChangeArrowheads="1"/>
        </xdr:cNvSpPr>
      </xdr:nvSpPr>
      <xdr:spPr bwMode="auto">
        <a:xfrm>
          <a:off x="115157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82" name="テキスト 3">
          <a:extLst>
            <a:ext uri="{FF2B5EF4-FFF2-40B4-BE49-F238E27FC236}">
              <a16:creationId xmlns:a16="http://schemas.microsoft.com/office/drawing/2014/main" id="{D97C24FC-A927-4D2F-B0C8-F887B9792ADE}"/>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74</xdr:col>
      <xdr:colOff>0</xdr:colOff>
      <xdr:row>312</xdr:row>
      <xdr:rowOff>0</xdr:rowOff>
    </xdr:from>
    <xdr:to>
      <xdr:col>76</xdr:col>
      <xdr:colOff>0</xdr:colOff>
      <xdr:row>312</xdr:row>
      <xdr:rowOff>0</xdr:rowOff>
    </xdr:to>
    <xdr:sp macro="" textlink="">
      <xdr:nvSpPr>
        <xdr:cNvPr id="3783" name="テキスト 4">
          <a:extLst>
            <a:ext uri="{FF2B5EF4-FFF2-40B4-BE49-F238E27FC236}">
              <a16:creationId xmlns:a16="http://schemas.microsoft.com/office/drawing/2014/main" id="{66EA8535-0940-4A67-B0B2-7B621F1C41CC}"/>
            </a:ext>
          </a:extLst>
        </xdr:cNvPr>
        <xdr:cNvSpPr txBox="1">
          <a:spLocks noChangeArrowheads="1"/>
        </xdr:cNvSpPr>
      </xdr:nvSpPr>
      <xdr:spPr bwMode="auto">
        <a:xfrm>
          <a:off x="91630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784" name="テキスト 6">
          <a:extLst>
            <a:ext uri="{FF2B5EF4-FFF2-40B4-BE49-F238E27FC236}">
              <a16:creationId xmlns:a16="http://schemas.microsoft.com/office/drawing/2014/main" id="{E9430941-8ACC-4FB3-AA2B-26DB9CAECCC5}"/>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785" name="テキスト 13">
          <a:extLst>
            <a:ext uri="{FF2B5EF4-FFF2-40B4-BE49-F238E27FC236}">
              <a16:creationId xmlns:a16="http://schemas.microsoft.com/office/drawing/2014/main" id="{55FC8594-530A-4593-A08A-05FA51F0999C}"/>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71</xdr:col>
      <xdr:colOff>0</xdr:colOff>
      <xdr:row>312</xdr:row>
      <xdr:rowOff>0</xdr:rowOff>
    </xdr:from>
    <xdr:to>
      <xdr:col>74</xdr:col>
      <xdr:colOff>0</xdr:colOff>
      <xdr:row>312</xdr:row>
      <xdr:rowOff>0</xdr:rowOff>
    </xdr:to>
    <xdr:sp macro="" textlink="">
      <xdr:nvSpPr>
        <xdr:cNvPr id="3786" name="テキスト 14">
          <a:extLst>
            <a:ext uri="{FF2B5EF4-FFF2-40B4-BE49-F238E27FC236}">
              <a16:creationId xmlns:a16="http://schemas.microsoft.com/office/drawing/2014/main" id="{FD93E224-B348-4113-8856-81798450EAA0}"/>
            </a:ext>
          </a:extLst>
        </xdr:cNvPr>
        <xdr:cNvSpPr txBox="1">
          <a:spLocks noChangeArrowheads="1"/>
        </xdr:cNvSpPr>
      </xdr:nvSpPr>
      <xdr:spPr bwMode="auto">
        <a:xfrm>
          <a:off x="879157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28</xdr:col>
      <xdr:colOff>114300</xdr:colOff>
      <xdr:row>312</xdr:row>
      <xdr:rowOff>0</xdr:rowOff>
    </xdr:from>
    <xdr:to>
      <xdr:col>28</xdr:col>
      <xdr:colOff>114300</xdr:colOff>
      <xdr:row>312</xdr:row>
      <xdr:rowOff>0</xdr:rowOff>
    </xdr:to>
    <xdr:sp macro="" textlink="">
      <xdr:nvSpPr>
        <xdr:cNvPr id="3787" name="Line 5524">
          <a:extLst>
            <a:ext uri="{FF2B5EF4-FFF2-40B4-BE49-F238E27FC236}">
              <a16:creationId xmlns:a16="http://schemas.microsoft.com/office/drawing/2014/main" id="{0966D3D6-84C1-4367-A704-026EAA0777CE}"/>
            </a:ext>
          </a:extLst>
        </xdr:cNvPr>
        <xdr:cNvSpPr>
          <a:spLocks noChangeShapeType="1"/>
        </xdr:cNvSpPr>
      </xdr:nvSpPr>
      <xdr:spPr bwMode="auto">
        <a:xfrm>
          <a:off x="3581400" y="54130575"/>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42</xdr:col>
      <xdr:colOff>0</xdr:colOff>
      <xdr:row>312</xdr:row>
      <xdr:rowOff>0</xdr:rowOff>
    </xdr:from>
    <xdr:to>
      <xdr:col>44</xdr:col>
      <xdr:colOff>0</xdr:colOff>
      <xdr:row>312</xdr:row>
      <xdr:rowOff>0</xdr:rowOff>
    </xdr:to>
    <xdr:sp macro="" textlink="">
      <xdr:nvSpPr>
        <xdr:cNvPr id="3788" name="テキスト 1">
          <a:extLst>
            <a:ext uri="{FF2B5EF4-FFF2-40B4-BE49-F238E27FC236}">
              <a16:creationId xmlns:a16="http://schemas.microsoft.com/office/drawing/2014/main" id="{6014FCE9-B414-46F2-A94C-630B118FDD8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89" name="テキスト 2">
          <a:extLst>
            <a:ext uri="{FF2B5EF4-FFF2-40B4-BE49-F238E27FC236}">
              <a16:creationId xmlns:a16="http://schemas.microsoft.com/office/drawing/2014/main" id="{6C460340-78D5-4100-A06A-5E1299204971}"/>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0" name="テキスト 1">
          <a:extLst>
            <a:ext uri="{FF2B5EF4-FFF2-40B4-BE49-F238E27FC236}">
              <a16:creationId xmlns:a16="http://schemas.microsoft.com/office/drawing/2014/main" id="{70B7AA52-1654-470D-AD82-B8656E3D4BDA}"/>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1" name="テキスト 2">
          <a:extLst>
            <a:ext uri="{FF2B5EF4-FFF2-40B4-BE49-F238E27FC236}">
              <a16:creationId xmlns:a16="http://schemas.microsoft.com/office/drawing/2014/main" id="{CC635045-C3C1-49C8-8276-4CC9D217894F}"/>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2" name="テキスト 1">
          <a:extLst>
            <a:ext uri="{FF2B5EF4-FFF2-40B4-BE49-F238E27FC236}">
              <a16:creationId xmlns:a16="http://schemas.microsoft.com/office/drawing/2014/main" id="{545BCF50-E7D0-4E51-A3CF-67011EF9F2FD}"/>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3" name="テキスト 2">
          <a:extLst>
            <a:ext uri="{FF2B5EF4-FFF2-40B4-BE49-F238E27FC236}">
              <a16:creationId xmlns:a16="http://schemas.microsoft.com/office/drawing/2014/main" id="{B4CC53D3-19CE-4D66-B175-7F5B7F9AA971}"/>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4" name="テキスト 1">
          <a:extLst>
            <a:ext uri="{FF2B5EF4-FFF2-40B4-BE49-F238E27FC236}">
              <a16:creationId xmlns:a16="http://schemas.microsoft.com/office/drawing/2014/main" id="{E99D7E4B-212F-42DE-BD84-2B8F87C730BF}"/>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5" name="テキスト 2">
          <a:extLst>
            <a:ext uri="{FF2B5EF4-FFF2-40B4-BE49-F238E27FC236}">
              <a16:creationId xmlns:a16="http://schemas.microsoft.com/office/drawing/2014/main" id="{FB3E821A-5DD5-4FEE-84A9-453FA15233A7}"/>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6" name="テキスト 1">
          <a:extLst>
            <a:ext uri="{FF2B5EF4-FFF2-40B4-BE49-F238E27FC236}">
              <a16:creationId xmlns:a16="http://schemas.microsoft.com/office/drawing/2014/main" id="{2A76C80F-DFCA-480F-B63F-B1303DCD5DCC}"/>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7" name="テキスト 2">
          <a:extLst>
            <a:ext uri="{FF2B5EF4-FFF2-40B4-BE49-F238E27FC236}">
              <a16:creationId xmlns:a16="http://schemas.microsoft.com/office/drawing/2014/main" id="{A2F2A188-84BA-4C65-BBC2-EB4F4605CDB1}"/>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8" name="テキスト 1">
          <a:extLst>
            <a:ext uri="{FF2B5EF4-FFF2-40B4-BE49-F238E27FC236}">
              <a16:creationId xmlns:a16="http://schemas.microsoft.com/office/drawing/2014/main" id="{6A2E55F5-357C-44CC-AD38-10B71C1A955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799" name="テキスト 2">
          <a:extLst>
            <a:ext uri="{FF2B5EF4-FFF2-40B4-BE49-F238E27FC236}">
              <a16:creationId xmlns:a16="http://schemas.microsoft.com/office/drawing/2014/main" id="{6A154D26-2DBC-433D-A4ED-7197C9F9D2E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27</xdr:col>
      <xdr:colOff>0</xdr:colOff>
      <xdr:row>312</xdr:row>
      <xdr:rowOff>0</xdr:rowOff>
    </xdr:from>
    <xdr:to>
      <xdr:col>29</xdr:col>
      <xdr:colOff>0</xdr:colOff>
      <xdr:row>312</xdr:row>
      <xdr:rowOff>0</xdr:rowOff>
    </xdr:to>
    <xdr:sp macro="" textlink="">
      <xdr:nvSpPr>
        <xdr:cNvPr id="3800" name="テキスト 1">
          <a:extLst>
            <a:ext uri="{FF2B5EF4-FFF2-40B4-BE49-F238E27FC236}">
              <a16:creationId xmlns:a16="http://schemas.microsoft.com/office/drawing/2014/main" id="{30600581-4605-4BE4-9DC5-B0AC47C5DF18}"/>
            </a:ext>
          </a:extLst>
        </xdr:cNvPr>
        <xdr:cNvSpPr txBox="1">
          <a:spLocks noChangeArrowheads="1"/>
        </xdr:cNvSpPr>
      </xdr:nvSpPr>
      <xdr:spPr bwMode="auto">
        <a:xfrm>
          <a:off x="3343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27</xdr:col>
      <xdr:colOff>0</xdr:colOff>
      <xdr:row>312</xdr:row>
      <xdr:rowOff>0</xdr:rowOff>
    </xdr:from>
    <xdr:to>
      <xdr:col>29</xdr:col>
      <xdr:colOff>0</xdr:colOff>
      <xdr:row>312</xdr:row>
      <xdr:rowOff>0</xdr:rowOff>
    </xdr:to>
    <xdr:sp macro="" textlink="">
      <xdr:nvSpPr>
        <xdr:cNvPr id="3801" name="テキスト 2">
          <a:extLst>
            <a:ext uri="{FF2B5EF4-FFF2-40B4-BE49-F238E27FC236}">
              <a16:creationId xmlns:a16="http://schemas.microsoft.com/office/drawing/2014/main" id="{483D8A66-B2B0-430F-BF76-4633AEE3B27F}"/>
            </a:ext>
          </a:extLst>
        </xdr:cNvPr>
        <xdr:cNvSpPr txBox="1">
          <a:spLocks noChangeArrowheads="1"/>
        </xdr:cNvSpPr>
      </xdr:nvSpPr>
      <xdr:spPr bwMode="auto">
        <a:xfrm>
          <a:off x="3343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312</xdr:row>
      <xdr:rowOff>0</xdr:rowOff>
    </xdr:from>
    <xdr:to>
      <xdr:col>51</xdr:col>
      <xdr:colOff>0</xdr:colOff>
      <xdr:row>312</xdr:row>
      <xdr:rowOff>0</xdr:rowOff>
    </xdr:to>
    <xdr:sp macro="" textlink="">
      <xdr:nvSpPr>
        <xdr:cNvPr id="3802" name="テキスト 3">
          <a:extLst>
            <a:ext uri="{FF2B5EF4-FFF2-40B4-BE49-F238E27FC236}">
              <a16:creationId xmlns:a16="http://schemas.microsoft.com/office/drawing/2014/main" id="{4CC52108-7D8C-4400-921F-DCF63218C4AE}"/>
            </a:ext>
          </a:extLst>
        </xdr:cNvPr>
        <xdr:cNvSpPr txBox="1">
          <a:spLocks noChangeArrowheads="1"/>
        </xdr:cNvSpPr>
      </xdr:nvSpPr>
      <xdr:spPr bwMode="auto">
        <a:xfrm>
          <a:off x="60674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49</xdr:col>
      <xdr:colOff>0</xdr:colOff>
      <xdr:row>312</xdr:row>
      <xdr:rowOff>0</xdr:rowOff>
    </xdr:from>
    <xdr:to>
      <xdr:col>51</xdr:col>
      <xdr:colOff>0</xdr:colOff>
      <xdr:row>312</xdr:row>
      <xdr:rowOff>0</xdr:rowOff>
    </xdr:to>
    <xdr:sp macro="" textlink="">
      <xdr:nvSpPr>
        <xdr:cNvPr id="3803" name="テキスト 4">
          <a:extLst>
            <a:ext uri="{FF2B5EF4-FFF2-40B4-BE49-F238E27FC236}">
              <a16:creationId xmlns:a16="http://schemas.microsoft.com/office/drawing/2014/main" id="{7EF6B097-6D92-4645-933C-47B9C605D33F}"/>
            </a:ext>
          </a:extLst>
        </xdr:cNvPr>
        <xdr:cNvSpPr txBox="1">
          <a:spLocks noChangeArrowheads="1"/>
        </xdr:cNvSpPr>
      </xdr:nvSpPr>
      <xdr:spPr bwMode="auto">
        <a:xfrm>
          <a:off x="606742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108</xdr:col>
      <xdr:colOff>0</xdr:colOff>
      <xdr:row>312</xdr:row>
      <xdr:rowOff>0</xdr:rowOff>
    </xdr:from>
    <xdr:to>
      <xdr:col>110</xdr:col>
      <xdr:colOff>0</xdr:colOff>
      <xdr:row>312</xdr:row>
      <xdr:rowOff>0</xdr:rowOff>
    </xdr:to>
    <xdr:sp macro="" textlink="">
      <xdr:nvSpPr>
        <xdr:cNvPr id="3804" name="テキスト 6">
          <a:extLst>
            <a:ext uri="{FF2B5EF4-FFF2-40B4-BE49-F238E27FC236}">
              <a16:creationId xmlns:a16="http://schemas.microsoft.com/office/drawing/2014/main" id="{5438C10D-5991-4665-B689-6C401F149095}"/>
            </a:ext>
          </a:extLst>
        </xdr:cNvPr>
        <xdr:cNvSpPr txBox="1">
          <a:spLocks noChangeArrowheads="1"/>
        </xdr:cNvSpPr>
      </xdr:nvSpPr>
      <xdr:spPr bwMode="auto">
        <a:xfrm>
          <a:off x="133731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51</xdr:col>
      <xdr:colOff>76200</xdr:colOff>
      <xdr:row>312</xdr:row>
      <xdr:rowOff>0</xdr:rowOff>
    </xdr:from>
    <xdr:to>
      <xdr:col>68</xdr:col>
      <xdr:colOff>76200</xdr:colOff>
      <xdr:row>312</xdr:row>
      <xdr:rowOff>0</xdr:rowOff>
    </xdr:to>
    <xdr:sp macro="" textlink="">
      <xdr:nvSpPr>
        <xdr:cNvPr id="3805" name="テキスト 13">
          <a:extLst>
            <a:ext uri="{FF2B5EF4-FFF2-40B4-BE49-F238E27FC236}">
              <a16:creationId xmlns:a16="http://schemas.microsoft.com/office/drawing/2014/main" id="{EB81AAFD-B7C0-4902-AFBF-B4729F79F55F}"/>
            </a:ext>
          </a:extLst>
        </xdr:cNvPr>
        <xdr:cNvSpPr txBox="1">
          <a:spLocks noChangeArrowheads="1"/>
        </xdr:cNvSpPr>
      </xdr:nvSpPr>
      <xdr:spPr bwMode="auto">
        <a:xfrm>
          <a:off x="6391275"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46</xdr:col>
      <xdr:colOff>0</xdr:colOff>
      <xdr:row>312</xdr:row>
      <xdr:rowOff>0</xdr:rowOff>
    </xdr:from>
    <xdr:to>
      <xdr:col>49</xdr:col>
      <xdr:colOff>0</xdr:colOff>
      <xdr:row>312</xdr:row>
      <xdr:rowOff>0</xdr:rowOff>
    </xdr:to>
    <xdr:sp macro="" textlink="">
      <xdr:nvSpPr>
        <xdr:cNvPr id="3806" name="テキスト 14">
          <a:extLst>
            <a:ext uri="{FF2B5EF4-FFF2-40B4-BE49-F238E27FC236}">
              <a16:creationId xmlns:a16="http://schemas.microsoft.com/office/drawing/2014/main" id="{8FC1065F-6034-479D-BE59-170DD34A1643}"/>
            </a:ext>
          </a:extLst>
        </xdr:cNvPr>
        <xdr:cNvSpPr txBox="1">
          <a:spLocks noChangeArrowheads="1"/>
        </xdr:cNvSpPr>
      </xdr:nvSpPr>
      <xdr:spPr bwMode="auto">
        <a:xfrm>
          <a:off x="5695950"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07" name="テキスト 1">
          <a:extLst>
            <a:ext uri="{FF2B5EF4-FFF2-40B4-BE49-F238E27FC236}">
              <a16:creationId xmlns:a16="http://schemas.microsoft.com/office/drawing/2014/main" id="{7C6E2CB5-3853-44CF-92AD-A3B254FEB17D}"/>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08" name="テキスト 2">
          <a:extLst>
            <a:ext uri="{FF2B5EF4-FFF2-40B4-BE49-F238E27FC236}">
              <a16:creationId xmlns:a16="http://schemas.microsoft.com/office/drawing/2014/main" id="{A58BC545-3323-49B8-A0FC-8CC6B8C33BF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09" name="テキスト 3">
          <a:extLst>
            <a:ext uri="{FF2B5EF4-FFF2-40B4-BE49-F238E27FC236}">
              <a16:creationId xmlns:a16="http://schemas.microsoft.com/office/drawing/2014/main" id="{58364EEB-02F5-4F5E-99F6-CAC6D7AFE021}"/>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10" name="テキスト 4">
          <a:extLst>
            <a:ext uri="{FF2B5EF4-FFF2-40B4-BE49-F238E27FC236}">
              <a16:creationId xmlns:a16="http://schemas.microsoft.com/office/drawing/2014/main" id="{92DAEC94-3A2E-4310-ACE2-6D6FAE304C3D}"/>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811" name="テキスト 13">
          <a:extLst>
            <a:ext uri="{FF2B5EF4-FFF2-40B4-BE49-F238E27FC236}">
              <a16:creationId xmlns:a16="http://schemas.microsoft.com/office/drawing/2014/main" id="{BD353EB6-D60F-43E8-98EB-F5D11F6B1882}"/>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812" name="テキスト 14">
          <a:extLst>
            <a:ext uri="{FF2B5EF4-FFF2-40B4-BE49-F238E27FC236}">
              <a16:creationId xmlns:a16="http://schemas.microsoft.com/office/drawing/2014/main" id="{B7B7F67F-4A47-4BF9-858F-11DDAF983468}"/>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13" name="テキスト 1">
          <a:extLst>
            <a:ext uri="{FF2B5EF4-FFF2-40B4-BE49-F238E27FC236}">
              <a16:creationId xmlns:a16="http://schemas.microsoft.com/office/drawing/2014/main" id="{4A91A8DB-F1FA-4C96-BDE0-7E9D743F2999}"/>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14" name="テキスト 2">
          <a:extLst>
            <a:ext uri="{FF2B5EF4-FFF2-40B4-BE49-F238E27FC236}">
              <a16:creationId xmlns:a16="http://schemas.microsoft.com/office/drawing/2014/main" id="{A6A1BD23-753D-4F81-9680-EC9C262F6CB3}"/>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15" name="テキスト 3">
          <a:extLst>
            <a:ext uri="{FF2B5EF4-FFF2-40B4-BE49-F238E27FC236}">
              <a16:creationId xmlns:a16="http://schemas.microsoft.com/office/drawing/2014/main" id="{0FD916BB-3BFE-4877-96C1-FD42B7826221}"/>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16" name="テキスト 4">
          <a:extLst>
            <a:ext uri="{FF2B5EF4-FFF2-40B4-BE49-F238E27FC236}">
              <a16:creationId xmlns:a16="http://schemas.microsoft.com/office/drawing/2014/main" id="{4C777D79-F429-4ED4-95ED-CCE5361797B1}"/>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817" name="テキスト 13">
          <a:extLst>
            <a:ext uri="{FF2B5EF4-FFF2-40B4-BE49-F238E27FC236}">
              <a16:creationId xmlns:a16="http://schemas.microsoft.com/office/drawing/2014/main" id="{BEEEC666-EC8D-4026-9401-D85FFFDA0D53}"/>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818" name="テキスト 14">
          <a:extLst>
            <a:ext uri="{FF2B5EF4-FFF2-40B4-BE49-F238E27FC236}">
              <a16:creationId xmlns:a16="http://schemas.microsoft.com/office/drawing/2014/main" id="{F4EC7B16-9B62-4D44-BF3C-40CE0C34AF52}"/>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19" name="テキスト 1">
          <a:extLst>
            <a:ext uri="{FF2B5EF4-FFF2-40B4-BE49-F238E27FC236}">
              <a16:creationId xmlns:a16="http://schemas.microsoft.com/office/drawing/2014/main" id="{79A4BF24-65A4-4BA2-80BD-F20F4E77492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20" name="テキスト 2">
          <a:extLst>
            <a:ext uri="{FF2B5EF4-FFF2-40B4-BE49-F238E27FC236}">
              <a16:creationId xmlns:a16="http://schemas.microsoft.com/office/drawing/2014/main" id="{0550DE88-D9D9-4155-8AAD-E70307406601}"/>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21" name="テキスト 3">
          <a:extLst>
            <a:ext uri="{FF2B5EF4-FFF2-40B4-BE49-F238E27FC236}">
              <a16:creationId xmlns:a16="http://schemas.microsoft.com/office/drawing/2014/main" id="{E4BE7136-F8F4-47D6-9553-A8C393E7085A}"/>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22" name="テキスト 4">
          <a:extLst>
            <a:ext uri="{FF2B5EF4-FFF2-40B4-BE49-F238E27FC236}">
              <a16:creationId xmlns:a16="http://schemas.microsoft.com/office/drawing/2014/main" id="{816D2FEB-8729-4B61-91B1-43E1B7FA768A}"/>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823" name="テキスト 13">
          <a:extLst>
            <a:ext uri="{FF2B5EF4-FFF2-40B4-BE49-F238E27FC236}">
              <a16:creationId xmlns:a16="http://schemas.microsoft.com/office/drawing/2014/main" id="{18D42414-36D0-462D-AA2A-64E2C5A66BC4}"/>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824" name="テキスト 14">
          <a:extLst>
            <a:ext uri="{FF2B5EF4-FFF2-40B4-BE49-F238E27FC236}">
              <a16:creationId xmlns:a16="http://schemas.microsoft.com/office/drawing/2014/main" id="{65C11199-D2F6-4CAF-9715-4928791D9F50}"/>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25" name="テキスト 1">
          <a:extLst>
            <a:ext uri="{FF2B5EF4-FFF2-40B4-BE49-F238E27FC236}">
              <a16:creationId xmlns:a16="http://schemas.microsoft.com/office/drawing/2014/main" id="{D79A7ADE-5011-4D80-B479-0A0368CB27F2}"/>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26" name="テキスト 2">
          <a:extLst>
            <a:ext uri="{FF2B5EF4-FFF2-40B4-BE49-F238E27FC236}">
              <a16:creationId xmlns:a16="http://schemas.microsoft.com/office/drawing/2014/main" id="{973DB881-3255-4D5D-B279-2549F3557C17}"/>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27" name="テキスト 3">
          <a:extLst>
            <a:ext uri="{FF2B5EF4-FFF2-40B4-BE49-F238E27FC236}">
              <a16:creationId xmlns:a16="http://schemas.microsoft.com/office/drawing/2014/main" id="{FB7453C1-CA77-420F-9B1B-9F98FB0E8560}"/>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28" name="テキスト 4">
          <a:extLst>
            <a:ext uri="{FF2B5EF4-FFF2-40B4-BE49-F238E27FC236}">
              <a16:creationId xmlns:a16="http://schemas.microsoft.com/office/drawing/2014/main" id="{9CAA112C-1F03-4F4B-8C15-B81CAFE8B620}"/>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829" name="テキスト 13">
          <a:extLst>
            <a:ext uri="{FF2B5EF4-FFF2-40B4-BE49-F238E27FC236}">
              <a16:creationId xmlns:a16="http://schemas.microsoft.com/office/drawing/2014/main" id="{6CC72CEB-12AC-4A47-8B13-A921620FC707}"/>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830" name="テキスト 14">
          <a:extLst>
            <a:ext uri="{FF2B5EF4-FFF2-40B4-BE49-F238E27FC236}">
              <a16:creationId xmlns:a16="http://schemas.microsoft.com/office/drawing/2014/main" id="{443F7782-0459-4DE7-B260-1DA85C01AE84}"/>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31" name="テキスト 1">
          <a:extLst>
            <a:ext uri="{FF2B5EF4-FFF2-40B4-BE49-F238E27FC236}">
              <a16:creationId xmlns:a16="http://schemas.microsoft.com/office/drawing/2014/main" id="{CEA151E1-5621-498A-87F9-F3BE8FDF2C84}"/>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32" name="テキスト 2">
          <a:extLst>
            <a:ext uri="{FF2B5EF4-FFF2-40B4-BE49-F238E27FC236}">
              <a16:creationId xmlns:a16="http://schemas.microsoft.com/office/drawing/2014/main" id="{1B975B73-E55A-498A-9200-4F2A499B9B4C}"/>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33" name="テキスト 3">
          <a:extLst>
            <a:ext uri="{FF2B5EF4-FFF2-40B4-BE49-F238E27FC236}">
              <a16:creationId xmlns:a16="http://schemas.microsoft.com/office/drawing/2014/main" id="{BE188FD6-D5FD-41FB-8E4D-E9A2E3AF4B58}"/>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34" name="テキスト 4">
          <a:extLst>
            <a:ext uri="{FF2B5EF4-FFF2-40B4-BE49-F238E27FC236}">
              <a16:creationId xmlns:a16="http://schemas.microsoft.com/office/drawing/2014/main" id="{D0324C8E-16E4-4161-8A71-BD8BC9836331}"/>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835" name="テキスト 13">
          <a:extLst>
            <a:ext uri="{FF2B5EF4-FFF2-40B4-BE49-F238E27FC236}">
              <a16:creationId xmlns:a16="http://schemas.microsoft.com/office/drawing/2014/main" id="{73507DE7-2692-4ADF-8D46-E15181C0E77C}"/>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836" name="テキスト 14">
          <a:extLst>
            <a:ext uri="{FF2B5EF4-FFF2-40B4-BE49-F238E27FC236}">
              <a16:creationId xmlns:a16="http://schemas.microsoft.com/office/drawing/2014/main" id="{1F713DA6-9BFA-482D-B369-6F1009877D27}"/>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37" name="テキスト 1">
          <a:extLst>
            <a:ext uri="{FF2B5EF4-FFF2-40B4-BE49-F238E27FC236}">
              <a16:creationId xmlns:a16="http://schemas.microsoft.com/office/drawing/2014/main" id="{5CB7317F-01CC-4DAA-B16B-A034B6ADA040}"/>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38" name="テキスト 2">
          <a:extLst>
            <a:ext uri="{FF2B5EF4-FFF2-40B4-BE49-F238E27FC236}">
              <a16:creationId xmlns:a16="http://schemas.microsoft.com/office/drawing/2014/main" id="{C813EF0F-6B8C-48AE-94AD-968052CB17AF}"/>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39" name="テキスト 3">
          <a:extLst>
            <a:ext uri="{FF2B5EF4-FFF2-40B4-BE49-F238E27FC236}">
              <a16:creationId xmlns:a16="http://schemas.microsoft.com/office/drawing/2014/main" id="{25DE4BC8-8C99-4483-A156-CC3D2FD25970}"/>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312</xdr:row>
      <xdr:rowOff>0</xdr:rowOff>
    </xdr:from>
    <xdr:to>
      <xdr:col>78</xdr:col>
      <xdr:colOff>0</xdr:colOff>
      <xdr:row>312</xdr:row>
      <xdr:rowOff>0</xdr:rowOff>
    </xdr:to>
    <xdr:sp macro="" textlink="">
      <xdr:nvSpPr>
        <xdr:cNvPr id="3840" name="テキスト 4">
          <a:extLst>
            <a:ext uri="{FF2B5EF4-FFF2-40B4-BE49-F238E27FC236}">
              <a16:creationId xmlns:a16="http://schemas.microsoft.com/office/drawing/2014/main" id="{D5D0033A-E585-4ADF-ACA3-38D4273D2595}"/>
            </a:ext>
          </a:extLst>
        </xdr:cNvPr>
        <xdr:cNvSpPr txBox="1">
          <a:spLocks noChangeArrowheads="1"/>
        </xdr:cNvSpPr>
      </xdr:nvSpPr>
      <xdr:spPr bwMode="auto">
        <a:xfrm>
          <a:off x="941070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78</xdr:col>
      <xdr:colOff>76200</xdr:colOff>
      <xdr:row>312</xdr:row>
      <xdr:rowOff>0</xdr:rowOff>
    </xdr:from>
    <xdr:to>
      <xdr:col>95</xdr:col>
      <xdr:colOff>76200</xdr:colOff>
      <xdr:row>312</xdr:row>
      <xdr:rowOff>0</xdr:rowOff>
    </xdr:to>
    <xdr:sp macro="" textlink="">
      <xdr:nvSpPr>
        <xdr:cNvPr id="3841" name="テキスト 13">
          <a:extLst>
            <a:ext uri="{FF2B5EF4-FFF2-40B4-BE49-F238E27FC236}">
              <a16:creationId xmlns:a16="http://schemas.microsoft.com/office/drawing/2014/main" id="{7FE2234F-A85E-4436-A5AA-39F7EC63FE06}"/>
            </a:ext>
          </a:extLst>
        </xdr:cNvPr>
        <xdr:cNvSpPr txBox="1">
          <a:spLocks noChangeArrowheads="1"/>
        </xdr:cNvSpPr>
      </xdr:nvSpPr>
      <xdr:spPr bwMode="auto">
        <a:xfrm>
          <a:off x="9734550" y="54130575"/>
          <a:ext cx="2105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0" rIns="0" bIns="0" anchor="ctr" upright="1"/>
        <a:lstStyle/>
        <a:p>
          <a:pPr algn="ctr" rtl="0">
            <a:defRPr sz="1000"/>
          </a:pPr>
          <a:endParaRPr lang="ja-JP" altLang="en-US"/>
        </a:p>
      </xdr:txBody>
    </xdr:sp>
    <xdr:clientData/>
  </xdr:twoCellAnchor>
  <xdr:twoCellAnchor>
    <xdr:from>
      <xdr:col>73</xdr:col>
      <xdr:colOff>0</xdr:colOff>
      <xdr:row>312</xdr:row>
      <xdr:rowOff>0</xdr:rowOff>
    </xdr:from>
    <xdr:to>
      <xdr:col>76</xdr:col>
      <xdr:colOff>0</xdr:colOff>
      <xdr:row>312</xdr:row>
      <xdr:rowOff>0</xdr:rowOff>
    </xdr:to>
    <xdr:sp macro="" textlink="">
      <xdr:nvSpPr>
        <xdr:cNvPr id="3842" name="テキスト 14">
          <a:extLst>
            <a:ext uri="{FF2B5EF4-FFF2-40B4-BE49-F238E27FC236}">
              <a16:creationId xmlns:a16="http://schemas.microsoft.com/office/drawing/2014/main" id="{471FA9A1-7F17-4C13-BB48-A691EC7EAC11}"/>
            </a:ext>
          </a:extLst>
        </xdr:cNvPr>
        <xdr:cNvSpPr txBox="1">
          <a:spLocks noChangeArrowheads="1"/>
        </xdr:cNvSpPr>
      </xdr:nvSpPr>
      <xdr:spPr bwMode="auto">
        <a:xfrm>
          <a:off x="9039225" y="541305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43" name="テキスト 1">
          <a:extLst>
            <a:ext uri="{FF2B5EF4-FFF2-40B4-BE49-F238E27FC236}">
              <a16:creationId xmlns:a16="http://schemas.microsoft.com/office/drawing/2014/main" id="{1BB326A7-CCD2-4506-BCF8-043A1C8B6D9E}"/>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44" name="テキスト 2">
          <a:extLst>
            <a:ext uri="{FF2B5EF4-FFF2-40B4-BE49-F238E27FC236}">
              <a16:creationId xmlns:a16="http://schemas.microsoft.com/office/drawing/2014/main" id="{29DB2D45-0E75-42F8-BBAE-8AD24F2E679B}"/>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45" name="テキスト 1">
          <a:extLst>
            <a:ext uri="{FF2B5EF4-FFF2-40B4-BE49-F238E27FC236}">
              <a16:creationId xmlns:a16="http://schemas.microsoft.com/office/drawing/2014/main" id="{C68EDA7C-B92A-4AE8-ABE8-66C394B45CA2}"/>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46" name="テキスト 2">
          <a:extLst>
            <a:ext uri="{FF2B5EF4-FFF2-40B4-BE49-F238E27FC236}">
              <a16:creationId xmlns:a16="http://schemas.microsoft.com/office/drawing/2014/main" id="{D1140AF3-1442-462B-B2E9-FC5B6D71EAFE}"/>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47" name="テキスト 1">
          <a:extLst>
            <a:ext uri="{FF2B5EF4-FFF2-40B4-BE49-F238E27FC236}">
              <a16:creationId xmlns:a16="http://schemas.microsoft.com/office/drawing/2014/main" id="{4A5381B4-9562-416E-8AF0-407225883B6C}"/>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48" name="テキスト 2">
          <a:extLst>
            <a:ext uri="{FF2B5EF4-FFF2-40B4-BE49-F238E27FC236}">
              <a16:creationId xmlns:a16="http://schemas.microsoft.com/office/drawing/2014/main" id="{3F47A5A9-718C-4E85-A6B9-CE6DBF9D418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49" name="テキスト 1">
          <a:extLst>
            <a:ext uri="{FF2B5EF4-FFF2-40B4-BE49-F238E27FC236}">
              <a16:creationId xmlns:a16="http://schemas.microsoft.com/office/drawing/2014/main" id="{DDD4C485-C9DF-4244-AB69-2E743FBFEE94}"/>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50" name="テキスト 2">
          <a:extLst>
            <a:ext uri="{FF2B5EF4-FFF2-40B4-BE49-F238E27FC236}">
              <a16:creationId xmlns:a16="http://schemas.microsoft.com/office/drawing/2014/main" id="{5D86863B-EAC8-43A2-A3D0-F52DA8802124}"/>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51" name="テキスト 1">
          <a:extLst>
            <a:ext uri="{FF2B5EF4-FFF2-40B4-BE49-F238E27FC236}">
              <a16:creationId xmlns:a16="http://schemas.microsoft.com/office/drawing/2014/main" id="{DB31C357-4DE5-4759-8301-85849983AF9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52" name="テキスト 2">
          <a:extLst>
            <a:ext uri="{FF2B5EF4-FFF2-40B4-BE49-F238E27FC236}">
              <a16:creationId xmlns:a16="http://schemas.microsoft.com/office/drawing/2014/main" id="{D314CF3A-8701-4EA6-B83F-20A55BDA8A36}"/>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53" name="テキスト 1">
          <a:extLst>
            <a:ext uri="{FF2B5EF4-FFF2-40B4-BE49-F238E27FC236}">
              <a16:creationId xmlns:a16="http://schemas.microsoft.com/office/drawing/2014/main" id="{9998D707-1571-4EE5-88BF-6330C52E8E63}"/>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312</xdr:row>
      <xdr:rowOff>0</xdr:rowOff>
    </xdr:from>
    <xdr:to>
      <xdr:col>44</xdr:col>
      <xdr:colOff>0</xdr:colOff>
      <xdr:row>312</xdr:row>
      <xdr:rowOff>0</xdr:rowOff>
    </xdr:to>
    <xdr:sp macro="" textlink="">
      <xdr:nvSpPr>
        <xdr:cNvPr id="3854" name="テキスト 2">
          <a:extLst>
            <a:ext uri="{FF2B5EF4-FFF2-40B4-BE49-F238E27FC236}">
              <a16:creationId xmlns:a16="http://schemas.microsoft.com/office/drawing/2014/main" id="{B8B95ACF-FA95-449B-A067-2A430738E288}"/>
            </a:ext>
          </a:extLst>
        </xdr:cNvPr>
        <xdr:cNvSpPr txBox="1">
          <a:spLocks noChangeArrowheads="1"/>
        </xdr:cNvSpPr>
      </xdr:nvSpPr>
      <xdr:spPr bwMode="auto">
        <a:xfrm>
          <a:off x="5200650"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55" name="テキスト 1">
          <a:extLst>
            <a:ext uri="{FF2B5EF4-FFF2-40B4-BE49-F238E27FC236}">
              <a16:creationId xmlns:a16="http://schemas.microsoft.com/office/drawing/2014/main" id="{5F15C65A-24E1-45DA-9EFC-617710331635}"/>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56" name="テキスト 2">
          <a:extLst>
            <a:ext uri="{FF2B5EF4-FFF2-40B4-BE49-F238E27FC236}">
              <a16:creationId xmlns:a16="http://schemas.microsoft.com/office/drawing/2014/main" id="{A436F534-7E2A-45A1-9F61-319ECEAA9440}"/>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57" name="テキスト 1">
          <a:extLst>
            <a:ext uri="{FF2B5EF4-FFF2-40B4-BE49-F238E27FC236}">
              <a16:creationId xmlns:a16="http://schemas.microsoft.com/office/drawing/2014/main" id="{3E1BD42A-517C-4ED3-913F-99D5B0AF58CF}"/>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58" name="テキスト 2">
          <a:extLst>
            <a:ext uri="{FF2B5EF4-FFF2-40B4-BE49-F238E27FC236}">
              <a16:creationId xmlns:a16="http://schemas.microsoft.com/office/drawing/2014/main" id="{19B0BEB5-2E70-46AD-8BA0-D73399859865}"/>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59" name="テキスト 1">
          <a:extLst>
            <a:ext uri="{FF2B5EF4-FFF2-40B4-BE49-F238E27FC236}">
              <a16:creationId xmlns:a16="http://schemas.microsoft.com/office/drawing/2014/main" id="{1237D3B3-4E99-48C2-A31E-79D97E67E6B0}"/>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60" name="テキスト 2">
          <a:extLst>
            <a:ext uri="{FF2B5EF4-FFF2-40B4-BE49-F238E27FC236}">
              <a16:creationId xmlns:a16="http://schemas.microsoft.com/office/drawing/2014/main" id="{8355C7C1-CEAA-47C9-926C-6ADB7524D829}"/>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61" name="テキスト 1">
          <a:extLst>
            <a:ext uri="{FF2B5EF4-FFF2-40B4-BE49-F238E27FC236}">
              <a16:creationId xmlns:a16="http://schemas.microsoft.com/office/drawing/2014/main" id="{A4AF063A-019A-4791-95FD-2490B70236DE}"/>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62" name="テキスト 2">
          <a:extLst>
            <a:ext uri="{FF2B5EF4-FFF2-40B4-BE49-F238E27FC236}">
              <a16:creationId xmlns:a16="http://schemas.microsoft.com/office/drawing/2014/main" id="{773046FB-4F02-4718-BDE7-8A37C6A70829}"/>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63" name="テキスト 1">
          <a:extLst>
            <a:ext uri="{FF2B5EF4-FFF2-40B4-BE49-F238E27FC236}">
              <a16:creationId xmlns:a16="http://schemas.microsoft.com/office/drawing/2014/main" id="{3A3BE7D1-BD4D-466D-AA17-91DB5F0684F5}"/>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64" name="テキスト 2">
          <a:extLst>
            <a:ext uri="{FF2B5EF4-FFF2-40B4-BE49-F238E27FC236}">
              <a16:creationId xmlns:a16="http://schemas.microsoft.com/office/drawing/2014/main" id="{D9540CCB-DC81-47B4-9E36-2B20F8BAE9E2}"/>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65" name="テキスト 1">
          <a:extLst>
            <a:ext uri="{FF2B5EF4-FFF2-40B4-BE49-F238E27FC236}">
              <a16:creationId xmlns:a16="http://schemas.microsoft.com/office/drawing/2014/main" id="{9AE3022C-D24D-4D9F-AA16-D23B8EFDAAAA}"/>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312</xdr:row>
      <xdr:rowOff>0</xdr:rowOff>
    </xdr:from>
    <xdr:to>
      <xdr:col>69</xdr:col>
      <xdr:colOff>0</xdr:colOff>
      <xdr:row>312</xdr:row>
      <xdr:rowOff>0</xdr:rowOff>
    </xdr:to>
    <xdr:sp macro="" textlink="">
      <xdr:nvSpPr>
        <xdr:cNvPr id="3866" name="テキスト 2">
          <a:extLst>
            <a:ext uri="{FF2B5EF4-FFF2-40B4-BE49-F238E27FC236}">
              <a16:creationId xmlns:a16="http://schemas.microsoft.com/office/drawing/2014/main" id="{DD25846A-E5A6-451B-A6C6-6FDC8AC0B8CB}"/>
            </a:ext>
          </a:extLst>
        </xdr:cNvPr>
        <xdr:cNvSpPr txBox="1">
          <a:spLocks noChangeArrowheads="1"/>
        </xdr:cNvSpPr>
      </xdr:nvSpPr>
      <xdr:spPr bwMode="auto">
        <a:xfrm>
          <a:off x="8296275" y="541305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67" name="テキスト 1">
          <a:extLst>
            <a:ext uri="{FF2B5EF4-FFF2-40B4-BE49-F238E27FC236}">
              <a16:creationId xmlns:a16="http://schemas.microsoft.com/office/drawing/2014/main" id="{5822D2E6-9479-498C-BAFD-6AA861F13AB1}"/>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68" name="テキスト 2">
          <a:extLst>
            <a:ext uri="{FF2B5EF4-FFF2-40B4-BE49-F238E27FC236}">
              <a16:creationId xmlns:a16="http://schemas.microsoft.com/office/drawing/2014/main" id="{FEB5466B-FD89-4555-A35A-3786E65064E2}"/>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69" name="テキスト 3">
          <a:extLst>
            <a:ext uri="{FF2B5EF4-FFF2-40B4-BE49-F238E27FC236}">
              <a16:creationId xmlns:a16="http://schemas.microsoft.com/office/drawing/2014/main" id="{98FD8809-5C0C-4F8E-9A0F-9DBD4FED5040}"/>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70" name="テキスト 4">
          <a:extLst>
            <a:ext uri="{FF2B5EF4-FFF2-40B4-BE49-F238E27FC236}">
              <a16:creationId xmlns:a16="http://schemas.microsoft.com/office/drawing/2014/main" id="{48E84F33-9D61-4A21-8C57-E16A8C4934DC}"/>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293</xdr:row>
      <xdr:rowOff>0</xdr:rowOff>
    </xdr:from>
    <xdr:to>
      <xdr:col>76</xdr:col>
      <xdr:colOff>0</xdr:colOff>
      <xdr:row>293</xdr:row>
      <xdr:rowOff>0</xdr:rowOff>
    </xdr:to>
    <xdr:sp macro="" textlink="">
      <xdr:nvSpPr>
        <xdr:cNvPr id="3871" name="テキスト 14">
          <a:extLst>
            <a:ext uri="{FF2B5EF4-FFF2-40B4-BE49-F238E27FC236}">
              <a16:creationId xmlns:a16="http://schemas.microsoft.com/office/drawing/2014/main" id="{E77BDB36-DE71-451C-875F-5680FEA04883}"/>
            </a:ext>
          </a:extLst>
        </xdr:cNvPr>
        <xdr:cNvSpPr txBox="1">
          <a:spLocks noChangeArrowheads="1"/>
        </xdr:cNvSpPr>
      </xdr:nvSpPr>
      <xdr:spPr bwMode="auto">
        <a:xfrm>
          <a:off x="903922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72" name="テキスト 1">
          <a:extLst>
            <a:ext uri="{FF2B5EF4-FFF2-40B4-BE49-F238E27FC236}">
              <a16:creationId xmlns:a16="http://schemas.microsoft.com/office/drawing/2014/main" id="{AADE6ABA-0EF8-4AF1-AA0B-BE8F5C653907}"/>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73" name="テキスト 2">
          <a:extLst>
            <a:ext uri="{FF2B5EF4-FFF2-40B4-BE49-F238E27FC236}">
              <a16:creationId xmlns:a16="http://schemas.microsoft.com/office/drawing/2014/main" id="{C24CB5DE-65C5-464F-9186-1644B3C4B34D}"/>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74" name="テキスト 3">
          <a:extLst>
            <a:ext uri="{FF2B5EF4-FFF2-40B4-BE49-F238E27FC236}">
              <a16:creationId xmlns:a16="http://schemas.microsoft.com/office/drawing/2014/main" id="{42C8ADBC-8085-46CD-AD97-977BA6B09382}"/>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75" name="テキスト 4">
          <a:extLst>
            <a:ext uri="{FF2B5EF4-FFF2-40B4-BE49-F238E27FC236}">
              <a16:creationId xmlns:a16="http://schemas.microsoft.com/office/drawing/2014/main" id="{310D89F7-D36E-42AF-B504-CF376A3EA028}"/>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293</xdr:row>
      <xdr:rowOff>0</xdr:rowOff>
    </xdr:from>
    <xdr:to>
      <xdr:col>76</xdr:col>
      <xdr:colOff>0</xdr:colOff>
      <xdr:row>293</xdr:row>
      <xdr:rowOff>0</xdr:rowOff>
    </xdr:to>
    <xdr:sp macro="" textlink="">
      <xdr:nvSpPr>
        <xdr:cNvPr id="3876" name="テキスト 14">
          <a:extLst>
            <a:ext uri="{FF2B5EF4-FFF2-40B4-BE49-F238E27FC236}">
              <a16:creationId xmlns:a16="http://schemas.microsoft.com/office/drawing/2014/main" id="{E1985B6B-B577-4998-B12D-20264E380D8E}"/>
            </a:ext>
          </a:extLst>
        </xdr:cNvPr>
        <xdr:cNvSpPr txBox="1">
          <a:spLocks noChangeArrowheads="1"/>
        </xdr:cNvSpPr>
      </xdr:nvSpPr>
      <xdr:spPr bwMode="auto">
        <a:xfrm>
          <a:off x="903922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77" name="テキスト 1">
          <a:extLst>
            <a:ext uri="{FF2B5EF4-FFF2-40B4-BE49-F238E27FC236}">
              <a16:creationId xmlns:a16="http://schemas.microsoft.com/office/drawing/2014/main" id="{06B56D4D-5DAB-44AD-ADE9-D9AA7206FD48}"/>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78" name="テキスト 2">
          <a:extLst>
            <a:ext uri="{FF2B5EF4-FFF2-40B4-BE49-F238E27FC236}">
              <a16:creationId xmlns:a16="http://schemas.microsoft.com/office/drawing/2014/main" id="{B2CDAAEF-A198-4F66-AC49-8908AE2478B4}"/>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79" name="テキスト 3">
          <a:extLst>
            <a:ext uri="{FF2B5EF4-FFF2-40B4-BE49-F238E27FC236}">
              <a16:creationId xmlns:a16="http://schemas.microsoft.com/office/drawing/2014/main" id="{1B72C461-7D3B-4B69-8FFA-C07FBAF5A249}"/>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80" name="テキスト 4">
          <a:extLst>
            <a:ext uri="{FF2B5EF4-FFF2-40B4-BE49-F238E27FC236}">
              <a16:creationId xmlns:a16="http://schemas.microsoft.com/office/drawing/2014/main" id="{57896B7C-09EC-4CFC-B751-BAA007A5A1B3}"/>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293</xdr:row>
      <xdr:rowOff>0</xdr:rowOff>
    </xdr:from>
    <xdr:to>
      <xdr:col>76</xdr:col>
      <xdr:colOff>0</xdr:colOff>
      <xdr:row>293</xdr:row>
      <xdr:rowOff>0</xdr:rowOff>
    </xdr:to>
    <xdr:sp macro="" textlink="">
      <xdr:nvSpPr>
        <xdr:cNvPr id="3881" name="テキスト 14">
          <a:extLst>
            <a:ext uri="{FF2B5EF4-FFF2-40B4-BE49-F238E27FC236}">
              <a16:creationId xmlns:a16="http://schemas.microsoft.com/office/drawing/2014/main" id="{8F88C5A1-47FC-4982-A2C2-D2E0836ABD43}"/>
            </a:ext>
          </a:extLst>
        </xdr:cNvPr>
        <xdr:cNvSpPr txBox="1">
          <a:spLocks noChangeArrowheads="1"/>
        </xdr:cNvSpPr>
      </xdr:nvSpPr>
      <xdr:spPr bwMode="auto">
        <a:xfrm>
          <a:off x="903922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82" name="テキスト 1">
          <a:extLst>
            <a:ext uri="{FF2B5EF4-FFF2-40B4-BE49-F238E27FC236}">
              <a16:creationId xmlns:a16="http://schemas.microsoft.com/office/drawing/2014/main" id="{CCC7A996-54A3-49D0-915C-6A534139DC7D}"/>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83" name="テキスト 2">
          <a:extLst>
            <a:ext uri="{FF2B5EF4-FFF2-40B4-BE49-F238E27FC236}">
              <a16:creationId xmlns:a16="http://schemas.microsoft.com/office/drawing/2014/main" id="{31F2AD5E-B93A-4ED6-A339-DFA8D9255027}"/>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84" name="テキスト 3">
          <a:extLst>
            <a:ext uri="{FF2B5EF4-FFF2-40B4-BE49-F238E27FC236}">
              <a16:creationId xmlns:a16="http://schemas.microsoft.com/office/drawing/2014/main" id="{6C429458-A904-41BD-91CB-86B38BEC93A3}"/>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85" name="テキスト 4">
          <a:extLst>
            <a:ext uri="{FF2B5EF4-FFF2-40B4-BE49-F238E27FC236}">
              <a16:creationId xmlns:a16="http://schemas.microsoft.com/office/drawing/2014/main" id="{49B03CCF-4550-4AFA-915E-CD48920EBF3C}"/>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293</xdr:row>
      <xdr:rowOff>0</xdr:rowOff>
    </xdr:from>
    <xdr:to>
      <xdr:col>76</xdr:col>
      <xdr:colOff>0</xdr:colOff>
      <xdr:row>293</xdr:row>
      <xdr:rowOff>0</xdr:rowOff>
    </xdr:to>
    <xdr:sp macro="" textlink="">
      <xdr:nvSpPr>
        <xdr:cNvPr id="3886" name="テキスト 14">
          <a:extLst>
            <a:ext uri="{FF2B5EF4-FFF2-40B4-BE49-F238E27FC236}">
              <a16:creationId xmlns:a16="http://schemas.microsoft.com/office/drawing/2014/main" id="{C863F886-7B1C-4228-A0DF-723382C5CA68}"/>
            </a:ext>
          </a:extLst>
        </xdr:cNvPr>
        <xdr:cNvSpPr txBox="1">
          <a:spLocks noChangeArrowheads="1"/>
        </xdr:cNvSpPr>
      </xdr:nvSpPr>
      <xdr:spPr bwMode="auto">
        <a:xfrm>
          <a:off x="903922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87" name="テキスト 1">
          <a:extLst>
            <a:ext uri="{FF2B5EF4-FFF2-40B4-BE49-F238E27FC236}">
              <a16:creationId xmlns:a16="http://schemas.microsoft.com/office/drawing/2014/main" id="{8B0661AC-DB28-4B3F-9A63-47CEF6B4E416}"/>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88" name="テキスト 2">
          <a:extLst>
            <a:ext uri="{FF2B5EF4-FFF2-40B4-BE49-F238E27FC236}">
              <a16:creationId xmlns:a16="http://schemas.microsoft.com/office/drawing/2014/main" id="{7D0EAC0A-AD87-4B58-8B04-1BE6E80B289B}"/>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89" name="テキスト 3">
          <a:extLst>
            <a:ext uri="{FF2B5EF4-FFF2-40B4-BE49-F238E27FC236}">
              <a16:creationId xmlns:a16="http://schemas.microsoft.com/office/drawing/2014/main" id="{65F27597-E94D-43C4-A262-7B05FE94D113}"/>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90" name="テキスト 4">
          <a:extLst>
            <a:ext uri="{FF2B5EF4-FFF2-40B4-BE49-F238E27FC236}">
              <a16:creationId xmlns:a16="http://schemas.microsoft.com/office/drawing/2014/main" id="{81FDA961-4DE4-4165-A026-6FACCA1D0DBA}"/>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293</xdr:row>
      <xdr:rowOff>0</xdr:rowOff>
    </xdr:from>
    <xdr:to>
      <xdr:col>76</xdr:col>
      <xdr:colOff>0</xdr:colOff>
      <xdr:row>293</xdr:row>
      <xdr:rowOff>0</xdr:rowOff>
    </xdr:to>
    <xdr:sp macro="" textlink="">
      <xdr:nvSpPr>
        <xdr:cNvPr id="3891" name="テキスト 14">
          <a:extLst>
            <a:ext uri="{FF2B5EF4-FFF2-40B4-BE49-F238E27FC236}">
              <a16:creationId xmlns:a16="http://schemas.microsoft.com/office/drawing/2014/main" id="{124308A5-F744-407F-A5B5-6BC00F6D5708}"/>
            </a:ext>
          </a:extLst>
        </xdr:cNvPr>
        <xdr:cNvSpPr txBox="1">
          <a:spLocks noChangeArrowheads="1"/>
        </xdr:cNvSpPr>
      </xdr:nvSpPr>
      <xdr:spPr bwMode="auto">
        <a:xfrm>
          <a:off x="903922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92" name="テキスト 1">
          <a:extLst>
            <a:ext uri="{FF2B5EF4-FFF2-40B4-BE49-F238E27FC236}">
              <a16:creationId xmlns:a16="http://schemas.microsoft.com/office/drawing/2014/main" id="{06F0F9CC-3FDA-4409-9FDB-738A2C7AB3D6}"/>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293</xdr:row>
      <xdr:rowOff>0</xdr:rowOff>
    </xdr:from>
    <xdr:to>
      <xdr:col>44</xdr:col>
      <xdr:colOff>0</xdr:colOff>
      <xdr:row>293</xdr:row>
      <xdr:rowOff>0</xdr:rowOff>
    </xdr:to>
    <xdr:sp macro="" textlink="">
      <xdr:nvSpPr>
        <xdr:cNvPr id="3893" name="テキスト 2">
          <a:extLst>
            <a:ext uri="{FF2B5EF4-FFF2-40B4-BE49-F238E27FC236}">
              <a16:creationId xmlns:a16="http://schemas.microsoft.com/office/drawing/2014/main" id="{7B3518C7-A7A0-4D20-B69C-00DFA4F6AD34}"/>
            </a:ext>
          </a:extLst>
        </xdr:cNvPr>
        <xdr:cNvSpPr txBox="1">
          <a:spLocks noChangeArrowheads="1"/>
        </xdr:cNvSpPr>
      </xdr:nvSpPr>
      <xdr:spPr bwMode="auto">
        <a:xfrm>
          <a:off x="52006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94" name="テキスト 3">
          <a:extLst>
            <a:ext uri="{FF2B5EF4-FFF2-40B4-BE49-F238E27FC236}">
              <a16:creationId xmlns:a16="http://schemas.microsoft.com/office/drawing/2014/main" id="{7A0712AD-E709-4C9B-8982-92A3B4D131C2}"/>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293</xdr:row>
      <xdr:rowOff>0</xdr:rowOff>
    </xdr:from>
    <xdr:to>
      <xdr:col>78</xdr:col>
      <xdr:colOff>0</xdr:colOff>
      <xdr:row>293</xdr:row>
      <xdr:rowOff>0</xdr:rowOff>
    </xdr:to>
    <xdr:sp macro="" textlink="">
      <xdr:nvSpPr>
        <xdr:cNvPr id="3895" name="テキスト 4">
          <a:extLst>
            <a:ext uri="{FF2B5EF4-FFF2-40B4-BE49-F238E27FC236}">
              <a16:creationId xmlns:a16="http://schemas.microsoft.com/office/drawing/2014/main" id="{548FF791-1CD1-42E8-BEEE-9A0EBBA0464F}"/>
            </a:ext>
          </a:extLst>
        </xdr:cNvPr>
        <xdr:cNvSpPr txBox="1">
          <a:spLocks noChangeArrowheads="1"/>
        </xdr:cNvSpPr>
      </xdr:nvSpPr>
      <xdr:spPr bwMode="auto">
        <a:xfrm>
          <a:off x="94107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293</xdr:row>
      <xdr:rowOff>0</xdr:rowOff>
    </xdr:from>
    <xdr:to>
      <xdr:col>76</xdr:col>
      <xdr:colOff>0</xdr:colOff>
      <xdr:row>293</xdr:row>
      <xdr:rowOff>0</xdr:rowOff>
    </xdr:to>
    <xdr:sp macro="" textlink="">
      <xdr:nvSpPr>
        <xdr:cNvPr id="3896" name="テキスト 14">
          <a:extLst>
            <a:ext uri="{FF2B5EF4-FFF2-40B4-BE49-F238E27FC236}">
              <a16:creationId xmlns:a16="http://schemas.microsoft.com/office/drawing/2014/main" id="{E1CAD3F5-B469-4EF9-974A-3F629E85DA5F}"/>
            </a:ext>
          </a:extLst>
        </xdr:cNvPr>
        <xdr:cNvSpPr txBox="1">
          <a:spLocks noChangeArrowheads="1"/>
        </xdr:cNvSpPr>
      </xdr:nvSpPr>
      <xdr:spPr bwMode="auto">
        <a:xfrm>
          <a:off x="903922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897" name="テキスト 1">
          <a:extLst>
            <a:ext uri="{FF2B5EF4-FFF2-40B4-BE49-F238E27FC236}">
              <a16:creationId xmlns:a16="http://schemas.microsoft.com/office/drawing/2014/main" id="{465D8C3F-22F5-41C0-8DDF-F55BBD4AA85E}"/>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898" name="テキスト 2">
          <a:extLst>
            <a:ext uri="{FF2B5EF4-FFF2-40B4-BE49-F238E27FC236}">
              <a16:creationId xmlns:a16="http://schemas.microsoft.com/office/drawing/2014/main" id="{D84B24A3-EAFF-4780-853E-3599842731F9}"/>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899" name="テキスト 1">
          <a:extLst>
            <a:ext uri="{FF2B5EF4-FFF2-40B4-BE49-F238E27FC236}">
              <a16:creationId xmlns:a16="http://schemas.microsoft.com/office/drawing/2014/main" id="{2FE5E7EE-5465-4A81-AAE2-08870180946B}"/>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900" name="テキスト 2">
          <a:extLst>
            <a:ext uri="{FF2B5EF4-FFF2-40B4-BE49-F238E27FC236}">
              <a16:creationId xmlns:a16="http://schemas.microsoft.com/office/drawing/2014/main" id="{958AC373-4E9E-432D-B183-774C336101FF}"/>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901" name="テキスト 1">
          <a:extLst>
            <a:ext uri="{FF2B5EF4-FFF2-40B4-BE49-F238E27FC236}">
              <a16:creationId xmlns:a16="http://schemas.microsoft.com/office/drawing/2014/main" id="{CDBD7A61-74D7-4C32-B20B-680567889CFE}"/>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902" name="テキスト 2">
          <a:extLst>
            <a:ext uri="{FF2B5EF4-FFF2-40B4-BE49-F238E27FC236}">
              <a16:creationId xmlns:a16="http://schemas.microsoft.com/office/drawing/2014/main" id="{74CBE3FC-B8CA-4537-8638-E239D1AC2067}"/>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903" name="テキスト 1">
          <a:extLst>
            <a:ext uri="{FF2B5EF4-FFF2-40B4-BE49-F238E27FC236}">
              <a16:creationId xmlns:a16="http://schemas.microsoft.com/office/drawing/2014/main" id="{98BBFDC9-DCBF-4763-921F-DC4623FD9578}"/>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904" name="テキスト 2">
          <a:extLst>
            <a:ext uri="{FF2B5EF4-FFF2-40B4-BE49-F238E27FC236}">
              <a16:creationId xmlns:a16="http://schemas.microsoft.com/office/drawing/2014/main" id="{15F904A9-6839-4207-B82E-F79760A08819}"/>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905" name="テキスト 1">
          <a:extLst>
            <a:ext uri="{FF2B5EF4-FFF2-40B4-BE49-F238E27FC236}">
              <a16:creationId xmlns:a16="http://schemas.microsoft.com/office/drawing/2014/main" id="{3D01EEEA-66D3-4FB1-A3CD-1938ED9C26DB}"/>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906" name="テキスト 2">
          <a:extLst>
            <a:ext uri="{FF2B5EF4-FFF2-40B4-BE49-F238E27FC236}">
              <a16:creationId xmlns:a16="http://schemas.microsoft.com/office/drawing/2014/main" id="{3503FE60-A72F-4B2D-BD36-3F59D6B9E794}"/>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907" name="テキスト 1">
          <a:extLst>
            <a:ext uri="{FF2B5EF4-FFF2-40B4-BE49-F238E27FC236}">
              <a16:creationId xmlns:a16="http://schemas.microsoft.com/office/drawing/2014/main" id="{54049B44-0932-481E-A733-F576E131ACC6}"/>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290</xdr:row>
      <xdr:rowOff>0</xdr:rowOff>
    </xdr:from>
    <xdr:to>
      <xdr:col>69</xdr:col>
      <xdr:colOff>0</xdr:colOff>
      <xdr:row>290</xdr:row>
      <xdr:rowOff>0</xdr:rowOff>
    </xdr:to>
    <xdr:sp macro="" textlink="">
      <xdr:nvSpPr>
        <xdr:cNvPr id="3908" name="テキスト 2">
          <a:extLst>
            <a:ext uri="{FF2B5EF4-FFF2-40B4-BE49-F238E27FC236}">
              <a16:creationId xmlns:a16="http://schemas.microsoft.com/office/drawing/2014/main" id="{4CB4BF3D-0D3D-4384-9121-EC002E74F81F}"/>
            </a:ext>
          </a:extLst>
        </xdr:cNvPr>
        <xdr:cNvSpPr txBox="1">
          <a:spLocks noChangeArrowheads="1"/>
        </xdr:cNvSpPr>
      </xdr:nvSpPr>
      <xdr:spPr bwMode="auto">
        <a:xfrm>
          <a:off x="829627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09" name="テキスト 1">
          <a:extLst>
            <a:ext uri="{FF2B5EF4-FFF2-40B4-BE49-F238E27FC236}">
              <a16:creationId xmlns:a16="http://schemas.microsoft.com/office/drawing/2014/main" id="{CA40E387-D81B-4FAF-BA9C-BEF5DE3B394D}"/>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10" name="テキスト 2">
          <a:extLst>
            <a:ext uri="{FF2B5EF4-FFF2-40B4-BE49-F238E27FC236}">
              <a16:creationId xmlns:a16="http://schemas.microsoft.com/office/drawing/2014/main" id="{18994A5A-D6A1-4718-9EE7-1DD063113B32}"/>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11" name="テキスト 3">
          <a:extLst>
            <a:ext uri="{FF2B5EF4-FFF2-40B4-BE49-F238E27FC236}">
              <a16:creationId xmlns:a16="http://schemas.microsoft.com/office/drawing/2014/main" id="{8B6520F2-B7BF-417D-9C30-3DD9CBE03FB1}"/>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12" name="テキスト 4">
          <a:extLst>
            <a:ext uri="{FF2B5EF4-FFF2-40B4-BE49-F238E27FC236}">
              <a16:creationId xmlns:a16="http://schemas.microsoft.com/office/drawing/2014/main" id="{35A0B71B-7E96-4573-96BE-EA33A1647736}"/>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293</xdr:row>
      <xdr:rowOff>0</xdr:rowOff>
    </xdr:from>
    <xdr:to>
      <xdr:col>78</xdr:col>
      <xdr:colOff>0</xdr:colOff>
      <xdr:row>293</xdr:row>
      <xdr:rowOff>0</xdr:rowOff>
    </xdr:to>
    <xdr:sp macro="" textlink="">
      <xdr:nvSpPr>
        <xdr:cNvPr id="3913" name="テキスト 14">
          <a:extLst>
            <a:ext uri="{FF2B5EF4-FFF2-40B4-BE49-F238E27FC236}">
              <a16:creationId xmlns:a16="http://schemas.microsoft.com/office/drawing/2014/main" id="{D07695D4-991A-49D8-A821-809F00B32B07}"/>
            </a:ext>
          </a:extLst>
        </xdr:cNvPr>
        <xdr:cNvSpPr txBox="1">
          <a:spLocks noChangeArrowheads="1"/>
        </xdr:cNvSpPr>
      </xdr:nvSpPr>
      <xdr:spPr bwMode="auto">
        <a:xfrm>
          <a:off x="928687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14" name="テキスト 1">
          <a:extLst>
            <a:ext uri="{FF2B5EF4-FFF2-40B4-BE49-F238E27FC236}">
              <a16:creationId xmlns:a16="http://schemas.microsoft.com/office/drawing/2014/main" id="{C330E0DF-149A-4C45-8D1D-30B0C5CA20B2}"/>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15" name="テキスト 2">
          <a:extLst>
            <a:ext uri="{FF2B5EF4-FFF2-40B4-BE49-F238E27FC236}">
              <a16:creationId xmlns:a16="http://schemas.microsoft.com/office/drawing/2014/main" id="{277EB5BE-D767-48D6-AB00-1AEE4CF1B204}"/>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16" name="テキスト 3">
          <a:extLst>
            <a:ext uri="{FF2B5EF4-FFF2-40B4-BE49-F238E27FC236}">
              <a16:creationId xmlns:a16="http://schemas.microsoft.com/office/drawing/2014/main" id="{8553B774-D5BB-4AF0-865B-7451865FCD5D}"/>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17" name="テキスト 4">
          <a:extLst>
            <a:ext uri="{FF2B5EF4-FFF2-40B4-BE49-F238E27FC236}">
              <a16:creationId xmlns:a16="http://schemas.microsoft.com/office/drawing/2014/main" id="{7CFF8F2A-C0E7-4BDD-A930-8966DA8F5560}"/>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293</xdr:row>
      <xdr:rowOff>0</xdr:rowOff>
    </xdr:from>
    <xdr:to>
      <xdr:col>78</xdr:col>
      <xdr:colOff>0</xdr:colOff>
      <xdr:row>293</xdr:row>
      <xdr:rowOff>0</xdr:rowOff>
    </xdr:to>
    <xdr:sp macro="" textlink="">
      <xdr:nvSpPr>
        <xdr:cNvPr id="3918" name="テキスト 14">
          <a:extLst>
            <a:ext uri="{FF2B5EF4-FFF2-40B4-BE49-F238E27FC236}">
              <a16:creationId xmlns:a16="http://schemas.microsoft.com/office/drawing/2014/main" id="{CE6096A1-8F74-42BD-BEC4-6CCB1347B110}"/>
            </a:ext>
          </a:extLst>
        </xdr:cNvPr>
        <xdr:cNvSpPr txBox="1">
          <a:spLocks noChangeArrowheads="1"/>
        </xdr:cNvSpPr>
      </xdr:nvSpPr>
      <xdr:spPr bwMode="auto">
        <a:xfrm>
          <a:off x="928687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19" name="テキスト 1">
          <a:extLst>
            <a:ext uri="{FF2B5EF4-FFF2-40B4-BE49-F238E27FC236}">
              <a16:creationId xmlns:a16="http://schemas.microsoft.com/office/drawing/2014/main" id="{5BFA7ABE-D857-45CA-B888-02ED3AB62020}"/>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20" name="テキスト 2">
          <a:extLst>
            <a:ext uri="{FF2B5EF4-FFF2-40B4-BE49-F238E27FC236}">
              <a16:creationId xmlns:a16="http://schemas.microsoft.com/office/drawing/2014/main" id="{298B7477-96EC-4DD4-8666-BC2D14344D8C}"/>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21" name="テキスト 3">
          <a:extLst>
            <a:ext uri="{FF2B5EF4-FFF2-40B4-BE49-F238E27FC236}">
              <a16:creationId xmlns:a16="http://schemas.microsoft.com/office/drawing/2014/main" id="{6F0D80D6-D99D-40A2-928D-590C2E5751CB}"/>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22" name="テキスト 4">
          <a:extLst>
            <a:ext uri="{FF2B5EF4-FFF2-40B4-BE49-F238E27FC236}">
              <a16:creationId xmlns:a16="http://schemas.microsoft.com/office/drawing/2014/main" id="{89EBFA4F-A6A1-407A-8334-C699A05D60E2}"/>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293</xdr:row>
      <xdr:rowOff>0</xdr:rowOff>
    </xdr:from>
    <xdr:to>
      <xdr:col>78</xdr:col>
      <xdr:colOff>0</xdr:colOff>
      <xdr:row>293</xdr:row>
      <xdr:rowOff>0</xdr:rowOff>
    </xdr:to>
    <xdr:sp macro="" textlink="">
      <xdr:nvSpPr>
        <xdr:cNvPr id="3923" name="テキスト 14">
          <a:extLst>
            <a:ext uri="{FF2B5EF4-FFF2-40B4-BE49-F238E27FC236}">
              <a16:creationId xmlns:a16="http://schemas.microsoft.com/office/drawing/2014/main" id="{9C095524-BF38-4D2E-B306-2667EC7B0007}"/>
            </a:ext>
          </a:extLst>
        </xdr:cNvPr>
        <xdr:cNvSpPr txBox="1">
          <a:spLocks noChangeArrowheads="1"/>
        </xdr:cNvSpPr>
      </xdr:nvSpPr>
      <xdr:spPr bwMode="auto">
        <a:xfrm>
          <a:off x="928687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24" name="テキスト 1">
          <a:extLst>
            <a:ext uri="{FF2B5EF4-FFF2-40B4-BE49-F238E27FC236}">
              <a16:creationId xmlns:a16="http://schemas.microsoft.com/office/drawing/2014/main" id="{90ADAB07-6570-47F3-9CA2-BE47E102F26F}"/>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25" name="テキスト 2">
          <a:extLst>
            <a:ext uri="{FF2B5EF4-FFF2-40B4-BE49-F238E27FC236}">
              <a16:creationId xmlns:a16="http://schemas.microsoft.com/office/drawing/2014/main" id="{158CD996-9765-4672-8E1B-F37E00D94329}"/>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26" name="テキスト 3">
          <a:extLst>
            <a:ext uri="{FF2B5EF4-FFF2-40B4-BE49-F238E27FC236}">
              <a16:creationId xmlns:a16="http://schemas.microsoft.com/office/drawing/2014/main" id="{798AFDCC-2A67-44FE-A5F5-8F1CFA3C9814}"/>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27" name="テキスト 4">
          <a:extLst>
            <a:ext uri="{FF2B5EF4-FFF2-40B4-BE49-F238E27FC236}">
              <a16:creationId xmlns:a16="http://schemas.microsoft.com/office/drawing/2014/main" id="{C9006C30-FF2B-4D65-B2F4-8F8EF91AB69A}"/>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293</xdr:row>
      <xdr:rowOff>0</xdr:rowOff>
    </xdr:from>
    <xdr:to>
      <xdr:col>78</xdr:col>
      <xdr:colOff>0</xdr:colOff>
      <xdr:row>293</xdr:row>
      <xdr:rowOff>0</xdr:rowOff>
    </xdr:to>
    <xdr:sp macro="" textlink="">
      <xdr:nvSpPr>
        <xdr:cNvPr id="3928" name="テキスト 14">
          <a:extLst>
            <a:ext uri="{FF2B5EF4-FFF2-40B4-BE49-F238E27FC236}">
              <a16:creationId xmlns:a16="http://schemas.microsoft.com/office/drawing/2014/main" id="{2C24E6C3-7118-4CC7-9A30-A7FBB1AA4E8F}"/>
            </a:ext>
          </a:extLst>
        </xdr:cNvPr>
        <xdr:cNvSpPr txBox="1">
          <a:spLocks noChangeArrowheads="1"/>
        </xdr:cNvSpPr>
      </xdr:nvSpPr>
      <xdr:spPr bwMode="auto">
        <a:xfrm>
          <a:off x="928687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29" name="テキスト 1">
          <a:extLst>
            <a:ext uri="{FF2B5EF4-FFF2-40B4-BE49-F238E27FC236}">
              <a16:creationId xmlns:a16="http://schemas.microsoft.com/office/drawing/2014/main" id="{0B1A8135-62F5-4313-BD1E-DEA410E60468}"/>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30" name="テキスト 2">
          <a:extLst>
            <a:ext uri="{FF2B5EF4-FFF2-40B4-BE49-F238E27FC236}">
              <a16:creationId xmlns:a16="http://schemas.microsoft.com/office/drawing/2014/main" id="{72F12DDC-1599-4BCC-9E9B-54780B615E6B}"/>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31" name="テキスト 3">
          <a:extLst>
            <a:ext uri="{FF2B5EF4-FFF2-40B4-BE49-F238E27FC236}">
              <a16:creationId xmlns:a16="http://schemas.microsoft.com/office/drawing/2014/main" id="{F79E01A0-C8FA-48C3-8F3C-C3CB6DA56AC9}"/>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32" name="テキスト 4">
          <a:extLst>
            <a:ext uri="{FF2B5EF4-FFF2-40B4-BE49-F238E27FC236}">
              <a16:creationId xmlns:a16="http://schemas.microsoft.com/office/drawing/2014/main" id="{5016FD39-441C-4A8A-BB8F-74870F6D0E2E}"/>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293</xdr:row>
      <xdr:rowOff>0</xdr:rowOff>
    </xdr:from>
    <xdr:to>
      <xdr:col>78</xdr:col>
      <xdr:colOff>0</xdr:colOff>
      <xdr:row>293</xdr:row>
      <xdr:rowOff>0</xdr:rowOff>
    </xdr:to>
    <xdr:sp macro="" textlink="">
      <xdr:nvSpPr>
        <xdr:cNvPr id="3933" name="テキスト 14">
          <a:extLst>
            <a:ext uri="{FF2B5EF4-FFF2-40B4-BE49-F238E27FC236}">
              <a16:creationId xmlns:a16="http://schemas.microsoft.com/office/drawing/2014/main" id="{DB34D699-0518-44B6-BF97-860F545D2ED2}"/>
            </a:ext>
          </a:extLst>
        </xdr:cNvPr>
        <xdr:cNvSpPr txBox="1">
          <a:spLocks noChangeArrowheads="1"/>
        </xdr:cNvSpPr>
      </xdr:nvSpPr>
      <xdr:spPr bwMode="auto">
        <a:xfrm>
          <a:off x="928687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34" name="テキスト 1">
          <a:extLst>
            <a:ext uri="{FF2B5EF4-FFF2-40B4-BE49-F238E27FC236}">
              <a16:creationId xmlns:a16="http://schemas.microsoft.com/office/drawing/2014/main" id="{BF9AE72F-601B-49DF-803D-872EAE2B86B6}"/>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293</xdr:row>
      <xdr:rowOff>0</xdr:rowOff>
    </xdr:from>
    <xdr:to>
      <xdr:col>46</xdr:col>
      <xdr:colOff>0</xdr:colOff>
      <xdr:row>293</xdr:row>
      <xdr:rowOff>0</xdr:rowOff>
    </xdr:to>
    <xdr:sp macro="" textlink="">
      <xdr:nvSpPr>
        <xdr:cNvPr id="3935" name="テキスト 2">
          <a:extLst>
            <a:ext uri="{FF2B5EF4-FFF2-40B4-BE49-F238E27FC236}">
              <a16:creationId xmlns:a16="http://schemas.microsoft.com/office/drawing/2014/main" id="{757DBD18-7F14-4474-9C2A-95F52DD7FE62}"/>
            </a:ext>
          </a:extLst>
        </xdr:cNvPr>
        <xdr:cNvSpPr txBox="1">
          <a:spLocks noChangeArrowheads="1"/>
        </xdr:cNvSpPr>
      </xdr:nvSpPr>
      <xdr:spPr bwMode="auto">
        <a:xfrm>
          <a:off x="544830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36" name="テキスト 3">
          <a:extLst>
            <a:ext uri="{FF2B5EF4-FFF2-40B4-BE49-F238E27FC236}">
              <a16:creationId xmlns:a16="http://schemas.microsoft.com/office/drawing/2014/main" id="{FB3EDF61-5CA5-48C7-9A3B-B3E22F25A4B8}"/>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293</xdr:row>
      <xdr:rowOff>0</xdr:rowOff>
    </xdr:from>
    <xdr:to>
      <xdr:col>80</xdr:col>
      <xdr:colOff>0</xdr:colOff>
      <xdr:row>293</xdr:row>
      <xdr:rowOff>0</xdr:rowOff>
    </xdr:to>
    <xdr:sp macro="" textlink="">
      <xdr:nvSpPr>
        <xdr:cNvPr id="3937" name="テキスト 4">
          <a:extLst>
            <a:ext uri="{FF2B5EF4-FFF2-40B4-BE49-F238E27FC236}">
              <a16:creationId xmlns:a16="http://schemas.microsoft.com/office/drawing/2014/main" id="{8D47527B-9C56-4885-A8BD-041EDB4335B5}"/>
            </a:ext>
          </a:extLst>
        </xdr:cNvPr>
        <xdr:cNvSpPr txBox="1">
          <a:spLocks noChangeArrowheads="1"/>
        </xdr:cNvSpPr>
      </xdr:nvSpPr>
      <xdr:spPr bwMode="auto">
        <a:xfrm>
          <a:off x="9658350" y="510063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293</xdr:row>
      <xdr:rowOff>0</xdr:rowOff>
    </xdr:from>
    <xdr:to>
      <xdr:col>78</xdr:col>
      <xdr:colOff>0</xdr:colOff>
      <xdr:row>293</xdr:row>
      <xdr:rowOff>0</xdr:rowOff>
    </xdr:to>
    <xdr:sp macro="" textlink="">
      <xdr:nvSpPr>
        <xdr:cNvPr id="3938" name="テキスト 14">
          <a:extLst>
            <a:ext uri="{FF2B5EF4-FFF2-40B4-BE49-F238E27FC236}">
              <a16:creationId xmlns:a16="http://schemas.microsoft.com/office/drawing/2014/main" id="{AC654774-7811-4E4A-AC83-82A69182061A}"/>
            </a:ext>
          </a:extLst>
        </xdr:cNvPr>
        <xdr:cNvSpPr txBox="1">
          <a:spLocks noChangeArrowheads="1"/>
        </xdr:cNvSpPr>
      </xdr:nvSpPr>
      <xdr:spPr bwMode="auto">
        <a:xfrm>
          <a:off x="9286875" y="510063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39" name="テキスト 1">
          <a:extLst>
            <a:ext uri="{FF2B5EF4-FFF2-40B4-BE49-F238E27FC236}">
              <a16:creationId xmlns:a16="http://schemas.microsoft.com/office/drawing/2014/main" id="{012299AA-3238-45DD-982F-933EBFE94DD4}"/>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0" name="テキスト 2">
          <a:extLst>
            <a:ext uri="{FF2B5EF4-FFF2-40B4-BE49-F238E27FC236}">
              <a16:creationId xmlns:a16="http://schemas.microsoft.com/office/drawing/2014/main" id="{CFE954E1-1B44-49AB-8FD9-D3F5C208604D}"/>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1" name="テキスト 1">
          <a:extLst>
            <a:ext uri="{FF2B5EF4-FFF2-40B4-BE49-F238E27FC236}">
              <a16:creationId xmlns:a16="http://schemas.microsoft.com/office/drawing/2014/main" id="{7E986448-5E41-473F-BD71-370B8ADE24D9}"/>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2" name="テキスト 2">
          <a:extLst>
            <a:ext uri="{FF2B5EF4-FFF2-40B4-BE49-F238E27FC236}">
              <a16:creationId xmlns:a16="http://schemas.microsoft.com/office/drawing/2014/main" id="{1F717AC4-627C-4D00-9163-1B4EE4286DB6}"/>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3" name="テキスト 1">
          <a:extLst>
            <a:ext uri="{FF2B5EF4-FFF2-40B4-BE49-F238E27FC236}">
              <a16:creationId xmlns:a16="http://schemas.microsoft.com/office/drawing/2014/main" id="{3C867C41-4332-4201-8709-EB735B60518F}"/>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4" name="テキスト 2">
          <a:extLst>
            <a:ext uri="{FF2B5EF4-FFF2-40B4-BE49-F238E27FC236}">
              <a16:creationId xmlns:a16="http://schemas.microsoft.com/office/drawing/2014/main" id="{C7C2B767-EBC4-4341-8848-1A7208FEF55C}"/>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5" name="テキスト 1">
          <a:extLst>
            <a:ext uri="{FF2B5EF4-FFF2-40B4-BE49-F238E27FC236}">
              <a16:creationId xmlns:a16="http://schemas.microsoft.com/office/drawing/2014/main" id="{1648C698-1C2F-41D6-BE49-301DA834E5C8}"/>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6" name="テキスト 2">
          <a:extLst>
            <a:ext uri="{FF2B5EF4-FFF2-40B4-BE49-F238E27FC236}">
              <a16:creationId xmlns:a16="http://schemas.microsoft.com/office/drawing/2014/main" id="{80C0DAE5-9214-4573-A4A6-ACB71B6E9F18}"/>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7" name="テキスト 1">
          <a:extLst>
            <a:ext uri="{FF2B5EF4-FFF2-40B4-BE49-F238E27FC236}">
              <a16:creationId xmlns:a16="http://schemas.microsoft.com/office/drawing/2014/main" id="{559AC21D-DA20-49E6-A1E3-F782EBEF29D4}"/>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8" name="テキスト 2">
          <a:extLst>
            <a:ext uri="{FF2B5EF4-FFF2-40B4-BE49-F238E27FC236}">
              <a16:creationId xmlns:a16="http://schemas.microsoft.com/office/drawing/2014/main" id="{CF535AC3-327D-448D-8E8C-EAF77214B98D}"/>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49" name="テキスト 1">
          <a:extLst>
            <a:ext uri="{FF2B5EF4-FFF2-40B4-BE49-F238E27FC236}">
              <a16:creationId xmlns:a16="http://schemas.microsoft.com/office/drawing/2014/main" id="{2BD74BF8-42C9-4B16-A970-152C438EC3B0}"/>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290</xdr:row>
      <xdr:rowOff>0</xdr:rowOff>
    </xdr:from>
    <xdr:to>
      <xdr:col>71</xdr:col>
      <xdr:colOff>0</xdr:colOff>
      <xdr:row>290</xdr:row>
      <xdr:rowOff>0</xdr:rowOff>
    </xdr:to>
    <xdr:sp macro="" textlink="">
      <xdr:nvSpPr>
        <xdr:cNvPr id="3950" name="テキスト 2">
          <a:extLst>
            <a:ext uri="{FF2B5EF4-FFF2-40B4-BE49-F238E27FC236}">
              <a16:creationId xmlns:a16="http://schemas.microsoft.com/office/drawing/2014/main" id="{25FF16D2-94FF-474F-9307-0A759064D46D}"/>
            </a:ext>
          </a:extLst>
        </xdr:cNvPr>
        <xdr:cNvSpPr txBox="1">
          <a:spLocks noChangeArrowheads="1"/>
        </xdr:cNvSpPr>
      </xdr:nvSpPr>
      <xdr:spPr bwMode="auto">
        <a:xfrm>
          <a:off x="8543925" y="504920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51" name="テキスト 1">
          <a:extLst>
            <a:ext uri="{FF2B5EF4-FFF2-40B4-BE49-F238E27FC236}">
              <a16:creationId xmlns:a16="http://schemas.microsoft.com/office/drawing/2014/main" id="{E9421F9E-E458-474D-ADD9-C097581D701C}"/>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52" name="テキスト 2">
          <a:extLst>
            <a:ext uri="{FF2B5EF4-FFF2-40B4-BE49-F238E27FC236}">
              <a16:creationId xmlns:a16="http://schemas.microsoft.com/office/drawing/2014/main" id="{D60D98D4-8723-4CE8-9AC8-EA8E5E3EA022}"/>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53" name="テキスト 3">
          <a:extLst>
            <a:ext uri="{FF2B5EF4-FFF2-40B4-BE49-F238E27FC236}">
              <a16:creationId xmlns:a16="http://schemas.microsoft.com/office/drawing/2014/main" id="{77E800EC-A6A9-4D69-BF20-281BBBA1C65D}"/>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54" name="テキスト 4">
          <a:extLst>
            <a:ext uri="{FF2B5EF4-FFF2-40B4-BE49-F238E27FC236}">
              <a16:creationId xmlns:a16="http://schemas.microsoft.com/office/drawing/2014/main" id="{E8EC3D4E-0CFA-4D40-BABD-568577E35906}"/>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275</xdr:row>
      <xdr:rowOff>0</xdr:rowOff>
    </xdr:from>
    <xdr:to>
      <xdr:col>76</xdr:col>
      <xdr:colOff>0</xdr:colOff>
      <xdr:row>275</xdr:row>
      <xdr:rowOff>0</xdr:rowOff>
    </xdr:to>
    <xdr:sp macro="" textlink="">
      <xdr:nvSpPr>
        <xdr:cNvPr id="3955" name="テキスト 14">
          <a:extLst>
            <a:ext uri="{FF2B5EF4-FFF2-40B4-BE49-F238E27FC236}">
              <a16:creationId xmlns:a16="http://schemas.microsoft.com/office/drawing/2014/main" id="{90D5C85F-4041-473D-A05A-10FA4D4CB141}"/>
            </a:ext>
          </a:extLst>
        </xdr:cNvPr>
        <xdr:cNvSpPr txBox="1">
          <a:spLocks noChangeArrowheads="1"/>
        </xdr:cNvSpPr>
      </xdr:nvSpPr>
      <xdr:spPr bwMode="auto">
        <a:xfrm>
          <a:off x="903922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56" name="テキスト 1">
          <a:extLst>
            <a:ext uri="{FF2B5EF4-FFF2-40B4-BE49-F238E27FC236}">
              <a16:creationId xmlns:a16="http://schemas.microsoft.com/office/drawing/2014/main" id="{3AB89AD3-A4BA-4A15-8B37-8CA66E439A57}"/>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57" name="テキスト 2">
          <a:extLst>
            <a:ext uri="{FF2B5EF4-FFF2-40B4-BE49-F238E27FC236}">
              <a16:creationId xmlns:a16="http://schemas.microsoft.com/office/drawing/2014/main" id="{10266F62-4FEC-43B1-B1D5-3ACF827DFAE6}"/>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58" name="テキスト 3">
          <a:extLst>
            <a:ext uri="{FF2B5EF4-FFF2-40B4-BE49-F238E27FC236}">
              <a16:creationId xmlns:a16="http://schemas.microsoft.com/office/drawing/2014/main" id="{B0518A62-0B4E-4927-9F41-8F33FC2A63CB}"/>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59" name="テキスト 4">
          <a:extLst>
            <a:ext uri="{FF2B5EF4-FFF2-40B4-BE49-F238E27FC236}">
              <a16:creationId xmlns:a16="http://schemas.microsoft.com/office/drawing/2014/main" id="{264BD128-1250-4284-BFE8-1C74D3E29A37}"/>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275</xdr:row>
      <xdr:rowOff>0</xdr:rowOff>
    </xdr:from>
    <xdr:to>
      <xdr:col>76</xdr:col>
      <xdr:colOff>0</xdr:colOff>
      <xdr:row>275</xdr:row>
      <xdr:rowOff>0</xdr:rowOff>
    </xdr:to>
    <xdr:sp macro="" textlink="">
      <xdr:nvSpPr>
        <xdr:cNvPr id="3960" name="テキスト 14">
          <a:extLst>
            <a:ext uri="{FF2B5EF4-FFF2-40B4-BE49-F238E27FC236}">
              <a16:creationId xmlns:a16="http://schemas.microsoft.com/office/drawing/2014/main" id="{208434D8-59B1-4D24-AC17-08B948DD644E}"/>
            </a:ext>
          </a:extLst>
        </xdr:cNvPr>
        <xdr:cNvSpPr txBox="1">
          <a:spLocks noChangeArrowheads="1"/>
        </xdr:cNvSpPr>
      </xdr:nvSpPr>
      <xdr:spPr bwMode="auto">
        <a:xfrm>
          <a:off x="903922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61" name="テキスト 1">
          <a:extLst>
            <a:ext uri="{FF2B5EF4-FFF2-40B4-BE49-F238E27FC236}">
              <a16:creationId xmlns:a16="http://schemas.microsoft.com/office/drawing/2014/main" id="{7FFB4F1F-8E0D-4E68-BB55-FB9DF3F2966B}"/>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62" name="テキスト 2">
          <a:extLst>
            <a:ext uri="{FF2B5EF4-FFF2-40B4-BE49-F238E27FC236}">
              <a16:creationId xmlns:a16="http://schemas.microsoft.com/office/drawing/2014/main" id="{87720BF2-10EA-40E9-BCAA-994FC502E2C1}"/>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63" name="テキスト 3">
          <a:extLst>
            <a:ext uri="{FF2B5EF4-FFF2-40B4-BE49-F238E27FC236}">
              <a16:creationId xmlns:a16="http://schemas.microsoft.com/office/drawing/2014/main" id="{5119FF3C-487D-457F-B294-F00BEA3068AB}"/>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64" name="テキスト 4">
          <a:extLst>
            <a:ext uri="{FF2B5EF4-FFF2-40B4-BE49-F238E27FC236}">
              <a16:creationId xmlns:a16="http://schemas.microsoft.com/office/drawing/2014/main" id="{78D094DA-31B1-4585-9238-2A8763F98726}"/>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275</xdr:row>
      <xdr:rowOff>0</xdr:rowOff>
    </xdr:from>
    <xdr:to>
      <xdr:col>76</xdr:col>
      <xdr:colOff>0</xdr:colOff>
      <xdr:row>275</xdr:row>
      <xdr:rowOff>0</xdr:rowOff>
    </xdr:to>
    <xdr:sp macro="" textlink="">
      <xdr:nvSpPr>
        <xdr:cNvPr id="3965" name="テキスト 14">
          <a:extLst>
            <a:ext uri="{FF2B5EF4-FFF2-40B4-BE49-F238E27FC236}">
              <a16:creationId xmlns:a16="http://schemas.microsoft.com/office/drawing/2014/main" id="{556B7977-FDFC-4645-957F-39512590340D}"/>
            </a:ext>
          </a:extLst>
        </xdr:cNvPr>
        <xdr:cNvSpPr txBox="1">
          <a:spLocks noChangeArrowheads="1"/>
        </xdr:cNvSpPr>
      </xdr:nvSpPr>
      <xdr:spPr bwMode="auto">
        <a:xfrm>
          <a:off x="903922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66" name="テキスト 1">
          <a:extLst>
            <a:ext uri="{FF2B5EF4-FFF2-40B4-BE49-F238E27FC236}">
              <a16:creationId xmlns:a16="http://schemas.microsoft.com/office/drawing/2014/main" id="{270DF2C9-1381-4624-BF26-8BC612246931}"/>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67" name="テキスト 2">
          <a:extLst>
            <a:ext uri="{FF2B5EF4-FFF2-40B4-BE49-F238E27FC236}">
              <a16:creationId xmlns:a16="http://schemas.microsoft.com/office/drawing/2014/main" id="{E1D89DB8-731D-478F-B54A-0F35775FE60C}"/>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68" name="テキスト 3">
          <a:extLst>
            <a:ext uri="{FF2B5EF4-FFF2-40B4-BE49-F238E27FC236}">
              <a16:creationId xmlns:a16="http://schemas.microsoft.com/office/drawing/2014/main" id="{84AFBE1A-7DAE-4DCD-B1D6-A7EBF4B41E88}"/>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69" name="テキスト 4">
          <a:extLst>
            <a:ext uri="{FF2B5EF4-FFF2-40B4-BE49-F238E27FC236}">
              <a16:creationId xmlns:a16="http://schemas.microsoft.com/office/drawing/2014/main" id="{9C53A413-DFD0-4A4A-AECB-C5A867A2C6F3}"/>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275</xdr:row>
      <xdr:rowOff>0</xdr:rowOff>
    </xdr:from>
    <xdr:to>
      <xdr:col>76</xdr:col>
      <xdr:colOff>0</xdr:colOff>
      <xdr:row>275</xdr:row>
      <xdr:rowOff>0</xdr:rowOff>
    </xdr:to>
    <xdr:sp macro="" textlink="">
      <xdr:nvSpPr>
        <xdr:cNvPr id="3970" name="テキスト 14">
          <a:extLst>
            <a:ext uri="{FF2B5EF4-FFF2-40B4-BE49-F238E27FC236}">
              <a16:creationId xmlns:a16="http://schemas.microsoft.com/office/drawing/2014/main" id="{63FCB427-9F42-4723-B4ED-7CF1491CC0E2}"/>
            </a:ext>
          </a:extLst>
        </xdr:cNvPr>
        <xdr:cNvSpPr txBox="1">
          <a:spLocks noChangeArrowheads="1"/>
        </xdr:cNvSpPr>
      </xdr:nvSpPr>
      <xdr:spPr bwMode="auto">
        <a:xfrm>
          <a:off x="903922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71" name="テキスト 1">
          <a:extLst>
            <a:ext uri="{FF2B5EF4-FFF2-40B4-BE49-F238E27FC236}">
              <a16:creationId xmlns:a16="http://schemas.microsoft.com/office/drawing/2014/main" id="{40EE1D9A-52D4-4E85-8D8E-2B7C29A2898A}"/>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72" name="テキスト 2">
          <a:extLst>
            <a:ext uri="{FF2B5EF4-FFF2-40B4-BE49-F238E27FC236}">
              <a16:creationId xmlns:a16="http://schemas.microsoft.com/office/drawing/2014/main" id="{82B90BB9-0B90-410B-8846-673A58EEC71F}"/>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73" name="テキスト 3">
          <a:extLst>
            <a:ext uri="{FF2B5EF4-FFF2-40B4-BE49-F238E27FC236}">
              <a16:creationId xmlns:a16="http://schemas.microsoft.com/office/drawing/2014/main" id="{1AD13990-3841-48CB-9293-BB742D192750}"/>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74" name="テキスト 4">
          <a:extLst>
            <a:ext uri="{FF2B5EF4-FFF2-40B4-BE49-F238E27FC236}">
              <a16:creationId xmlns:a16="http://schemas.microsoft.com/office/drawing/2014/main" id="{59AC2976-BD9D-4A89-8B04-315D30F2742E}"/>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275</xdr:row>
      <xdr:rowOff>0</xdr:rowOff>
    </xdr:from>
    <xdr:to>
      <xdr:col>76</xdr:col>
      <xdr:colOff>0</xdr:colOff>
      <xdr:row>275</xdr:row>
      <xdr:rowOff>0</xdr:rowOff>
    </xdr:to>
    <xdr:sp macro="" textlink="">
      <xdr:nvSpPr>
        <xdr:cNvPr id="3975" name="テキスト 14">
          <a:extLst>
            <a:ext uri="{FF2B5EF4-FFF2-40B4-BE49-F238E27FC236}">
              <a16:creationId xmlns:a16="http://schemas.microsoft.com/office/drawing/2014/main" id="{98CCEF0C-56AA-42CC-8109-651767DDB60B}"/>
            </a:ext>
          </a:extLst>
        </xdr:cNvPr>
        <xdr:cNvSpPr txBox="1">
          <a:spLocks noChangeArrowheads="1"/>
        </xdr:cNvSpPr>
      </xdr:nvSpPr>
      <xdr:spPr bwMode="auto">
        <a:xfrm>
          <a:off x="903922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76" name="テキスト 1">
          <a:extLst>
            <a:ext uri="{FF2B5EF4-FFF2-40B4-BE49-F238E27FC236}">
              <a16:creationId xmlns:a16="http://schemas.microsoft.com/office/drawing/2014/main" id="{23936959-16EB-47BB-BE4A-C1E2F61BE70A}"/>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42</xdr:col>
      <xdr:colOff>0</xdr:colOff>
      <xdr:row>275</xdr:row>
      <xdr:rowOff>0</xdr:rowOff>
    </xdr:from>
    <xdr:to>
      <xdr:col>44</xdr:col>
      <xdr:colOff>0</xdr:colOff>
      <xdr:row>275</xdr:row>
      <xdr:rowOff>0</xdr:rowOff>
    </xdr:to>
    <xdr:sp macro="" textlink="">
      <xdr:nvSpPr>
        <xdr:cNvPr id="3977" name="テキスト 2">
          <a:extLst>
            <a:ext uri="{FF2B5EF4-FFF2-40B4-BE49-F238E27FC236}">
              <a16:creationId xmlns:a16="http://schemas.microsoft.com/office/drawing/2014/main" id="{C41F0A1C-FFBE-46D3-BAEE-577EDA55DD97}"/>
            </a:ext>
          </a:extLst>
        </xdr:cNvPr>
        <xdr:cNvSpPr txBox="1">
          <a:spLocks noChangeArrowheads="1"/>
        </xdr:cNvSpPr>
      </xdr:nvSpPr>
      <xdr:spPr bwMode="auto">
        <a:xfrm>
          <a:off x="52006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78" name="テキスト 3">
          <a:extLst>
            <a:ext uri="{FF2B5EF4-FFF2-40B4-BE49-F238E27FC236}">
              <a16:creationId xmlns:a16="http://schemas.microsoft.com/office/drawing/2014/main" id="{EF0F023A-F786-47BB-9EC5-C7A7CF3D57F0}"/>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76</xdr:col>
      <xdr:colOff>0</xdr:colOff>
      <xdr:row>275</xdr:row>
      <xdr:rowOff>0</xdr:rowOff>
    </xdr:from>
    <xdr:to>
      <xdr:col>78</xdr:col>
      <xdr:colOff>0</xdr:colOff>
      <xdr:row>275</xdr:row>
      <xdr:rowOff>0</xdr:rowOff>
    </xdr:to>
    <xdr:sp macro="" textlink="">
      <xdr:nvSpPr>
        <xdr:cNvPr id="3979" name="テキスト 4">
          <a:extLst>
            <a:ext uri="{FF2B5EF4-FFF2-40B4-BE49-F238E27FC236}">
              <a16:creationId xmlns:a16="http://schemas.microsoft.com/office/drawing/2014/main" id="{0CD7CF37-0F3C-450D-8E1E-4EFED1D02D22}"/>
            </a:ext>
          </a:extLst>
        </xdr:cNvPr>
        <xdr:cNvSpPr txBox="1">
          <a:spLocks noChangeArrowheads="1"/>
        </xdr:cNvSpPr>
      </xdr:nvSpPr>
      <xdr:spPr bwMode="auto">
        <a:xfrm>
          <a:off x="94107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73</xdr:col>
      <xdr:colOff>0</xdr:colOff>
      <xdr:row>275</xdr:row>
      <xdr:rowOff>0</xdr:rowOff>
    </xdr:from>
    <xdr:to>
      <xdr:col>76</xdr:col>
      <xdr:colOff>0</xdr:colOff>
      <xdr:row>275</xdr:row>
      <xdr:rowOff>0</xdr:rowOff>
    </xdr:to>
    <xdr:sp macro="" textlink="">
      <xdr:nvSpPr>
        <xdr:cNvPr id="3980" name="テキスト 14">
          <a:extLst>
            <a:ext uri="{FF2B5EF4-FFF2-40B4-BE49-F238E27FC236}">
              <a16:creationId xmlns:a16="http://schemas.microsoft.com/office/drawing/2014/main" id="{5BDEB83E-7DE6-4F90-BF60-34C370E5FFD8}"/>
            </a:ext>
          </a:extLst>
        </xdr:cNvPr>
        <xdr:cNvSpPr txBox="1">
          <a:spLocks noChangeArrowheads="1"/>
        </xdr:cNvSpPr>
      </xdr:nvSpPr>
      <xdr:spPr bwMode="auto">
        <a:xfrm>
          <a:off x="903922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81" name="テキスト 1">
          <a:extLst>
            <a:ext uri="{FF2B5EF4-FFF2-40B4-BE49-F238E27FC236}">
              <a16:creationId xmlns:a16="http://schemas.microsoft.com/office/drawing/2014/main" id="{27119FE1-E9F3-4B9C-9DB9-5F48AE5434EA}"/>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82" name="テキスト 2">
          <a:extLst>
            <a:ext uri="{FF2B5EF4-FFF2-40B4-BE49-F238E27FC236}">
              <a16:creationId xmlns:a16="http://schemas.microsoft.com/office/drawing/2014/main" id="{138E3341-908A-4A70-8D85-53CBF5272E35}"/>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83" name="テキスト 1">
          <a:extLst>
            <a:ext uri="{FF2B5EF4-FFF2-40B4-BE49-F238E27FC236}">
              <a16:creationId xmlns:a16="http://schemas.microsoft.com/office/drawing/2014/main" id="{E49BF579-1550-498F-9DFC-48302B87F97D}"/>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84" name="テキスト 2">
          <a:extLst>
            <a:ext uri="{FF2B5EF4-FFF2-40B4-BE49-F238E27FC236}">
              <a16:creationId xmlns:a16="http://schemas.microsoft.com/office/drawing/2014/main" id="{875D2340-B836-4B1A-8EF9-FAB57975545D}"/>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85" name="テキスト 1">
          <a:extLst>
            <a:ext uri="{FF2B5EF4-FFF2-40B4-BE49-F238E27FC236}">
              <a16:creationId xmlns:a16="http://schemas.microsoft.com/office/drawing/2014/main" id="{0C4F1941-7781-4BCF-817D-18742901C408}"/>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86" name="テキスト 2">
          <a:extLst>
            <a:ext uri="{FF2B5EF4-FFF2-40B4-BE49-F238E27FC236}">
              <a16:creationId xmlns:a16="http://schemas.microsoft.com/office/drawing/2014/main" id="{052C99FB-F367-4E79-B4EC-0D3D71172EBE}"/>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87" name="テキスト 1">
          <a:extLst>
            <a:ext uri="{FF2B5EF4-FFF2-40B4-BE49-F238E27FC236}">
              <a16:creationId xmlns:a16="http://schemas.microsoft.com/office/drawing/2014/main" id="{6DFE46AB-D65B-4C1B-9F09-E385F3A1796C}"/>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88" name="テキスト 2">
          <a:extLst>
            <a:ext uri="{FF2B5EF4-FFF2-40B4-BE49-F238E27FC236}">
              <a16:creationId xmlns:a16="http://schemas.microsoft.com/office/drawing/2014/main" id="{B65A4783-4CDB-47E4-AF0B-F22437736E9D}"/>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89" name="テキスト 1">
          <a:extLst>
            <a:ext uri="{FF2B5EF4-FFF2-40B4-BE49-F238E27FC236}">
              <a16:creationId xmlns:a16="http://schemas.microsoft.com/office/drawing/2014/main" id="{634D6E59-E597-45CE-96D5-F94DD3EDFDDC}"/>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90" name="テキスト 2">
          <a:extLst>
            <a:ext uri="{FF2B5EF4-FFF2-40B4-BE49-F238E27FC236}">
              <a16:creationId xmlns:a16="http://schemas.microsoft.com/office/drawing/2014/main" id="{BEF9E102-1E2A-4F22-82CF-E85CDC4092FF}"/>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91" name="テキスト 1">
          <a:extLst>
            <a:ext uri="{FF2B5EF4-FFF2-40B4-BE49-F238E27FC236}">
              <a16:creationId xmlns:a16="http://schemas.microsoft.com/office/drawing/2014/main" id="{884BC9A3-5C27-4DCA-9078-B2361A9346AE}"/>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67</xdr:col>
      <xdr:colOff>0</xdr:colOff>
      <xdr:row>272</xdr:row>
      <xdr:rowOff>0</xdr:rowOff>
    </xdr:from>
    <xdr:to>
      <xdr:col>69</xdr:col>
      <xdr:colOff>0</xdr:colOff>
      <xdr:row>272</xdr:row>
      <xdr:rowOff>0</xdr:rowOff>
    </xdr:to>
    <xdr:sp macro="" textlink="">
      <xdr:nvSpPr>
        <xdr:cNvPr id="3992" name="テキスト 2">
          <a:extLst>
            <a:ext uri="{FF2B5EF4-FFF2-40B4-BE49-F238E27FC236}">
              <a16:creationId xmlns:a16="http://schemas.microsoft.com/office/drawing/2014/main" id="{11B044EA-BD9C-4D7F-8DE0-BB1D8C474156}"/>
            </a:ext>
          </a:extLst>
        </xdr:cNvPr>
        <xdr:cNvSpPr txBox="1">
          <a:spLocks noChangeArrowheads="1"/>
        </xdr:cNvSpPr>
      </xdr:nvSpPr>
      <xdr:spPr bwMode="auto">
        <a:xfrm>
          <a:off x="829627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3993" name="テキスト 1">
          <a:extLst>
            <a:ext uri="{FF2B5EF4-FFF2-40B4-BE49-F238E27FC236}">
              <a16:creationId xmlns:a16="http://schemas.microsoft.com/office/drawing/2014/main" id="{F8A37704-B9F6-42CA-82E7-0FB93D01A491}"/>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3994" name="テキスト 2">
          <a:extLst>
            <a:ext uri="{FF2B5EF4-FFF2-40B4-BE49-F238E27FC236}">
              <a16:creationId xmlns:a16="http://schemas.microsoft.com/office/drawing/2014/main" id="{021C5959-6B92-4FAD-8A2A-B9633917A837}"/>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3995" name="テキスト 3">
          <a:extLst>
            <a:ext uri="{FF2B5EF4-FFF2-40B4-BE49-F238E27FC236}">
              <a16:creationId xmlns:a16="http://schemas.microsoft.com/office/drawing/2014/main" id="{AB664909-A23D-4267-888A-98C1B144009D}"/>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3996" name="テキスト 4">
          <a:extLst>
            <a:ext uri="{FF2B5EF4-FFF2-40B4-BE49-F238E27FC236}">
              <a16:creationId xmlns:a16="http://schemas.microsoft.com/office/drawing/2014/main" id="{B8F58E98-F5DC-4AB9-8025-FA3F974969FD}"/>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275</xdr:row>
      <xdr:rowOff>0</xdr:rowOff>
    </xdr:from>
    <xdr:to>
      <xdr:col>78</xdr:col>
      <xdr:colOff>0</xdr:colOff>
      <xdr:row>275</xdr:row>
      <xdr:rowOff>0</xdr:rowOff>
    </xdr:to>
    <xdr:sp macro="" textlink="">
      <xdr:nvSpPr>
        <xdr:cNvPr id="3997" name="テキスト 14">
          <a:extLst>
            <a:ext uri="{FF2B5EF4-FFF2-40B4-BE49-F238E27FC236}">
              <a16:creationId xmlns:a16="http://schemas.microsoft.com/office/drawing/2014/main" id="{29E88301-25D1-4FB6-BA7D-EA135314C163}"/>
            </a:ext>
          </a:extLst>
        </xdr:cNvPr>
        <xdr:cNvSpPr txBox="1">
          <a:spLocks noChangeArrowheads="1"/>
        </xdr:cNvSpPr>
      </xdr:nvSpPr>
      <xdr:spPr bwMode="auto">
        <a:xfrm>
          <a:off x="928687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3998" name="テキスト 1">
          <a:extLst>
            <a:ext uri="{FF2B5EF4-FFF2-40B4-BE49-F238E27FC236}">
              <a16:creationId xmlns:a16="http://schemas.microsoft.com/office/drawing/2014/main" id="{2DBD1610-DCB9-4912-9C1A-261B9BA974A3}"/>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3999" name="テキスト 2">
          <a:extLst>
            <a:ext uri="{FF2B5EF4-FFF2-40B4-BE49-F238E27FC236}">
              <a16:creationId xmlns:a16="http://schemas.microsoft.com/office/drawing/2014/main" id="{E926B86D-5F4A-4BF7-A4EE-077EF1F05B15}"/>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00" name="テキスト 3">
          <a:extLst>
            <a:ext uri="{FF2B5EF4-FFF2-40B4-BE49-F238E27FC236}">
              <a16:creationId xmlns:a16="http://schemas.microsoft.com/office/drawing/2014/main" id="{2CBD128D-7C71-4AC4-AE60-D3EF7836FB1C}"/>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01" name="テキスト 4">
          <a:extLst>
            <a:ext uri="{FF2B5EF4-FFF2-40B4-BE49-F238E27FC236}">
              <a16:creationId xmlns:a16="http://schemas.microsoft.com/office/drawing/2014/main" id="{E57495B0-8AED-44D4-ABEE-C3C24844211B}"/>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275</xdr:row>
      <xdr:rowOff>0</xdr:rowOff>
    </xdr:from>
    <xdr:to>
      <xdr:col>78</xdr:col>
      <xdr:colOff>0</xdr:colOff>
      <xdr:row>275</xdr:row>
      <xdr:rowOff>0</xdr:rowOff>
    </xdr:to>
    <xdr:sp macro="" textlink="">
      <xdr:nvSpPr>
        <xdr:cNvPr id="4002" name="テキスト 14">
          <a:extLst>
            <a:ext uri="{FF2B5EF4-FFF2-40B4-BE49-F238E27FC236}">
              <a16:creationId xmlns:a16="http://schemas.microsoft.com/office/drawing/2014/main" id="{82DD22E9-4157-4D4A-806E-0FB221D829F2}"/>
            </a:ext>
          </a:extLst>
        </xdr:cNvPr>
        <xdr:cNvSpPr txBox="1">
          <a:spLocks noChangeArrowheads="1"/>
        </xdr:cNvSpPr>
      </xdr:nvSpPr>
      <xdr:spPr bwMode="auto">
        <a:xfrm>
          <a:off x="928687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4003" name="テキスト 1">
          <a:extLst>
            <a:ext uri="{FF2B5EF4-FFF2-40B4-BE49-F238E27FC236}">
              <a16:creationId xmlns:a16="http://schemas.microsoft.com/office/drawing/2014/main" id="{4F46FDB2-D36E-4642-90B6-9C31EABC0852}"/>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4004" name="テキスト 2">
          <a:extLst>
            <a:ext uri="{FF2B5EF4-FFF2-40B4-BE49-F238E27FC236}">
              <a16:creationId xmlns:a16="http://schemas.microsoft.com/office/drawing/2014/main" id="{2B8DE093-8828-46CE-AC68-4A041FA9CFBA}"/>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05" name="テキスト 3">
          <a:extLst>
            <a:ext uri="{FF2B5EF4-FFF2-40B4-BE49-F238E27FC236}">
              <a16:creationId xmlns:a16="http://schemas.microsoft.com/office/drawing/2014/main" id="{5370B0B2-B5F7-4EFB-92C7-13E70AA34A81}"/>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06" name="テキスト 4">
          <a:extLst>
            <a:ext uri="{FF2B5EF4-FFF2-40B4-BE49-F238E27FC236}">
              <a16:creationId xmlns:a16="http://schemas.microsoft.com/office/drawing/2014/main" id="{52D16799-A4E6-4ED9-8FC4-CAFFAF638C8C}"/>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275</xdr:row>
      <xdr:rowOff>0</xdr:rowOff>
    </xdr:from>
    <xdr:to>
      <xdr:col>78</xdr:col>
      <xdr:colOff>0</xdr:colOff>
      <xdr:row>275</xdr:row>
      <xdr:rowOff>0</xdr:rowOff>
    </xdr:to>
    <xdr:sp macro="" textlink="">
      <xdr:nvSpPr>
        <xdr:cNvPr id="4007" name="テキスト 14">
          <a:extLst>
            <a:ext uri="{FF2B5EF4-FFF2-40B4-BE49-F238E27FC236}">
              <a16:creationId xmlns:a16="http://schemas.microsoft.com/office/drawing/2014/main" id="{20900A01-CF1D-4C0B-8A88-E0E616BA4398}"/>
            </a:ext>
          </a:extLst>
        </xdr:cNvPr>
        <xdr:cNvSpPr txBox="1">
          <a:spLocks noChangeArrowheads="1"/>
        </xdr:cNvSpPr>
      </xdr:nvSpPr>
      <xdr:spPr bwMode="auto">
        <a:xfrm>
          <a:off x="928687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4008" name="テキスト 1">
          <a:extLst>
            <a:ext uri="{FF2B5EF4-FFF2-40B4-BE49-F238E27FC236}">
              <a16:creationId xmlns:a16="http://schemas.microsoft.com/office/drawing/2014/main" id="{62546A0B-57FA-4A40-977D-24619B099EEE}"/>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4009" name="テキスト 2">
          <a:extLst>
            <a:ext uri="{FF2B5EF4-FFF2-40B4-BE49-F238E27FC236}">
              <a16:creationId xmlns:a16="http://schemas.microsoft.com/office/drawing/2014/main" id="{29643A41-BE8B-4E03-9B1C-E81DCA874C99}"/>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10" name="テキスト 3">
          <a:extLst>
            <a:ext uri="{FF2B5EF4-FFF2-40B4-BE49-F238E27FC236}">
              <a16:creationId xmlns:a16="http://schemas.microsoft.com/office/drawing/2014/main" id="{2F24D758-8B7D-4C17-A0F0-9BA809E6F44D}"/>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11" name="テキスト 4">
          <a:extLst>
            <a:ext uri="{FF2B5EF4-FFF2-40B4-BE49-F238E27FC236}">
              <a16:creationId xmlns:a16="http://schemas.microsoft.com/office/drawing/2014/main" id="{0DC89527-47E2-4DCF-BE84-508EF49CF8EC}"/>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275</xdr:row>
      <xdr:rowOff>0</xdr:rowOff>
    </xdr:from>
    <xdr:to>
      <xdr:col>78</xdr:col>
      <xdr:colOff>0</xdr:colOff>
      <xdr:row>275</xdr:row>
      <xdr:rowOff>0</xdr:rowOff>
    </xdr:to>
    <xdr:sp macro="" textlink="">
      <xdr:nvSpPr>
        <xdr:cNvPr id="4012" name="テキスト 14">
          <a:extLst>
            <a:ext uri="{FF2B5EF4-FFF2-40B4-BE49-F238E27FC236}">
              <a16:creationId xmlns:a16="http://schemas.microsoft.com/office/drawing/2014/main" id="{287DD716-7C31-42FF-A5DB-1A99286792F2}"/>
            </a:ext>
          </a:extLst>
        </xdr:cNvPr>
        <xdr:cNvSpPr txBox="1">
          <a:spLocks noChangeArrowheads="1"/>
        </xdr:cNvSpPr>
      </xdr:nvSpPr>
      <xdr:spPr bwMode="auto">
        <a:xfrm>
          <a:off x="928687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4013" name="テキスト 1">
          <a:extLst>
            <a:ext uri="{FF2B5EF4-FFF2-40B4-BE49-F238E27FC236}">
              <a16:creationId xmlns:a16="http://schemas.microsoft.com/office/drawing/2014/main" id="{D80FEF1C-49A9-4F43-9F30-5021355B395A}"/>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4014" name="テキスト 2">
          <a:extLst>
            <a:ext uri="{FF2B5EF4-FFF2-40B4-BE49-F238E27FC236}">
              <a16:creationId xmlns:a16="http://schemas.microsoft.com/office/drawing/2014/main" id="{76D58795-F929-45C0-AF80-1785FB3D1FD6}"/>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15" name="テキスト 3">
          <a:extLst>
            <a:ext uri="{FF2B5EF4-FFF2-40B4-BE49-F238E27FC236}">
              <a16:creationId xmlns:a16="http://schemas.microsoft.com/office/drawing/2014/main" id="{EF3306B6-C4DA-48E7-B94B-946754EC4102}"/>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16" name="テキスト 4">
          <a:extLst>
            <a:ext uri="{FF2B5EF4-FFF2-40B4-BE49-F238E27FC236}">
              <a16:creationId xmlns:a16="http://schemas.microsoft.com/office/drawing/2014/main" id="{2A63D34B-C255-4E3E-B059-40038A727635}"/>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275</xdr:row>
      <xdr:rowOff>0</xdr:rowOff>
    </xdr:from>
    <xdr:to>
      <xdr:col>78</xdr:col>
      <xdr:colOff>0</xdr:colOff>
      <xdr:row>275</xdr:row>
      <xdr:rowOff>0</xdr:rowOff>
    </xdr:to>
    <xdr:sp macro="" textlink="">
      <xdr:nvSpPr>
        <xdr:cNvPr id="4017" name="テキスト 14">
          <a:extLst>
            <a:ext uri="{FF2B5EF4-FFF2-40B4-BE49-F238E27FC236}">
              <a16:creationId xmlns:a16="http://schemas.microsoft.com/office/drawing/2014/main" id="{576C9342-5202-4FA4-8383-20D977E47CE6}"/>
            </a:ext>
          </a:extLst>
        </xdr:cNvPr>
        <xdr:cNvSpPr txBox="1">
          <a:spLocks noChangeArrowheads="1"/>
        </xdr:cNvSpPr>
      </xdr:nvSpPr>
      <xdr:spPr bwMode="auto">
        <a:xfrm>
          <a:off x="928687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4018" name="テキスト 1">
          <a:extLst>
            <a:ext uri="{FF2B5EF4-FFF2-40B4-BE49-F238E27FC236}">
              <a16:creationId xmlns:a16="http://schemas.microsoft.com/office/drawing/2014/main" id="{94A5B491-D462-4CEB-8FD3-4BCB256830FE}"/>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44</xdr:col>
      <xdr:colOff>0</xdr:colOff>
      <xdr:row>275</xdr:row>
      <xdr:rowOff>0</xdr:rowOff>
    </xdr:from>
    <xdr:to>
      <xdr:col>46</xdr:col>
      <xdr:colOff>0</xdr:colOff>
      <xdr:row>275</xdr:row>
      <xdr:rowOff>0</xdr:rowOff>
    </xdr:to>
    <xdr:sp macro="" textlink="">
      <xdr:nvSpPr>
        <xdr:cNvPr id="4019" name="テキスト 2">
          <a:extLst>
            <a:ext uri="{FF2B5EF4-FFF2-40B4-BE49-F238E27FC236}">
              <a16:creationId xmlns:a16="http://schemas.microsoft.com/office/drawing/2014/main" id="{8E54CDA8-333C-48E4-89A1-F0E6FB8DB16C}"/>
            </a:ext>
          </a:extLst>
        </xdr:cNvPr>
        <xdr:cNvSpPr txBox="1">
          <a:spLocks noChangeArrowheads="1"/>
        </xdr:cNvSpPr>
      </xdr:nvSpPr>
      <xdr:spPr bwMode="auto">
        <a:xfrm>
          <a:off x="544830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20" name="テキスト 3">
          <a:extLst>
            <a:ext uri="{FF2B5EF4-FFF2-40B4-BE49-F238E27FC236}">
              <a16:creationId xmlns:a16="http://schemas.microsoft.com/office/drawing/2014/main" id="{6A7234EB-3571-41AF-A1D8-7962F7E51B8E}"/>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78</xdr:col>
      <xdr:colOff>0</xdr:colOff>
      <xdr:row>275</xdr:row>
      <xdr:rowOff>0</xdr:rowOff>
    </xdr:from>
    <xdr:to>
      <xdr:col>80</xdr:col>
      <xdr:colOff>0</xdr:colOff>
      <xdr:row>275</xdr:row>
      <xdr:rowOff>0</xdr:rowOff>
    </xdr:to>
    <xdr:sp macro="" textlink="">
      <xdr:nvSpPr>
        <xdr:cNvPr id="4021" name="テキスト 4">
          <a:extLst>
            <a:ext uri="{FF2B5EF4-FFF2-40B4-BE49-F238E27FC236}">
              <a16:creationId xmlns:a16="http://schemas.microsoft.com/office/drawing/2014/main" id="{274B1732-186E-4A21-B905-732D27FBB9FE}"/>
            </a:ext>
          </a:extLst>
        </xdr:cNvPr>
        <xdr:cNvSpPr txBox="1">
          <a:spLocks noChangeArrowheads="1"/>
        </xdr:cNvSpPr>
      </xdr:nvSpPr>
      <xdr:spPr bwMode="auto">
        <a:xfrm>
          <a:off x="9658350" y="4792027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75</xdr:col>
      <xdr:colOff>0</xdr:colOff>
      <xdr:row>275</xdr:row>
      <xdr:rowOff>0</xdr:rowOff>
    </xdr:from>
    <xdr:to>
      <xdr:col>78</xdr:col>
      <xdr:colOff>0</xdr:colOff>
      <xdr:row>275</xdr:row>
      <xdr:rowOff>0</xdr:rowOff>
    </xdr:to>
    <xdr:sp macro="" textlink="">
      <xdr:nvSpPr>
        <xdr:cNvPr id="4022" name="テキスト 14">
          <a:extLst>
            <a:ext uri="{FF2B5EF4-FFF2-40B4-BE49-F238E27FC236}">
              <a16:creationId xmlns:a16="http://schemas.microsoft.com/office/drawing/2014/main" id="{4F01E444-63D8-457B-A7EA-563314AF8F7A}"/>
            </a:ext>
          </a:extLst>
        </xdr:cNvPr>
        <xdr:cNvSpPr txBox="1">
          <a:spLocks noChangeArrowheads="1"/>
        </xdr:cNvSpPr>
      </xdr:nvSpPr>
      <xdr:spPr bwMode="auto">
        <a:xfrm>
          <a:off x="9286875" y="47920275"/>
          <a:ext cx="37147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0" tIns="18288" rIns="27432" bIns="18288" anchor="ctr" upright="1"/>
        <a:lstStyle/>
        <a:p>
          <a:pPr algn="r" rtl="0">
            <a:defRPr sz="1000"/>
          </a:pPr>
          <a:r>
            <a:rPr lang="ja-JP" altLang="en-US" sz="900" b="0" i="0" u="none" strike="noStrike" baseline="0">
              <a:solidFill>
                <a:srgbClr val="000000"/>
              </a:solidFill>
              <a:latin typeface="ＭＳ Ｐゴシック"/>
              <a:ea typeface="ＭＳ Ｐゴシック"/>
            </a:rPr>
            <a:t>画面</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23" name="テキスト 1">
          <a:extLst>
            <a:ext uri="{FF2B5EF4-FFF2-40B4-BE49-F238E27FC236}">
              <a16:creationId xmlns:a16="http://schemas.microsoft.com/office/drawing/2014/main" id="{A32FD018-DDA8-4827-A6AB-486B4633F06B}"/>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24" name="テキスト 2">
          <a:extLst>
            <a:ext uri="{FF2B5EF4-FFF2-40B4-BE49-F238E27FC236}">
              <a16:creationId xmlns:a16="http://schemas.microsoft.com/office/drawing/2014/main" id="{626B4299-068C-4966-8B6E-09584AB6FF10}"/>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25" name="テキスト 1">
          <a:extLst>
            <a:ext uri="{FF2B5EF4-FFF2-40B4-BE49-F238E27FC236}">
              <a16:creationId xmlns:a16="http://schemas.microsoft.com/office/drawing/2014/main" id="{446AEC25-CB77-4440-94E4-B7328208E41E}"/>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26" name="テキスト 2">
          <a:extLst>
            <a:ext uri="{FF2B5EF4-FFF2-40B4-BE49-F238E27FC236}">
              <a16:creationId xmlns:a16="http://schemas.microsoft.com/office/drawing/2014/main" id="{97528A07-D89C-4925-A132-D385BD640B61}"/>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27" name="テキスト 1">
          <a:extLst>
            <a:ext uri="{FF2B5EF4-FFF2-40B4-BE49-F238E27FC236}">
              <a16:creationId xmlns:a16="http://schemas.microsoft.com/office/drawing/2014/main" id="{270329C9-7DED-4E46-8FD6-6947C88AA5B4}"/>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28" name="テキスト 2">
          <a:extLst>
            <a:ext uri="{FF2B5EF4-FFF2-40B4-BE49-F238E27FC236}">
              <a16:creationId xmlns:a16="http://schemas.microsoft.com/office/drawing/2014/main" id="{A7664671-F770-4FB3-834A-3670556C37C0}"/>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29" name="テキスト 1">
          <a:extLst>
            <a:ext uri="{FF2B5EF4-FFF2-40B4-BE49-F238E27FC236}">
              <a16:creationId xmlns:a16="http://schemas.microsoft.com/office/drawing/2014/main" id="{BC30C9EF-B601-44DB-AC02-5D1B1940E3D6}"/>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30" name="テキスト 2">
          <a:extLst>
            <a:ext uri="{FF2B5EF4-FFF2-40B4-BE49-F238E27FC236}">
              <a16:creationId xmlns:a16="http://schemas.microsoft.com/office/drawing/2014/main" id="{F88C627E-FE1E-4AD0-8C24-BDB029BA06C1}"/>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31" name="テキスト 1">
          <a:extLst>
            <a:ext uri="{FF2B5EF4-FFF2-40B4-BE49-F238E27FC236}">
              <a16:creationId xmlns:a16="http://schemas.microsoft.com/office/drawing/2014/main" id="{24744763-3E0D-4273-B36F-3F933989E313}"/>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32" name="テキスト 2">
          <a:extLst>
            <a:ext uri="{FF2B5EF4-FFF2-40B4-BE49-F238E27FC236}">
              <a16:creationId xmlns:a16="http://schemas.microsoft.com/office/drawing/2014/main" id="{494ED064-8FAF-40D2-87A7-13800B2F0A91}"/>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33" name="テキスト 1">
          <a:extLst>
            <a:ext uri="{FF2B5EF4-FFF2-40B4-BE49-F238E27FC236}">
              <a16:creationId xmlns:a16="http://schemas.microsoft.com/office/drawing/2014/main" id="{035E38AD-0547-4077-A320-7DBD44EC2152}"/>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名称</a:t>
          </a:r>
        </a:p>
      </xdr:txBody>
    </xdr:sp>
    <xdr:clientData/>
  </xdr:twoCellAnchor>
  <xdr:twoCellAnchor>
    <xdr:from>
      <xdr:col>69</xdr:col>
      <xdr:colOff>0</xdr:colOff>
      <xdr:row>272</xdr:row>
      <xdr:rowOff>0</xdr:rowOff>
    </xdr:from>
    <xdr:to>
      <xdr:col>71</xdr:col>
      <xdr:colOff>0</xdr:colOff>
      <xdr:row>272</xdr:row>
      <xdr:rowOff>0</xdr:rowOff>
    </xdr:to>
    <xdr:sp macro="" textlink="">
      <xdr:nvSpPr>
        <xdr:cNvPr id="4034" name="テキスト 2">
          <a:extLst>
            <a:ext uri="{FF2B5EF4-FFF2-40B4-BE49-F238E27FC236}">
              <a16:creationId xmlns:a16="http://schemas.microsoft.com/office/drawing/2014/main" id="{DBF7C861-D706-4CD2-A861-8E32E2734A11}"/>
            </a:ext>
          </a:extLst>
        </xdr:cNvPr>
        <xdr:cNvSpPr txBox="1">
          <a:spLocks noChangeArrowheads="1"/>
        </xdr:cNvSpPr>
      </xdr:nvSpPr>
      <xdr:spPr bwMode="auto">
        <a:xfrm>
          <a:off x="8543925" y="47405925"/>
          <a:ext cx="2476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vert="wordArtVertRtl" wrap="square" lIns="27432" tIns="0" rIns="27432" bIns="0" anchor="ctr"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ＩＤ</a:t>
          </a:r>
        </a:p>
      </xdr:txBody>
    </xdr:sp>
    <xdr:clientData/>
  </xdr:twoCellAnchor>
  <xdr:twoCellAnchor>
    <xdr:from>
      <xdr:col>58</xdr:col>
      <xdr:colOff>38100</xdr:colOff>
      <xdr:row>136</xdr:row>
      <xdr:rowOff>47625</xdr:rowOff>
    </xdr:from>
    <xdr:to>
      <xdr:col>102</xdr:col>
      <xdr:colOff>76200</xdr:colOff>
      <xdr:row>136</xdr:row>
      <xdr:rowOff>47625</xdr:rowOff>
    </xdr:to>
    <xdr:sp macro="" textlink="">
      <xdr:nvSpPr>
        <xdr:cNvPr id="4035" name="Line 5772">
          <a:extLst>
            <a:ext uri="{FF2B5EF4-FFF2-40B4-BE49-F238E27FC236}">
              <a16:creationId xmlns:a16="http://schemas.microsoft.com/office/drawing/2014/main" id="{A4FDBF4F-C529-447E-8D63-F58D7C7474F0}"/>
            </a:ext>
          </a:extLst>
        </xdr:cNvPr>
        <xdr:cNvSpPr>
          <a:spLocks noChangeShapeType="1"/>
        </xdr:cNvSpPr>
      </xdr:nvSpPr>
      <xdr:spPr bwMode="auto">
        <a:xfrm>
          <a:off x="7219950" y="23850600"/>
          <a:ext cx="54864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69</xdr:col>
      <xdr:colOff>47625</xdr:colOff>
      <xdr:row>135</xdr:row>
      <xdr:rowOff>28575</xdr:rowOff>
    </xdr:from>
    <xdr:to>
      <xdr:col>69</xdr:col>
      <xdr:colOff>47625</xdr:colOff>
      <xdr:row>137</xdr:row>
      <xdr:rowOff>66675</xdr:rowOff>
    </xdr:to>
    <xdr:sp macro="" textlink="">
      <xdr:nvSpPr>
        <xdr:cNvPr id="4036" name="Line 5773">
          <a:extLst>
            <a:ext uri="{FF2B5EF4-FFF2-40B4-BE49-F238E27FC236}">
              <a16:creationId xmlns:a16="http://schemas.microsoft.com/office/drawing/2014/main" id="{595598C5-F90B-4DA4-8112-9EFBB85C1B00}"/>
            </a:ext>
          </a:extLst>
        </xdr:cNvPr>
        <xdr:cNvSpPr>
          <a:spLocks noChangeShapeType="1"/>
        </xdr:cNvSpPr>
      </xdr:nvSpPr>
      <xdr:spPr bwMode="auto">
        <a:xfrm>
          <a:off x="8591550" y="23660100"/>
          <a:ext cx="0" cy="3810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91</xdr:col>
      <xdr:colOff>76200</xdr:colOff>
      <xdr:row>135</xdr:row>
      <xdr:rowOff>28575</xdr:rowOff>
    </xdr:from>
    <xdr:to>
      <xdr:col>91</xdr:col>
      <xdr:colOff>76200</xdr:colOff>
      <xdr:row>137</xdr:row>
      <xdr:rowOff>47625</xdr:rowOff>
    </xdr:to>
    <xdr:sp macro="" textlink="">
      <xdr:nvSpPr>
        <xdr:cNvPr id="4037" name="Line 5774">
          <a:extLst>
            <a:ext uri="{FF2B5EF4-FFF2-40B4-BE49-F238E27FC236}">
              <a16:creationId xmlns:a16="http://schemas.microsoft.com/office/drawing/2014/main" id="{102D55C4-DCE5-4595-9607-94CD2AA5ED0F}"/>
            </a:ext>
          </a:extLst>
        </xdr:cNvPr>
        <xdr:cNvSpPr>
          <a:spLocks noChangeShapeType="1"/>
        </xdr:cNvSpPr>
      </xdr:nvSpPr>
      <xdr:spPr bwMode="auto">
        <a:xfrm>
          <a:off x="11344275" y="23660100"/>
          <a:ext cx="0" cy="3619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64</xdr:col>
      <xdr:colOff>0</xdr:colOff>
      <xdr:row>137</xdr:row>
      <xdr:rowOff>76200</xdr:rowOff>
    </xdr:from>
    <xdr:to>
      <xdr:col>66</xdr:col>
      <xdr:colOff>104775</xdr:colOff>
      <xdr:row>139</xdr:row>
      <xdr:rowOff>47625</xdr:rowOff>
    </xdr:to>
    <xdr:sp macro="" textlink="">
      <xdr:nvSpPr>
        <xdr:cNvPr id="4038" name="AutoShape 5775">
          <a:extLst>
            <a:ext uri="{FF2B5EF4-FFF2-40B4-BE49-F238E27FC236}">
              <a16:creationId xmlns:a16="http://schemas.microsoft.com/office/drawing/2014/main" id="{F3CED9F3-409F-46BD-BE43-A1BEE61B9EE7}"/>
            </a:ext>
          </a:extLst>
        </xdr:cNvPr>
        <xdr:cNvSpPr>
          <a:spLocks noChangeArrowheads="1"/>
        </xdr:cNvSpPr>
      </xdr:nvSpPr>
      <xdr:spPr bwMode="auto">
        <a:xfrm>
          <a:off x="7924800" y="24050625"/>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72</xdr:col>
      <xdr:colOff>9525</xdr:colOff>
      <xdr:row>137</xdr:row>
      <xdr:rowOff>76200</xdr:rowOff>
    </xdr:from>
    <xdr:to>
      <xdr:col>74</xdr:col>
      <xdr:colOff>114300</xdr:colOff>
      <xdr:row>139</xdr:row>
      <xdr:rowOff>47625</xdr:rowOff>
    </xdr:to>
    <xdr:sp macro="" textlink="">
      <xdr:nvSpPr>
        <xdr:cNvPr id="4039" name="AutoShape 5776">
          <a:extLst>
            <a:ext uri="{FF2B5EF4-FFF2-40B4-BE49-F238E27FC236}">
              <a16:creationId xmlns:a16="http://schemas.microsoft.com/office/drawing/2014/main" id="{46ACA995-5F1B-4459-AB5F-5D4F347CCB4E}"/>
            </a:ext>
          </a:extLst>
        </xdr:cNvPr>
        <xdr:cNvSpPr>
          <a:spLocks noChangeArrowheads="1"/>
        </xdr:cNvSpPr>
      </xdr:nvSpPr>
      <xdr:spPr bwMode="auto">
        <a:xfrm>
          <a:off x="8924925" y="24050625"/>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返</a:t>
          </a:r>
        </a:p>
      </xdr:txBody>
    </xdr:sp>
    <xdr:clientData/>
  </xdr:twoCellAnchor>
  <xdr:twoCellAnchor>
    <xdr:from>
      <xdr:col>66</xdr:col>
      <xdr:colOff>104775</xdr:colOff>
      <xdr:row>138</xdr:row>
      <xdr:rowOff>66675</xdr:rowOff>
    </xdr:from>
    <xdr:to>
      <xdr:col>72</xdr:col>
      <xdr:colOff>9525</xdr:colOff>
      <xdr:row>138</xdr:row>
      <xdr:rowOff>66675</xdr:rowOff>
    </xdr:to>
    <xdr:cxnSp macro="">
      <xdr:nvCxnSpPr>
        <xdr:cNvPr id="4040" name="AutoShape 5777">
          <a:extLst>
            <a:ext uri="{FF2B5EF4-FFF2-40B4-BE49-F238E27FC236}">
              <a16:creationId xmlns:a16="http://schemas.microsoft.com/office/drawing/2014/main" id="{55448B19-4377-429E-B670-AED925C62D3B}"/>
            </a:ext>
          </a:extLst>
        </xdr:cNvPr>
        <xdr:cNvCxnSpPr>
          <a:cxnSpLocks noChangeShapeType="1"/>
          <a:stCxn id="4038" idx="6"/>
          <a:endCxn id="4039" idx="2"/>
        </xdr:cNvCxnSpPr>
      </xdr:nvCxnSpPr>
      <xdr:spPr bwMode="auto">
        <a:xfrm>
          <a:off x="8277225" y="24212550"/>
          <a:ext cx="64770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clientData/>
  </xdr:twoCellAnchor>
  <xdr:twoCellAnchor>
    <xdr:from>
      <xdr:col>75</xdr:col>
      <xdr:colOff>0</xdr:colOff>
      <xdr:row>139</xdr:row>
      <xdr:rowOff>104775</xdr:rowOff>
    </xdr:from>
    <xdr:to>
      <xdr:col>77</xdr:col>
      <xdr:colOff>104775</xdr:colOff>
      <xdr:row>141</xdr:row>
      <xdr:rowOff>76200</xdr:rowOff>
    </xdr:to>
    <xdr:sp macro="" textlink="">
      <xdr:nvSpPr>
        <xdr:cNvPr id="4041" name="AutoShape 5778">
          <a:extLst>
            <a:ext uri="{FF2B5EF4-FFF2-40B4-BE49-F238E27FC236}">
              <a16:creationId xmlns:a16="http://schemas.microsoft.com/office/drawing/2014/main" id="{D7658F16-1FC9-422B-89C5-8A972F42667A}"/>
            </a:ext>
          </a:extLst>
        </xdr:cNvPr>
        <xdr:cNvSpPr>
          <a:spLocks noChangeArrowheads="1"/>
        </xdr:cNvSpPr>
      </xdr:nvSpPr>
      <xdr:spPr bwMode="auto">
        <a:xfrm>
          <a:off x="9286875" y="24422100"/>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83</xdr:col>
      <xdr:colOff>28575</xdr:colOff>
      <xdr:row>139</xdr:row>
      <xdr:rowOff>104775</xdr:rowOff>
    </xdr:from>
    <xdr:to>
      <xdr:col>86</xdr:col>
      <xdr:colOff>9525</xdr:colOff>
      <xdr:row>141</xdr:row>
      <xdr:rowOff>76200</xdr:rowOff>
    </xdr:to>
    <xdr:sp macro="" textlink="">
      <xdr:nvSpPr>
        <xdr:cNvPr id="4042" name="AutoShape 5779">
          <a:extLst>
            <a:ext uri="{FF2B5EF4-FFF2-40B4-BE49-F238E27FC236}">
              <a16:creationId xmlns:a16="http://schemas.microsoft.com/office/drawing/2014/main" id="{9239050A-633C-4BC4-B1FD-FEAAFB048B4B}"/>
            </a:ext>
          </a:extLst>
        </xdr:cNvPr>
        <xdr:cNvSpPr>
          <a:spLocks noChangeArrowheads="1"/>
        </xdr:cNvSpPr>
      </xdr:nvSpPr>
      <xdr:spPr bwMode="auto">
        <a:xfrm>
          <a:off x="10306050" y="24422100"/>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赤</a:t>
          </a:r>
        </a:p>
      </xdr:txBody>
    </xdr:sp>
    <xdr:clientData/>
  </xdr:twoCellAnchor>
  <xdr:twoCellAnchor>
    <xdr:from>
      <xdr:col>77</xdr:col>
      <xdr:colOff>95250</xdr:colOff>
      <xdr:row>140</xdr:row>
      <xdr:rowOff>95250</xdr:rowOff>
    </xdr:from>
    <xdr:to>
      <xdr:col>83</xdr:col>
      <xdr:colOff>19050</xdr:colOff>
      <xdr:row>140</xdr:row>
      <xdr:rowOff>95250</xdr:rowOff>
    </xdr:to>
    <xdr:cxnSp macro="">
      <xdr:nvCxnSpPr>
        <xdr:cNvPr id="4043" name="AutoShape 5780">
          <a:extLst>
            <a:ext uri="{FF2B5EF4-FFF2-40B4-BE49-F238E27FC236}">
              <a16:creationId xmlns:a16="http://schemas.microsoft.com/office/drawing/2014/main" id="{0958CA97-07D3-496E-A0F8-E5137D3D5510}"/>
            </a:ext>
          </a:extLst>
        </xdr:cNvPr>
        <xdr:cNvCxnSpPr>
          <a:cxnSpLocks noChangeShapeType="1"/>
        </xdr:cNvCxnSpPr>
      </xdr:nvCxnSpPr>
      <xdr:spPr bwMode="auto">
        <a:xfrm>
          <a:off x="9629775" y="24584025"/>
          <a:ext cx="66675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clientData/>
  </xdr:twoCellAnchor>
  <xdr:twoCellAnchor>
    <xdr:from>
      <xdr:col>86</xdr:col>
      <xdr:colOff>0</xdr:colOff>
      <xdr:row>137</xdr:row>
      <xdr:rowOff>76200</xdr:rowOff>
    </xdr:from>
    <xdr:to>
      <xdr:col>88</xdr:col>
      <xdr:colOff>104775</xdr:colOff>
      <xdr:row>139</xdr:row>
      <xdr:rowOff>47625</xdr:rowOff>
    </xdr:to>
    <xdr:sp macro="" textlink="">
      <xdr:nvSpPr>
        <xdr:cNvPr id="4044" name="AutoShape 5781">
          <a:extLst>
            <a:ext uri="{FF2B5EF4-FFF2-40B4-BE49-F238E27FC236}">
              <a16:creationId xmlns:a16="http://schemas.microsoft.com/office/drawing/2014/main" id="{BCEB4601-427B-4272-BD80-EBAB558D82E3}"/>
            </a:ext>
          </a:extLst>
        </xdr:cNvPr>
        <xdr:cNvSpPr>
          <a:spLocks noChangeArrowheads="1"/>
        </xdr:cNvSpPr>
      </xdr:nvSpPr>
      <xdr:spPr bwMode="auto">
        <a:xfrm>
          <a:off x="10648950" y="24050625"/>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94</xdr:col>
      <xdr:colOff>38100</xdr:colOff>
      <xdr:row>137</xdr:row>
      <xdr:rowOff>76200</xdr:rowOff>
    </xdr:from>
    <xdr:to>
      <xdr:col>97</xdr:col>
      <xdr:colOff>19050</xdr:colOff>
      <xdr:row>139</xdr:row>
      <xdr:rowOff>47625</xdr:rowOff>
    </xdr:to>
    <xdr:sp macro="" textlink="">
      <xdr:nvSpPr>
        <xdr:cNvPr id="4045" name="AutoShape 5782">
          <a:extLst>
            <a:ext uri="{FF2B5EF4-FFF2-40B4-BE49-F238E27FC236}">
              <a16:creationId xmlns:a16="http://schemas.microsoft.com/office/drawing/2014/main" id="{7600AC81-3765-4EC1-B00B-331022968A4A}"/>
            </a:ext>
          </a:extLst>
        </xdr:cNvPr>
        <xdr:cNvSpPr>
          <a:spLocks noChangeArrowheads="1"/>
        </xdr:cNvSpPr>
      </xdr:nvSpPr>
      <xdr:spPr bwMode="auto">
        <a:xfrm>
          <a:off x="11677650" y="24050625"/>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返</a:t>
          </a:r>
        </a:p>
      </xdr:txBody>
    </xdr:sp>
    <xdr:clientData/>
  </xdr:twoCellAnchor>
  <xdr:twoCellAnchor>
    <xdr:from>
      <xdr:col>89</xdr:col>
      <xdr:colOff>0</xdr:colOff>
      <xdr:row>138</xdr:row>
      <xdr:rowOff>57150</xdr:rowOff>
    </xdr:from>
    <xdr:to>
      <xdr:col>94</xdr:col>
      <xdr:colOff>47625</xdr:colOff>
      <xdr:row>138</xdr:row>
      <xdr:rowOff>57150</xdr:rowOff>
    </xdr:to>
    <xdr:cxnSp macro="">
      <xdr:nvCxnSpPr>
        <xdr:cNvPr id="4046" name="AutoShape 5783">
          <a:extLst>
            <a:ext uri="{FF2B5EF4-FFF2-40B4-BE49-F238E27FC236}">
              <a16:creationId xmlns:a16="http://schemas.microsoft.com/office/drawing/2014/main" id="{BD5A13BC-8BA5-4BC8-8FE1-ACEF68FC2F83}"/>
            </a:ext>
          </a:extLst>
        </xdr:cNvPr>
        <xdr:cNvCxnSpPr>
          <a:cxnSpLocks noChangeShapeType="1"/>
        </xdr:cNvCxnSpPr>
      </xdr:nvCxnSpPr>
      <xdr:spPr bwMode="auto">
        <a:xfrm>
          <a:off x="11020425" y="24203025"/>
          <a:ext cx="66675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clientData/>
  </xdr:twoCellAnchor>
  <xdr:twoCellAnchor>
    <xdr:from>
      <xdr:col>64</xdr:col>
      <xdr:colOff>0</xdr:colOff>
      <xdr:row>141</xdr:row>
      <xdr:rowOff>142875</xdr:rowOff>
    </xdr:from>
    <xdr:to>
      <xdr:col>66</xdr:col>
      <xdr:colOff>104775</xdr:colOff>
      <xdr:row>143</xdr:row>
      <xdr:rowOff>114300</xdr:rowOff>
    </xdr:to>
    <xdr:sp macro="" textlink="">
      <xdr:nvSpPr>
        <xdr:cNvPr id="4047" name="AutoShape 5784">
          <a:extLst>
            <a:ext uri="{FF2B5EF4-FFF2-40B4-BE49-F238E27FC236}">
              <a16:creationId xmlns:a16="http://schemas.microsoft.com/office/drawing/2014/main" id="{2E6D106D-0970-4115-8112-DC63C01E6678}"/>
            </a:ext>
          </a:extLst>
        </xdr:cNvPr>
        <xdr:cNvSpPr>
          <a:spLocks noChangeArrowheads="1"/>
        </xdr:cNvSpPr>
      </xdr:nvSpPr>
      <xdr:spPr bwMode="auto">
        <a:xfrm>
          <a:off x="7924800" y="24803100"/>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94</xdr:col>
      <xdr:colOff>38100</xdr:colOff>
      <xdr:row>141</xdr:row>
      <xdr:rowOff>142875</xdr:rowOff>
    </xdr:from>
    <xdr:to>
      <xdr:col>97</xdr:col>
      <xdr:colOff>19050</xdr:colOff>
      <xdr:row>143</xdr:row>
      <xdr:rowOff>114300</xdr:rowOff>
    </xdr:to>
    <xdr:sp macro="" textlink="">
      <xdr:nvSpPr>
        <xdr:cNvPr id="4048" name="AutoShape 5785">
          <a:extLst>
            <a:ext uri="{FF2B5EF4-FFF2-40B4-BE49-F238E27FC236}">
              <a16:creationId xmlns:a16="http://schemas.microsoft.com/office/drawing/2014/main" id="{F4A98CD1-3EE7-41C0-B882-F79CF0141BAB}"/>
            </a:ext>
          </a:extLst>
        </xdr:cNvPr>
        <xdr:cNvSpPr>
          <a:spLocks noChangeArrowheads="1"/>
        </xdr:cNvSpPr>
      </xdr:nvSpPr>
      <xdr:spPr bwMode="auto">
        <a:xfrm>
          <a:off x="11677650" y="24803100"/>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返</a:t>
          </a:r>
        </a:p>
      </xdr:txBody>
    </xdr:sp>
    <xdr:clientData/>
  </xdr:twoCellAnchor>
  <xdr:twoCellAnchor>
    <xdr:from>
      <xdr:col>66</xdr:col>
      <xdr:colOff>104775</xdr:colOff>
      <xdr:row>142</xdr:row>
      <xdr:rowOff>133350</xdr:rowOff>
    </xdr:from>
    <xdr:to>
      <xdr:col>94</xdr:col>
      <xdr:colOff>38100</xdr:colOff>
      <xdr:row>142</xdr:row>
      <xdr:rowOff>133350</xdr:rowOff>
    </xdr:to>
    <xdr:cxnSp macro="">
      <xdr:nvCxnSpPr>
        <xdr:cNvPr id="4049" name="AutoShape 5786">
          <a:extLst>
            <a:ext uri="{FF2B5EF4-FFF2-40B4-BE49-F238E27FC236}">
              <a16:creationId xmlns:a16="http://schemas.microsoft.com/office/drawing/2014/main" id="{F6855279-4DD4-4D1F-B292-D060083543C5}"/>
            </a:ext>
          </a:extLst>
        </xdr:cNvPr>
        <xdr:cNvCxnSpPr>
          <a:cxnSpLocks noChangeShapeType="1"/>
          <a:stCxn id="4047" idx="6"/>
          <a:endCxn id="4048" idx="2"/>
        </xdr:cNvCxnSpPr>
      </xdr:nvCxnSpPr>
      <xdr:spPr bwMode="auto">
        <a:xfrm>
          <a:off x="8277225" y="24965025"/>
          <a:ext cx="3400425"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clientData/>
  </xdr:twoCellAnchor>
  <xdr:twoCellAnchor>
    <xdr:from>
      <xdr:col>77</xdr:col>
      <xdr:colOff>76200</xdr:colOff>
      <xdr:row>145</xdr:row>
      <xdr:rowOff>28575</xdr:rowOff>
    </xdr:from>
    <xdr:to>
      <xdr:col>80</xdr:col>
      <xdr:colOff>57150</xdr:colOff>
      <xdr:row>147</xdr:row>
      <xdr:rowOff>0</xdr:rowOff>
    </xdr:to>
    <xdr:sp macro="" textlink="">
      <xdr:nvSpPr>
        <xdr:cNvPr id="4050" name="AutoShape 5787">
          <a:extLst>
            <a:ext uri="{FF2B5EF4-FFF2-40B4-BE49-F238E27FC236}">
              <a16:creationId xmlns:a16="http://schemas.microsoft.com/office/drawing/2014/main" id="{56B74AEC-72BC-46A2-B801-44DADEBAB5BB}"/>
            </a:ext>
          </a:extLst>
        </xdr:cNvPr>
        <xdr:cNvSpPr>
          <a:spLocks noChangeArrowheads="1"/>
        </xdr:cNvSpPr>
      </xdr:nvSpPr>
      <xdr:spPr bwMode="auto">
        <a:xfrm>
          <a:off x="9610725" y="25374600"/>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94</xdr:col>
      <xdr:colOff>38100</xdr:colOff>
      <xdr:row>145</xdr:row>
      <xdr:rowOff>28575</xdr:rowOff>
    </xdr:from>
    <xdr:to>
      <xdr:col>97</xdr:col>
      <xdr:colOff>19050</xdr:colOff>
      <xdr:row>147</xdr:row>
      <xdr:rowOff>0</xdr:rowOff>
    </xdr:to>
    <xdr:sp macro="" textlink="">
      <xdr:nvSpPr>
        <xdr:cNvPr id="4051" name="AutoShape 5788">
          <a:extLst>
            <a:ext uri="{FF2B5EF4-FFF2-40B4-BE49-F238E27FC236}">
              <a16:creationId xmlns:a16="http://schemas.microsoft.com/office/drawing/2014/main" id="{7877FCBA-BE49-46CF-85E1-B330224FF9F6}"/>
            </a:ext>
          </a:extLst>
        </xdr:cNvPr>
        <xdr:cNvSpPr>
          <a:spLocks noChangeArrowheads="1"/>
        </xdr:cNvSpPr>
      </xdr:nvSpPr>
      <xdr:spPr bwMode="auto">
        <a:xfrm>
          <a:off x="11677650" y="25374600"/>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64</xdr:col>
      <xdr:colOff>0</xdr:colOff>
      <xdr:row>145</xdr:row>
      <xdr:rowOff>28575</xdr:rowOff>
    </xdr:from>
    <xdr:to>
      <xdr:col>66</xdr:col>
      <xdr:colOff>104775</xdr:colOff>
      <xdr:row>147</xdr:row>
      <xdr:rowOff>0</xdr:rowOff>
    </xdr:to>
    <xdr:sp macro="" textlink="">
      <xdr:nvSpPr>
        <xdr:cNvPr id="4052" name="AutoShape 5789">
          <a:extLst>
            <a:ext uri="{FF2B5EF4-FFF2-40B4-BE49-F238E27FC236}">
              <a16:creationId xmlns:a16="http://schemas.microsoft.com/office/drawing/2014/main" id="{4E2E5660-EA70-456B-B9E4-8D943609CC71}"/>
            </a:ext>
          </a:extLst>
        </xdr:cNvPr>
        <xdr:cNvSpPr>
          <a:spLocks noChangeArrowheads="1"/>
        </xdr:cNvSpPr>
      </xdr:nvSpPr>
      <xdr:spPr bwMode="auto">
        <a:xfrm>
          <a:off x="7924800" y="25374600"/>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69</xdr:col>
      <xdr:colOff>47625</xdr:colOff>
      <xdr:row>137</xdr:row>
      <xdr:rowOff>76200</xdr:rowOff>
    </xdr:from>
    <xdr:to>
      <xdr:col>69</xdr:col>
      <xdr:colOff>47625</xdr:colOff>
      <xdr:row>147</xdr:row>
      <xdr:rowOff>76200</xdr:rowOff>
    </xdr:to>
    <xdr:sp macro="" textlink="">
      <xdr:nvSpPr>
        <xdr:cNvPr id="4053" name="Line 5790">
          <a:extLst>
            <a:ext uri="{FF2B5EF4-FFF2-40B4-BE49-F238E27FC236}">
              <a16:creationId xmlns:a16="http://schemas.microsoft.com/office/drawing/2014/main" id="{872B66AE-8AC9-4271-A711-CB726684B516}"/>
            </a:ext>
          </a:extLst>
        </xdr:cNvPr>
        <xdr:cNvSpPr>
          <a:spLocks noChangeShapeType="1"/>
        </xdr:cNvSpPr>
      </xdr:nvSpPr>
      <xdr:spPr bwMode="auto">
        <a:xfrm>
          <a:off x="8591550" y="24050625"/>
          <a:ext cx="0" cy="171450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91</xdr:col>
      <xdr:colOff>76200</xdr:colOff>
      <xdr:row>137</xdr:row>
      <xdr:rowOff>76200</xdr:rowOff>
    </xdr:from>
    <xdr:to>
      <xdr:col>91</xdr:col>
      <xdr:colOff>76200</xdr:colOff>
      <xdr:row>147</xdr:row>
      <xdr:rowOff>76200</xdr:rowOff>
    </xdr:to>
    <xdr:sp macro="" textlink="">
      <xdr:nvSpPr>
        <xdr:cNvPr id="4054" name="Line 5791">
          <a:extLst>
            <a:ext uri="{FF2B5EF4-FFF2-40B4-BE49-F238E27FC236}">
              <a16:creationId xmlns:a16="http://schemas.microsoft.com/office/drawing/2014/main" id="{4C384F8E-8E73-4FC5-97C7-17FD3F15FF2A}"/>
            </a:ext>
          </a:extLst>
        </xdr:cNvPr>
        <xdr:cNvSpPr>
          <a:spLocks noChangeShapeType="1"/>
        </xdr:cNvSpPr>
      </xdr:nvSpPr>
      <xdr:spPr bwMode="auto">
        <a:xfrm>
          <a:off x="11344275" y="24050625"/>
          <a:ext cx="0" cy="171450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6</xdr:col>
      <xdr:colOff>28575</xdr:colOff>
      <xdr:row>136</xdr:row>
      <xdr:rowOff>57150</xdr:rowOff>
    </xdr:from>
    <xdr:to>
      <xdr:col>50</xdr:col>
      <xdr:colOff>66675</xdr:colOff>
      <xdr:row>136</xdr:row>
      <xdr:rowOff>57150</xdr:rowOff>
    </xdr:to>
    <xdr:sp macro="" textlink="">
      <xdr:nvSpPr>
        <xdr:cNvPr id="4055" name="Line 5792">
          <a:extLst>
            <a:ext uri="{FF2B5EF4-FFF2-40B4-BE49-F238E27FC236}">
              <a16:creationId xmlns:a16="http://schemas.microsoft.com/office/drawing/2014/main" id="{2C929C22-FED3-4921-A772-46DC330A6765}"/>
            </a:ext>
          </a:extLst>
        </xdr:cNvPr>
        <xdr:cNvSpPr>
          <a:spLocks noChangeShapeType="1"/>
        </xdr:cNvSpPr>
      </xdr:nvSpPr>
      <xdr:spPr bwMode="auto">
        <a:xfrm>
          <a:off x="771525" y="23860125"/>
          <a:ext cx="54864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39</xdr:col>
      <xdr:colOff>47625</xdr:colOff>
      <xdr:row>135</xdr:row>
      <xdr:rowOff>38100</xdr:rowOff>
    </xdr:from>
    <xdr:to>
      <xdr:col>39</xdr:col>
      <xdr:colOff>47625</xdr:colOff>
      <xdr:row>137</xdr:row>
      <xdr:rowOff>57150</xdr:rowOff>
    </xdr:to>
    <xdr:sp macro="" textlink="">
      <xdr:nvSpPr>
        <xdr:cNvPr id="4056" name="Line 5793">
          <a:extLst>
            <a:ext uri="{FF2B5EF4-FFF2-40B4-BE49-F238E27FC236}">
              <a16:creationId xmlns:a16="http://schemas.microsoft.com/office/drawing/2014/main" id="{B247746A-07B0-4B45-93D9-9200C6C8D592}"/>
            </a:ext>
          </a:extLst>
        </xdr:cNvPr>
        <xdr:cNvSpPr>
          <a:spLocks noChangeShapeType="1"/>
        </xdr:cNvSpPr>
      </xdr:nvSpPr>
      <xdr:spPr bwMode="auto">
        <a:xfrm>
          <a:off x="4876800" y="23669625"/>
          <a:ext cx="0" cy="3619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95250</xdr:colOff>
      <xdr:row>137</xdr:row>
      <xdr:rowOff>85725</xdr:rowOff>
    </xdr:from>
    <xdr:to>
      <xdr:col>14</xdr:col>
      <xdr:colOff>76200</xdr:colOff>
      <xdr:row>139</xdr:row>
      <xdr:rowOff>57150</xdr:rowOff>
    </xdr:to>
    <xdr:sp macro="" textlink="">
      <xdr:nvSpPr>
        <xdr:cNvPr id="4057" name="AutoShape 5794">
          <a:extLst>
            <a:ext uri="{FF2B5EF4-FFF2-40B4-BE49-F238E27FC236}">
              <a16:creationId xmlns:a16="http://schemas.microsoft.com/office/drawing/2014/main" id="{49F7C0E4-F24C-4728-A4A6-9836AD8AB681}"/>
            </a:ext>
          </a:extLst>
        </xdr:cNvPr>
        <xdr:cNvSpPr>
          <a:spLocks noChangeArrowheads="1"/>
        </xdr:cNvSpPr>
      </xdr:nvSpPr>
      <xdr:spPr bwMode="auto">
        <a:xfrm>
          <a:off x="1457325" y="24060150"/>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20</xdr:col>
      <xdr:colOff>0</xdr:colOff>
      <xdr:row>137</xdr:row>
      <xdr:rowOff>85725</xdr:rowOff>
    </xdr:from>
    <xdr:to>
      <xdr:col>22</xdr:col>
      <xdr:colOff>104775</xdr:colOff>
      <xdr:row>139</xdr:row>
      <xdr:rowOff>57150</xdr:rowOff>
    </xdr:to>
    <xdr:sp macro="" textlink="">
      <xdr:nvSpPr>
        <xdr:cNvPr id="4058" name="AutoShape 5795">
          <a:extLst>
            <a:ext uri="{FF2B5EF4-FFF2-40B4-BE49-F238E27FC236}">
              <a16:creationId xmlns:a16="http://schemas.microsoft.com/office/drawing/2014/main" id="{4521B340-4F25-4B1B-BDA7-3D6248052E8F}"/>
            </a:ext>
          </a:extLst>
        </xdr:cNvPr>
        <xdr:cNvSpPr>
          <a:spLocks noChangeArrowheads="1"/>
        </xdr:cNvSpPr>
      </xdr:nvSpPr>
      <xdr:spPr bwMode="auto">
        <a:xfrm>
          <a:off x="2476500" y="24060150"/>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返</a:t>
          </a:r>
        </a:p>
      </xdr:txBody>
    </xdr:sp>
    <xdr:clientData/>
  </xdr:twoCellAnchor>
  <xdr:twoCellAnchor>
    <xdr:from>
      <xdr:col>14</xdr:col>
      <xdr:colOff>76200</xdr:colOff>
      <xdr:row>138</xdr:row>
      <xdr:rowOff>76200</xdr:rowOff>
    </xdr:from>
    <xdr:to>
      <xdr:col>20</xdr:col>
      <xdr:colOff>0</xdr:colOff>
      <xdr:row>138</xdr:row>
      <xdr:rowOff>76200</xdr:rowOff>
    </xdr:to>
    <xdr:cxnSp macro="">
      <xdr:nvCxnSpPr>
        <xdr:cNvPr id="4059" name="AutoShape 5796">
          <a:extLst>
            <a:ext uri="{FF2B5EF4-FFF2-40B4-BE49-F238E27FC236}">
              <a16:creationId xmlns:a16="http://schemas.microsoft.com/office/drawing/2014/main" id="{19956959-8985-4AEA-B5E7-4CDC6876FF1D}"/>
            </a:ext>
          </a:extLst>
        </xdr:cNvPr>
        <xdr:cNvCxnSpPr>
          <a:cxnSpLocks noChangeShapeType="1"/>
        </xdr:cNvCxnSpPr>
      </xdr:nvCxnSpPr>
      <xdr:spPr bwMode="auto">
        <a:xfrm>
          <a:off x="1809750" y="24222075"/>
          <a:ext cx="66675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clientData/>
  </xdr:twoCellAnchor>
  <xdr:twoCellAnchor>
    <xdr:from>
      <xdr:col>22</xdr:col>
      <xdr:colOff>95250</xdr:colOff>
      <xdr:row>139</xdr:row>
      <xdr:rowOff>123825</xdr:rowOff>
    </xdr:from>
    <xdr:to>
      <xdr:col>25</xdr:col>
      <xdr:colOff>76200</xdr:colOff>
      <xdr:row>141</xdr:row>
      <xdr:rowOff>95250</xdr:rowOff>
    </xdr:to>
    <xdr:sp macro="" textlink="">
      <xdr:nvSpPr>
        <xdr:cNvPr id="4060" name="AutoShape 5797">
          <a:extLst>
            <a:ext uri="{FF2B5EF4-FFF2-40B4-BE49-F238E27FC236}">
              <a16:creationId xmlns:a16="http://schemas.microsoft.com/office/drawing/2014/main" id="{784B3F13-0A27-4790-98A5-B7A56A89696F}"/>
            </a:ext>
          </a:extLst>
        </xdr:cNvPr>
        <xdr:cNvSpPr>
          <a:spLocks noChangeArrowheads="1"/>
        </xdr:cNvSpPr>
      </xdr:nvSpPr>
      <xdr:spPr bwMode="auto">
        <a:xfrm>
          <a:off x="2819400" y="24441150"/>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31</xdr:col>
      <xdr:colOff>0</xdr:colOff>
      <xdr:row>139</xdr:row>
      <xdr:rowOff>123825</xdr:rowOff>
    </xdr:from>
    <xdr:to>
      <xdr:col>33</xdr:col>
      <xdr:colOff>104775</xdr:colOff>
      <xdr:row>141</xdr:row>
      <xdr:rowOff>95250</xdr:rowOff>
    </xdr:to>
    <xdr:sp macro="" textlink="">
      <xdr:nvSpPr>
        <xdr:cNvPr id="4061" name="AutoShape 5798">
          <a:extLst>
            <a:ext uri="{FF2B5EF4-FFF2-40B4-BE49-F238E27FC236}">
              <a16:creationId xmlns:a16="http://schemas.microsoft.com/office/drawing/2014/main" id="{7B5C1593-47E7-4C1A-A980-4AE895D0324A}"/>
            </a:ext>
          </a:extLst>
        </xdr:cNvPr>
        <xdr:cNvSpPr>
          <a:spLocks noChangeArrowheads="1"/>
        </xdr:cNvSpPr>
      </xdr:nvSpPr>
      <xdr:spPr bwMode="auto">
        <a:xfrm>
          <a:off x="3838575" y="24441150"/>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返</a:t>
          </a:r>
        </a:p>
      </xdr:txBody>
    </xdr:sp>
    <xdr:clientData/>
  </xdr:twoCellAnchor>
  <xdr:twoCellAnchor>
    <xdr:from>
      <xdr:col>25</xdr:col>
      <xdr:colOff>76200</xdr:colOff>
      <xdr:row>140</xdr:row>
      <xdr:rowOff>123825</xdr:rowOff>
    </xdr:from>
    <xdr:to>
      <xdr:col>31</xdr:col>
      <xdr:colOff>0</xdr:colOff>
      <xdr:row>140</xdr:row>
      <xdr:rowOff>123825</xdr:rowOff>
    </xdr:to>
    <xdr:cxnSp macro="">
      <xdr:nvCxnSpPr>
        <xdr:cNvPr id="4062" name="AutoShape 5799">
          <a:extLst>
            <a:ext uri="{FF2B5EF4-FFF2-40B4-BE49-F238E27FC236}">
              <a16:creationId xmlns:a16="http://schemas.microsoft.com/office/drawing/2014/main" id="{A1916B76-ADA4-4D6E-8AD2-B311378BEF61}"/>
            </a:ext>
          </a:extLst>
        </xdr:cNvPr>
        <xdr:cNvCxnSpPr>
          <a:cxnSpLocks noChangeShapeType="1"/>
        </xdr:cNvCxnSpPr>
      </xdr:nvCxnSpPr>
      <xdr:spPr bwMode="auto">
        <a:xfrm>
          <a:off x="3171825" y="24612600"/>
          <a:ext cx="66675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clientData/>
  </xdr:twoCellAnchor>
  <xdr:twoCellAnchor>
    <xdr:from>
      <xdr:col>33</xdr:col>
      <xdr:colOff>104775</xdr:colOff>
      <xdr:row>137</xdr:row>
      <xdr:rowOff>85725</xdr:rowOff>
    </xdr:from>
    <xdr:to>
      <xdr:col>36</xdr:col>
      <xdr:colOff>85725</xdr:colOff>
      <xdr:row>139</xdr:row>
      <xdr:rowOff>57150</xdr:rowOff>
    </xdr:to>
    <xdr:sp macro="" textlink="">
      <xdr:nvSpPr>
        <xdr:cNvPr id="4063" name="AutoShape 5800">
          <a:extLst>
            <a:ext uri="{FF2B5EF4-FFF2-40B4-BE49-F238E27FC236}">
              <a16:creationId xmlns:a16="http://schemas.microsoft.com/office/drawing/2014/main" id="{5A4275EB-0C73-4F33-BAB6-69555C0A799C}"/>
            </a:ext>
          </a:extLst>
        </xdr:cNvPr>
        <xdr:cNvSpPr>
          <a:spLocks noChangeArrowheads="1"/>
        </xdr:cNvSpPr>
      </xdr:nvSpPr>
      <xdr:spPr bwMode="auto">
        <a:xfrm>
          <a:off x="4191000" y="24060150"/>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42</xdr:col>
      <xdr:colOff>28575</xdr:colOff>
      <xdr:row>137</xdr:row>
      <xdr:rowOff>85725</xdr:rowOff>
    </xdr:from>
    <xdr:to>
      <xdr:col>45</xdr:col>
      <xdr:colOff>9525</xdr:colOff>
      <xdr:row>139</xdr:row>
      <xdr:rowOff>57150</xdr:rowOff>
    </xdr:to>
    <xdr:sp macro="" textlink="">
      <xdr:nvSpPr>
        <xdr:cNvPr id="4064" name="AutoShape 5801">
          <a:extLst>
            <a:ext uri="{FF2B5EF4-FFF2-40B4-BE49-F238E27FC236}">
              <a16:creationId xmlns:a16="http://schemas.microsoft.com/office/drawing/2014/main" id="{773BCCC0-3717-4451-BA87-8A02A6933EAD}"/>
            </a:ext>
          </a:extLst>
        </xdr:cNvPr>
        <xdr:cNvSpPr>
          <a:spLocks noChangeArrowheads="1"/>
        </xdr:cNvSpPr>
      </xdr:nvSpPr>
      <xdr:spPr bwMode="auto">
        <a:xfrm>
          <a:off x="5229225" y="24060150"/>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返</a:t>
          </a:r>
        </a:p>
      </xdr:txBody>
    </xdr:sp>
    <xdr:clientData/>
  </xdr:twoCellAnchor>
  <xdr:twoCellAnchor>
    <xdr:from>
      <xdr:col>36</xdr:col>
      <xdr:colOff>95250</xdr:colOff>
      <xdr:row>138</xdr:row>
      <xdr:rowOff>76200</xdr:rowOff>
    </xdr:from>
    <xdr:to>
      <xdr:col>42</xdr:col>
      <xdr:colOff>19050</xdr:colOff>
      <xdr:row>138</xdr:row>
      <xdr:rowOff>76200</xdr:rowOff>
    </xdr:to>
    <xdr:cxnSp macro="">
      <xdr:nvCxnSpPr>
        <xdr:cNvPr id="4065" name="AutoShape 5802">
          <a:extLst>
            <a:ext uri="{FF2B5EF4-FFF2-40B4-BE49-F238E27FC236}">
              <a16:creationId xmlns:a16="http://schemas.microsoft.com/office/drawing/2014/main" id="{59291878-D228-4918-ACC4-779143B2533B}"/>
            </a:ext>
          </a:extLst>
        </xdr:cNvPr>
        <xdr:cNvCxnSpPr>
          <a:cxnSpLocks noChangeShapeType="1"/>
        </xdr:cNvCxnSpPr>
      </xdr:nvCxnSpPr>
      <xdr:spPr bwMode="auto">
        <a:xfrm>
          <a:off x="4552950" y="24222075"/>
          <a:ext cx="66675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clientData/>
  </xdr:twoCellAnchor>
  <xdr:twoCellAnchor>
    <xdr:from>
      <xdr:col>11</xdr:col>
      <xdr:colOff>95250</xdr:colOff>
      <xdr:row>142</xdr:row>
      <xdr:rowOff>0</xdr:rowOff>
    </xdr:from>
    <xdr:to>
      <xdr:col>14</xdr:col>
      <xdr:colOff>76200</xdr:colOff>
      <xdr:row>143</xdr:row>
      <xdr:rowOff>142875</xdr:rowOff>
    </xdr:to>
    <xdr:sp macro="" textlink="">
      <xdr:nvSpPr>
        <xdr:cNvPr id="4066" name="AutoShape 5803">
          <a:extLst>
            <a:ext uri="{FF2B5EF4-FFF2-40B4-BE49-F238E27FC236}">
              <a16:creationId xmlns:a16="http://schemas.microsoft.com/office/drawing/2014/main" id="{66E70C01-9B6D-4E3A-80FF-2093E9A52890}"/>
            </a:ext>
          </a:extLst>
        </xdr:cNvPr>
        <xdr:cNvSpPr>
          <a:spLocks noChangeArrowheads="1"/>
        </xdr:cNvSpPr>
      </xdr:nvSpPr>
      <xdr:spPr bwMode="auto">
        <a:xfrm>
          <a:off x="1457325" y="24831675"/>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42</xdr:col>
      <xdr:colOff>28575</xdr:colOff>
      <xdr:row>142</xdr:row>
      <xdr:rowOff>0</xdr:rowOff>
    </xdr:from>
    <xdr:to>
      <xdr:col>45</xdr:col>
      <xdr:colOff>9525</xdr:colOff>
      <xdr:row>143</xdr:row>
      <xdr:rowOff>142875</xdr:rowOff>
    </xdr:to>
    <xdr:sp macro="" textlink="">
      <xdr:nvSpPr>
        <xdr:cNvPr id="4067" name="AutoShape 5804">
          <a:extLst>
            <a:ext uri="{FF2B5EF4-FFF2-40B4-BE49-F238E27FC236}">
              <a16:creationId xmlns:a16="http://schemas.microsoft.com/office/drawing/2014/main" id="{DD0F5368-A45D-4752-8D0A-EA8DB1286076}"/>
            </a:ext>
          </a:extLst>
        </xdr:cNvPr>
        <xdr:cNvSpPr>
          <a:spLocks noChangeArrowheads="1"/>
        </xdr:cNvSpPr>
      </xdr:nvSpPr>
      <xdr:spPr bwMode="auto">
        <a:xfrm>
          <a:off x="5229225" y="24831675"/>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返</a:t>
          </a:r>
        </a:p>
      </xdr:txBody>
    </xdr:sp>
    <xdr:clientData/>
  </xdr:twoCellAnchor>
  <xdr:twoCellAnchor>
    <xdr:from>
      <xdr:col>14</xdr:col>
      <xdr:colOff>76200</xdr:colOff>
      <xdr:row>142</xdr:row>
      <xdr:rowOff>142875</xdr:rowOff>
    </xdr:from>
    <xdr:to>
      <xdr:col>42</xdr:col>
      <xdr:colOff>19050</xdr:colOff>
      <xdr:row>142</xdr:row>
      <xdr:rowOff>142875</xdr:rowOff>
    </xdr:to>
    <xdr:cxnSp macro="">
      <xdr:nvCxnSpPr>
        <xdr:cNvPr id="4068" name="AutoShape 5805">
          <a:extLst>
            <a:ext uri="{FF2B5EF4-FFF2-40B4-BE49-F238E27FC236}">
              <a16:creationId xmlns:a16="http://schemas.microsoft.com/office/drawing/2014/main" id="{CAEC5C46-5625-427A-85C0-55010F7E29A4}"/>
            </a:ext>
          </a:extLst>
        </xdr:cNvPr>
        <xdr:cNvCxnSpPr>
          <a:cxnSpLocks noChangeShapeType="1"/>
        </xdr:cNvCxnSpPr>
      </xdr:nvCxnSpPr>
      <xdr:spPr bwMode="auto">
        <a:xfrm>
          <a:off x="1809750" y="24974550"/>
          <a:ext cx="3409950" cy="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cxnSp>
    <xdr:clientData/>
  </xdr:twoCellAnchor>
  <xdr:twoCellAnchor>
    <xdr:from>
      <xdr:col>25</xdr:col>
      <xdr:colOff>57150</xdr:colOff>
      <xdr:row>145</xdr:row>
      <xdr:rowOff>38100</xdr:rowOff>
    </xdr:from>
    <xdr:to>
      <xdr:col>28</xdr:col>
      <xdr:colOff>38100</xdr:colOff>
      <xdr:row>147</xdr:row>
      <xdr:rowOff>9525</xdr:rowOff>
    </xdr:to>
    <xdr:sp macro="" textlink="">
      <xdr:nvSpPr>
        <xdr:cNvPr id="4069" name="AutoShape 5806">
          <a:extLst>
            <a:ext uri="{FF2B5EF4-FFF2-40B4-BE49-F238E27FC236}">
              <a16:creationId xmlns:a16="http://schemas.microsoft.com/office/drawing/2014/main" id="{3F6AAF87-111B-4DB8-B770-E3B17FFD813D}"/>
            </a:ext>
          </a:extLst>
        </xdr:cNvPr>
        <xdr:cNvSpPr>
          <a:spLocks noChangeArrowheads="1"/>
        </xdr:cNvSpPr>
      </xdr:nvSpPr>
      <xdr:spPr bwMode="auto">
        <a:xfrm>
          <a:off x="3152775" y="25384125"/>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42</xdr:col>
      <xdr:colOff>28575</xdr:colOff>
      <xdr:row>145</xdr:row>
      <xdr:rowOff>38100</xdr:rowOff>
    </xdr:from>
    <xdr:to>
      <xdr:col>45</xdr:col>
      <xdr:colOff>9525</xdr:colOff>
      <xdr:row>147</xdr:row>
      <xdr:rowOff>9525</xdr:rowOff>
    </xdr:to>
    <xdr:sp macro="" textlink="">
      <xdr:nvSpPr>
        <xdr:cNvPr id="4070" name="AutoShape 5807">
          <a:extLst>
            <a:ext uri="{FF2B5EF4-FFF2-40B4-BE49-F238E27FC236}">
              <a16:creationId xmlns:a16="http://schemas.microsoft.com/office/drawing/2014/main" id="{370AD340-4360-4D79-80C4-1A6DB0339743}"/>
            </a:ext>
          </a:extLst>
        </xdr:cNvPr>
        <xdr:cNvSpPr>
          <a:spLocks noChangeArrowheads="1"/>
        </xdr:cNvSpPr>
      </xdr:nvSpPr>
      <xdr:spPr bwMode="auto">
        <a:xfrm>
          <a:off x="5229225" y="25384125"/>
          <a:ext cx="352425" cy="314325"/>
        </a:xfrm>
        <a:prstGeom prst="flowChartConnector">
          <a:avLst/>
        </a:prstGeom>
        <a:solidFill>
          <a:srgbClr xmlns:mc="http://schemas.openxmlformats.org/markup-compatibility/2006" xmlns:a14="http://schemas.microsoft.com/office/drawing/2010/main" val="FF99CC" mc:Ignorable="a14" a14:legacySpreadsheetColorIndex="4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11</xdr:col>
      <xdr:colOff>95250</xdr:colOff>
      <xdr:row>145</xdr:row>
      <xdr:rowOff>38100</xdr:rowOff>
    </xdr:from>
    <xdr:to>
      <xdr:col>14</xdr:col>
      <xdr:colOff>76200</xdr:colOff>
      <xdr:row>147</xdr:row>
      <xdr:rowOff>9525</xdr:rowOff>
    </xdr:to>
    <xdr:sp macro="" textlink="">
      <xdr:nvSpPr>
        <xdr:cNvPr id="4071" name="AutoShape 5808">
          <a:extLst>
            <a:ext uri="{FF2B5EF4-FFF2-40B4-BE49-F238E27FC236}">
              <a16:creationId xmlns:a16="http://schemas.microsoft.com/office/drawing/2014/main" id="{8C1350F3-F463-45F3-B5BC-52A22C3CC318}"/>
            </a:ext>
          </a:extLst>
        </xdr:cNvPr>
        <xdr:cNvSpPr>
          <a:spLocks noChangeArrowheads="1"/>
        </xdr:cNvSpPr>
      </xdr:nvSpPr>
      <xdr:spPr bwMode="auto">
        <a:xfrm>
          <a:off x="1457325" y="25384125"/>
          <a:ext cx="352425" cy="314325"/>
        </a:xfrm>
        <a:prstGeom prst="flowChartConnector">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黒</a:t>
          </a:r>
        </a:p>
      </xdr:txBody>
    </xdr:sp>
    <xdr:clientData/>
  </xdr:twoCellAnchor>
  <xdr:twoCellAnchor>
    <xdr:from>
      <xdr:col>39</xdr:col>
      <xdr:colOff>47625</xdr:colOff>
      <xdr:row>137</xdr:row>
      <xdr:rowOff>85725</xdr:rowOff>
    </xdr:from>
    <xdr:to>
      <xdr:col>39</xdr:col>
      <xdr:colOff>47625</xdr:colOff>
      <xdr:row>147</xdr:row>
      <xdr:rowOff>85725</xdr:rowOff>
    </xdr:to>
    <xdr:sp macro="" textlink="">
      <xdr:nvSpPr>
        <xdr:cNvPr id="4072" name="Line 5809">
          <a:extLst>
            <a:ext uri="{FF2B5EF4-FFF2-40B4-BE49-F238E27FC236}">
              <a16:creationId xmlns:a16="http://schemas.microsoft.com/office/drawing/2014/main" id="{5DB10187-7AEF-462A-A17E-6A3611401A1D}"/>
            </a:ext>
          </a:extLst>
        </xdr:cNvPr>
        <xdr:cNvSpPr>
          <a:spLocks noChangeShapeType="1"/>
        </xdr:cNvSpPr>
      </xdr:nvSpPr>
      <xdr:spPr bwMode="auto">
        <a:xfrm>
          <a:off x="4876800" y="24060150"/>
          <a:ext cx="0" cy="1714500"/>
        </a:xfrm>
        <a:prstGeom prst="line">
          <a:avLst/>
        </a:prstGeom>
        <a:noFill/>
        <a:ln w="9525" cap="rnd">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editAs="oneCell">
    <xdr:from>
      <xdr:col>3</xdr:col>
      <xdr:colOff>0</xdr:colOff>
      <xdr:row>6</xdr:row>
      <xdr:rowOff>219075</xdr:rowOff>
    </xdr:from>
    <xdr:to>
      <xdr:col>77</xdr:col>
      <xdr:colOff>114300</xdr:colOff>
      <xdr:row>46</xdr:row>
      <xdr:rowOff>38100</xdr:rowOff>
    </xdr:to>
    <xdr:pic>
      <xdr:nvPicPr>
        <xdr:cNvPr id="4073" name="Picture 5814">
          <a:extLst>
            <a:ext uri="{FF2B5EF4-FFF2-40B4-BE49-F238E27FC236}">
              <a16:creationId xmlns:a16="http://schemas.microsoft.com/office/drawing/2014/main" id="{42CD1971-B986-4B52-B14C-F391FCCFD2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 y="1352550"/>
          <a:ext cx="9277350" cy="680085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esktop/&#27211;&#26412;WK/&#20316;&#26989;&#29992;/&#9734;&#12510;&#12452;&#12464;&#12524;/&#22522;&#26412;_&#12362;&#12435;&#12398;&#12486;&#12473;&#12488;&#20181;&#27096;&#2636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90.172.17\users9756\Documents%20and%20Settings\cd552508\&#12487;&#12473;&#12463;&#12488;&#12483;&#12503;\FTS_&#40778;&#34276;\C)%20CONTEC\&#22522;&#26412;&#35373;&#35336;&#26360;\&#29289;&#27969;&#27231;&#3302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icensesv\d$\Documents%20and%20Settings\cd552508\&#12487;&#12473;&#12463;&#12488;&#12483;&#12503;\FTS_&#40778;&#34276;\C)%20CONTEC\&#22522;&#26412;&#35373;&#35336;&#26360;\&#29289;&#27969;&#27231;&#3302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1.1\c$\Documents%20and%20Settings\cd552508\&#12487;&#12473;&#12463;&#12488;&#12483;&#12503;\FTS_&#40778;&#34276;\C)%20CONTEC\&#22522;&#26412;&#35373;&#35336;&#26360;\&#29289;&#27969;&#27231;&#3302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92.16.1.1\c$\Documents%20and%20Settings\t_tohjo\My%20Documents\ttt.xls\aa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 val="基本_オン_1 (2)"/>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モ"/>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モ"/>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モ"/>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0"/>
    <pageSetUpPr fitToPage="1"/>
  </sheetPr>
  <dimension ref="A1:AF68"/>
  <sheetViews>
    <sheetView tabSelected="1" view="pageBreakPreview" zoomScaleNormal="100" zoomScaleSheetLayoutView="100" workbookViewId="0">
      <selection activeCell="D12" sqref="D12"/>
    </sheetView>
  </sheetViews>
  <sheetFormatPr defaultRowHeight="15.75" x14ac:dyDescent="0.15"/>
  <cols>
    <col min="1" max="3" width="2.5" style="2" customWidth="1"/>
    <col min="4" max="4" width="26.33203125" style="2" bestFit="1" customWidth="1"/>
    <col min="5" max="12" width="16.6640625" style="2" customWidth="1"/>
    <col min="13" max="13" width="26" style="2" customWidth="1"/>
    <col min="14" max="32" width="9.33203125" style="14"/>
    <col min="33" max="16384" width="9.33203125" style="2"/>
  </cols>
  <sheetData>
    <row r="1" spans="1:31" ht="21" x14ac:dyDescent="0.25">
      <c r="A1" s="3" t="s">
        <v>1</v>
      </c>
      <c r="B1" s="3"/>
      <c r="C1" s="4"/>
      <c r="D1" s="4"/>
      <c r="E1" s="4"/>
      <c r="F1" s="4"/>
      <c r="G1" s="4"/>
      <c r="H1" s="4"/>
      <c r="I1" s="4"/>
      <c r="J1" s="4"/>
      <c r="K1" s="4"/>
      <c r="L1" s="4"/>
      <c r="M1" s="1" t="s">
        <v>6</v>
      </c>
    </row>
    <row r="2" spans="1:31" ht="19.5" x14ac:dyDescent="0.15">
      <c r="A2" s="4"/>
      <c r="B2" s="4"/>
      <c r="C2" s="5"/>
      <c r="D2" s="4"/>
      <c r="E2" s="4"/>
      <c r="F2" s="4"/>
      <c r="G2" s="4"/>
      <c r="H2" s="4"/>
      <c r="I2" s="4"/>
      <c r="J2" s="4"/>
      <c r="K2" s="4"/>
      <c r="L2" s="4"/>
      <c r="M2" s="4"/>
    </row>
    <row r="3" spans="1:31" ht="16.5" x14ac:dyDescent="0.25">
      <c r="A3" s="4"/>
      <c r="B3" s="6" t="s">
        <v>2</v>
      </c>
      <c r="C3" s="4"/>
      <c r="D3" s="7"/>
      <c r="E3" s="7"/>
      <c r="F3" s="7"/>
      <c r="G3" s="7"/>
      <c r="H3" s="7"/>
      <c r="I3" s="7"/>
      <c r="J3" s="7"/>
      <c r="K3" s="7"/>
      <c r="L3" s="7"/>
      <c r="M3" s="7"/>
    </row>
    <row r="4" spans="1:31" ht="16.5" x14ac:dyDescent="0.25">
      <c r="A4" s="4"/>
      <c r="B4" s="6"/>
      <c r="C4" s="4"/>
      <c r="D4" s="7"/>
      <c r="E4" s="7"/>
      <c r="F4" s="7"/>
      <c r="G4" s="7"/>
      <c r="H4" s="7"/>
      <c r="I4" s="7"/>
      <c r="J4" s="7"/>
      <c r="K4" s="7"/>
      <c r="L4" s="7"/>
      <c r="M4" s="7"/>
    </row>
    <row r="5" spans="1:31" x14ac:dyDescent="0.25">
      <c r="A5" s="4"/>
      <c r="B5" s="4"/>
      <c r="C5" s="4"/>
      <c r="D5" s="8" t="s">
        <v>3</v>
      </c>
      <c r="E5" s="24" t="s">
        <v>7</v>
      </c>
      <c r="F5" s="25"/>
      <c r="G5" s="25"/>
      <c r="H5" s="25"/>
      <c r="I5" s="25"/>
      <c r="J5" s="25"/>
      <c r="K5" s="25"/>
      <c r="L5" s="25"/>
      <c r="M5" s="25"/>
    </row>
    <row r="6" spans="1:31" x14ac:dyDescent="0.15">
      <c r="A6" s="4"/>
      <c r="B6" s="4"/>
      <c r="C6" s="4"/>
      <c r="D6" s="4"/>
      <c r="E6" s="4"/>
      <c r="F6" s="4"/>
      <c r="G6" s="4"/>
      <c r="H6" s="4"/>
      <c r="I6" s="4"/>
      <c r="J6" s="4"/>
      <c r="K6" s="4"/>
      <c r="L6" s="4"/>
      <c r="M6" s="4"/>
    </row>
    <row r="7" spans="1:31" x14ac:dyDescent="0.15">
      <c r="A7" s="4"/>
      <c r="B7" s="4"/>
      <c r="C7" s="4"/>
      <c r="D7" s="4"/>
      <c r="E7" s="4"/>
      <c r="F7" s="4"/>
      <c r="G7" s="4"/>
      <c r="H7" s="4"/>
      <c r="I7" s="4"/>
      <c r="J7" s="4"/>
      <c r="K7" s="4"/>
      <c r="L7" s="4"/>
      <c r="M7" s="4"/>
    </row>
    <row r="8" spans="1:31" ht="16.5" x14ac:dyDescent="0.25">
      <c r="A8" s="4"/>
      <c r="B8" s="6" t="s">
        <v>4</v>
      </c>
      <c r="C8" s="4"/>
      <c r="D8" s="7"/>
      <c r="E8" s="7"/>
      <c r="F8" s="7"/>
      <c r="G8" s="7"/>
      <c r="H8" s="7"/>
      <c r="I8" s="7"/>
      <c r="J8" s="7"/>
      <c r="K8" s="7"/>
      <c r="L8" s="7"/>
      <c r="M8" s="7"/>
    </row>
    <row r="9" spans="1:31" ht="16.5" x14ac:dyDescent="0.25">
      <c r="A9" s="4"/>
      <c r="B9" s="6"/>
      <c r="C9" s="4"/>
      <c r="D9" s="7"/>
      <c r="E9" s="7"/>
      <c r="F9" s="7"/>
      <c r="G9" s="7"/>
      <c r="H9" s="7"/>
      <c r="I9" s="7"/>
      <c r="J9" s="7"/>
      <c r="K9" s="7"/>
      <c r="L9" s="7"/>
      <c r="M9" s="7"/>
    </row>
    <row r="10" spans="1:31" ht="16.5" x14ac:dyDescent="0.25">
      <c r="A10" s="4"/>
      <c r="B10" s="4"/>
      <c r="C10" s="9" t="s">
        <v>37</v>
      </c>
      <c r="D10" s="10"/>
      <c r="E10" s="10"/>
      <c r="F10" s="10"/>
      <c r="G10" s="10"/>
      <c r="H10" s="10"/>
      <c r="I10" s="10"/>
      <c r="J10" s="10"/>
      <c r="K10" s="10"/>
      <c r="L10" s="10"/>
      <c r="M10" s="10"/>
    </row>
    <row r="11" spans="1:31" ht="16.5" x14ac:dyDescent="0.25">
      <c r="A11" s="4"/>
      <c r="B11" s="4"/>
      <c r="C11" s="4"/>
      <c r="D11" s="9" t="s">
        <v>8</v>
      </c>
      <c r="E11" s="4"/>
      <c r="F11" s="4"/>
      <c r="G11" s="4"/>
      <c r="H11" s="4"/>
      <c r="I11" s="4"/>
      <c r="J11" s="4"/>
      <c r="K11" s="4"/>
      <c r="L11" s="4"/>
      <c r="M11" s="4"/>
      <c r="N11" s="15" t="s">
        <v>35</v>
      </c>
      <c r="O11" s="15" t="s">
        <v>36</v>
      </c>
      <c r="P11" s="16"/>
      <c r="Q11" s="16"/>
      <c r="R11" s="16"/>
      <c r="S11" s="16"/>
      <c r="T11" s="16"/>
      <c r="U11" s="16"/>
      <c r="V11" s="16"/>
      <c r="W11" s="16"/>
      <c r="X11" s="16"/>
      <c r="Y11" s="16"/>
      <c r="Z11" s="16"/>
      <c r="AA11" s="16"/>
      <c r="AB11" s="16"/>
      <c r="AC11" s="16"/>
      <c r="AD11" s="16"/>
      <c r="AE11" s="16"/>
    </row>
    <row r="12" spans="1:31" ht="395.1" customHeight="1" x14ac:dyDescent="0.15">
      <c r="A12" s="4"/>
      <c r="B12" s="4"/>
      <c r="C12" s="4"/>
      <c r="D12" s="11" t="s">
        <v>5</v>
      </c>
      <c r="E12" s="22"/>
      <c r="F12" s="23"/>
      <c r="G12" s="23"/>
      <c r="H12" s="23"/>
      <c r="I12" s="23"/>
      <c r="J12" s="23"/>
      <c r="K12" s="23"/>
      <c r="L12" s="23"/>
      <c r="M12" s="23"/>
      <c r="N12" s="17"/>
      <c r="O12" s="17"/>
      <c r="P12" s="19"/>
      <c r="Q12" s="19"/>
      <c r="R12" s="19"/>
      <c r="S12" s="19"/>
      <c r="T12" s="19"/>
      <c r="U12" s="19"/>
      <c r="V12" s="19"/>
      <c r="W12" s="19"/>
      <c r="X12" s="19"/>
      <c r="Y12" s="19"/>
      <c r="Z12" s="19"/>
      <c r="AA12" s="19"/>
      <c r="AB12" s="19"/>
      <c r="AC12" s="19"/>
      <c r="AD12" s="19"/>
      <c r="AE12" s="19"/>
    </row>
    <row r="13" spans="1:31" ht="15.75" customHeight="1" x14ac:dyDescent="0.25">
      <c r="A13" s="4"/>
      <c r="B13" s="4"/>
      <c r="C13" s="4"/>
      <c r="D13" s="12" t="s">
        <v>0</v>
      </c>
      <c r="E13" s="20" t="s">
        <v>22</v>
      </c>
      <c r="F13" s="21"/>
      <c r="G13" s="21"/>
      <c r="H13" s="21"/>
      <c r="I13" s="21"/>
      <c r="J13" s="21"/>
      <c r="K13" s="21"/>
      <c r="L13" s="21"/>
      <c r="M13" s="21"/>
      <c r="N13" s="18"/>
      <c r="O13" s="18"/>
      <c r="P13" s="18"/>
      <c r="Q13" s="18"/>
      <c r="R13" s="18"/>
      <c r="S13" s="18"/>
      <c r="T13" s="18"/>
      <c r="U13" s="18"/>
      <c r="V13" s="18"/>
      <c r="W13" s="18"/>
      <c r="X13" s="18"/>
      <c r="Y13" s="18"/>
      <c r="Z13" s="18"/>
      <c r="AA13" s="18"/>
      <c r="AB13" s="18"/>
      <c r="AC13" s="18"/>
      <c r="AD13" s="18"/>
      <c r="AE13" s="18"/>
    </row>
    <row r="14" spans="1:31" x14ac:dyDescent="0.15">
      <c r="A14" s="4"/>
      <c r="B14" s="4"/>
      <c r="C14" s="4"/>
      <c r="D14" s="4"/>
      <c r="E14" s="4"/>
      <c r="F14" s="4"/>
      <c r="G14" s="4"/>
      <c r="H14" s="4"/>
      <c r="I14" s="4"/>
      <c r="J14" s="4"/>
      <c r="K14" s="4"/>
      <c r="L14" s="4"/>
      <c r="M14" s="4"/>
    </row>
    <row r="15" spans="1:31" ht="16.5" x14ac:dyDescent="0.25">
      <c r="A15" s="4"/>
      <c r="B15" s="4"/>
      <c r="C15" s="4"/>
      <c r="D15" s="9" t="s">
        <v>17</v>
      </c>
      <c r="E15" s="4"/>
      <c r="F15" s="4"/>
      <c r="G15" s="4"/>
      <c r="H15" s="4"/>
      <c r="I15" s="4"/>
      <c r="J15" s="4"/>
      <c r="K15" s="4"/>
      <c r="L15" s="4"/>
      <c r="M15" s="4"/>
      <c r="N15" s="15" t="s">
        <v>35</v>
      </c>
      <c r="O15" s="15" t="s">
        <v>36</v>
      </c>
      <c r="P15" s="16"/>
      <c r="Q15" s="16"/>
      <c r="R15" s="16"/>
      <c r="S15" s="16"/>
      <c r="T15" s="16"/>
      <c r="U15" s="16"/>
      <c r="V15" s="16"/>
      <c r="W15" s="16"/>
      <c r="X15" s="16"/>
      <c r="Y15" s="16"/>
      <c r="Z15" s="16"/>
      <c r="AA15" s="16"/>
      <c r="AB15" s="16"/>
      <c r="AC15" s="16"/>
      <c r="AD15" s="16"/>
      <c r="AE15" s="16"/>
    </row>
    <row r="16" spans="1:31" ht="395.1" customHeight="1" x14ac:dyDescent="0.15">
      <c r="A16" s="4"/>
      <c r="B16" s="4"/>
      <c r="C16" s="4"/>
      <c r="D16" s="11" t="s">
        <v>5</v>
      </c>
      <c r="E16" s="22"/>
      <c r="F16" s="23"/>
      <c r="G16" s="23"/>
      <c r="H16" s="23"/>
      <c r="I16" s="23"/>
      <c r="J16" s="23"/>
      <c r="K16" s="23"/>
      <c r="L16" s="23"/>
      <c r="M16" s="23"/>
      <c r="N16" s="17"/>
      <c r="O16" s="17"/>
      <c r="P16" s="19"/>
      <c r="Q16" s="19"/>
      <c r="R16" s="19"/>
      <c r="S16" s="19"/>
      <c r="T16" s="19"/>
      <c r="U16" s="19"/>
      <c r="V16" s="19"/>
      <c r="W16" s="19"/>
      <c r="X16" s="19"/>
      <c r="Y16" s="19"/>
      <c r="Z16" s="19"/>
      <c r="AA16" s="19"/>
      <c r="AB16" s="19"/>
      <c r="AC16" s="19"/>
      <c r="AD16" s="19"/>
      <c r="AE16" s="19"/>
    </row>
    <row r="17" spans="1:31" ht="15.75" customHeight="1" x14ac:dyDescent="0.25">
      <c r="A17" s="4"/>
      <c r="B17" s="4"/>
      <c r="C17" s="4"/>
      <c r="D17" s="12" t="s">
        <v>0</v>
      </c>
      <c r="E17" s="20" t="s">
        <v>23</v>
      </c>
      <c r="F17" s="21"/>
      <c r="G17" s="21"/>
      <c r="H17" s="21"/>
      <c r="I17" s="21"/>
      <c r="J17" s="21"/>
      <c r="K17" s="21"/>
      <c r="L17" s="21"/>
      <c r="M17" s="21"/>
      <c r="N17" s="18"/>
      <c r="O17" s="18"/>
      <c r="P17" s="18"/>
      <c r="Q17" s="18"/>
      <c r="R17" s="18"/>
      <c r="S17" s="18"/>
      <c r="T17" s="18"/>
      <c r="U17" s="18"/>
      <c r="V17" s="18"/>
      <c r="W17" s="18"/>
      <c r="X17" s="18"/>
      <c r="Y17" s="18"/>
      <c r="Z17" s="18"/>
      <c r="AA17" s="18"/>
      <c r="AB17" s="18"/>
      <c r="AC17" s="18"/>
      <c r="AD17" s="18"/>
      <c r="AE17" s="18"/>
    </row>
    <row r="18" spans="1:31" x14ac:dyDescent="0.15">
      <c r="A18" s="4"/>
      <c r="B18" s="4"/>
      <c r="C18" s="4"/>
      <c r="D18" s="4"/>
      <c r="E18" s="4"/>
      <c r="F18" s="4"/>
      <c r="G18" s="4"/>
      <c r="H18" s="4"/>
      <c r="I18" s="4"/>
      <c r="J18" s="4"/>
      <c r="K18" s="4"/>
      <c r="L18" s="4"/>
      <c r="M18" s="4"/>
    </row>
    <row r="19" spans="1:31" ht="16.5" x14ac:dyDescent="0.25">
      <c r="A19" s="4"/>
      <c r="B19" s="4"/>
      <c r="C19" s="4"/>
      <c r="D19" s="9" t="s">
        <v>18</v>
      </c>
      <c r="E19" s="4"/>
      <c r="F19" s="4"/>
      <c r="G19" s="4"/>
      <c r="H19" s="4"/>
      <c r="I19" s="4"/>
      <c r="J19" s="4"/>
      <c r="K19" s="4"/>
      <c r="L19" s="4"/>
      <c r="M19" s="4"/>
      <c r="N19" s="15" t="s">
        <v>35</v>
      </c>
      <c r="O19" s="15" t="s">
        <v>36</v>
      </c>
      <c r="P19" s="16"/>
      <c r="Q19" s="16"/>
      <c r="R19" s="16"/>
      <c r="S19" s="16"/>
      <c r="T19" s="16"/>
      <c r="U19" s="16"/>
      <c r="V19" s="16"/>
      <c r="W19" s="16"/>
      <c r="X19" s="16"/>
      <c r="Y19" s="16"/>
      <c r="Z19" s="16"/>
      <c r="AA19" s="16"/>
      <c r="AB19" s="16"/>
      <c r="AC19" s="16"/>
      <c r="AD19" s="16"/>
      <c r="AE19" s="16"/>
    </row>
    <row r="20" spans="1:31" ht="395.1" customHeight="1" x14ac:dyDescent="0.15">
      <c r="A20" s="4"/>
      <c r="B20" s="4"/>
      <c r="C20" s="4"/>
      <c r="D20" s="11" t="s">
        <v>5</v>
      </c>
      <c r="E20" s="22"/>
      <c r="F20" s="23"/>
      <c r="G20" s="23"/>
      <c r="H20" s="23"/>
      <c r="I20" s="23"/>
      <c r="J20" s="23"/>
      <c r="K20" s="23"/>
      <c r="L20" s="23"/>
      <c r="M20" s="23"/>
      <c r="N20" s="17"/>
      <c r="O20" s="17"/>
      <c r="P20" s="19"/>
      <c r="Q20" s="19"/>
      <c r="R20" s="19"/>
      <c r="S20" s="19"/>
      <c r="T20" s="19"/>
      <c r="U20" s="19"/>
      <c r="V20" s="19"/>
      <c r="W20" s="19"/>
      <c r="X20" s="19"/>
      <c r="Y20" s="19"/>
      <c r="Z20" s="19"/>
      <c r="AA20" s="19"/>
      <c r="AB20" s="19"/>
      <c r="AC20" s="19"/>
      <c r="AD20" s="19"/>
      <c r="AE20" s="19"/>
    </row>
    <row r="21" spans="1:31" ht="15.75" customHeight="1" x14ac:dyDescent="0.25">
      <c r="A21" s="4"/>
      <c r="B21" s="4"/>
      <c r="C21" s="4"/>
      <c r="D21" s="12" t="s">
        <v>0</v>
      </c>
      <c r="E21" s="20" t="s">
        <v>24</v>
      </c>
      <c r="F21" s="21"/>
      <c r="G21" s="21"/>
      <c r="H21" s="21"/>
      <c r="I21" s="21"/>
      <c r="J21" s="21"/>
      <c r="K21" s="21"/>
      <c r="L21" s="21"/>
      <c r="M21" s="21"/>
      <c r="N21" s="18"/>
      <c r="O21" s="18"/>
      <c r="P21" s="18"/>
      <c r="Q21" s="18"/>
      <c r="R21" s="18"/>
      <c r="S21" s="18"/>
      <c r="T21" s="18"/>
      <c r="U21" s="18"/>
      <c r="V21" s="18"/>
      <c r="W21" s="18"/>
      <c r="X21" s="18"/>
      <c r="Y21" s="18"/>
      <c r="Z21" s="18"/>
      <c r="AA21" s="18"/>
      <c r="AB21" s="18"/>
      <c r="AC21" s="18"/>
      <c r="AD21" s="18"/>
      <c r="AE21" s="18"/>
    </row>
    <row r="22" spans="1:31" x14ac:dyDescent="0.15">
      <c r="A22" s="4"/>
      <c r="B22" s="4"/>
      <c r="C22" s="4"/>
      <c r="D22" s="4"/>
      <c r="E22" s="4"/>
      <c r="F22" s="4"/>
      <c r="G22" s="4"/>
      <c r="H22" s="4"/>
      <c r="I22" s="4"/>
      <c r="J22" s="4"/>
      <c r="K22" s="4"/>
      <c r="L22" s="4"/>
      <c r="M22" s="4"/>
    </row>
    <row r="23" spans="1:31" ht="16.5" x14ac:dyDescent="0.25">
      <c r="A23" s="4"/>
      <c r="B23" s="4"/>
      <c r="C23" s="4"/>
      <c r="D23" s="9" t="s">
        <v>19</v>
      </c>
      <c r="E23" s="4"/>
      <c r="F23" s="4"/>
      <c r="G23" s="4"/>
      <c r="H23" s="4"/>
      <c r="I23" s="4"/>
      <c r="J23" s="4"/>
      <c r="K23" s="4"/>
      <c r="L23" s="4"/>
      <c r="M23" s="4"/>
      <c r="N23" s="15" t="s">
        <v>35</v>
      </c>
      <c r="O23" s="15" t="s">
        <v>36</v>
      </c>
      <c r="P23" s="16"/>
      <c r="Q23" s="16"/>
      <c r="R23" s="16"/>
      <c r="S23" s="16"/>
      <c r="T23" s="16"/>
      <c r="U23" s="16"/>
      <c r="V23" s="16"/>
      <c r="W23" s="16"/>
      <c r="X23" s="16"/>
      <c r="Y23" s="16"/>
      <c r="Z23" s="16"/>
      <c r="AA23" s="16"/>
      <c r="AB23" s="16"/>
      <c r="AC23" s="16"/>
      <c r="AD23" s="16"/>
      <c r="AE23" s="16"/>
    </row>
    <row r="24" spans="1:31" ht="395.1" customHeight="1" x14ac:dyDescent="0.15">
      <c r="A24" s="4"/>
      <c r="B24" s="4"/>
      <c r="C24" s="4"/>
      <c r="D24" s="11" t="s">
        <v>5</v>
      </c>
      <c r="E24" s="22"/>
      <c r="F24" s="23"/>
      <c r="G24" s="23"/>
      <c r="H24" s="23"/>
      <c r="I24" s="23"/>
      <c r="J24" s="23"/>
      <c r="K24" s="23"/>
      <c r="L24" s="23"/>
      <c r="M24" s="23"/>
      <c r="N24" s="17"/>
      <c r="O24" s="17"/>
      <c r="P24" s="19"/>
      <c r="Q24" s="19"/>
      <c r="R24" s="19"/>
      <c r="S24" s="19"/>
      <c r="T24" s="19"/>
      <c r="U24" s="19"/>
      <c r="V24" s="19"/>
      <c r="W24" s="19"/>
      <c r="X24" s="19"/>
      <c r="Y24" s="19"/>
      <c r="Z24" s="19"/>
      <c r="AA24" s="19"/>
      <c r="AB24" s="19"/>
      <c r="AC24" s="19"/>
      <c r="AD24" s="19"/>
      <c r="AE24" s="19"/>
    </row>
    <row r="25" spans="1:31" ht="15.75" customHeight="1" x14ac:dyDescent="0.25">
      <c r="A25" s="4"/>
      <c r="B25" s="4"/>
      <c r="C25" s="4"/>
      <c r="D25" s="12" t="s">
        <v>0</v>
      </c>
      <c r="E25" s="20" t="s">
        <v>25</v>
      </c>
      <c r="F25" s="21"/>
      <c r="G25" s="21"/>
      <c r="H25" s="21"/>
      <c r="I25" s="21"/>
      <c r="J25" s="21"/>
      <c r="K25" s="21"/>
      <c r="L25" s="21"/>
      <c r="M25" s="21"/>
      <c r="N25" s="18"/>
      <c r="O25" s="18"/>
      <c r="P25" s="18"/>
      <c r="Q25" s="18"/>
      <c r="R25" s="18"/>
      <c r="S25" s="18"/>
      <c r="T25" s="18"/>
      <c r="U25" s="18"/>
      <c r="V25" s="18"/>
      <c r="W25" s="18"/>
      <c r="X25" s="18"/>
      <c r="Y25" s="18"/>
      <c r="Z25" s="18"/>
      <c r="AA25" s="18"/>
      <c r="AB25" s="18"/>
      <c r="AC25" s="18"/>
      <c r="AD25" s="18"/>
      <c r="AE25" s="18"/>
    </row>
    <row r="26" spans="1:31" x14ac:dyDescent="0.15">
      <c r="A26" s="4"/>
      <c r="B26" s="4"/>
      <c r="C26" s="4"/>
      <c r="D26" s="4"/>
      <c r="E26" s="4"/>
      <c r="F26" s="4"/>
      <c r="G26" s="4"/>
      <c r="H26" s="4"/>
      <c r="I26" s="4"/>
      <c r="J26" s="4"/>
      <c r="K26" s="4"/>
      <c r="L26" s="4"/>
      <c r="M26" s="4"/>
    </row>
    <row r="27" spans="1:31" ht="16.5" x14ac:dyDescent="0.25">
      <c r="A27" s="4"/>
      <c r="B27" s="4"/>
      <c r="C27" s="4"/>
      <c r="D27" s="9" t="s">
        <v>20</v>
      </c>
      <c r="E27" s="4"/>
      <c r="F27" s="4"/>
      <c r="G27" s="4"/>
      <c r="H27" s="4"/>
      <c r="I27" s="4"/>
      <c r="J27" s="4"/>
      <c r="K27" s="4"/>
      <c r="L27" s="4"/>
      <c r="M27" s="4"/>
      <c r="N27" s="15" t="s">
        <v>35</v>
      </c>
      <c r="O27" s="15" t="s">
        <v>36</v>
      </c>
      <c r="P27" s="16"/>
      <c r="Q27" s="16"/>
      <c r="R27" s="16"/>
      <c r="S27" s="16"/>
      <c r="T27" s="16"/>
      <c r="U27" s="16"/>
      <c r="V27" s="16"/>
      <c r="W27" s="16"/>
      <c r="X27" s="16"/>
      <c r="Y27" s="16"/>
      <c r="Z27" s="16"/>
      <c r="AA27" s="16"/>
      <c r="AB27" s="16"/>
      <c r="AC27" s="16"/>
      <c r="AD27" s="16"/>
      <c r="AE27" s="16"/>
    </row>
    <row r="28" spans="1:31" ht="395.1" customHeight="1" x14ac:dyDescent="0.15">
      <c r="A28" s="4"/>
      <c r="B28" s="4"/>
      <c r="C28" s="4"/>
      <c r="D28" s="11" t="s">
        <v>5</v>
      </c>
      <c r="E28" s="22"/>
      <c r="F28" s="23"/>
      <c r="G28" s="23"/>
      <c r="H28" s="23"/>
      <c r="I28" s="23"/>
      <c r="J28" s="23"/>
      <c r="K28" s="23"/>
      <c r="L28" s="23"/>
      <c r="M28" s="23"/>
      <c r="N28" s="17"/>
      <c r="O28" s="17"/>
      <c r="P28" s="19"/>
      <c r="Q28" s="19"/>
      <c r="R28" s="19"/>
      <c r="S28" s="19"/>
      <c r="T28" s="19"/>
      <c r="U28" s="19"/>
      <c r="V28" s="19"/>
      <c r="W28" s="19"/>
      <c r="X28" s="19"/>
      <c r="Y28" s="19"/>
      <c r="Z28" s="19"/>
      <c r="AA28" s="19"/>
      <c r="AB28" s="19"/>
      <c r="AC28" s="19"/>
      <c r="AD28" s="19"/>
      <c r="AE28" s="19"/>
    </row>
    <row r="29" spans="1:31" ht="15.75" customHeight="1" x14ac:dyDescent="0.25">
      <c r="A29" s="4"/>
      <c r="B29" s="4"/>
      <c r="C29" s="4"/>
      <c r="D29" s="12" t="s">
        <v>0</v>
      </c>
      <c r="E29" s="20" t="s">
        <v>26</v>
      </c>
      <c r="F29" s="21"/>
      <c r="G29" s="21"/>
      <c r="H29" s="21"/>
      <c r="I29" s="21"/>
      <c r="J29" s="21"/>
      <c r="K29" s="21"/>
      <c r="L29" s="21"/>
      <c r="M29" s="21"/>
      <c r="N29" s="18"/>
      <c r="O29" s="18"/>
      <c r="P29" s="18"/>
      <c r="Q29" s="18"/>
      <c r="R29" s="18"/>
      <c r="S29" s="18"/>
      <c r="T29" s="18"/>
      <c r="U29" s="18"/>
      <c r="V29" s="18"/>
      <c r="W29" s="18"/>
      <c r="X29" s="18"/>
      <c r="Y29" s="18"/>
      <c r="Z29" s="18"/>
      <c r="AA29" s="18"/>
      <c r="AB29" s="18"/>
      <c r="AC29" s="18"/>
      <c r="AD29" s="18"/>
      <c r="AE29" s="18"/>
    </row>
    <row r="30" spans="1:31" x14ac:dyDescent="0.15">
      <c r="A30" s="4"/>
      <c r="B30" s="4"/>
      <c r="C30" s="4"/>
      <c r="D30" s="4"/>
      <c r="E30" s="4"/>
      <c r="F30" s="4"/>
      <c r="G30" s="4"/>
      <c r="H30" s="4"/>
      <c r="I30" s="4"/>
      <c r="J30" s="4"/>
      <c r="K30" s="4"/>
      <c r="L30" s="4"/>
      <c r="M30" s="4"/>
    </row>
    <row r="31" spans="1:31" ht="16.5" x14ac:dyDescent="0.25">
      <c r="A31" s="4"/>
      <c r="B31" s="4"/>
      <c r="C31" s="4"/>
      <c r="D31" s="9" t="s">
        <v>9</v>
      </c>
      <c r="E31" s="4"/>
      <c r="F31" s="4"/>
      <c r="G31" s="4"/>
      <c r="H31" s="4"/>
      <c r="I31" s="4"/>
      <c r="J31" s="4"/>
      <c r="K31" s="4"/>
      <c r="L31" s="4"/>
      <c r="M31" s="4"/>
      <c r="N31" s="15" t="s">
        <v>35</v>
      </c>
      <c r="O31" s="15" t="s">
        <v>36</v>
      </c>
      <c r="P31" s="16"/>
      <c r="Q31" s="16"/>
      <c r="R31" s="16"/>
      <c r="S31" s="16"/>
      <c r="T31" s="16"/>
      <c r="U31" s="16"/>
      <c r="V31" s="16"/>
      <c r="W31" s="16"/>
      <c r="X31" s="16"/>
      <c r="Y31" s="16"/>
      <c r="Z31" s="16"/>
      <c r="AA31" s="16"/>
      <c r="AB31" s="16"/>
      <c r="AC31" s="16"/>
      <c r="AD31" s="16"/>
      <c r="AE31" s="16"/>
    </row>
    <row r="32" spans="1:31" ht="395.1" customHeight="1" x14ac:dyDescent="0.15">
      <c r="A32" s="4"/>
      <c r="B32" s="4"/>
      <c r="C32" s="4"/>
      <c r="D32" s="11" t="s">
        <v>5</v>
      </c>
      <c r="E32" s="22"/>
      <c r="F32" s="23"/>
      <c r="G32" s="23"/>
      <c r="H32" s="23"/>
      <c r="I32" s="23"/>
      <c r="J32" s="23"/>
      <c r="K32" s="23"/>
      <c r="L32" s="23"/>
      <c r="M32" s="23"/>
      <c r="N32" s="17"/>
      <c r="O32" s="17"/>
      <c r="P32" s="19"/>
      <c r="Q32" s="19"/>
      <c r="R32" s="19"/>
      <c r="S32" s="19"/>
      <c r="T32" s="19"/>
      <c r="U32" s="19"/>
      <c r="V32" s="19"/>
      <c r="W32" s="19"/>
      <c r="X32" s="19"/>
      <c r="Y32" s="19"/>
      <c r="Z32" s="19"/>
      <c r="AA32" s="19"/>
      <c r="AB32" s="19"/>
      <c r="AC32" s="19"/>
      <c r="AD32" s="19"/>
      <c r="AE32" s="19"/>
    </row>
    <row r="33" spans="1:31" ht="15.75" customHeight="1" x14ac:dyDescent="0.25">
      <c r="A33" s="4"/>
      <c r="B33" s="4"/>
      <c r="C33" s="4"/>
      <c r="D33" s="12" t="s">
        <v>0</v>
      </c>
      <c r="E33" s="20" t="s">
        <v>27</v>
      </c>
      <c r="F33" s="21"/>
      <c r="G33" s="21"/>
      <c r="H33" s="21"/>
      <c r="I33" s="21"/>
      <c r="J33" s="21"/>
      <c r="K33" s="21"/>
      <c r="L33" s="21"/>
      <c r="M33" s="21"/>
      <c r="N33" s="18"/>
      <c r="O33" s="18"/>
      <c r="P33" s="18"/>
      <c r="Q33" s="18"/>
      <c r="R33" s="18"/>
      <c r="S33" s="18"/>
      <c r="T33" s="18"/>
      <c r="U33" s="18"/>
      <c r="V33" s="18"/>
      <c r="W33" s="18"/>
      <c r="X33" s="18"/>
      <c r="Y33" s="18"/>
      <c r="Z33" s="18"/>
      <c r="AA33" s="18"/>
      <c r="AB33" s="18"/>
      <c r="AC33" s="18"/>
      <c r="AD33" s="18"/>
      <c r="AE33" s="18"/>
    </row>
    <row r="34" spans="1:31" x14ac:dyDescent="0.15">
      <c r="A34" s="4"/>
      <c r="B34" s="4"/>
      <c r="C34" s="4"/>
      <c r="D34" s="4"/>
      <c r="E34" s="4"/>
      <c r="F34" s="4"/>
      <c r="G34" s="4"/>
      <c r="H34" s="4"/>
      <c r="I34" s="4"/>
      <c r="J34" s="4"/>
      <c r="K34" s="4"/>
      <c r="L34" s="4"/>
      <c r="M34" s="4"/>
    </row>
    <row r="35" spans="1:31" ht="16.5" x14ac:dyDescent="0.25">
      <c r="A35" s="4"/>
      <c r="B35" s="4"/>
      <c r="C35" s="4"/>
      <c r="D35" s="9" t="s">
        <v>10</v>
      </c>
      <c r="E35" s="4"/>
      <c r="F35" s="4"/>
      <c r="G35" s="4"/>
      <c r="H35" s="4"/>
      <c r="I35" s="4"/>
      <c r="J35" s="4"/>
      <c r="K35" s="4"/>
      <c r="L35" s="4"/>
      <c r="M35" s="4"/>
      <c r="N35" s="15" t="s">
        <v>35</v>
      </c>
      <c r="O35" s="15" t="s">
        <v>36</v>
      </c>
      <c r="P35" s="16"/>
      <c r="Q35" s="16"/>
      <c r="R35" s="16"/>
      <c r="S35" s="16"/>
      <c r="T35" s="16"/>
      <c r="U35" s="16"/>
      <c r="V35" s="16"/>
      <c r="W35" s="16"/>
      <c r="X35" s="16"/>
      <c r="Y35" s="16"/>
      <c r="Z35" s="16"/>
      <c r="AA35" s="16"/>
      <c r="AB35" s="16"/>
      <c r="AC35" s="16"/>
      <c r="AD35" s="16"/>
      <c r="AE35" s="16"/>
    </row>
    <row r="36" spans="1:31" ht="395.1" customHeight="1" x14ac:dyDescent="0.15">
      <c r="A36" s="4"/>
      <c r="B36" s="4"/>
      <c r="C36" s="4"/>
      <c r="D36" s="11" t="s">
        <v>5</v>
      </c>
      <c r="E36" s="22"/>
      <c r="F36" s="23"/>
      <c r="G36" s="23"/>
      <c r="H36" s="23"/>
      <c r="I36" s="23"/>
      <c r="J36" s="23"/>
      <c r="K36" s="23"/>
      <c r="L36" s="23"/>
      <c r="M36" s="23"/>
      <c r="N36" s="17"/>
      <c r="O36" s="17"/>
      <c r="P36" s="19"/>
      <c r="Q36" s="19"/>
      <c r="R36" s="19"/>
      <c r="S36" s="19"/>
      <c r="T36" s="19"/>
      <c r="U36" s="19"/>
      <c r="V36" s="19"/>
      <c r="W36" s="19"/>
      <c r="X36" s="19"/>
      <c r="Y36" s="19"/>
      <c r="Z36" s="19"/>
      <c r="AA36" s="19"/>
      <c r="AB36" s="19"/>
      <c r="AC36" s="19"/>
      <c r="AD36" s="19"/>
      <c r="AE36" s="19"/>
    </row>
    <row r="37" spans="1:31" ht="15.75" customHeight="1" x14ac:dyDescent="0.25">
      <c r="A37" s="4"/>
      <c r="B37" s="4"/>
      <c r="C37" s="4"/>
      <c r="D37" s="12" t="s">
        <v>0</v>
      </c>
      <c r="E37" s="20" t="s">
        <v>28</v>
      </c>
      <c r="F37" s="21"/>
      <c r="G37" s="21"/>
      <c r="H37" s="21"/>
      <c r="I37" s="21"/>
      <c r="J37" s="21"/>
      <c r="K37" s="21"/>
      <c r="L37" s="21"/>
      <c r="M37" s="21"/>
      <c r="N37" s="18"/>
      <c r="O37" s="18"/>
      <c r="P37" s="18"/>
      <c r="Q37" s="18"/>
      <c r="R37" s="18"/>
      <c r="S37" s="18"/>
      <c r="T37" s="18"/>
      <c r="U37" s="18"/>
      <c r="V37" s="18"/>
      <c r="W37" s="18"/>
      <c r="X37" s="18"/>
      <c r="Y37" s="18"/>
      <c r="Z37" s="18"/>
      <c r="AA37" s="18"/>
      <c r="AB37" s="18"/>
      <c r="AC37" s="18"/>
      <c r="AD37" s="18"/>
      <c r="AE37" s="18"/>
    </row>
    <row r="38" spans="1:31" x14ac:dyDescent="0.15">
      <c r="A38" s="4"/>
      <c r="B38" s="4"/>
      <c r="C38" s="4"/>
      <c r="D38" s="4"/>
      <c r="E38" s="4"/>
      <c r="F38" s="4"/>
      <c r="G38" s="4"/>
      <c r="H38" s="4"/>
      <c r="I38" s="4"/>
      <c r="J38" s="4"/>
      <c r="K38" s="4"/>
      <c r="L38" s="4"/>
      <c r="M38" s="4"/>
    </row>
    <row r="39" spans="1:31" ht="16.5" x14ac:dyDescent="0.25">
      <c r="A39" s="4"/>
      <c r="B39" s="4"/>
      <c r="C39" s="4"/>
      <c r="D39" s="9" t="s">
        <v>11</v>
      </c>
      <c r="E39" s="4"/>
      <c r="F39" s="4"/>
      <c r="G39" s="4"/>
      <c r="H39" s="4"/>
      <c r="I39" s="4"/>
      <c r="J39" s="4"/>
      <c r="K39" s="4"/>
      <c r="L39" s="4"/>
      <c r="M39" s="4"/>
      <c r="N39" s="15" t="s">
        <v>35</v>
      </c>
      <c r="O39" s="15" t="s">
        <v>36</v>
      </c>
      <c r="P39" s="16"/>
      <c r="Q39" s="16"/>
      <c r="R39" s="16"/>
      <c r="S39" s="16"/>
      <c r="T39" s="16"/>
      <c r="U39" s="16"/>
      <c r="V39" s="16"/>
      <c r="W39" s="16"/>
      <c r="X39" s="16"/>
      <c r="Y39" s="16"/>
      <c r="Z39" s="16"/>
      <c r="AA39" s="16"/>
      <c r="AB39" s="16"/>
      <c r="AC39" s="16"/>
      <c r="AD39" s="16"/>
      <c r="AE39" s="16"/>
    </row>
    <row r="40" spans="1:31" ht="395.1" customHeight="1" x14ac:dyDescent="0.15">
      <c r="A40" s="4"/>
      <c r="B40" s="4"/>
      <c r="C40" s="4"/>
      <c r="D40" s="11" t="s">
        <v>5</v>
      </c>
      <c r="E40" s="22"/>
      <c r="F40" s="23"/>
      <c r="G40" s="23"/>
      <c r="H40" s="23"/>
      <c r="I40" s="23"/>
      <c r="J40" s="23"/>
      <c r="K40" s="23"/>
      <c r="L40" s="23"/>
      <c r="M40" s="23"/>
      <c r="N40" s="17"/>
      <c r="O40" s="17"/>
      <c r="P40" s="19"/>
      <c r="Q40" s="19"/>
      <c r="R40" s="19"/>
      <c r="S40" s="19"/>
      <c r="T40" s="19"/>
      <c r="U40" s="19"/>
      <c r="V40" s="19"/>
      <c r="W40" s="19"/>
      <c r="X40" s="19"/>
      <c r="Y40" s="19"/>
      <c r="Z40" s="19"/>
      <c r="AA40" s="19"/>
      <c r="AB40" s="19"/>
      <c r="AC40" s="19"/>
      <c r="AD40" s="19"/>
      <c r="AE40" s="19"/>
    </row>
    <row r="41" spans="1:31" ht="15.75" customHeight="1" x14ac:dyDescent="0.25">
      <c r="A41" s="4"/>
      <c r="B41" s="4"/>
      <c r="C41" s="4"/>
      <c r="D41" s="12" t="s">
        <v>0</v>
      </c>
      <c r="E41" s="20" t="s">
        <v>29</v>
      </c>
      <c r="F41" s="21"/>
      <c r="G41" s="21"/>
      <c r="H41" s="21"/>
      <c r="I41" s="21"/>
      <c r="J41" s="21"/>
      <c r="K41" s="21"/>
      <c r="L41" s="21"/>
      <c r="M41" s="21"/>
      <c r="N41" s="18"/>
      <c r="O41" s="18"/>
      <c r="P41" s="18"/>
      <c r="Q41" s="18"/>
      <c r="R41" s="18"/>
      <c r="S41" s="18"/>
      <c r="T41" s="18"/>
      <c r="U41" s="18"/>
      <c r="V41" s="18"/>
      <c r="W41" s="18"/>
      <c r="X41" s="18"/>
      <c r="Y41" s="18"/>
      <c r="Z41" s="18"/>
      <c r="AA41" s="18"/>
      <c r="AB41" s="18"/>
      <c r="AC41" s="18"/>
      <c r="AD41" s="18"/>
      <c r="AE41" s="18"/>
    </row>
    <row r="42" spans="1:31" x14ac:dyDescent="0.15">
      <c r="A42" s="4"/>
      <c r="B42" s="4"/>
      <c r="C42" s="4"/>
      <c r="D42" s="4"/>
      <c r="E42" s="4"/>
      <c r="F42" s="4"/>
      <c r="G42" s="4"/>
      <c r="H42" s="4"/>
      <c r="I42" s="4"/>
      <c r="J42" s="4"/>
      <c r="K42" s="4"/>
      <c r="L42" s="4"/>
      <c r="M42" s="4"/>
    </row>
    <row r="43" spans="1:31" ht="16.5" x14ac:dyDescent="0.25">
      <c r="A43" s="4"/>
      <c r="B43" s="4"/>
      <c r="C43" s="4"/>
      <c r="D43" s="9" t="s">
        <v>21</v>
      </c>
      <c r="E43" s="4"/>
      <c r="F43" s="4"/>
      <c r="G43" s="4"/>
      <c r="H43" s="4"/>
      <c r="I43" s="4"/>
      <c r="J43" s="4"/>
      <c r="K43" s="4"/>
      <c r="L43" s="4"/>
      <c r="M43" s="4"/>
      <c r="N43" s="15" t="s">
        <v>35</v>
      </c>
      <c r="O43" s="15" t="s">
        <v>36</v>
      </c>
      <c r="P43" s="16"/>
      <c r="Q43" s="16"/>
      <c r="R43" s="16"/>
      <c r="S43" s="16"/>
      <c r="T43" s="16"/>
      <c r="U43" s="16"/>
      <c r="V43" s="16"/>
      <c r="W43" s="16"/>
      <c r="X43" s="16"/>
      <c r="Y43" s="16"/>
      <c r="Z43" s="16"/>
      <c r="AA43" s="16"/>
      <c r="AB43" s="16"/>
      <c r="AC43" s="16"/>
      <c r="AD43" s="16"/>
      <c r="AE43" s="16"/>
    </row>
    <row r="44" spans="1:31" ht="395.1" customHeight="1" x14ac:dyDescent="0.15">
      <c r="A44" s="4"/>
      <c r="B44" s="4"/>
      <c r="C44" s="4"/>
      <c r="D44" s="11" t="s">
        <v>5</v>
      </c>
      <c r="E44" s="22"/>
      <c r="F44" s="23"/>
      <c r="G44" s="23"/>
      <c r="H44" s="23"/>
      <c r="I44" s="23"/>
      <c r="J44" s="23"/>
      <c r="K44" s="23"/>
      <c r="L44" s="23"/>
      <c r="M44" s="23"/>
      <c r="N44" s="17"/>
      <c r="O44" s="17"/>
      <c r="P44" s="19"/>
      <c r="Q44" s="19"/>
      <c r="R44" s="19"/>
      <c r="S44" s="19"/>
      <c r="T44" s="19"/>
      <c r="U44" s="19"/>
      <c r="V44" s="19"/>
      <c r="W44" s="19"/>
      <c r="X44" s="19"/>
      <c r="Y44" s="19"/>
      <c r="Z44" s="19"/>
      <c r="AA44" s="19"/>
      <c r="AB44" s="19"/>
      <c r="AC44" s="19"/>
      <c r="AD44" s="19"/>
      <c r="AE44" s="19"/>
    </row>
    <row r="45" spans="1:31" ht="15.75" customHeight="1" x14ac:dyDescent="0.25">
      <c r="A45" s="4"/>
      <c r="B45" s="4"/>
      <c r="C45" s="4"/>
      <c r="D45" s="12" t="s">
        <v>0</v>
      </c>
      <c r="E45" s="20" t="s">
        <v>30</v>
      </c>
      <c r="F45" s="21"/>
      <c r="G45" s="21"/>
      <c r="H45" s="21"/>
      <c r="I45" s="21"/>
      <c r="J45" s="21"/>
      <c r="K45" s="21"/>
      <c r="L45" s="21"/>
      <c r="M45" s="21"/>
      <c r="N45" s="18"/>
      <c r="O45" s="18"/>
      <c r="P45" s="18"/>
      <c r="Q45" s="18"/>
      <c r="R45" s="18"/>
      <c r="S45" s="18"/>
      <c r="T45" s="18"/>
      <c r="U45" s="18"/>
      <c r="V45" s="18"/>
      <c r="W45" s="18"/>
      <c r="X45" s="18"/>
      <c r="Y45" s="18"/>
      <c r="Z45" s="18"/>
      <c r="AA45" s="18"/>
      <c r="AB45" s="18"/>
      <c r="AC45" s="18"/>
      <c r="AD45" s="18"/>
      <c r="AE45" s="18"/>
    </row>
    <row r="46" spans="1:31" x14ac:dyDescent="0.15">
      <c r="A46" s="4"/>
      <c r="B46" s="4"/>
      <c r="C46" s="4"/>
      <c r="D46" s="4"/>
      <c r="E46" s="4"/>
      <c r="F46" s="4"/>
      <c r="G46" s="4"/>
      <c r="H46" s="4"/>
      <c r="I46" s="4"/>
      <c r="J46" s="4"/>
      <c r="K46" s="4"/>
      <c r="L46" s="4"/>
      <c r="M46" s="4"/>
    </row>
    <row r="47" spans="1:31" ht="16.5" x14ac:dyDescent="0.25">
      <c r="A47" s="4"/>
      <c r="B47" s="4"/>
      <c r="C47" s="4"/>
      <c r="D47" s="9" t="s">
        <v>12</v>
      </c>
      <c r="E47" s="4"/>
      <c r="F47" s="4"/>
      <c r="G47" s="4"/>
      <c r="H47" s="4"/>
      <c r="I47" s="4"/>
      <c r="J47" s="4"/>
      <c r="K47" s="4"/>
      <c r="L47" s="4"/>
      <c r="M47" s="4"/>
      <c r="N47" s="15" t="s">
        <v>35</v>
      </c>
      <c r="O47" s="15" t="s">
        <v>36</v>
      </c>
      <c r="P47" s="16"/>
      <c r="Q47" s="16"/>
      <c r="R47" s="16"/>
      <c r="S47" s="16"/>
      <c r="T47" s="16"/>
      <c r="U47" s="16"/>
      <c r="V47" s="16"/>
      <c r="W47" s="16"/>
      <c r="X47" s="16"/>
      <c r="Y47" s="16"/>
      <c r="Z47" s="16"/>
      <c r="AA47" s="16"/>
      <c r="AB47" s="16"/>
      <c r="AC47" s="16"/>
      <c r="AD47" s="16"/>
      <c r="AE47" s="16"/>
    </row>
    <row r="48" spans="1:31" ht="395.1" customHeight="1" x14ac:dyDescent="0.15">
      <c r="A48" s="4"/>
      <c r="B48" s="4"/>
      <c r="C48" s="4"/>
      <c r="D48" s="11" t="s">
        <v>5</v>
      </c>
      <c r="E48" s="22"/>
      <c r="F48" s="23"/>
      <c r="G48" s="23"/>
      <c r="H48" s="23"/>
      <c r="I48" s="23"/>
      <c r="J48" s="23"/>
      <c r="K48" s="23"/>
      <c r="L48" s="23"/>
      <c r="M48" s="23"/>
      <c r="N48" s="17"/>
      <c r="O48" s="17"/>
      <c r="P48" s="19"/>
      <c r="Q48" s="19"/>
      <c r="R48" s="19"/>
      <c r="S48" s="19"/>
      <c r="T48" s="19"/>
      <c r="U48" s="19"/>
      <c r="V48" s="19"/>
      <c r="W48" s="19"/>
      <c r="X48" s="19"/>
      <c r="Y48" s="19"/>
      <c r="Z48" s="19"/>
      <c r="AA48" s="19"/>
      <c r="AB48" s="19"/>
      <c r="AC48" s="19"/>
      <c r="AD48" s="19"/>
      <c r="AE48" s="19"/>
    </row>
    <row r="49" spans="1:31" ht="15.75" customHeight="1" x14ac:dyDescent="0.25">
      <c r="A49" s="4"/>
      <c r="B49" s="4"/>
      <c r="C49" s="4"/>
      <c r="D49" s="12" t="s">
        <v>0</v>
      </c>
      <c r="E49" s="20" t="s">
        <v>31</v>
      </c>
      <c r="F49" s="21"/>
      <c r="G49" s="21"/>
      <c r="H49" s="21"/>
      <c r="I49" s="21"/>
      <c r="J49" s="21"/>
      <c r="K49" s="21"/>
      <c r="L49" s="21"/>
      <c r="M49" s="21"/>
      <c r="N49" s="18"/>
      <c r="O49" s="18"/>
      <c r="P49" s="18"/>
      <c r="Q49" s="18"/>
      <c r="R49" s="18"/>
      <c r="S49" s="18"/>
      <c r="T49" s="18"/>
      <c r="U49" s="18"/>
      <c r="V49" s="18"/>
      <c r="W49" s="18"/>
      <c r="X49" s="18"/>
      <c r="Y49" s="18"/>
      <c r="Z49" s="18"/>
      <c r="AA49" s="18"/>
      <c r="AB49" s="18"/>
      <c r="AC49" s="18"/>
      <c r="AD49" s="18"/>
      <c r="AE49" s="18"/>
    </row>
    <row r="50" spans="1:31" x14ac:dyDescent="0.15">
      <c r="A50" s="4"/>
      <c r="B50" s="4"/>
      <c r="C50" s="4"/>
      <c r="D50" s="4"/>
      <c r="E50" s="4"/>
      <c r="F50" s="4"/>
      <c r="G50" s="4"/>
      <c r="H50" s="4"/>
      <c r="I50" s="4"/>
      <c r="J50" s="4"/>
      <c r="K50" s="4"/>
      <c r="L50" s="4"/>
      <c r="M50" s="4"/>
    </row>
    <row r="51" spans="1:31" ht="16.5" x14ac:dyDescent="0.25">
      <c r="A51" s="4"/>
      <c r="B51" s="4"/>
      <c r="C51" s="4"/>
      <c r="D51" s="9" t="s">
        <v>13</v>
      </c>
      <c r="E51" s="4"/>
      <c r="F51" s="4"/>
      <c r="G51" s="4"/>
      <c r="H51" s="4"/>
      <c r="I51" s="4"/>
      <c r="J51" s="4"/>
      <c r="K51" s="4"/>
      <c r="L51" s="4"/>
      <c r="M51" s="4"/>
      <c r="N51" s="15" t="s">
        <v>35</v>
      </c>
      <c r="O51" s="15" t="s">
        <v>36</v>
      </c>
      <c r="P51" s="16"/>
      <c r="Q51" s="16"/>
      <c r="R51" s="16"/>
      <c r="S51" s="16"/>
      <c r="T51" s="16"/>
      <c r="U51" s="16"/>
      <c r="V51" s="16"/>
      <c r="W51" s="16"/>
      <c r="X51" s="16"/>
      <c r="Y51" s="16"/>
      <c r="Z51" s="16"/>
      <c r="AA51" s="16"/>
      <c r="AB51" s="16"/>
      <c r="AC51" s="16"/>
      <c r="AD51" s="16"/>
      <c r="AE51" s="16"/>
    </row>
    <row r="52" spans="1:31" ht="395.1" customHeight="1" x14ac:dyDescent="0.15">
      <c r="A52" s="4"/>
      <c r="B52" s="4"/>
      <c r="C52" s="4"/>
      <c r="D52" s="11" t="s">
        <v>5</v>
      </c>
      <c r="E52" s="22"/>
      <c r="F52" s="23"/>
      <c r="G52" s="23"/>
      <c r="H52" s="23"/>
      <c r="I52" s="23"/>
      <c r="J52" s="23"/>
      <c r="K52" s="23"/>
      <c r="L52" s="23"/>
      <c r="M52" s="23"/>
      <c r="N52" s="17"/>
      <c r="O52" s="17"/>
      <c r="P52" s="19"/>
      <c r="Q52" s="19"/>
      <c r="R52" s="19"/>
      <c r="S52" s="19"/>
      <c r="T52" s="19"/>
      <c r="U52" s="19"/>
      <c r="V52" s="19"/>
      <c r="W52" s="19"/>
      <c r="X52" s="19"/>
      <c r="Y52" s="19"/>
      <c r="Z52" s="19"/>
      <c r="AA52" s="19"/>
      <c r="AB52" s="19"/>
      <c r="AC52" s="19"/>
      <c r="AD52" s="19"/>
      <c r="AE52" s="19"/>
    </row>
    <row r="53" spans="1:31" ht="15.75" customHeight="1" x14ac:dyDescent="0.25">
      <c r="A53" s="4"/>
      <c r="B53" s="4"/>
      <c r="C53" s="4"/>
      <c r="D53" s="12" t="s">
        <v>0</v>
      </c>
      <c r="E53" s="20" t="s">
        <v>32</v>
      </c>
      <c r="F53" s="21"/>
      <c r="G53" s="21"/>
      <c r="H53" s="21"/>
      <c r="I53" s="21"/>
      <c r="J53" s="21"/>
      <c r="K53" s="21"/>
      <c r="L53" s="21"/>
      <c r="M53" s="21"/>
      <c r="N53" s="18"/>
      <c r="O53" s="18"/>
      <c r="P53" s="18"/>
      <c r="Q53" s="18"/>
      <c r="R53" s="18"/>
      <c r="S53" s="18"/>
      <c r="T53" s="18"/>
      <c r="U53" s="18"/>
      <c r="V53" s="18"/>
      <c r="W53" s="18"/>
      <c r="X53" s="18"/>
      <c r="Y53" s="18"/>
      <c r="Z53" s="18"/>
      <c r="AA53" s="18"/>
      <c r="AB53" s="18"/>
      <c r="AC53" s="18"/>
      <c r="AD53" s="18"/>
      <c r="AE53" s="18"/>
    </row>
    <row r="54" spans="1:31" x14ac:dyDescent="0.15">
      <c r="A54" s="4"/>
      <c r="B54" s="4"/>
      <c r="C54" s="4"/>
      <c r="D54" s="4"/>
      <c r="E54" s="4"/>
      <c r="F54" s="4"/>
      <c r="G54" s="4"/>
      <c r="H54" s="4"/>
      <c r="I54" s="4"/>
      <c r="J54" s="4"/>
      <c r="K54" s="4"/>
      <c r="L54" s="4"/>
      <c r="M54" s="4"/>
    </row>
    <row r="55" spans="1:31" ht="16.5" x14ac:dyDescent="0.25">
      <c r="A55" s="4"/>
      <c r="B55" s="4"/>
      <c r="C55" s="4"/>
      <c r="D55" s="9" t="s">
        <v>14</v>
      </c>
      <c r="E55" s="4"/>
      <c r="F55" s="4"/>
      <c r="G55" s="4"/>
      <c r="H55" s="4"/>
      <c r="I55" s="4"/>
      <c r="J55" s="4"/>
      <c r="K55" s="4"/>
      <c r="L55" s="4"/>
      <c r="M55" s="4"/>
      <c r="N55" s="15" t="s">
        <v>35</v>
      </c>
      <c r="O55" s="15" t="s">
        <v>36</v>
      </c>
      <c r="P55" s="16"/>
      <c r="Q55" s="16"/>
      <c r="R55" s="16"/>
      <c r="S55" s="16"/>
      <c r="T55" s="16"/>
      <c r="U55" s="16"/>
      <c r="V55" s="16"/>
      <c r="W55" s="16"/>
      <c r="X55" s="16"/>
      <c r="Y55" s="16"/>
      <c r="Z55" s="16"/>
      <c r="AA55" s="16"/>
      <c r="AB55" s="16"/>
      <c r="AC55" s="16"/>
      <c r="AD55" s="16"/>
      <c r="AE55" s="16"/>
    </row>
    <row r="56" spans="1:31" ht="395.1" customHeight="1" x14ac:dyDescent="0.15">
      <c r="A56" s="4"/>
      <c r="B56" s="4"/>
      <c r="C56" s="4"/>
      <c r="D56" s="11" t="s">
        <v>5</v>
      </c>
      <c r="E56" s="22"/>
      <c r="F56" s="23"/>
      <c r="G56" s="23"/>
      <c r="H56" s="23"/>
      <c r="I56" s="23"/>
      <c r="J56" s="23"/>
      <c r="K56" s="23"/>
      <c r="L56" s="23"/>
      <c r="M56" s="23"/>
      <c r="N56" s="17"/>
      <c r="O56" s="17"/>
      <c r="P56" s="19"/>
      <c r="Q56" s="19"/>
      <c r="R56" s="19"/>
      <c r="S56" s="19"/>
      <c r="T56" s="19"/>
      <c r="U56" s="19"/>
      <c r="V56" s="19"/>
      <c r="W56" s="19"/>
      <c r="X56" s="19"/>
      <c r="Y56" s="19"/>
      <c r="Z56" s="19"/>
      <c r="AA56" s="19"/>
      <c r="AB56" s="19"/>
      <c r="AC56" s="19"/>
      <c r="AD56" s="19"/>
      <c r="AE56" s="19"/>
    </row>
    <row r="57" spans="1:31" ht="15.75" customHeight="1" x14ac:dyDescent="0.25">
      <c r="A57" s="4"/>
      <c r="B57" s="4"/>
      <c r="C57" s="4"/>
      <c r="D57" s="12" t="s">
        <v>0</v>
      </c>
      <c r="E57" s="20" t="s">
        <v>29</v>
      </c>
      <c r="F57" s="21"/>
      <c r="G57" s="21"/>
      <c r="H57" s="21"/>
      <c r="I57" s="21"/>
      <c r="J57" s="21"/>
      <c r="K57" s="21"/>
      <c r="L57" s="21"/>
      <c r="M57" s="21"/>
      <c r="N57" s="18"/>
      <c r="O57" s="18"/>
      <c r="P57" s="18"/>
      <c r="Q57" s="18"/>
      <c r="R57" s="18"/>
      <c r="S57" s="18"/>
      <c r="T57" s="18"/>
      <c r="U57" s="18"/>
      <c r="V57" s="18"/>
      <c r="W57" s="18"/>
      <c r="X57" s="18"/>
      <c r="Y57" s="18"/>
      <c r="Z57" s="18"/>
      <c r="AA57" s="18"/>
      <c r="AB57" s="18"/>
      <c r="AC57" s="18"/>
      <c r="AD57" s="18"/>
      <c r="AE57" s="18"/>
    </row>
    <row r="58" spans="1:31" x14ac:dyDescent="0.15">
      <c r="A58" s="4"/>
      <c r="B58" s="4"/>
      <c r="C58" s="4"/>
      <c r="D58" s="4"/>
      <c r="E58" s="4"/>
      <c r="F58" s="4"/>
      <c r="G58" s="4"/>
      <c r="H58" s="4"/>
      <c r="I58" s="4"/>
      <c r="J58" s="4"/>
      <c r="K58" s="4"/>
      <c r="L58" s="4"/>
      <c r="M58" s="4"/>
    </row>
    <row r="59" spans="1:31" ht="16.5" x14ac:dyDescent="0.25">
      <c r="A59" s="4"/>
      <c r="B59" s="4"/>
      <c r="C59" s="4"/>
      <c r="D59" s="9" t="s">
        <v>15</v>
      </c>
      <c r="E59" s="4"/>
      <c r="F59" s="4"/>
      <c r="G59" s="4"/>
      <c r="H59" s="4"/>
      <c r="I59" s="4"/>
      <c r="J59" s="4"/>
      <c r="K59" s="4"/>
      <c r="L59" s="4"/>
      <c r="M59" s="4"/>
      <c r="N59" s="15" t="s">
        <v>35</v>
      </c>
      <c r="O59" s="15" t="s">
        <v>36</v>
      </c>
      <c r="P59" s="16"/>
      <c r="Q59" s="16"/>
      <c r="R59" s="16"/>
      <c r="S59" s="16"/>
      <c r="T59" s="16"/>
      <c r="U59" s="16"/>
      <c r="V59" s="16"/>
      <c r="W59" s="16"/>
      <c r="X59" s="16"/>
      <c r="Y59" s="16"/>
      <c r="Z59" s="16"/>
      <c r="AA59" s="16"/>
      <c r="AB59" s="16"/>
      <c r="AC59" s="16"/>
      <c r="AD59" s="16"/>
      <c r="AE59" s="16"/>
    </row>
    <row r="60" spans="1:31" ht="395.1" customHeight="1" x14ac:dyDescent="0.15">
      <c r="A60" s="4"/>
      <c r="B60" s="4"/>
      <c r="C60" s="4"/>
      <c r="D60" s="11" t="s">
        <v>5</v>
      </c>
      <c r="E60" s="22"/>
      <c r="F60" s="23"/>
      <c r="G60" s="23"/>
      <c r="H60" s="23"/>
      <c r="I60" s="23"/>
      <c r="J60" s="23"/>
      <c r="K60" s="23"/>
      <c r="L60" s="23"/>
      <c r="M60" s="23"/>
      <c r="N60" s="17"/>
      <c r="O60" s="17"/>
      <c r="P60" s="19"/>
      <c r="Q60" s="19"/>
      <c r="R60" s="19"/>
      <c r="S60" s="19"/>
      <c r="T60" s="19"/>
      <c r="U60" s="19"/>
      <c r="V60" s="19"/>
      <c r="W60" s="19"/>
      <c r="X60" s="19"/>
      <c r="Y60" s="19"/>
      <c r="Z60" s="19"/>
      <c r="AA60" s="19"/>
      <c r="AB60" s="19"/>
      <c r="AC60" s="19"/>
      <c r="AD60" s="19"/>
      <c r="AE60" s="19"/>
    </row>
    <row r="61" spans="1:31" ht="15.75" customHeight="1" x14ac:dyDescent="0.25">
      <c r="A61" s="4"/>
      <c r="B61" s="4"/>
      <c r="C61" s="4"/>
      <c r="D61" s="12" t="s">
        <v>0</v>
      </c>
      <c r="E61" s="20" t="s">
        <v>33</v>
      </c>
      <c r="F61" s="21"/>
      <c r="G61" s="21"/>
      <c r="H61" s="21"/>
      <c r="I61" s="21"/>
      <c r="J61" s="21"/>
      <c r="K61" s="21"/>
      <c r="L61" s="21"/>
      <c r="M61" s="21"/>
      <c r="N61" s="18"/>
      <c r="O61" s="18"/>
      <c r="P61" s="18"/>
      <c r="Q61" s="18"/>
      <c r="R61" s="18"/>
      <c r="S61" s="18"/>
      <c r="T61" s="18"/>
      <c r="U61" s="18"/>
      <c r="V61" s="18"/>
      <c r="W61" s="18"/>
      <c r="X61" s="18"/>
      <c r="Y61" s="18"/>
      <c r="Z61" s="18"/>
      <c r="AA61" s="18"/>
      <c r="AB61" s="18"/>
      <c r="AC61" s="18"/>
      <c r="AD61" s="18"/>
      <c r="AE61" s="18"/>
    </row>
    <row r="62" spans="1:31" x14ac:dyDescent="0.15">
      <c r="A62" s="4"/>
      <c r="B62" s="4"/>
      <c r="C62" s="4"/>
      <c r="D62" s="4"/>
      <c r="E62" s="4"/>
      <c r="F62" s="4"/>
      <c r="G62" s="4"/>
      <c r="H62" s="4"/>
      <c r="I62" s="4"/>
      <c r="J62" s="4"/>
      <c r="K62" s="4"/>
      <c r="L62" s="4"/>
      <c r="M62" s="4"/>
    </row>
    <row r="63" spans="1:31" ht="16.5" x14ac:dyDescent="0.25">
      <c r="A63" s="4"/>
      <c r="B63" s="4"/>
      <c r="C63" s="4"/>
      <c r="D63" s="9" t="s">
        <v>16</v>
      </c>
      <c r="E63" s="4"/>
      <c r="F63" s="4"/>
      <c r="G63" s="4"/>
      <c r="H63" s="4"/>
      <c r="I63" s="4"/>
      <c r="J63" s="4"/>
      <c r="K63" s="4"/>
      <c r="L63" s="4"/>
      <c r="M63" s="4"/>
      <c r="N63" s="15" t="s">
        <v>35</v>
      </c>
      <c r="O63" s="15" t="s">
        <v>36</v>
      </c>
      <c r="P63" s="16"/>
      <c r="Q63" s="16"/>
      <c r="R63" s="16"/>
      <c r="S63" s="16"/>
      <c r="T63" s="16"/>
      <c r="U63" s="16"/>
      <c r="V63" s="16"/>
      <c r="W63" s="16"/>
      <c r="X63" s="16"/>
      <c r="Y63" s="16"/>
      <c r="Z63" s="16"/>
      <c r="AA63" s="16"/>
      <c r="AB63" s="16"/>
      <c r="AC63" s="16"/>
      <c r="AD63" s="16"/>
      <c r="AE63" s="16"/>
    </row>
    <row r="64" spans="1:31" ht="395.1" customHeight="1" x14ac:dyDescent="0.15">
      <c r="A64" s="4"/>
      <c r="B64" s="4"/>
      <c r="C64" s="4"/>
      <c r="D64" s="11" t="s">
        <v>5</v>
      </c>
      <c r="E64" s="22"/>
      <c r="F64" s="23"/>
      <c r="G64" s="23"/>
      <c r="H64" s="23"/>
      <c r="I64" s="23"/>
      <c r="J64" s="23"/>
      <c r="K64" s="23"/>
      <c r="L64" s="23"/>
      <c r="M64" s="23"/>
      <c r="N64" s="17"/>
      <c r="O64" s="17"/>
      <c r="P64" s="19"/>
      <c r="Q64" s="19"/>
      <c r="R64" s="19"/>
      <c r="S64" s="19"/>
      <c r="T64" s="19"/>
      <c r="U64" s="19"/>
      <c r="V64" s="19"/>
      <c r="W64" s="19"/>
      <c r="X64" s="19"/>
      <c r="Y64" s="19"/>
      <c r="Z64" s="19"/>
      <c r="AA64" s="19"/>
      <c r="AB64" s="19"/>
      <c r="AC64" s="19"/>
      <c r="AD64" s="19"/>
      <c r="AE64" s="19"/>
    </row>
    <row r="65" spans="1:31" ht="15.75" customHeight="1" x14ac:dyDescent="0.25">
      <c r="A65" s="4"/>
      <c r="B65" s="4"/>
      <c r="C65" s="4"/>
      <c r="D65" s="12" t="s">
        <v>0</v>
      </c>
      <c r="E65" s="20" t="s">
        <v>34</v>
      </c>
      <c r="F65" s="21"/>
      <c r="G65" s="21"/>
      <c r="H65" s="21"/>
      <c r="I65" s="21"/>
      <c r="J65" s="21"/>
      <c r="K65" s="21"/>
      <c r="L65" s="21"/>
      <c r="M65" s="21"/>
      <c r="N65" s="18"/>
      <c r="O65" s="18"/>
      <c r="P65" s="18"/>
      <c r="Q65" s="18"/>
      <c r="R65" s="18"/>
      <c r="S65" s="18"/>
      <c r="T65" s="18"/>
      <c r="U65" s="18"/>
      <c r="V65" s="18"/>
      <c r="W65" s="18"/>
      <c r="X65" s="18"/>
      <c r="Y65" s="18"/>
      <c r="Z65" s="18"/>
      <c r="AA65" s="18"/>
      <c r="AB65" s="18"/>
      <c r="AC65" s="18"/>
      <c r="AD65" s="18"/>
      <c r="AE65" s="18"/>
    </row>
    <row r="66" spans="1:31" x14ac:dyDescent="0.15">
      <c r="A66" s="4"/>
      <c r="B66" s="4"/>
      <c r="C66" s="4"/>
      <c r="D66" s="4"/>
      <c r="E66" s="4"/>
      <c r="F66" s="4"/>
      <c r="G66" s="4"/>
      <c r="H66" s="4"/>
      <c r="I66" s="4"/>
      <c r="J66" s="4"/>
      <c r="K66" s="4"/>
      <c r="L66" s="4"/>
      <c r="M66" s="4"/>
    </row>
    <row r="67" spans="1:31" x14ac:dyDescent="0.15">
      <c r="A67" s="4"/>
      <c r="B67" s="4"/>
      <c r="C67" s="4"/>
      <c r="D67" s="4"/>
      <c r="E67" s="4"/>
      <c r="F67" s="4"/>
      <c r="G67" s="4"/>
      <c r="H67" s="4"/>
      <c r="I67" s="4"/>
      <c r="J67" s="4"/>
      <c r="K67" s="4"/>
      <c r="L67" s="4"/>
      <c r="M67" s="4"/>
    </row>
    <row r="68" spans="1:31" x14ac:dyDescent="0.15">
      <c r="A68" s="4"/>
      <c r="B68" s="4"/>
      <c r="C68" s="4"/>
      <c r="D68" s="4"/>
      <c r="E68" s="13"/>
      <c r="F68" s="13"/>
      <c r="G68" s="4"/>
      <c r="H68" s="4"/>
      <c r="I68" s="4"/>
      <c r="J68" s="4"/>
      <c r="K68" s="4"/>
      <c r="L68" s="4"/>
      <c r="M68" s="4"/>
    </row>
  </sheetData>
  <mergeCells count="43">
    <mergeCell ref="E5:M5"/>
    <mergeCell ref="E12:M12"/>
    <mergeCell ref="E13:M13"/>
    <mergeCell ref="E16:M16"/>
    <mergeCell ref="E17:M17"/>
    <mergeCell ref="E20:M20"/>
    <mergeCell ref="E21:M21"/>
    <mergeCell ref="E24:M24"/>
    <mergeCell ref="E25:M25"/>
    <mergeCell ref="E28:M28"/>
    <mergeCell ref="E29:M29"/>
    <mergeCell ref="E32:M32"/>
    <mergeCell ref="E33:M33"/>
    <mergeCell ref="E36:M36"/>
    <mergeCell ref="E37:M37"/>
    <mergeCell ref="E40:M40"/>
    <mergeCell ref="E41:M41"/>
    <mergeCell ref="E44:M44"/>
    <mergeCell ref="E45:M45"/>
    <mergeCell ref="E48:M48"/>
    <mergeCell ref="E49:M49"/>
    <mergeCell ref="E52:M52"/>
    <mergeCell ref="E53:M53"/>
    <mergeCell ref="E65:M65"/>
    <mergeCell ref="E56:M56"/>
    <mergeCell ref="E57:M57"/>
    <mergeCell ref="E60:M60"/>
    <mergeCell ref="E61:M61"/>
    <mergeCell ref="E64:M64"/>
    <mergeCell ref="P12:AE12"/>
    <mergeCell ref="P16:AE16"/>
    <mergeCell ref="P40:AE40"/>
    <mergeCell ref="P20:AE20"/>
    <mergeCell ref="P24:AE24"/>
    <mergeCell ref="P28:AE28"/>
    <mergeCell ref="P32:AE32"/>
    <mergeCell ref="P36:AE36"/>
    <mergeCell ref="P64:AE64"/>
    <mergeCell ref="P44:AE44"/>
    <mergeCell ref="P48:AE48"/>
    <mergeCell ref="P52:AE52"/>
    <mergeCell ref="P56:AE56"/>
    <mergeCell ref="P60:AE60"/>
  </mergeCells>
  <phoneticPr fontId="4"/>
  <pageMargins left="0.47244094488188981" right="0.47244094488188981" top="0.47244094488188981" bottom="0.47244094488188981" header="0.31496062992125984" footer="0.31496062992125984"/>
  <pageSetup paperSize="9" scale="2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8B8EE-BD39-4610-B150-A6954A759550}">
  <sheetPr codeName="Sheet3"/>
  <dimension ref="B1:DF58"/>
  <sheetViews>
    <sheetView showGridLines="0" view="pageBreakPreview" zoomScaleNormal="115" zoomScaleSheetLayoutView="120" workbookViewId="0">
      <selection activeCell="Z22" sqref="Z22"/>
    </sheetView>
  </sheetViews>
  <sheetFormatPr defaultRowHeight="13.5" x14ac:dyDescent="0.15"/>
  <cols>
    <col min="1" max="111" width="1.6640625" style="220" customWidth="1"/>
    <col min="112" max="256" width="9.33203125" style="220"/>
    <col min="257" max="367" width="1.6640625" style="220" customWidth="1"/>
    <col min="368" max="512" width="9.33203125" style="220"/>
    <col min="513" max="623" width="1.6640625" style="220" customWidth="1"/>
    <col min="624" max="768" width="9.33203125" style="220"/>
    <col min="769" max="879" width="1.6640625" style="220" customWidth="1"/>
    <col min="880" max="1024" width="9.33203125" style="220"/>
    <col min="1025" max="1135" width="1.6640625" style="220" customWidth="1"/>
    <col min="1136" max="1280" width="9.33203125" style="220"/>
    <col min="1281" max="1391" width="1.6640625" style="220" customWidth="1"/>
    <col min="1392" max="1536" width="9.33203125" style="220"/>
    <col min="1537" max="1647" width="1.6640625" style="220" customWidth="1"/>
    <col min="1648" max="1792" width="9.33203125" style="220"/>
    <col min="1793" max="1903" width="1.6640625" style="220" customWidth="1"/>
    <col min="1904" max="2048" width="9.33203125" style="220"/>
    <col min="2049" max="2159" width="1.6640625" style="220" customWidth="1"/>
    <col min="2160" max="2304" width="9.33203125" style="220"/>
    <col min="2305" max="2415" width="1.6640625" style="220" customWidth="1"/>
    <col min="2416" max="2560" width="9.33203125" style="220"/>
    <col min="2561" max="2671" width="1.6640625" style="220" customWidth="1"/>
    <col min="2672" max="2816" width="9.33203125" style="220"/>
    <col min="2817" max="2927" width="1.6640625" style="220" customWidth="1"/>
    <col min="2928" max="3072" width="9.33203125" style="220"/>
    <col min="3073" max="3183" width="1.6640625" style="220" customWidth="1"/>
    <col min="3184" max="3328" width="9.33203125" style="220"/>
    <col min="3329" max="3439" width="1.6640625" style="220" customWidth="1"/>
    <col min="3440" max="3584" width="9.33203125" style="220"/>
    <col min="3585" max="3695" width="1.6640625" style="220" customWidth="1"/>
    <col min="3696" max="3840" width="9.33203125" style="220"/>
    <col min="3841" max="3951" width="1.6640625" style="220" customWidth="1"/>
    <col min="3952" max="4096" width="9.33203125" style="220"/>
    <col min="4097" max="4207" width="1.6640625" style="220" customWidth="1"/>
    <col min="4208" max="4352" width="9.33203125" style="220"/>
    <col min="4353" max="4463" width="1.6640625" style="220" customWidth="1"/>
    <col min="4464" max="4608" width="9.33203125" style="220"/>
    <col min="4609" max="4719" width="1.6640625" style="220" customWidth="1"/>
    <col min="4720" max="4864" width="9.33203125" style="220"/>
    <col min="4865" max="4975" width="1.6640625" style="220" customWidth="1"/>
    <col min="4976" max="5120" width="9.33203125" style="220"/>
    <col min="5121" max="5231" width="1.6640625" style="220" customWidth="1"/>
    <col min="5232" max="5376" width="9.33203125" style="220"/>
    <col min="5377" max="5487" width="1.6640625" style="220" customWidth="1"/>
    <col min="5488" max="5632" width="9.33203125" style="220"/>
    <col min="5633" max="5743" width="1.6640625" style="220" customWidth="1"/>
    <col min="5744" max="5888" width="9.33203125" style="220"/>
    <col min="5889" max="5999" width="1.6640625" style="220" customWidth="1"/>
    <col min="6000" max="6144" width="9.33203125" style="220"/>
    <col min="6145" max="6255" width="1.6640625" style="220" customWidth="1"/>
    <col min="6256" max="6400" width="9.33203125" style="220"/>
    <col min="6401" max="6511" width="1.6640625" style="220" customWidth="1"/>
    <col min="6512" max="6656" width="9.33203125" style="220"/>
    <col min="6657" max="6767" width="1.6640625" style="220" customWidth="1"/>
    <col min="6768" max="6912" width="9.33203125" style="220"/>
    <col min="6913" max="7023" width="1.6640625" style="220" customWidth="1"/>
    <col min="7024" max="7168" width="9.33203125" style="220"/>
    <col min="7169" max="7279" width="1.6640625" style="220" customWidth="1"/>
    <col min="7280" max="7424" width="9.33203125" style="220"/>
    <col min="7425" max="7535" width="1.6640625" style="220" customWidth="1"/>
    <col min="7536" max="7680" width="9.33203125" style="220"/>
    <col min="7681" max="7791" width="1.6640625" style="220" customWidth="1"/>
    <col min="7792" max="7936" width="9.33203125" style="220"/>
    <col min="7937" max="8047" width="1.6640625" style="220" customWidth="1"/>
    <col min="8048" max="8192" width="9.33203125" style="220"/>
    <col min="8193" max="8303" width="1.6640625" style="220" customWidth="1"/>
    <col min="8304" max="8448" width="9.33203125" style="220"/>
    <col min="8449" max="8559" width="1.6640625" style="220" customWidth="1"/>
    <col min="8560" max="8704" width="9.33203125" style="220"/>
    <col min="8705" max="8815" width="1.6640625" style="220" customWidth="1"/>
    <col min="8816" max="8960" width="9.33203125" style="220"/>
    <col min="8961" max="9071" width="1.6640625" style="220" customWidth="1"/>
    <col min="9072" max="9216" width="9.33203125" style="220"/>
    <col min="9217" max="9327" width="1.6640625" style="220" customWidth="1"/>
    <col min="9328" max="9472" width="9.33203125" style="220"/>
    <col min="9473" max="9583" width="1.6640625" style="220" customWidth="1"/>
    <col min="9584" max="9728" width="9.33203125" style="220"/>
    <col min="9729" max="9839" width="1.6640625" style="220" customWidth="1"/>
    <col min="9840" max="9984" width="9.33203125" style="220"/>
    <col min="9985" max="10095" width="1.6640625" style="220" customWidth="1"/>
    <col min="10096" max="10240" width="9.33203125" style="220"/>
    <col min="10241" max="10351" width="1.6640625" style="220" customWidth="1"/>
    <col min="10352" max="10496" width="9.33203125" style="220"/>
    <col min="10497" max="10607" width="1.6640625" style="220" customWidth="1"/>
    <col min="10608" max="10752" width="9.33203125" style="220"/>
    <col min="10753" max="10863" width="1.6640625" style="220" customWidth="1"/>
    <col min="10864" max="11008" width="9.33203125" style="220"/>
    <col min="11009" max="11119" width="1.6640625" style="220" customWidth="1"/>
    <col min="11120" max="11264" width="9.33203125" style="220"/>
    <col min="11265" max="11375" width="1.6640625" style="220" customWidth="1"/>
    <col min="11376" max="11520" width="9.33203125" style="220"/>
    <col min="11521" max="11631" width="1.6640625" style="220" customWidth="1"/>
    <col min="11632" max="11776" width="9.33203125" style="220"/>
    <col min="11777" max="11887" width="1.6640625" style="220" customWidth="1"/>
    <col min="11888" max="12032" width="9.33203125" style="220"/>
    <col min="12033" max="12143" width="1.6640625" style="220" customWidth="1"/>
    <col min="12144" max="12288" width="9.33203125" style="220"/>
    <col min="12289" max="12399" width="1.6640625" style="220" customWidth="1"/>
    <col min="12400" max="12544" width="9.33203125" style="220"/>
    <col min="12545" max="12655" width="1.6640625" style="220" customWidth="1"/>
    <col min="12656" max="12800" width="9.33203125" style="220"/>
    <col min="12801" max="12911" width="1.6640625" style="220" customWidth="1"/>
    <col min="12912" max="13056" width="9.33203125" style="220"/>
    <col min="13057" max="13167" width="1.6640625" style="220" customWidth="1"/>
    <col min="13168" max="13312" width="9.33203125" style="220"/>
    <col min="13313" max="13423" width="1.6640625" style="220" customWidth="1"/>
    <col min="13424" max="13568" width="9.33203125" style="220"/>
    <col min="13569" max="13679" width="1.6640625" style="220" customWidth="1"/>
    <col min="13680" max="13824" width="9.33203125" style="220"/>
    <col min="13825" max="13935" width="1.6640625" style="220" customWidth="1"/>
    <col min="13936" max="14080" width="9.33203125" style="220"/>
    <col min="14081" max="14191" width="1.6640625" style="220" customWidth="1"/>
    <col min="14192" max="14336" width="9.33203125" style="220"/>
    <col min="14337" max="14447" width="1.6640625" style="220" customWidth="1"/>
    <col min="14448" max="14592" width="9.33203125" style="220"/>
    <col min="14593" max="14703" width="1.6640625" style="220" customWidth="1"/>
    <col min="14704" max="14848" width="9.33203125" style="220"/>
    <col min="14849" max="14959" width="1.6640625" style="220" customWidth="1"/>
    <col min="14960" max="15104" width="9.33203125" style="220"/>
    <col min="15105" max="15215" width="1.6640625" style="220" customWidth="1"/>
    <col min="15216" max="15360" width="9.33203125" style="220"/>
    <col min="15361" max="15471" width="1.6640625" style="220" customWidth="1"/>
    <col min="15472" max="15616" width="9.33203125" style="220"/>
    <col min="15617" max="15727" width="1.6640625" style="220" customWidth="1"/>
    <col min="15728" max="15872" width="9.33203125" style="220"/>
    <col min="15873" max="15983" width="1.6640625" style="220" customWidth="1"/>
    <col min="15984" max="16128" width="9.33203125" style="220"/>
    <col min="16129" max="16239" width="1.6640625" style="220" customWidth="1"/>
    <col min="16240" max="16384" width="9.33203125" style="220"/>
  </cols>
  <sheetData>
    <row r="1" spans="2:110" ht="9" customHeight="1" thickBot="1" x14ac:dyDescent="0.2"/>
    <row r="2" spans="2:110" ht="9.9499999999999993" customHeight="1" x14ac:dyDescent="0.15">
      <c r="B2" s="221" t="s">
        <v>219</v>
      </c>
      <c r="C2" s="222"/>
      <c r="D2" s="222"/>
      <c r="E2" s="222"/>
      <c r="F2" s="222"/>
      <c r="G2" s="222"/>
      <c r="H2" s="222"/>
      <c r="I2" s="222"/>
      <c r="J2" s="222"/>
      <c r="K2" s="222"/>
      <c r="L2" s="222"/>
      <c r="M2" s="222"/>
      <c r="N2" s="222"/>
      <c r="O2" s="222"/>
      <c r="P2" s="222"/>
      <c r="Q2" s="222"/>
      <c r="R2" s="222"/>
      <c r="S2" s="223"/>
      <c r="T2" s="224" t="s">
        <v>220</v>
      </c>
      <c r="U2" s="225"/>
      <c r="V2" s="225"/>
      <c r="W2" s="225"/>
      <c r="X2" s="225"/>
      <c r="Y2" s="225"/>
      <c r="Z2" s="225"/>
      <c r="AA2" s="225"/>
      <c r="AB2" s="225"/>
      <c r="AC2" s="225"/>
      <c r="AD2" s="225"/>
      <c r="AE2" s="225"/>
      <c r="AF2" s="225"/>
      <c r="AG2" s="225"/>
      <c r="AH2" s="226"/>
      <c r="AI2" s="227" t="s">
        <v>221</v>
      </c>
      <c r="AJ2" s="228"/>
      <c r="AK2" s="228"/>
      <c r="AL2" s="228"/>
      <c r="AM2" s="228"/>
      <c r="AN2" s="228"/>
      <c r="AO2" s="228"/>
      <c r="AP2" s="228"/>
      <c r="AQ2" s="228"/>
      <c r="AR2" s="228"/>
      <c r="AS2" s="229"/>
      <c r="AT2" s="228"/>
      <c r="AU2" s="228"/>
      <c r="AV2" s="228"/>
      <c r="AW2" s="228"/>
      <c r="AX2" s="228"/>
      <c r="AY2" s="228"/>
      <c r="AZ2" s="228"/>
      <c r="BA2" s="228"/>
      <c r="BB2" s="228"/>
      <c r="BC2" s="228"/>
      <c r="BD2" s="228"/>
      <c r="BE2" s="228"/>
      <c r="BF2" s="228"/>
      <c r="BG2" s="228"/>
      <c r="BH2" s="228"/>
      <c r="BI2" s="228"/>
      <c r="BJ2" s="228"/>
      <c r="BK2" s="230"/>
      <c r="BL2" s="227" t="s">
        <v>222</v>
      </c>
      <c r="BM2" s="228"/>
      <c r="BN2" s="228"/>
      <c r="BO2" s="229"/>
      <c r="BP2" s="228"/>
      <c r="BQ2" s="228"/>
      <c r="BR2" s="228"/>
      <c r="BS2" s="228"/>
      <c r="BT2" s="228"/>
      <c r="BU2" s="228"/>
      <c r="BV2" s="228"/>
      <c r="BW2" s="228"/>
      <c r="BX2" s="228"/>
      <c r="BY2" s="228"/>
      <c r="BZ2" s="228"/>
      <c r="CA2" s="228"/>
      <c r="CB2" s="228"/>
      <c r="CC2" s="228"/>
      <c r="CD2" s="228"/>
      <c r="CE2" s="228"/>
      <c r="CF2" s="228"/>
      <c r="CG2" s="228"/>
      <c r="CH2" s="228"/>
      <c r="CI2" s="228"/>
      <c r="CJ2" s="228"/>
      <c r="CK2" s="228"/>
      <c r="CL2" s="229"/>
      <c r="CM2" s="228"/>
      <c r="CN2" s="230"/>
      <c r="CO2" s="227" t="s">
        <v>223</v>
      </c>
      <c r="CP2" s="231"/>
      <c r="CQ2" s="231"/>
      <c r="CR2" s="231"/>
      <c r="CS2" s="231"/>
      <c r="CT2" s="231"/>
      <c r="CU2" s="231"/>
      <c r="CV2" s="231"/>
      <c r="CW2" s="232"/>
      <c r="CX2" s="233"/>
      <c r="CY2" s="233"/>
      <c r="CZ2" s="233"/>
      <c r="DA2" s="233"/>
      <c r="DB2" s="233"/>
      <c r="DC2" s="234"/>
      <c r="DD2" s="235"/>
      <c r="DE2" s="235"/>
      <c r="DF2" s="236"/>
    </row>
    <row r="3" spans="2:110" ht="9.9499999999999993" customHeight="1" thickBot="1" x14ac:dyDescent="0.2">
      <c r="B3" s="237"/>
      <c r="C3" s="238"/>
      <c r="D3" s="238"/>
      <c r="E3" s="238"/>
      <c r="F3" s="238"/>
      <c r="G3" s="238"/>
      <c r="H3" s="238"/>
      <c r="I3" s="238"/>
      <c r="J3" s="238"/>
      <c r="K3" s="238"/>
      <c r="L3" s="238"/>
      <c r="M3" s="238"/>
      <c r="N3" s="238"/>
      <c r="O3" s="238"/>
      <c r="P3" s="238"/>
      <c r="Q3" s="238"/>
      <c r="R3" s="238"/>
      <c r="S3" s="239"/>
      <c r="T3" s="240"/>
      <c r="U3" s="241"/>
      <c r="V3" s="241"/>
      <c r="W3" s="241"/>
      <c r="X3" s="241"/>
      <c r="Y3" s="241"/>
      <c r="Z3" s="241"/>
      <c r="AA3" s="241"/>
      <c r="AB3" s="241"/>
      <c r="AC3" s="241"/>
      <c r="AD3" s="241"/>
      <c r="AE3" s="241"/>
      <c r="AF3" s="241"/>
      <c r="AG3" s="241"/>
      <c r="AH3" s="242"/>
      <c r="AI3" s="243" t="s">
        <v>224</v>
      </c>
      <c r="AJ3" s="244"/>
      <c r="AK3" s="244"/>
      <c r="AL3" s="244"/>
      <c r="AM3" s="244"/>
      <c r="AN3" s="244"/>
      <c r="AO3" s="244"/>
      <c r="AP3" s="244"/>
      <c r="AQ3" s="244"/>
      <c r="AR3" s="244"/>
      <c r="AS3" s="245"/>
      <c r="AT3" s="244"/>
      <c r="AU3" s="244"/>
      <c r="AV3" s="244"/>
      <c r="AW3" s="244"/>
      <c r="AX3" s="244"/>
      <c r="AY3" s="244"/>
      <c r="AZ3" s="244"/>
      <c r="BA3" s="244"/>
      <c r="BB3" s="244"/>
      <c r="BC3" s="244"/>
      <c r="BD3" s="244"/>
      <c r="BE3" s="244"/>
      <c r="BF3" s="244"/>
      <c r="BG3" s="244"/>
      <c r="BH3" s="244"/>
      <c r="BI3" s="244"/>
      <c r="BJ3" s="244"/>
      <c r="BK3" s="246"/>
      <c r="BL3" s="243" t="s">
        <v>225</v>
      </c>
      <c r="BM3" s="244"/>
      <c r="BN3" s="244"/>
      <c r="BO3" s="244"/>
      <c r="BP3" s="244"/>
      <c r="BQ3" s="244"/>
      <c r="BR3" s="244"/>
      <c r="BS3" s="244"/>
      <c r="BT3" s="244"/>
      <c r="BU3" s="244"/>
      <c r="BV3" s="245"/>
      <c r="BW3" s="244"/>
      <c r="BX3" s="244"/>
      <c r="BY3" s="244"/>
      <c r="BZ3" s="244"/>
      <c r="CA3" s="244"/>
      <c r="CB3" s="244"/>
      <c r="CC3" s="244"/>
      <c r="CD3" s="244"/>
      <c r="CE3" s="244"/>
      <c r="CF3" s="244"/>
      <c r="CG3" s="244"/>
      <c r="CH3" s="244"/>
      <c r="CI3" s="244"/>
      <c r="CJ3" s="244"/>
      <c r="CK3" s="244"/>
      <c r="CL3" s="244"/>
      <c r="CM3" s="244"/>
      <c r="CN3" s="246"/>
      <c r="CO3" s="247" t="s">
        <v>226</v>
      </c>
      <c r="CP3" s="248"/>
      <c r="CQ3" s="248"/>
      <c r="CR3" s="248"/>
      <c r="CS3" s="248"/>
      <c r="CT3" s="248"/>
      <c r="CU3" s="248"/>
      <c r="CV3" s="248"/>
      <c r="CW3" s="247"/>
      <c r="CX3" s="247"/>
      <c r="CY3" s="247"/>
      <c r="CZ3" s="247"/>
      <c r="DA3" s="247"/>
      <c r="DB3" s="247"/>
      <c r="DC3" s="249"/>
      <c r="DD3" s="250"/>
      <c r="DE3" s="250"/>
      <c r="DF3" s="251"/>
    </row>
    <row r="4" spans="2:110" ht="9.9499999999999993" customHeight="1" x14ac:dyDescent="0.15">
      <c r="B4" s="252"/>
      <c r="C4" s="253"/>
      <c r="D4" s="253"/>
      <c r="E4" s="253"/>
      <c r="F4" s="253"/>
      <c r="G4" s="253"/>
      <c r="H4" s="253"/>
      <c r="I4" s="253"/>
      <c r="J4" s="253"/>
      <c r="K4" s="253"/>
      <c r="L4" s="253"/>
      <c r="M4" s="253"/>
      <c r="N4" s="253"/>
      <c r="O4" s="253"/>
      <c r="P4" s="253"/>
      <c r="Q4" s="253"/>
      <c r="R4" s="253"/>
      <c r="S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4"/>
    </row>
    <row r="5" spans="2:110" ht="9.9499999999999993" customHeight="1" x14ac:dyDescent="0.15">
      <c r="B5" s="255"/>
      <c r="C5" s="256" t="s">
        <v>227</v>
      </c>
      <c r="D5" s="257"/>
      <c r="E5" s="257"/>
      <c r="F5" s="257"/>
      <c r="G5" s="257"/>
      <c r="H5" s="257"/>
      <c r="I5" s="257"/>
      <c r="J5" s="257"/>
      <c r="K5" s="258"/>
      <c r="L5" s="259" t="s">
        <v>228</v>
      </c>
      <c r="M5" s="260"/>
      <c r="N5" s="260"/>
      <c r="O5" s="260"/>
      <c r="P5" s="260"/>
      <c r="Q5" s="260"/>
      <c r="R5" s="260"/>
      <c r="S5" s="260"/>
      <c r="T5" s="260"/>
      <c r="U5" s="260"/>
      <c r="V5" s="260"/>
      <c r="W5" s="260"/>
      <c r="X5" s="260"/>
      <c r="Y5" s="260"/>
      <c r="Z5" s="260"/>
      <c r="AA5" s="260"/>
      <c r="AB5" s="260"/>
      <c r="AC5" s="260"/>
      <c r="AD5" s="260"/>
      <c r="AE5" s="260"/>
      <c r="AF5" s="260"/>
      <c r="AG5" s="260"/>
      <c r="AH5" s="260"/>
      <c r="AI5" s="260"/>
      <c r="AJ5" s="260"/>
      <c r="AK5" s="260"/>
      <c r="AL5" s="260"/>
      <c r="AM5" s="260"/>
      <c r="AN5" s="260"/>
      <c r="AO5" s="261"/>
      <c r="AP5" s="262" t="s">
        <v>229</v>
      </c>
      <c r="AQ5" s="263"/>
      <c r="AR5" s="263"/>
      <c r="AS5" s="263"/>
      <c r="AT5" s="263"/>
      <c r="AU5" s="263"/>
      <c r="AV5" s="263"/>
      <c r="AW5" s="263"/>
      <c r="AX5" s="263"/>
      <c r="AY5" s="263"/>
      <c r="AZ5" s="263"/>
      <c r="BA5" s="263"/>
      <c r="BB5" s="263"/>
      <c r="BC5" s="263"/>
      <c r="BD5" s="263"/>
      <c r="BE5" s="263"/>
      <c r="BF5" s="263"/>
      <c r="BG5" s="263"/>
      <c r="BH5" s="263"/>
      <c r="BI5" s="264"/>
      <c r="BJ5" s="265" t="s">
        <v>230</v>
      </c>
      <c r="BK5" s="266"/>
      <c r="BL5" s="267"/>
      <c r="BM5" s="268"/>
      <c r="BN5" s="269"/>
      <c r="BO5" s="269"/>
      <c r="BP5" s="269"/>
      <c r="BQ5" s="269"/>
      <c r="BR5" s="269"/>
      <c r="BS5" s="269"/>
      <c r="BT5" s="269"/>
      <c r="BU5" s="269"/>
      <c r="BV5" s="269"/>
      <c r="BW5" s="269"/>
      <c r="BX5" s="269"/>
      <c r="BY5" s="269"/>
      <c r="BZ5" s="269"/>
      <c r="CA5" s="269"/>
      <c r="CB5" s="270"/>
      <c r="DE5" s="247"/>
      <c r="DF5" s="271"/>
    </row>
    <row r="6" spans="2:110" ht="9.9499999999999993" customHeight="1" x14ac:dyDescent="0.15">
      <c r="B6" s="255"/>
      <c r="C6" s="272"/>
      <c r="D6" s="273"/>
      <c r="E6" s="273"/>
      <c r="F6" s="273"/>
      <c r="G6" s="273"/>
      <c r="H6" s="273"/>
      <c r="I6" s="273"/>
      <c r="J6" s="273"/>
      <c r="K6" s="274"/>
      <c r="L6" s="275"/>
      <c r="M6" s="276"/>
      <c r="N6" s="276"/>
      <c r="O6" s="276"/>
      <c r="P6" s="276"/>
      <c r="Q6" s="276"/>
      <c r="R6" s="276"/>
      <c r="S6" s="277"/>
      <c r="T6" s="277"/>
      <c r="U6" s="277"/>
      <c r="V6" s="277"/>
      <c r="W6" s="277"/>
      <c r="X6" s="277"/>
      <c r="Y6" s="277"/>
      <c r="Z6" s="277"/>
      <c r="AA6" s="277"/>
      <c r="AB6" s="277"/>
      <c r="AC6" s="277"/>
      <c r="AD6" s="277"/>
      <c r="AE6" s="277"/>
      <c r="AF6" s="277"/>
      <c r="AG6" s="277"/>
      <c r="AH6" s="277"/>
      <c r="AI6" s="277"/>
      <c r="AJ6" s="277"/>
      <c r="AK6" s="277"/>
      <c r="AL6" s="277"/>
      <c r="AM6" s="277"/>
      <c r="AN6" s="277"/>
      <c r="AO6" s="278"/>
      <c r="AP6" s="279"/>
      <c r="AQ6" s="280"/>
      <c r="AR6" s="280"/>
      <c r="AS6" s="280"/>
      <c r="AT6" s="280"/>
      <c r="AU6" s="280"/>
      <c r="AV6" s="280"/>
      <c r="AW6" s="280"/>
      <c r="AX6" s="281"/>
      <c r="AY6" s="281"/>
      <c r="AZ6" s="281"/>
      <c r="BA6" s="281"/>
      <c r="BB6" s="281"/>
      <c r="BC6" s="281"/>
      <c r="BD6" s="281"/>
      <c r="BE6" s="281"/>
      <c r="BF6" s="281"/>
      <c r="BG6" s="281"/>
      <c r="BH6" s="281"/>
      <c r="BI6" s="282"/>
      <c r="BJ6" s="283" t="s">
        <v>231</v>
      </c>
      <c r="BK6" s="284"/>
      <c r="BL6" s="285"/>
      <c r="BM6" s="286"/>
      <c r="BN6" s="287"/>
      <c r="BO6" s="287"/>
      <c r="BP6" s="287"/>
      <c r="BQ6" s="287"/>
      <c r="BR6" s="287"/>
      <c r="BS6" s="287"/>
      <c r="BT6" s="287"/>
      <c r="BU6" s="287"/>
      <c r="BV6" s="287"/>
      <c r="BW6" s="287"/>
      <c r="BX6" s="287"/>
      <c r="BY6" s="287"/>
      <c r="BZ6" s="287"/>
      <c r="CA6" s="287"/>
      <c r="CB6" s="288"/>
      <c r="DF6" s="271"/>
    </row>
    <row r="7" spans="2:110" ht="9.9499999999999993" customHeight="1" x14ac:dyDescent="0.15">
      <c r="B7" s="255"/>
      <c r="C7" s="289" t="s">
        <v>232</v>
      </c>
      <c r="D7" s="290"/>
      <c r="E7" s="291"/>
      <c r="F7" s="289" t="s">
        <v>233</v>
      </c>
      <c r="G7" s="290"/>
      <c r="H7" s="290"/>
      <c r="I7" s="290"/>
      <c r="J7" s="290"/>
      <c r="K7" s="290"/>
      <c r="L7" s="290"/>
      <c r="M7" s="290"/>
      <c r="N7" s="290"/>
      <c r="O7" s="290"/>
      <c r="P7" s="290"/>
      <c r="Q7" s="290"/>
      <c r="R7" s="290"/>
      <c r="S7" s="290"/>
      <c r="T7" s="290"/>
      <c r="U7" s="291"/>
      <c r="V7" s="289" t="s">
        <v>234</v>
      </c>
      <c r="W7" s="290"/>
      <c r="X7" s="290"/>
      <c r="Y7" s="290"/>
      <c r="Z7" s="290"/>
      <c r="AA7" s="290"/>
      <c r="AB7" s="290"/>
      <c r="AC7" s="290"/>
      <c r="AD7" s="290"/>
      <c r="AE7" s="290"/>
      <c r="AF7" s="290"/>
      <c r="AG7" s="290"/>
      <c r="AH7" s="290"/>
      <c r="AI7" s="290"/>
      <c r="AJ7" s="290"/>
      <c r="AK7" s="290"/>
      <c r="AL7" s="290"/>
      <c r="AM7" s="290"/>
      <c r="AN7" s="290"/>
      <c r="AO7" s="290"/>
      <c r="AP7" s="290"/>
      <c r="AQ7" s="290"/>
      <c r="AR7" s="290"/>
      <c r="AS7" s="290"/>
      <c r="AT7" s="290"/>
      <c r="AU7" s="290"/>
      <c r="AV7" s="290"/>
      <c r="AW7" s="290"/>
      <c r="AX7" s="290"/>
      <c r="AY7" s="290"/>
      <c r="AZ7" s="290"/>
      <c r="BA7" s="290"/>
      <c r="BB7" s="290"/>
      <c r="BC7" s="290"/>
      <c r="BD7" s="290"/>
      <c r="BE7" s="290"/>
      <c r="BF7" s="290"/>
      <c r="BG7" s="290"/>
      <c r="BH7" s="290"/>
      <c r="BI7" s="290"/>
      <c r="BJ7" s="289" t="s">
        <v>235</v>
      </c>
      <c r="BK7" s="290"/>
      <c r="BL7" s="290"/>
      <c r="BM7" s="290"/>
      <c r="BN7" s="290"/>
      <c r="BO7" s="290"/>
      <c r="BP7" s="290"/>
      <c r="BQ7" s="290"/>
      <c r="BR7" s="290"/>
      <c r="BS7" s="290"/>
      <c r="BT7" s="290"/>
      <c r="BU7" s="290"/>
      <c r="BV7" s="290"/>
      <c r="BW7" s="290"/>
      <c r="BX7" s="290"/>
      <c r="BY7" s="290"/>
      <c r="BZ7" s="290"/>
      <c r="CA7" s="290"/>
      <c r="CB7" s="290"/>
      <c r="CC7" s="290"/>
      <c r="CD7" s="290"/>
      <c r="CE7" s="290"/>
      <c r="CF7" s="290"/>
      <c r="CG7" s="290"/>
      <c r="CH7" s="290"/>
      <c r="CI7" s="290"/>
      <c r="CJ7" s="291"/>
      <c r="CK7" s="289" t="s">
        <v>236</v>
      </c>
      <c r="CL7" s="290"/>
      <c r="CM7" s="290"/>
      <c r="CN7" s="290"/>
      <c r="CO7" s="290"/>
      <c r="CP7" s="290"/>
      <c r="CQ7" s="290"/>
      <c r="CR7" s="290"/>
      <c r="CS7" s="290"/>
      <c r="CT7" s="290"/>
      <c r="CU7" s="290"/>
      <c r="CV7" s="290"/>
      <c r="CW7" s="290"/>
      <c r="CX7" s="290"/>
      <c r="CY7" s="290"/>
      <c r="CZ7" s="290"/>
      <c r="DA7" s="290"/>
      <c r="DB7" s="290"/>
      <c r="DC7" s="290"/>
      <c r="DD7" s="292"/>
      <c r="DE7" s="293"/>
      <c r="DF7" s="271"/>
    </row>
    <row r="8" spans="2:110" s="304" customFormat="1" ht="9.9499999999999993" customHeight="1" x14ac:dyDescent="0.15">
      <c r="B8" s="255"/>
      <c r="C8" s="294"/>
      <c r="D8" s="295"/>
      <c r="E8" s="296"/>
      <c r="F8" s="297" t="s">
        <v>237</v>
      </c>
      <c r="G8" s="298"/>
      <c r="H8" s="299"/>
      <c r="I8" s="299"/>
      <c r="J8" s="299"/>
      <c r="K8" s="299"/>
      <c r="L8" s="299"/>
      <c r="M8" s="299"/>
      <c r="N8" s="299"/>
      <c r="O8" s="299"/>
      <c r="P8" s="299"/>
      <c r="Q8" s="299"/>
      <c r="R8" s="299"/>
      <c r="S8" s="299"/>
      <c r="T8" s="299"/>
      <c r="U8" s="300"/>
      <c r="V8" s="299"/>
      <c r="W8" s="299"/>
      <c r="X8" s="299"/>
      <c r="Y8" s="299"/>
      <c r="Z8" s="299"/>
      <c r="AA8" s="299"/>
      <c r="AB8" s="299"/>
      <c r="AC8" s="299"/>
      <c r="AD8" s="299"/>
      <c r="AE8" s="299"/>
      <c r="AF8" s="299"/>
      <c r="AG8" s="299"/>
      <c r="AH8" s="299"/>
      <c r="AI8" s="299"/>
      <c r="AJ8" s="299"/>
      <c r="AK8" s="299"/>
      <c r="AL8" s="299"/>
      <c r="AM8" s="299"/>
      <c r="AN8" s="299"/>
      <c r="AO8" s="299"/>
      <c r="AP8" s="299"/>
      <c r="AQ8" s="299"/>
      <c r="AR8" s="299"/>
      <c r="AS8" s="299"/>
      <c r="AT8" s="299"/>
      <c r="AU8" s="299"/>
      <c r="AV8" s="299"/>
      <c r="AW8" s="299"/>
      <c r="AX8" s="299"/>
      <c r="AY8" s="299"/>
      <c r="AZ8" s="299"/>
      <c r="BA8" s="299"/>
      <c r="BB8" s="299"/>
      <c r="BC8" s="299"/>
      <c r="BD8" s="299"/>
      <c r="BE8" s="299"/>
      <c r="BF8" s="299"/>
      <c r="BG8" s="299"/>
      <c r="BH8" s="299"/>
      <c r="BI8" s="299"/>
      <c r="BJ8" s="301"/>
      <c r="BK8" s="299"/>
      <c r="BL8" s="299"/>
      <c r="BM8" s="299"/>
      <c r="BN8" s="299"/>
      <c r="BO8" s="299"/>
      <c r="BP8" s="302"/>
      <c r="BQ8" s="299"/>
      <c r="BR8" s="299"/>
      <c r="BS8" s="299"/>
      <c r="BT8" s="299"/>
      <c r="BU8" s="299"/>
      <c r="BV8" s="299"/>
      <c r="BW8" s="299"/>
      <c r="BX8" s="299"/>
      <c r="BY8" s="299"/>
      <c r="BZ8" s="299"/>
      <c r="CA8" s="299"/>
      <c r="CB8" s="299"/>
      <c r="CC8" s="299"/>
      <c r="CD8" s="299"/>
      <c r="CE8" s="299"/>
      <c r="CF8" s="299"/>
      <c r="CG8" s="299"/>
      <c r="CH8" s="299"/>
      <c r="CI8" s="299"/>
      <c r="CJ8" s="300"/>
      <c r="CK8" s="303"/>
      <c r="CL8" s="299"/>
      <c r="CM8" s="299"/>
      <c r="CN8" s="299"/>
      <c r="CO8" s="299"/>
      <c r="CP8" s="299"/>
      <c r="CQ8" s="299"/>
      <c r="CR8" s="299"/>
      <c r="CS8" s="299"/>
      <c r="CT8" s="299"/>
      <c r="CU8" s="299"/>
      <c r="CV8" s="299"/>
      <c r="CW8" s="299"/>
      <c r="CX8" s="299"/>
      <c r="CY8" s="299"/>
      <c r="CZ8" s="299"/>
      <c r="DA8" s="299"/>
      <c r="DB8" s="299"/>
      <c r="DC8" s="299"/>
      <c r="DD8" s="299"/>
      <c r="DE8" s="300"/>
      <c r="DF8" s="271"/>
    </row>
    <row r="9" spans="2:110" s="304" customFormat="1" ht="9.9499999999999993" customHeight="1" x14ac:dyDescent="0.15">
      <c r="B9" s="255"/>
      <c r="C9" s="305"/>
      <c r="D9" s="306"/>
      <c r="E9" s="307"/>
      <c r="F9" s="308" t="s">
        <v>238</v>
      </c>
      <c r="G9" s="309"/>
      <c r="H9" s="310"/>
      <c r="I9" s="310"/>
      <c r="J9" s="310"/>
      <c r="K9" s="310"/>
      <c r="L9" s="310"/>
      <c r="M9" s="310"/>
      <c r="N9" s="310"/>
      <c r="O9" s="310"/>
      <c r="P9" s="310"/>
      <c r="Q9" s="310"/>
      <c r="R9" s="310"/>
      <c r="S9" s="310"/>
      <c r="T9" s="310"/>
      <c r="U9" s="311"/>
      <c r="V9" s="312"/>
      <c r="W9" s="299"/>
      <c r="X9" s="310"/>
      <c r="Y9" s="310"/>
      <c r="Z9" s="310"/>
      <c r="AA9" s="310"/>
      <c r="AB9" s="310"/>
      <c r="AC9" s="310"/>
      <c r="AD9" s="310"/>
      <c r="AE9" s="310"/>
      <c r="AF9" s="310"/>
      <c r="AG9" s="310"/>
      <c r="AH9" s="310"/>
      <c r="AI9" s="310"/>
      <c r="AJ9" s="310"/>
      <c r="AK9" s="310"/>
      <c r="AL9" s="310"/>
      <c r="AM9" s="310"/>
      <c r="AN9" s="310"/>
      <c r="AO9" s="310"/>
      <c r="AP9" s="310"/>
      <c r="AQ9" s="310"/>
      <c r="AR9" s="310"/>
      <c r="AS9" s="310"/>
      <c r="AT9" s="310"/>
      <c r="AU9" s="310"/>
      <c r="AV9" s="310"/>
      <c r="AW9" s="310"/>
      <c r="AX9" s="310"/>
      <c r="AY9" s="310"/>
      <c r="AZ9" s="310"/>
      <c r="BA9" s="310"/>
      <c r="BB9" s="310"/>
      <c r="BC9" s="310"/>
      <c r="BD9" s="310"/>
      <c r="BE9" s="310"/>
      <c r="BF9" s="310"/>
      <c r="BG9" s="310"/>
      <c r="BH9" s="310"/>
      <c r="BI9" s="310"/>
      <c r="BJ9" s="301"/>
      <c r="BK9" s="302"/>
      <c r="BL9" s="302"/>
      <c r="BM9" s="302"/>
      <c r="BN9" s="302"/>
      <c r="BO9" s="302"/>
      <c r="BP9" s="302"/>
      <c r="BQ9" s="299"/>
      <c r="BR9" s="299"/>
      <c r="BS9" s="299"/>
      <c r="BT9" s="299"/>
      <c r="BU9" s="299"/>
      <c r="BV9" s="299"/>
      <c r="BW9" s="299"/>
      <c r="BX9" s="299"/>
      <c r="BY9" s="299"/>
      <c r="BZ9" s="299"/>
      <c r="CA9" s="299"/>
      <c r="CB9" s="299"/>
      <c r="CC9" s="299"/>
      <c r="CD9" s="299"/>
      <c r="CE9" s="310"/>
      <c r="CF9" s="310"/>
      <c r="CG9" s="310"/>
      <c r="CH9" s="310"/>
      <c r="CI9" s="310"/>
      <c r="CJ9" s="311"/>
      <c r="CK9" s="313"/>
      <c r="CL9" s="310"/>
      <c r="CM9" s="310"/>
      <c r="CN9" s="310"/>
      <c r="CO9" s="310"/>
      <c r="CP9" s="310"/>
      <c r="CQ9" s="310"/>
      <c r="CR9" s="310"/>
      <c r="CS9" s="310"/>
      <c r="CT9" s="310"/>
      <c r="CU9" s="310"/>
      <c r="CV9" s="310"/>
      <c r="CW9" s="310"/>
      <c r="CX9" s="310"/>
      <c r="CY9" s="310"/>
      <c r="CZ9" s="310"/>
      <c r="DA9" s="310"/>
      <c r="DB9" s="310"/>
      <c r="DC9" s="310"/>
      <c r="DD9" s="310"/>
      <c r="DE9" s="311"/>
      <c r="DF9" s="271"/>
    </row>
    <row r="10" spans="2:110" s="304" customFormat="1" ht="9.9499999999999993" customHeight="1" x14ac:dyDescent="0.15">
      <c r="B10" s="255"/>
      <c r="C10" s="305">
        <v>1</v>
      </c>
      <c r="D10" s="306"/>
      <c r="E10" s="307"/>
      <c r="F10" s="313" t="s">
        <v>239</v>
      </c>
      <c r="G10" s="310"/>
      <c r="H10" s="314"/>
      <c r="I10" s="310"/>
      <c r="J10" s="310"/>
      <c r="K10" s="310"/>
      <c r="L10" s="310"/>
      <c r="M10" s="310"/>
      <c r="N10" s="310"/>
      <c r="O10" s="310"/>
      <c r="P10" s="310"/>
      <c r="Q10" s="310"/>
      <c r="R10" s="310"/>
      <c r="S10" s="310"/>
      <c r="T10" s="310"/>
      <c r="U10" s="311"/>
      <c r="V10" s="312" t="s">
        <v>240</v>
      </c>
      <c r="W10" s="299"/>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c r="AU10" s="310"/>
      <c r="AV10" s="310"/>
      <c r="AW10" s="310"/>
      <c r="AX10" s="310"/>
      <c r="AY10" s="310"/>
      <c r="AZ10" s="310"/>
      <c r="BA10" s="310"/>
      <c r="BB10" s="310"/>
      <c r="BC10" s="310"/>
      <c r="BD10" s="310"/>
      <c r="BE10" s="310"/>
      <c r="BF10" s="310"/>
      <c r="BG10" s="310"/>
      <c r="BH10" s="310"/>
      <c r="BI10" s="310"/>
      <c r="BJ10" s="301" t="s">
        <v>241</v>
      </c>
      <c r="BK10" s="302"/>
      <c r="BL10" s="302"/>
      <c r="BM10" s="302"/>
      <c r="BN10" s="302"/>
      <c r="BO10" s="302"/>
      <c r="BP10" s="302"/>
      <c r="BQ10" s="302"/>
      <c r="BR10" s="302" t="s">
        <v>242</v>
      </c>
      <c r="BS10" s="302"/>
      <c r="BT10" s="299"/>
      <c r="BU10" s="299"/>
      <c r="BV10" s="299"/>
      <c r="BW10" s="299"/>
      <c r="BX10" s="299"/>
      <c r="BY10" s="299"/>
      <c r="BZ10" s="299"/>
      <c r="CA10" s="299"/>
      <c r="CB10" s="299"/>
      <c r="CC10" s="299"/>
      <c r="CD10" s="299"/>
      <c r="CE10" s="299"/>
      <c r="CF10" s="299"/>
      <c r="CG10" s="299"/>
      <c r="CH10" s="299"/>
      <c r="CI10" s="299"/>
      <c r="CJ10" s="300"/>
      <c r="CK10" s="313"/>
      <c r="CL10" s="310"/>
      <c r="CM10" s="310"/>
      <c r="CN10" s="310"/>
      <c r="CO10" s="310"/>
      <c r="CP10" s="310"/>
      <c r="CQ10" s="310"/>
      <c r="CR10" s="310"/>
      <c r="CS10" s="310"/>
      <c r="CT10" s="310"/>
      <c r="CU10" s="310"/>
      <c r="CV10" s="310"/>
      <c r="CW10" s="310"/>
      <c r="CX10" s="310"/>
      <c r="CY10" s="310"/>
      <c r="CZ10" s="310"/>
      <c r="DA10" s="310"/>
      <c r="DB10" s="310"/>
      <c r="DC10" s="310"/>
      <c r="DD10" s="310"/>
      <c r="DE10" s="311"/>
      <c r="DF10" s="271"/>
    </row>
    <row r="11" spans="2:110" s="304" customFormat="1" ht="9.9499999999999993" customHeight="1" x14ac:dyDescent="0.15">
      <c r="B11" s="255"/>
      <c r="C11" s="305"/>
      <c r="D11" s="306"/>
      <c r="E11" s="307"/>
      <c r="F11" s="313"/>
      <c r="G11" s="310"/>
      <c r="H11" s="314"/>
      <c r="I11" s="310"/>
      <c r="J11" s="310"/>
      <c r="K11" s="310"/>
      <c r="L11" s="310"/>
      <c r="M11" s="310"/>
      <c r="N11" s="310"/>
      <c r="O11" s="310"/>
      <c r="P11" s="310"/>
      <c r="Q11" s="310"/>
      <c r="R11" s="310"/>
      <c r="S11" s="310"/>
      <c r="T11" s="310"/>
      <c r="U11" s="311"/>
      <c r="V11" s="314" t="s">
        <v>243</v>
      </c>
      <c r="W11" s="299"/>
      <c r="X11" s="299"/>
      <c r="Y11" s="299"/>
      <c r="Z11" s="299"/>
      <c r="AA11" s="299"/>
      <c r="AB11" s="299"/>
      <c r="AC11" s="299"/>
      <c r="AD11" s="299"/>
      <c r="AE11" s="299"/>
      <c r="AF11" s="299"/>
      <c r="AG11" s="299"/>
      <c r="AH11" s="299"/>
      <c r="AI11" s="299"/>
      <c r="AJ11" s="299"/>
      <c r="AK11" s="299"/>
      <c r="AL11" s="299"/>
      <c r="AM11" s="299"/>
      <c r="AN11" s="299"/>
      <c r="AO11" s="299"/>
      <c r="AP11" s="299"/>
      <c r="AQ11" s="299"/>
      <c r="AR11" s="299"/>
      <c r="AS11" s="299"/>
      <c r="AT11" s="299"/>
      <c r="AU11" s="299"/>
      <c r="AV11" s="299"/>
      <c r="AW11" s="299"/>
      <c r="AX11" s="299"/>
      <c r="AY11" s="310"/>
      <c r="AZ11" s="310"/>
      <c r="BA11" s="310"/>
      <c r="BB11" s="310"/>
      <c r="BC11" s="310"/>
      <c r="BD11" s="310"/>
      <c r="BE11" s="310"/>
      <c r="BF11" s="310"/>
      <c r="BG11" s="310"/>
      <c r="BH11" s="310"/>
      <c r="BI11" s="310"/>
      <c r="BJ11" s="301" t="s">
        <v>244</v>
      </c>
      <c r="BK11" s="302"/>
      <c r="BL11" s="302"/>
      <c r="BM11" s="302"/>
      <c r="BN11" s="302"/>
      <c r="BO11" s="302"/>
      <c r="BP11" s="302"/>
      <c r="BQ11" s="302"/>
      <c r="BR11" s="302" t="s">
        <v>245</v>
      </c>
      <c r="BS11" s="302"/>
      <c r="BT11" s="299"/>
      <c r="BU11" s="299"/>
      <c r="BV11" s="299"/>
      <c r="BW11" s="299"/>
      <c r="BX11" s="299"/>
      <c r="BY11" s="299"/>
      <c r="BZ11" s="299"/>
      <c r="CA11" s="299"/>
      <c r="CB11" s="299"/>
      <c r="CC11" s="299"/>
      <c r="CD11" s="299"/>
      <c r="CE11" s="299"/>
      <c r="CF11" s="299"/>
      <c r="CG11" s="299"/>
      <c r="CH11" s="299"/>
      <c r="CI11" s="299"/>
      <c r="CJ11" s="300"/>
      <c r="CK11" s="313"/>
      <c r="CL11" s="310"/>
      <c r="CM11" s="310"/>
      <c r="CN11" s="310"/>
      <c r="CO11" s="310"/>
      <c r="CP11" s="310"/>
      <c r="CQ11" s="310"/>
      <c r="CR11" s="310"/>
      <c r="CS11" s="310"/>
      <c r="CT11" s="310"/>
      <c r="CU11" s="310"/>
      <c r="CV11" s="310"/>
      <c r="CW11" s="310"/>
      <c r="CX11" s="310"/>
      <c r="CY11" s="310"/>
      <c r="CZ11" s="310"/>
      <c r="DA11" s="310"/>
      <c r="DB11" s="310"/>
      <c r="DC11" s="310"/>
      <c r="DD11" s="310"/>
      <c r="DE11" s="311"/>
      <c r="DF11" s="271"/>
    </row>
    <row r="12" spans="2:110" s="304" customFormat="1" ht="9.9499999999999993" customHeight="1" x14ac:dyDescent="0.15">
      <c r="B12" s="255"/>
      <c r="C12" s="305"/>
      <c r="D12" s="306"/>
      <c r="E12" s="307"/>
      <c r="F12" s="313"/>
      <c r="G12" s="310"/>
      <c r="H12" s="314"/>
      <c r="I12" s="310"/>
      <c r="J12" s="310"/>
      <c r="K12" s="310"/>
      <c r="L12" s="310"/>
      <c r="M12" s="310"/>
      <c r="N12" s="310"/>
      <c r="O12" s="310"/>
      <c r="P12" s="310"/>
      <c r="Q12" s="310"/>
      <c r="R12" s="310"/>
      <c r="S12" s="310"/>
      <c r="T12" s="310"/>
      <c r="U12" s="311"/>
      <c r="V12" s="314" t="s">
        <v>246</v>
      </c>
      <c r="W12" s="314"/>
      <c r="X12" s="314"/>
      <c r="Y12" s="314"/>
      <c r="Z12" s="314"/>
      <c r="AA12" s="314"/>
      <c r="AB12" s="314"/>
      <c r="AC12" s="314"/>
      <c r="AD12" s="314"/>
      <c r="AE12" s="314"/>
      <c r="AF12" s="314"/>
      <c r="AG12" s="314"/>
      <c r="AH12" s="314"/>
      <c r="AI12" s="314"/>
      <c r="AJ12" s="310"/>
      <c r="AK12" s="310"/>
      <c r="AL12" s="310"/>
      <c r="AM12" s="310"/>
      <c r="AN12" s="310"/>
      <c r="AO12" s="310"/>
      <c r="AP12" s="314"/>
      <c r="AQ12" s="314"/>
      <c r="AR12" s="314"/>
      <c r="AS12" s="314"/>
      <c r="AT12" s="314"/>
      <c r="AU12" s="314"/>
      <c r="AV12" s="310"/>
      <c r="AW12" s="310"/>
      <c r="AX12" s="310"/>
      <c r="AY12" s="310"/>
      <c r="AZ12" s="310"/>
      <c r="BA12" s="310"/>
      <c r="BB12" s="310"/>
      <c r="BC12" s="310"/>
      <c r="BD12" s="310"/>
      <c r="BE12" s="310"/>
      <c r="BF12" s="310"/>
      <c r="BG12" s="310"/>
      <c r="BH12" s="310"/>
      <c r="BI12" s="310"/>
      <c r="BJ12" s="301" t="s">
        <v>247</v>
      </c>
      <c r="BK12" s="302"/>
      <c r="BL12" s="302"/>
      <c r="BM12" s="302"/>
      <c r="BN12" s="302"/>
      <c r="BO12" s="302"/>
      <c r="BP12" s="302"/>
      <c r="BQ12" s="302"/>
      <c r="BR12" s="302" t="s">
        <v>248</v>
      </c>
      <c r="BS12" s="302"/>
      <c r="BT12" s="299"/>
      <c r="BU12" s="299"/>
      <c r="BV12" s="299"/>
      <c r="BW12" s="299"/>
      <c r="BX12" s="299"/>
      <c r="BY12" s="299"/>
      <c r="BZ12" s="299"/>
      <c r="CA12" s="299"/>
      <c r="CB12" s="299"/>
      <c r="CC12" s="299"/>
      <c r="CD12" s="299"/>
      <c r="CE12" s="299"/>
      <c r="CF12" s="299"/>
      <c r="CG12" s="299"/>
      <c r="CH12" s="299"/>
      <c r="CI12" s="299"/>
      <c r="CJ12" s="300"/>
      <c r="CK12" s="313"/>
      <c r="CL12" s="310"/>
      <c r="CM12" s="310"/>
      <c r="CN12" s="310"/>
      <c r="CO12" s="310"/>
      <c r="CP12" s="310"/>
      <c r="CQ12" s="310"/>
      <c r="CR12" s="310"/>
      <c r="CS12" s="310"/>
      <c r="CT12" s="310"/>
      <c r="CU12" s="310"/>
      <c r="CV12" s="310"/>
      <c r="CW12" s="310"/>
      <c r="CX12" s="310"/>
      <c r="CY12" s="310"/>
      <c r="CZ12" s="310"/>
      <c r="DA12" s="310"/>
      <c r="DB12" s="310"/>
      <c r="DC12" s="310"/>
      <c r="DD12" s="310"/>
      <c r="DE12" s="311"/>
      <c r="DF12" s="271"/>
    </row>
    <row r="13" spans="2:110" s="304" customFormat="1" ht="9.9499999999999993" customHeight="1" x14ac:dyDescent="0.15">
      <c r="B13" s="255"/>
      <c r="C13" s="305"/>
      <c r="D13" s="306"/>
      <c r="E13" s="307"/>
      <c r="F13" s="313"/>
      <c r="G13" s="310"/>
      <c r="H13" s="314"/>
      <c r="I13" s="310"/>
      <c r="J13" s="310"/>
      <c r="K13" s="310"/>
      <c r="L13" s="310"/>
      <c r="M13" s="310"/>
      <c r="N13" s="310"/>
      <c r="O13" s="310"/>
      <c r="P13" s="310"/>
      <c r="Q13" s="310"/>
      <c r="R13" s="310"/>
      <c r="S13" s="310"/>
      <c r="T13" s="310"/>
      <c r="U13" s="311"/>
      <c r="V13" s="314" t="s">
        <v>249</v>
      </c>
      <c r="W13" s="299"/>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0"/>
      <c r="BC13" s="310"/>
      <c r="BD13" s="310"/>
      <c r="BE13" s="310"/>
      <c r="BF13" s="310"/>
      <c r="BG13" s="310"/>
      <c r="BH13" s="310"/>
      <c r="BI13" s="310"/>
      <c r="BJ13" s="301" t="s">
        <v>250</v>
      </c>
      <c r="BK13" s="302"/>
      <c r="BL13" s="302"/>
      <c r="BM13" s="302"/>
      <c r="BN13" s="302"/>
      <c r="BO13" s="302"/>
      <c r="BP13" s="302"/>
      <c r="BQ13" s="302"/>
      <c r="BR13" s="302" t="s">
        <v>251</v>
      </c>
      <c r="BS13" s="302"/>
      <c r="BT13" s="299"/>
      <c r="BU13" s="299"/>
      <c r="BV13" s="299"/>
      <c r="BW13" s="299"/>
      <c r="BX13" s="299"/>
      <c r="BY13" s="299"/>
      <c r="BZ13" s="299"/>
      <c r="CA13" s="299"/>
      <c r="CB13" s="299"/>
      <c r="CC13" s="299"/>
      <c r="CD13" s="299"/>
      <c r="CE13" s="299"/>
      <c r="CF13" s="299"/>
      <c r="CG13" s="299"/>
      <c r="CH13" s="299"/>
      <c r="CI13" s="299"/>
      <c r="CJ13" s="300"/>
      <c r="CK13" s="313"/>
      <c r="CL13" s="310"/>
      <c r="CM13" s="310"/>
      <c r="CN13" s="310"/>
      <c r="CO13" s="310"/>
      <c r="CP13" s="310"/>
      <c r="CQ13" s="310"/>
      <c r="CR13" s="310"/>
      <c r="CS13" s="310"/>
      <c r="CT13" s="310"/>
      <c r="CU13" s="310"/>
      <c r="CV13" s="310"/>
      <c r="CW13" s="310"/>
      <c r="CX13" s="310"/>
      <c r="CY13" s="310"/>
      <c r="CZ13" s="310"/>
      <c r="DA13" s="310"/>
      <c r="DB13" s="310"/>
      <c r="DC13" s="310"/>
      <c r="DD13" s="310"/>
      <c r="DE13" s="311"/>
      <c r="DF13" s="271"/>
    </row>
    <row r="14" spans="2:110" s="304" customFormat="1" ht="9.9499999999999993" customHeight="1" x14ac:dyDescent="0.15">
      <c r="B14" s="255"/>
      <c r="C14" s="313"/>
      <c r="D14" s="310"/>
      <c r="E14" s="311"/>
      <c r="F14" s="313"/>
      <c r="G14" s="310"/>
      <c r="H14" s="314"/>
      <c r="I14" s="310"/>
      <c r="J14" s="310"/>
      <c r="K14" s="310"/>
      <c r="L14" s="310"/>
      <c r="M14" s="310"/>
      <c r="N14" s="310"/>
      <c r="O14" s="310"/>
      <c r="P14" s="310"/>
      <c r="Q14" s="310"/>
      <c r="R14" s="310"/>
      <c r="S14" s="310"/>
      <c r="T14" s="310"/>
      <c r="U14" s="311"/>
      <c r="V14" s="314" t="s">
        <v>252</v>
      </c>
      <c r="W14" s="299"/>
      <c r="X14" s="299"/>
      <c r="Y14" s="299"/>
      <c r="Z14" s="299"/>
      <c r="AA14" s="299"/>
      <c r="AB14" s="299"/>
      <c r="AC14" s="299"/>
      <c r="AD14" s="299"/>
      <c r="AE14" s="299"/>
      <c r="AF14" s="299"/>
      <c r="AG14" s="299"/>
      <c r="AH14" s="299"/>
      <c r="AI14" s="299"/>
      <c r="AJ14" s="299"/>
      <c r="AK14" s="299"/>
      <c r="AL14" s="299"/>
      <c r="AM14" s="299"/>
      <c r="AN14" s="299"/>
      <c r="AO14" s="299"/>
      <c r="AP14" s="299"/>
      <c r="AQ14" s="299"/>
      <c r="AR14" s="299"/>
      <c r="AS14" s="299"/>
      <c r="AT14" s="299"/>
      <c r="AU14" s="299"/>
      <c r="AV14" s="299"/>
      <c r="AW14" s="299"/>
      <c r="AX14" s="299"/>
      <c r="AY14" s="299"/>
      <c r="AZ14" s="299"/>
      <c r="BA14" s="299"/>
      <c r="BB14" s="299"/>
      <c r="BC14" s="299"/>
      <c r="BD14" s="299"/>
      <c r="BE14" s="299"/>
      <c r="BF14" s="299"/>
      <c r="BG14" s="299"/>
      <c r="BH14" s="299"/>
      <c r="BI14" s="299"/>
      <c r="BJ14" s="301" t="s">
        <v>253</v>
      </c>
      <c r="BK14" s="302"/>
      <c r="BL14" s="302"/>
      <c r="BM14" s="302"/>
      <c r="BN14" s="302"/>
      <c r="BO14" s="302"/>
      <c r="BP14" s="302"/>
      <c r="BQ14" s="302"/>
      <c r="BR14" s="299" t="s">
        <v>254</v>
      </c>
      <c r="BS14" s="302"/>
      <c r="BT14" s="299"/>
      <c r="BU14" s="299"/>
      <c r="BV14" s="299"/>
      <c r="BW14" s="299"/>
      <c r="BX14" s="299"/>
      <c r="BY14" s="299"/>
      <c r="BZ14" s="299"/>
      <c r="CA14" s="299"/>
      <c r="CB14" s="299"/>
      <c r="CC14" s="299"/>
      <c r="CD14" s="299"/>
      <c r="CE14" s="299"/>
      <c r="CF14" s="299"/>
      <c r="CG14" s="299"/>
      <c r="CH14" s="299"/>
      <c r="CI14" s="299"/>
      <c r="CJ14" s="300"/>
      <c r="CK14" s="313"/>
      <c r="CL14" s="310"/>
      <c r="CM14" s="310"/>
      <c r="CN14" s="310"/>
      <c r="CO14" s="310"/>
      <c r="CP14" s="310"/>
      <c r="CQ14" s="310"/>
      <c r="CR14" s="310"/>
      <c r="CS14" s="310"/>
      <c r="CT14" s="310"/>
      <c r="CU14" s="310"/>
      <c r="CV14" s="310"/>
      <c r="CW14" s="310"/>
      <c r="CX14" s="310"/>
      <c r="CY14" s="310"/>
      <c r="CZ14" s="310"/>
      <c r="DA14" s="310"/>
      <c r="DB14" s="310"/>
      <c r="DC14" s="310"/>
      <c r="DD14" s="310"/>
      <c r="DE14" s="311"/>
      <c r="DF14" s="271"/>
    </row>
    <row r="15" spans="2:110" s="304" customFormat="1" ht="9.9499999999999993" customHeight="1" x14ac:dyDescent="0.15">
      <c r="B15" s="255"/>
      <c r="C15" s="305"/>
      <c r="D15" s="306"/>
      <c r="E15" s="307"/>
      <c r="F15" s="313"/>
      <c r="G15" s="310"/>
      <c r="H15" s="314"/>
      <c r="I15" s="310"/>
      <c r="J15" s="310"/>
      <c r="K15" s="310"/>
      <c r="L15" s="310"/>
      <c r="M15" s="310"/>
      <c r="N15" s="310"/>
      <c r="O15" s="310"/>
      <c r="P15" s="310"/>
      <c r="Q15" s="310"/>
      <c r="R15" s="310"/>
      <c r="S15" s="310"/>
      <c r="T15" s="310"/>
      <c r="U15" s="311"/>
      <c r="V15" s="312"/>
      <c r="W15" s="299"/>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c r="BB15" s="310"/>
      <c r="BC15" s="310"/>
      <c r="BD15" s="310"/>
      <c r="BE15" s="310"/>
      <c r="BF15" s="310"/>
      <c r="BG15" s="310"/>
      <c r="BH15" s="310"/>
      <c r="BI15" s="310"/>
      <c r="BJ15" s="301"/>
      <c r="BK15" s="302"/>
      <c r="BL15" s="302"/>
      <c r="BM15" s="302"/>
      <c r="BN15" s="302"/>
      <c r="BO15" s="302"/>
      <c r="BP15" s="302"/>
      <c r="BQ15" s="302"/>
      <c r="BR15" s="302"/>
      <c r="BS15" s="302"/>
      <c r="BT15" s="299"/>
      <c r="BU15" s="299"/>
      <c r="BV15" s="299"/>
      <c r="BW15" s="299"/>
      <c r="BX15" s="299"/>
      <c r="BY15" s="299"/>
      <c r="BZ15" s="299"/>
      <c r="CA15" s="299"/>
      <c r="CB15" s="299"/>
      <c r="CC15" s="299"/>
      <c r="CD15" s="299"/>
      <c r="CE15" s="299"/>
      <c r="CF15" s="299"/>
      <c r="CG15" s="299"/>
      <c r="CH15" s="299"/>
      <c r="CI15" s="299"/>
      <c r="CJ15" s="300"/>
      <c r="CK15" s="313"/>
      <c r="CL15" s="310"/>
      <c r="CM15" s="310"/>
      <c r="CN15" s="310"/>
      <c r="CO15" s="310"/>
      <c r="CP15" s="310"/>
      <c r="CQ15" s="310"/>
      <c r="CR15" s="310"/>
      <c r="CS15" s="310"/>
      <c r="CT15" s="310"/>
      <c r="CU15" s="310"/>
      <c r="CV15" s="310"/>
      <c r="CW15" s="310"/>
      <c r="CX15" s="310"/>
      <c r="CY15" s="310"/>
      <c r="CZ15" s="310"/>
      <c r="DA15" s="310"/>
      <c r="DB15" s="310"/>
      <c r="DC15" s="310"/>
      <c r="DD15" s="310"/>
      <c r="DE15" s="311"/>
      <c r="DF15" s="271"/>
    </row>
    <row r="16" spans="2:110" s="304" customFormat="1" ht="9.9499999999999993" customHeight="1" x14ac:dyDescent="0.15">
      <c r="B16" s="255"/>
      <c r="C16" s="305">
        <v>2</v>
      </c>
      <c r="D16" s="306"/>
      <c r="E16" s="307"/>
      <c r="F16" s="313" t="s">
        <v>255</v>
      </c>
      <c r="G16" s="310"/>
      <c r="H16" s="314"/>
      <c r="I16" s="310"/>
      <c r="J16" s="310"/>
      <c r="K16" s="310"/>
      <c r="L16" s="310"/>
      <c r="M16" s="310"/>
      <c r="N16" s="310"/>
      <c r="O16" s="310"/>
      <c r="P16" s="310"/>
      <c r="Q16" s="310"/>
      <c r="R16" s="310"/>
      <c r="S16" s="310"/>
      <c r="T16" s="310"/>
      <c r="U16" s="311"/>
      <c r="V16" s="299" t="s">
        <v>256</v>
      </c>
      <c r="W16" s="299"/>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0"/>
      <c r="BC16" s="310"/>
      <c r="BD16" s="310"/>
      <c r="BE16" s="310"/>
      <c r="BF16" s="310"/>
      <c r="BG16" s="310"/>
      <c r="BH16" s="310"/>
      <c r="BI16" s="310"/>
      <c r="BJ16" s="301" t="s">
        <v>257</v>
      </c>
      <c r="BK16" s="302"/>
      <c r="BL16" s="302"/>
      <c r="BM16" s="302"/>
      <c r="BN16" s="302"/>
      <c r="BO16" s="302"/>
      <c r="BP16" s="302"/>
      <c r="BQ16" s="302"/>
      <c r="BR16" s="302" t="s">
        <v>258</v>
      </c>
      <c r="BS16" s="302"/>
      <c r="BT16" s="299"/>
      <c r="BU16" s="299"/>
      <c r="BV16" s="299"/>
      <c r="BW16" s="299"/>
      <c r="BX16" s="299"/>
      <c r="BY16" s="299"/>
      <c r="BZ16" s="299"/>
      <c r="CA16" s="299"/>
      <c r="CB16" s="299"/>
      <c r="CC16" s="299"/>
      <c r="CD16" s="299"/>
      <c r="CE16" s="299"/>
      <c r="CF16" s="299"/>
      <c r="CG16" s="299"/>
      <c r="CH16" s="299"/>
      <c r="CI16" s="299"/>
      <c r="CJ16" s="300"/>
      <c r="CK16" s="313"/>
      <c r="CL16" s="310"/>
      <c r="CM16" s="310"/>
      <c r="CN16" s="310"/>
      <c r="CO16" s="310"/>
      <c r="CP16" s="310"/>
      <c r="CQ16" s="310"/>
      <c r="CR16" s="310"/>
      <c r="CS16" s="310"/>
      <c r="CT16" s="310"/>
      <c r="CU16" s="310"/>
      <c r="CV16" s="310"/>
      <c r="CW16" s="310"/>
      <c r="CX16" s="310"/>
      <c r="CY16" s="310"/>
      <c r="CZ16" s="310"/>
      <c r="DA16" s="310"/>
      <c r="DB16" s="310"/>
      <c r="DC16" s="310"/>
      <c r="DD16" s="310"/>
      <c r="DE16" s="311"/>
      <c r="DF16" s="271"/>
    </row>
    <row r="17" spans="2:110" s="322" customFormat="1" ht="9.9499999999999993" customHeight="1" x14ac:dyDescent="0.15">
      <c r="B17" s="255"/>
      <c r="C17" s="315"/>
      <c r="D17" s="316"/>
      <c r="E17" s="317"/>
      <c r="F17" s="308"/>
      <c r="G17" s="314"/>
      <c r="H17" s="314"/>
      <c r="I17" s="314"/>
      <c r="J17" s="314"/>
      <c r="K17" s="314"/>
      <c r="L17" s="314"/>
      <c r="M17" s="314"/>
      <c r="N17" s="314"/>
      <c r="O17" s="314"/>
      <c r="P17" s="314"/>
      <c r="Q17" s="314"/>
      <c r="R17" s="314"/>
      <c r="S17" s="314"/>
      <c r="T17" s="314"/>
      <c r="U17" s="318"/>
      <c r="V17" s="312" t="s">
        <v>259</v>
      </c>
      <c r="W17" s="312"/>
      <c r="X17" s="314"/>
      <c r="Y17" s="314"/>
      <c r="Z17" s="314"/>
      <c r="AA17" s="314"/>
      <c r="AB17" s="314"/>
      <c r="AC17" s="314"/>
      <c r="AD17" s="314"/>
      <c r="AE17" s="314"/>
      <c r="AF17" s="314"/>
      <c r="AG17" s="314"/>
      <c r="AH17" s="314"/>
      <c r="AI17" s="314"/>
      <c r="AJ17" s="314"/>
      <c r="AK17" s="314"/>
      <c r="AL17" s="314"/>
      <c r="AM17" s="314"/>
      <c r="AN17" s="314"/>
      <c r="AO17" s="314"/>
      <c r="AP17" s="314"/>
      <c r="AQ17" s="314"/>
      <c r="AR17" s="314"/>
      <c r="AS17" s="314"/>
      <c r="AT17" s="314"/>
      <c r="AU17" s="314"/>
      <c r="AV17" s="314"/>
      <c r="AW17" s="314"/>
      <c r="AX17" s="314"/>
      <c r="AY17" s="314"/>
      <c r="AZ17" s="314"/>
      <c r="BA17" s="314"/>
      <c r="BB17" s="314"/>
      <c r="BC17" s="314"/>
      <c r="BD17" s="314"/>
      <c r="BE17" s="314"/>
      <c r="BF17" s="314"/>
      <c r="BG17" s="314"/>
      <c r="BH17" s="314"/>
      <c r="BI17" s="314"/>
      <c r="BJ17" s="319" t="s">
        <v>260</v>
      </c>
      <c r="BK17" s="320"/>
      <c r="BL17" s="320"/>
      <c r="BM17" s="320"/>
      <c r="BN17" s="320"/>
      <c r="BO17" s="320"/>
      <c r="BP17" s="320"/>
      <c r="BQ17" s="320"/>
      <c r="BR17" s="320" t="s">
        <v>261</v>
      </c>
      <c r="BS17" s="320"/>
      <c r="BT17" s="312"/>
      <c r="BU17" s="312"/>
      <c r="BV17" s="312"/>
      <c r="BW17" s="312"/>
      <c r="BX17" s="312"/>
      <c r="BY17" s="312"/>
      <c r="BZ17" s="312"/>
      <c r="CA17" s="312"/>
      <c r="CB17" s="312"/>
      <c r="CC17" s="312"/>
      <c r="CD17" s="312"/>
      <c r="CE17" s="312"/>
      <c r="CF17" s="312"/>
      <c r="CG17" s="312"/>
      <c r="CH17" s="312"/>
      <c r="CI17" s="312"/>
      <c r="CJ17" s="321"/>
      <c r="CK17" s="308"/>
      <c r="CL17" s="314"/>
      <c r="CM17" s="314"/>
      <c r="CN17" s="314"/>
      <c r="CO17" s="314"/>
      <c r="CP17" s="314"/>
      <c r="CQ17" s="314"/>
      <c r="CR17" s="314"/>
      <c r="CS17" s="314"/>
      <c r="CT17" s="314"/>
      <c r="CU17" s="314"/>
      <c r="CV17" s="314"/>
      <c r="CW17" s="314"/>
      <c r="CX17" s="314"/>
      <c r="CY17" s="314"/>
      <c r="CZ17" s="314"/>
      <c r="DA17" s="314"/>
      <c r="DB17" s="314"/>
      <c r="DC17" s="314"/>
      <c r="DD17" s="314"/>
      <c r="DE17" s="318"/>
      <c r="DF17" s="271"/>
    </row>
    <row r="18" spans="2:110" s="322" customFormat="1" ht="9.9499999999999993" customHeight="1" x14ac:dyDescent="0.15">
      <c r="B18" s="255"/>
      <c r="C18" s="323"/>
      <c r="D18" s="324"/>
      <c r="E18" s="325"/>
      <c r="F18" s="323"/>
      <c r="G18" s="324"/>
      <c r="H18" s="326"/>
      <c r="I18" s="324"/>
      <c r="J18" s="324"/>
      <c r="K18" s="324"/>
      <c r="L18" s="324"/>
      <c r="M18" s="324"/>
      <c r="N18" s="324"/>
      <c r="O18" s="324"/>
      <c r="P18" s="324"/>
      <c r="Q18" s="324"/>
      <c r="R18" s="324"/>
      <c r="S18" s="324"/>
      <c r="T18" s="324"/>
      <c r="U18" s="325"/>
      <c r="V18" s="327" t="s">
        <v>262</v>
      </c>
      <c r="W18" s="327"/>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8"/>
      <c r="BK18" s="329"/>
      <c r="BL18" s="329"/>
      <c r="BM18" s="329"/>
      <c r="BN18" s="329"/>
      <c r="BO18" s="329"/>
      <c r="BP18" s="329"/>
      <c r="BQ18" s="329"/>
      <c r="BR18" s="329"/>
      <c r="BS18" s="329"/>
      <c r="BT18" s="327"/>
      <c r="BU18" s="327"/>
      <c r="BV18" s="327"/>
      <c r="BW18" s="327"/>
      <c r="BX18" s="327"/>
      <c r="BY18" s="327"/>
      <c r="BZ18" s="327"/>
      <c r="CA18" s="327"/>
      <c r="CB18" s="327"/>
      <c r="CC18" s="327"/>
      <c r="CD18" s="327"/>
      <c r="CE18" s="327"/>
      <c r="CF18" s="327"/>
      <c r="CG18" s="327"/>
      <c r="CH18" s="327"/>
      <c r="CI18" s="327"/>
      <c r="CJ18" s="330"/>
      <c r="CK18" s="323"/>
      <c r="CL18" s="324"/>
      <c r="CM18" s="324"/>
      <c r="CN18" s="324"/>
      <c r="CO18" s="324"/>
      <c r="CP18" s="324"/>
      <c r="CQ18" s="324"/>
      <c r="CR18" s="324"/>
      <c r="CS18" s="324"/>
      <c r="CT18" s="324"/>
      <c r="CU18" s="324"/>
      <c r="CV18" s="324"/>
      <c r="CW18" s="324"/>
      <c r="CX18" s="324"/>
      <c r="CY18" s="324"/>
      <c r="CZ18" s="324"/>
      <c r="DA18" s="324"/>
      <c r="DB18" s="324"/>
      <c r="DC18" s="324"/>
      <c r="DD18" s="324"/>
      <c r="DE18" s="325"/>
      <c r="DF18" s="271"/>
    </row>
    <row r="19" spans="2:110" s="322" customFormat="1" ht="9.9499999999999993" customHeight="1" x14ac:dyDescent="0.15">
      <c r="B19" s="255"/>
      <c r="C19" s="315"/>
      <c r="D19" s="316"/>
      <c r="E19" s="317"/>
      <c r="F19" s="308"/>
      <c r="G19" s="314"/>
      <c r="H19" s="314"/>
      <c r="I19" s="314"/>
      <c r="J19" s="314"/>
      <c r="K19" s="314"/>
      <c r="L19" s="314"/>
      <c r="M19" s="314"/>
      <c r="N19" s="314"/>
      <c r="O19" s="314"/>
      <c r="P19" s="314"/>
      <c r="Q19" s="314"/>
      <c r="R19" s="314"/>
      <c r="S19" s="314"/>
      <c r="T19" s="314"/>
      <c r="U19" s="318"/>
      <c r="V19" s="312" t="s">
        <v>263</v>
      </c>
      <c r="W19" s="312"/>
      <c r="X19" s="314"/>
      <c r="Y19" s="314"/>
      <c r="Z19" s="314"/>
      <c r="AA19" s="314"/>
      <c r="AB19" s="314"/>
      <c r="AC19" s="314"/>
      <c r="AD19" s="314"/>
      <c r="AE19" s="314"/>
      <c r="AF19" s="314"/>
      <c r="AG19" s="314"/>
      <c r="AH19" s="314"/>
      <c r="AI19" s="314"/>
      <c r="AJ19" s="314"/>
      <c r="AK19" s="314"/>
      <c r="AL19" s="314"/>
      <c r="AM19" s="314"/>
      <c r="AN19" s="314"/>
      <c r="AO19" s="314"/>
      <c r="AP19" s="314"/>
      <c r="AQ19" s="314"/>
      <c r="AR19" s="314"/>
      <c r="AS19" s="314"/>
      <c r="AT19" s="314"/>
      <c r="AU19" s="314"/>
      <c r="AV19" s="314"/>
      <c r="AW19" s="314"/>
      <c r="AX19" s="314"/>
      <c r="AY19" s="314"/>
      <c r="AZ19" s="314"/>
      <c r="BA19" s="314"/>
      <c r="BB19" s="314"/>
      <c r="BC19" s="314"/>
      <c r="BD19" s="314"/>
      <c r="BE19" s="314"/>
      <c r="BF19" s="314"/>
      <c r="BG19" s="314"/>
      <c r="BH19" s="314"/>
      <c r="BI19" s="314"/>
      <c r="BJ19" s="319" t="s">
        <v>264</v>
      </c>
      <c r="BK19" s="320"/>
      <c r="BL19" s="320"/>
      <c r="BM19" s="320"/>
      <c r="BN19" s="320"/>
      <c r="BO19" s="320"/>
      <c r="BP19" s="320"/>
      <c r="BQ19" s="320"/>
      <c r="BR19" s="320" t="s">
        <v>265</v>
      </c>
      <c r="BS19" s="320"/>
      <c r="BT19" s="312"/>
      <c r="BU19" s="312"/>
      <c r="BV19" s="312"/>
      <c r="BW19" s="312"/>
      <c r="BX19" s="312"/>
      <c r="BY19" s="312"/>
      <c r="BZ19" s="312"/>
      <c r="CA19" s="312"/>
      <c r="CB19" s="312"/>
      <c r="CC19" s="312"/>
      <c r="CD19" s="312"/>
      <c r="CE19" s="312"/>
      <c r="CF19" s="312"/>
      <c r="CG19" s="312"/>
      <c r="CH19" s="312"/>
      <c r="CI19" s="312"/>
      <c r="CJ19" s="321"/>
      <c r="CK19" s="308"/>
      <c r="CL19" s="314"/>
      <c r="CM19" s="314"/>
      <c r="CN19" s="314"/>
      <c r="CO19" s="314"/>
      <c r="CP19" s="314"/>
      <c r="CQ19" s="314"/>
      <c r="CR19" s="314"/>
      <c r="CS19" s="314"/>
      <c r="CT19" s="314"/>
      <c r="CU19" s="314"/>
      <c r="CV19" s="314"/>
      <c r="CW19" s="314"/>
      <c r="CX19" s="314"/>
      <c r="CY19" s="314"/>
      <c r="CZ19" s="314"/>
      <c r="DA19" s="314"/>
      <c r="DB19" s="314"/>
      <c r="DC19" s="314"/>
      <c r="DD19" s="314"/>
      <c r="DE19" s="318"/>
      <c r="DF19" s="271"/>
    </row>
    <row r="20" spans="2:110" s="322" customFormat="1" ht="9.9499999999999993" customHeight="1" x14ac:dyDescent="0.15">
      <c r="B20" s="255"/>
      <c r="C20" s="323"/>
      <c r="D20" s="324"/>
      <c r="E20" s="325"/>
      <c r="F20" s="323"/>
      <c r="G20" s="324"/>
      <c r="H20" s="326"/>
      <c r="I20" s="324"/>
      <c r="J20" s="324"/>
      <c r="K20" s="324"/>
      <c r="L20" s="324"/>
      <c r="M20" s="324"/>
      <c r="N20" s="324"/>
      <c r="O20" s="324"/>
      <c r="P20" s="324"/>
      <c r="Q20" s="324"/>
      <c r="R20" s="324"/>
      <c r="S20" s="324"/>
      <c r="T20" s="324"/>
      <c r="U20" s="325"/>
      <c r="V20" s="331" t="s">
        <v>266</v>
      </c>
      <c r="W20" s="327"/>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8"/>
      <c r="BK20" s="329"/>
      <c r="BL20" s="329"/>
      <c r="BM20" s="329"/>
      <c r="BN20" s="329"/>
      <c r="BO20" s="329"/>
      <c r="BP20" s="329"/>
      <c r="BQ20" s="329"/>
      <c r="BR20" s="329"/>
      <c r="BS20" s="329"/>
      <c r="BT20" s="327"/>
      <c r="BU20" s="327"/>
      <c r="BV20" s="327"/>
      <c r="BW20" s="327"/>
      <c r="BX20" s="327"/>
      <c r="BY20" s="327"/>
      <c r="BZ20" s="327"/>
      <c r="CA20" s="327"/>
      <c r="CB20" s="327"/>
      <c r="CC20" s="327"/>
      <c r="CD20" s="327"/>
      <c r="CE20" s="327"/>
      <c r="CF20" s="327"/>
      <c r="CG20" s="327"/>
      <c r="CH20" s="327"/>
      <c r="CI20" s="327"/>
      <c r="CJ20" s="330"/>
      <c r="CK20" s="323"/>
      <c r="CL20" s="324"/>
      <c r="CM20" s="324"/>
      <c r="CN20" s="324"/>
      <c r="CO20" s="324"/>
      <c r="CP20" s="324"/>
      <c r="CQ20" s="324"/>
      <c r="CR20" s="324"/>
      <c r="CS20" s="324"/>
      <c r="CT20" s="324"/>
      <c r="CU20" s="324"/>
      <c r="CV20" s="324"/>
      <c r="CW20" s="324"/>
      <c r="CX20" s="324"/>
      <c r="CY20" s="324"/>
      <c r="CZ20" s="324"/>
      <c r="DA20" s="324"/>
      <c r="DB20" s="324"/>
      <c r="DC20" s="324"/>
      <c r="DD20" s="324"/>
      <c r="DE20" s="325"/>
      <c r="DF20" s="271"/>
    </row>
    <row r="21" spans="2:110" s="322" customFormat="1" ht="9.9499999999999993" customHeight="1" x14ac:dyDescent="0.15">
      <c r="B21" s="255"/>
      <c r="C21" s="308"/>
      <c r="D21" s="314"/>
      <c r="E21" s="318"/>
      <c r="F21" s="308"/>
      <c r="G21" s="314"/>
      <c r="H21" s="314"/>
      <c r="I21" s="314"/>
      <c r="J21" s="314"/>
      <c r="K21" s="314"/>
      <c r="L21" s="314"/>
      <c r="M21" s="314"/>
      <c r="N21" s="314"/>
      <c r="O21" s="314"/>
      <c r="P21" s="314"/>
      <c r="Q21" s="314"/>
      <c r="R21" s="314"/>
      <c r="S21" s="314"/>
      <c r="T21" s="314"/>
      <c r="U21" s="318"/>
      <c r="V21" s="314" t="s">
        <v>267</v>
      </c>
      <c r="W21" s="314"/>
      <c r="X21" s="314"/>
      <c r="Y21" s="314"/>
      <c r="Z21" s="314"/>
      <c r="AA21" s="314"/>
      <c r="AB21" s="314"/>
      <c r="AC21" s="314"/>
      <c r="AD21" s="314"/>
      <c r="AE21" s="314"/>
      <c r="AF21" s="314"/>
      <c r="AG21" s="314"/>
      <c r="AH21" s="314"/>
      <c r="AI21" s="314"/>
      <c r="AJ21" s="314"/>
      <c r="AK21" s="314"/>
      <c r="AL21" s="314"/>
      <c r="AM21" s="314"/>
      <c r="AN21" s="314"/>
      <c r="AO21" s="314"/>
      <c r="AP21" s="314"/>
      <c r="AQ21" s="314"/>
      <c r="AR21" s="314"/>
      <c r="AS21" s="314"/>
      <c r="AT21" s="314"/>
      <c r="AU21" s="314"/>
      <c r="AV21" s="314"/>
      <c r="AW21" s="314"/>
      <c r="AX21" s="314"/>
      <c r="AY21" s="314"/>
      <c r="AZ21" s="314"/>
      <c r="BA21" s="314"/>
      <c r="BB21" s="314"/>
      <c r="BC21" s="314"/>
      <c r="BD21" s="314"/>
      <c r="BE21" s="314"/>
      <c r="BF21" s="314"/>
      <c r="BG21" s="314"/>
      <c r="BH21" s="314"/>
      <c r="BI21" s="314"/>
      <c r="BJ21" s="319" t="s">
        <v>268</v>
      </c>
      <c r="BK21" s="320"/>
      <c r="BL21" s="320"/>
      <c r="BM21" s="320"/>
      <c r="BN21" s="320"/>
      <c r="BO21" s="320"/>
      <c r="BP21" s="320"/>
      <c r="BQ21" s="312"/>
      <c r="BR21" s="312" t="s">
        <v>269</v>
      </c>
      <c r="BS21" s="312"/>
      <c r="BT21" s="312"/>
      <c r="BU21" s="312"/>
      <c r="BV21" s="312"/>
      <c r="BW21" s="312"/>
      <c r="BX21" s="312"/>
      <c r="BY21" s="312"/>
      <c r="BZ21" s="312"/>
      <c r="CA21" s="312"/>
      <c r="CB21" s="312"/>
      <c r="CC21" s="312"/>
      <c r="CD21" s="312"/>
      <c r="CE21" s="314"/>
      <c r="CF21" s="314"/>
      <c r="CG21" s="314"/>
      <c r="CH21" s="314"/>
      <c r="CI21" s="314"/>
      <c r="CJ21" s="318"/>
      <c r="CK21" s="308"/>
      <c r="CL21" s="314"/>
      <c r="CM21" s="314"/>
      <c r="CN21" s="314"/>
      <c r="CO21" s="314"/>
      <c r="CP21" s="314"/>
      <c r="CQ21" s="314"/>
      <c r="CR21" s="314"/>
      <c r="CS21" s="314"/>
      <c r="CT21" s="314"/>
      <c r="CU21" s="314"/>
      <c r="CV21" s="314"/>
      <c r="CW21" s="314"/>
      <c r="CX21" s="314"/>
      <c r="CY21" s="314"/>
      <c r="CZ21" s="314"/>
      <c r="DA21" s="314"/>
      <c r="DB21" s="314"/>
      <c r="DC21" s="314"/>
      <c r="DD21" s="314"/>
      <c r="DE21" s="318"/>
      <c r="DF21" s="271"/>
    </row>
    <row r="22" spans="2:110" s="322" customFormat="1" ht="9.9499999999999993" customHeight="1" x14ac:dyDescent="0.15">
      <c r="B22" s="255"/>
      <c r="C22" s="332"/>
      <c r="D22" s="326"/>
      <c r="E22" s="333"/>
      <c r="F22" s="332"/>
      <c r="G22" s="326"/>
      <c r="H22" s="326"/>
      <c r="I22" s="326"/>
      <c r="J22" s="326"/>
      <c r="K22" s="326"/>
      <c r="L22" s="326"/>
      <c r="M22" s="326"/>
      <c r="N22" s="326"/>
      <c r="O22" s="326"/>
      <c r="P22" s="326"/>
      <c r="Q22" s="326"/>
      <c r="R22" s="326"/>
      <c r="S22" s="326"/>
      <c r="T22" s="326"/>
      <c r="U22" s="333"/>
      <c r="V22" s="326" t="s">
        <v>270</v>
      </c>
      <c r="W22" s="326"/>
      <c r="X22" s="326"/>
      <c r="Y22" s="326" t="s">
        <v>271</v>
      </c>
      <c r="Z22" s="326"/>
      <c r="AA22" s="326"/>
      <c r="AB22" s="326"/>
      <c r="AC22" s="326"/>
      <c r="AD22" s="326"/>
      <c r="AE22" s="326"/>
      <c r="AF22" s="326"/>
      <c r="AG22" s="326"/>
      <c r="AH22" s="326"/>
      <c r="AI22" s="326"/>
      <c r="AJ22" s="326"/>
      <c r="AK22" s="326"/>
      <c r="AL22" s="326"/>
      <c r="AM22" s="326"/>
      <c r="AN22" s="326"/>
      <c r="AO22" s="326"/>
      <c r="AP22" s="326"/>
      <c r="AQ22" s="326"/>
      <c r="AR22" s="326"/>
      <c r="AS22" s="326"/>
      <c r="AT22" s="326"/>
      <c r="AU22" s="326"/>
      <c r="AV22" s="326"/>
      <c r="AW22" s="326"/>
      <c r="AX22" s="326"/>
      <c r="AY22" s="326"/>
      <c r="AZ22" s="326"/>
      <c r="BA22" s="326"/>
      <c r="BB22" s="326"/>
      <c r="BC22" s="326"/>
      <c r="BD22" s="326"/>
      <c r="BE22" s="326"/>
      <c r="BF22" s="326"/>
      <c r="BG22" s="326"/>
      <c r="BH22" s="326"/>
      <c r="BI22" s="326"/>
      <c r="BJ22" s="334"/>
      <c r="BK22" s="335"/>
      <c r="BL22" s="335"/>
      <c r="BM22" s="335"/>
      <c r="BN22" s="335"/>
      <c r="BO22" s="335"/>
      <c r="BP22" s="335"/>
      <c r="BQ22" s="331"/>
      <c r="BR22" s="331"/>
      <c r="BS22" s="331"/>
      <c r="BT22" s="331"/>
      <c r="BU22" s="331"/>
      <c r="BV22" s="331"/>
      <c r="BW22" s="331"/>
      <c r="BX22" s="331"/>
      <c r="BY22" s="331"/>
      <c r="BZ22" s="331"/>
      <c r="CA22" s="331"/>
      <c r="CB22" s="331"/>
      <c r="CC22" s="331"/>
      <c r="CD22" s="331"/>
      <c r="CE22" s="326"/>
      <c r="CF22" s="326"/>
      <c r="CG22" s="326"/>
      <c r="CH22" s="326"/>
      <c r="CI22" s="326"/>
      <c r="CJ22" s="333"/>
      <c r="CK22" s="332"/>
      <c r="CL22" s="326"/>
      <c r="CM22" s="326"/>
      <c r="CN22" s="326"/>
      <c r="CO22" s="326"/>
      <c r="CP22" s="326"/>
      <c r="CQ22" s="326"/>
      <c r="CR22" s="326"/>
      <c r="CS22" s="326"/>
      <c r="CT22" s="326"/>
      <c r="CU22" s="326"/>
      <c r="CV22" s="326"/>
      <c r="CW22" s="326"/>
      <c r="CX22" s="326"/>
      <c r="CY22" s="326"/>
      <c r="CZ22" s="326"/>
      <c r="DA22" s="326"/>
      <c r="DB22" s="326"/>
      <c r="DC22" s="326"/>
      <c r="DD22" s="326"/>
      <c r="DE22" s="333"/>
      <c r="DF22" s="271"/>
    </row>
    <row r="23" spans="2:110" s="322" customFormat="1" ht="9.9499999999999993" customHeight="1" x14ac:dyDescent="0.15">
      <c r="B23" s="255"/>
      <c r="C23" s="323"/>
      <c r="D23" s="324"/>
      <c r="E23" s="325"/>
      <c r="F23" s="323"/>
      <c r="G23" s="324"/>
      <c r="H23" s="324"/>
      <c r="I23" s="324"/>
      <c r="J23" s="324"/>
      <c r="K23" s="324"/>
      <c r="L23" s="324"/>
      <c r="M23" s="324"/>
      <c r="N23" s="324"/>
      <c r="O23" s="324"/>
      <c r="P23" s="324"/>
      <c r="Q23" s="324"/>
      <c r="R23" s="324"/>
      <c r="S23" s="324"/>
      <c r="T23" s="324"/>
      <c r="U23" s="325"/>
      <c r="V23" s="324" t="s">
        <v>272</v>
      </c>
      <c r="W23" s="324"/>
      <c r="X23" s="324"/>
      <c r="Y23" s="324" t="s">
        <v>273</v>
      </c>
      <c r="Z23" s="324"/>
      <c r="AA23" s="324"/>
      <c r="AB23" s="327"/>
      <c r="AC23" s="327"/>
      <c r="AD23" s="327"/>
      <c r="AE23" s="327"/>
      <c r="AF23" s="327"/>
      <c r="AG23" s="327"/>
      <c r="AH23" s="327"/>
      <c r="AI23" s="327"/>
      <c r="AJ23" s="327"/>
      <c r="AK23" s="327"/>
      <c r="AL23" s="327"/>
      <c r="AM23" s="327"/>
      <c r="AN23" s="327"/>
      <c r="AO23" s="327"/>
      <c r="AP23" s="327"/>
      <c r="AQ23" s="327"/>
      <c r="AR23" s="327"/>
      <c r="AS23" s="327"/>
      <c r="AT23" s="327"/>
      <c r="AU23" s="327"/>
      <c r="AV23" s="327"/>
      <c r="AW23" s="327"/>
      <c r="AX23" s="327"/>
      <c r="AY23" s="327"/>
      <c r="AZ23" s="327"/>
      <c r="BA23" s="327"/>
      <c r="BB23" s="327"/>
      <c r="BC23" s="327"/>
      <c r="BD23" s="327"/>
      <c r="BE23" s="327"/>
      <c r="BF23" s="327"/>
      <c r="BG23" s="327"/>
      <c r="BH23" s="327"/>
      <c r="BI23" s="327"/>
      <c r="BJ23" s="328"/>
      <c r="BK23" s="327"/>
      <c r="BL23" s="327"/>
      <c r="BM23" s="327"/>
      <c r="BN23" s="327"/>
      <c r="BO23" s="327"/>
      <c r="BP23" s="329"/>
      <c r="BQ23" s="327"/>
      <c r="BR23" s="327"/>
      <c r="BS23" s="327"/>
      <c r="BT23" s="327"/>
      <c r="BU23" s="327"/>
      <c r="BV23" s="327"/>
      <c r="BW23" s="327"/>
      <c r="BX23" s="327"/>
      <c r="BY23" s="327"/>
      <c r="BZ23" s="327"/>
      <c r="CA23" s="327"/>
      <c r="CB23" s="327"/>
      <c r="CC23" s="327"/>
      <c r="CD23" s="327"/>
      <c r="CE23" s="327"/>
      <c r="CF23" s="327"/>
      <c r="CG23" s="327"/>
      <c r="CH23" s="327"/>
      <c r="CI23" s="327"/>
      <c r="CJ23" s="330"/>
      <c r="CK23" s="323"/>
      <c r="CL23" s="324"/>
      <c r="CM23" s="324"/>
      <c r="CN23" s="324"/>
      <c r="CO23" s="324"/>
      <c r="CP23" s="324"/>
      <c r="CQ23" s="324"/>
      <c r="CR23" s="324"/>
      <c r="CS23" s="324"/>
      <c r="CT23" s="324"/>
      <c r="CU23" s="324"/>
      <c r="CV23" s="324"/>
      <c r="CW23" s="324"/>
      <c r="CX23" s="324"/>
      <c r="CY23" s="324"/>
      <c r="CZ23" s="324"/>
      <c r="DA23" s="324"/>
      <c r="DB23" s="324"/>
      <c r="DC23" s="324"/>
      <c r="DD23" s="324"/>
      <c r="DE23" s="325"/>
      <c r="DF23" s="271"/>
    </row>
    <row r="24" spans="2:110" s="304" customFormat="1" ht="9.9499999999999993" customHeight="1" x14ac:dyDescent="0.15">
      <c r="B24" s="255"/>
      <c r="C24" s="305"/>
      <c r="D24" s="306"/>
      <c r="E24" s="307"/>
      <c r="F24" s="313"/>
      <c r="G24" s="310"/>
      <c r="H24" s="314"/>
      <c r="I24" s="310"/>
      <c r="J24" s="310"/>
      <c r="K24" s="310"/>
      <c r="L24" s="310"/>
      <c r="M24" s="310"/>
      <c r="N24" s="310"/>
      <c r="O24" s="310"/>
      <c r="P24" s="310"/>
      <c r="Q24" s="310"/>
      <c r="R24" s="310"/>
      <c r="S24" s="310"/>
      <c r="T24" s="310"/>
      <c r="U24" s="311"/>
      <c r="V24" s="312"/>
      <c r="W24" s="299"/>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0"/>
      <c r="BC24" s="310"/>
      <c r="BD24" s="310"/>
      <c r="BE24" s="310"/>
      <c r="BF24" s="310"/>
      <c r="BG24" s="310"/>
      <c r="BH24" s="310"/>
      <c r="BI24" s="310"/>
      <c r="BJ24" s="301"/>
      <c r="BK24" s="302"/>
      <c r="BL24" s="302"/>
      <c r="BM24" s="302"/>
      <c r="BN24" s="302"/>
      <c r="BO24" s="302"/>
      <c r="BP24" s="302"/>
      <c r="BQ24" s="302"/>
      <c r="BR24" s="302"/>
      <c r="BS24" s="302"/>
      <c r="BT24" s="299"/>
      <c r="BU24" s="299"/>
      <c r="BV24" s="299"/>
      <c r="BW24" s="299"/>
      <c r="BX24" s="299"/>
      <c r="BY24" s="299"/>
      <c r="BZ24" s="299"/>
      <c r="CA24" s="299"/>
      <c r="CB24" s="299"/>
      <c r="CC24" s="299"/>
      <c r="CD24" s="299"/>
      <c r="CE24" s="299"/>
      <c r="CF24" s="299"/>
      <c r="CG24" s="299"/>
      <c r="CH24" s="299"/>
      <c r="CI24" s="299"/>
      <c r="CJ24" s="300"/>
      <c r="CK24" s="313"/>
      <c r="CL24" s="310"/>
      <c r="CM24" s="310"/>
      <c r="CN24" s="310"/>
      <c r="CO24" s="310"/>
      <c r="CP24" s="310"/>
      <c r="CQ24" s="310"/>
      <c r="CR24" s="310"/>
      <c r="CS24" s="310"/>
      <c r="CT24" s="310"/>
      <c r="CU24" s="310"/>
      <c r="CV24" s="310"/>
      <c r="CW24" s="310"/>
      <c r="CX24" s="310"/>
      <c r="CY24" s="310"/>
      <c r="CZ24" s="310"/>
      <c r="DA24" s="310"/>
      <c r="DB24" s="310"/>
      <c r="DC24" s="310"/>
      <c r="DD24" s="310"/>
      <c r="DE24" s="311"/>
      <c r="DF24" s="271"/>
    </row>
    <row r="25" spans="2:110" s="341" customFormat="1" ht="9.9499999999999993" customHeight="1" x14ac:dyDescent="0.15">
      <c r="B25" s="336"/>
      <c r="C25" s="305">
        <v>3</v>
      </c>
      <c r="D25" s="306"/>
      <c r="E25" s="307"/>
      <c r="F25" s="337" t="s">
        <v>274</v>
      </c>
      <c r="G25" s="310"/>
      <c r="H25" s="314"/>
      <c r="I25" s="310"/>
      <c r="J25" s="310"/>
      <c r="K25" s="310"/>
      <c r="L25" s="310"/>
      <c r="M25" s="310"/>
      <c r="N25" s="310"/>
      <c r="O25" s="310"/>
      <c r="P25" s="310"/>
      <c r="Q25" s="310"/>
      <c r="R25" s="310"/>
      <c r="S25" s="310"/>
      <c r="T25" s="310"/>
      <c r="U25" s="311"/>
      <c r="V25" s="312" t="s">
        <v>275</v>
      </c>
      <c r="W25" s="314"/>
      <c r="X25" s="314"/>
      <c r="Y25" s="314"/>
      <c r="Z25" s="314"/>
      <c r="AA25" s="314"/>
      <c r="AB25" s="314"/>
      <c r="AC25" s="314"/>
      <c r="AD25" s="314"/>
      <c r="AE25" s="314"/>
      <c r="AF25" s="314"/>
      <c r="AG25" s="314"/>
      <c r="AH25" s="314"/>
      <c r="AI25" s="314"/>
      <c r="AJ25" s="310"/>
      <c r="AK25" s="310"/>
      <c r="AL25" s="310"/>
      <c r="AM25" s="310"/>
      <c r="AN25" s="310"/>
      <c r="AO25" s="310"/>
      <c r="AP25" s="314"/>
      <c r="AQ25" s="314"/>
      <c r="AR25" s="314"/>
      <c r="AS25" s="314"/>
      <c r="AT25" s="314"/>
      <c r="AU25" s="314"/>
      <c r="AV25" s="310"/>
      <c r="AW25" s="310"/>
      <c r="AX25" s="310"/>
      <c r="AY25" s="310"/>
      <c r="AZ25" s="310"/>
      <c r="BA25" s="310"/>
      <c r="BB25" s="310"/>
      <c r="BC25" s="310"/>
      <c r="BD25" s="310"/>
      <c r="BE25" s="310"/>
      <c r="BF25" s="310"/>
      <c r="BG25" s="310"/>
      <c r="BH25" s="310"/>
      <c r="BI25" s="310"/>
      <c r="BJ25" s="301" t="s">
        <v>241</v>
      </c>
      <c r="BK25" s="302"/>
      <c r="BL25" s="302"/>
      <c r="BM25" s="302"/>
      <c r="BN25" s="302"/>
      <c r="BO25" s="302"/>
      <c r="BP25" s="302"/>
      <c r="BQ25" s="302"/>
      <c r="BR25" s="302" t="s">
        <v>276</v>
      </c>
      <c r="BS25" s="302"/>
      <c r="BT25" s="299"/>
      <c r="BU25" s="299"/>
      <c r="BV25" s="299"/>
      <c r="BW25" s="299"/>
      <c r="BX25" s="299"/>
      <c r="BY25" s="299"/>
      <c r="BZ25" s="299"/>
      <c r="CA25" s="299"/>
      <c r="CB25" s="299"/>
      <c r="CC25" s="299"/>
      <c r="CD25" s="299"/>
      <c r="CE25" s="299"/>
      <c r="CF25" s="299"/>
      <c r="CG25" s="299"/>
      <c r="CH25" s="299"/>
      <c r="CI25" s="299"/>
      <c r="CJ25" s="300"/>
      <c r="CK25" s="313"/>
      <c r="CL25" s="310"/>
      <c r="CM25" s="310"/>
      <c r="CN25" s="310"/>
      <c r="CO25" s="310"/>
      <c r="CP25" s="310"/>
      <c r="CQ25" s="310"/>
      <c r="CR25" s="310"/>
      <c r="CS25" s="310"/>
      <c r="CT25" s="338"/>
      <c r="CU25" s="338"/>
      <c r="CV25" s="338"/>
      <c r="CW25" s="338"/>
      <c r="CX25" s="338"/>
      <c r="CY25" s="338"/>
      <c r="CZ25" s="338"/>
      <c r="DA25" s="338"/>
      <c r="DB25" s="338"/>
      <c r="DC25" s="338"/>
      <c r="DD25" s="338"/>
      <c r="DE25" s="339"/>
      <c r="DF25" s="340"/>
    </row>
    <row r="26" spans="2:110" s="304" customFormat="1" ht="9.9499999999999993" customHeight="1" x14ac:dyDescent="0.15">
      <c r="B26" s="255"/>
      <c r="C26" s="305"/>
      <c r="D26" s="306"/>
      <c r="E26" s="307"/>
      <c r="F26" s="313"/>
      <c r="G26" s="310"/>
      <c r="H26" s="314"/>
      <c r="I26" s="310"/>
      <c r="J26" s="310"/>
      <c r="K26" s="310"/>
      <c r="L26" s="310"/>
      <c r="M26" s="310"/>
      <c r="N26" s="310"/>
      <c r="O26" s="310"/>
      <c r="P26" s="310"/>
      <c r="Q26" s="310"/>
      <c r="R26" s="310"/>
      <c r="S26" s="310"/>
      <c r="T26" s="310"/>
      <c r="U26" s="311"/>
      <c r="V26" s="314" t="s">
        <v>277</v>
      </c>
      <c r="W26" s="299"/>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0"/>
      <c r="BC26" s="310"/>
      <c r="BD26" s="310"/>
      <c r="BE26" s="310"/>
      <c r="BF26" s="310"/>
      <c r="BG26" s="310"/>
      <c r="BH26" s="310"/>
      <c r="BI26" s="310"/>
      <c r="BJ26" s="301" t="s">
        <v>250</v>
      </c>
      <c r="BK26" s="302"/>
      <c r="BL26" s="302"/>
      <c r="BM26" s="302"/>
      <c r="BN26" s="302"/>
      <c r="BO26" s="302"/>
      <c r="BP26" s="302"/>
      <c r="BQ26" s="302"/>
      <c r="BR26" s="302" t="s">
        <v>251</v>
      </c>
      <c r="BS26" s="302"/>
      <c r="BT26" s="299"/>
      <c r="BU26" s="299"/>
      <c r="BV26" s="299"/>
      <c r="BW26" s="299"/>
      <c r="BX26" s="299"/>
      <c r="BY26" s="299"/>
      <c r="BZ26" s="299"/>
      <c r="CA26" s="299"/>
      <c r="CB26" s="299"/>
      <c r="CC26" s="299"/>
      <c r="CD26" s="299"/>
      <c r="CE26" s="299"/>
      <c r="CF26" s="299"/>
      <c r="CG26" s="299"/>
      <c r="CH26" s="299"/>
      <c r="CI26" s="299"/>
      <c r="CJ26" s="300"/>
      <c r="CK26" s="313"/>
      <c r="CL26" s="310"/>
      <c r="CM26" s="310"/>
      <c r="CN26" s="310"/>
      <c r="CO26" s="310"/>
      <c r="CP26" s="310"/>
      <c r="CQ26" s="310"/>
      <c r="CR26" s="310"/>
      <c r="CS26" s="310"/>
      <c r="CT26" s="310"/>
      <c r="CU26" s="310"/>
      <c r="CV26" s="310"/>
      <c r="CW26" s="310"/>
      <c r="CX26" s="310"/>
      <c r="CY26" s="310"/>
      <c r="CZ26" s="310"/>
      <c r="DA26" s="310"/>
      <c r="DB26" s="310"/>
      <c r="DC26" s="310"/>
      <c r="DD26" s="310"/>
      <c r="DE26" s="311"/>
      <c r="DF26" s="271"/>
    </row>
    <row r="27" spans="2:110" s="341" customFormat="1" ht="9.9499999999999993" customHeight="1" x14ac:dyDescent="0.15">
      <c r="B27" s="336"/>
      <c r="C27" s="305"/>
      <c r="D27" s="306"/>
      <c r="E27" s="307"/>
      <c r="F27" s="313"/>
      <c r="G27" s="310"/>
      <c r="H27" s="310"/>
      <c r="I27" s="310"/>
      <c r="J27" s="310"/>
      <c r="K27" s="310"/>
      <c r="L27" s="310"/>
      <c r="M27" s="310"/>
      <c r="N27" s="310"/>
      <c r="O27" s="310"/>
      <c r="P27" s="310"/>
      <c r="Q27" s="310"/>
      <c r="R27" s="310"/>
      <c r="S27" s="310"/>
      <c r="T27" s="310"/>
      <c r="U27" s="311"/>
      <c r="V27" s="314" t="s">
        <v>278</v>
      </c>
      <c r="W27" s="299"/>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c r="AU27" s="310"/>
      <c r="AV27" s="310"/>
      <c r="AW27" s="310"/>
      <c r="AX27" s="310"/>
      <c r="AY27" s="310"/>
      <c r="AZ27" s="310"/>
      <c r="BA27" s="310"/>
      <c r="BB27" s="310"/>
      <c r="BC27" s="310"/>
      <c r="BD27" s="310"/>
      <c r="BE27" s="310"/>
      <c r="BF27" s="310"/>
      <c r="BG27" s="310"/>
      <c r="BH27" s="310"/>
      <c r="BI27" s="310"/>
      <c r="BJ27" s="301" t="s">
        <v>241</v>
      </c>
      <c r="BK27" s="302"/>
      <c r="BL27" s="302"/>
      <c r="BM27" s="302"/>
      <c r="BN27" s="302"/>
      <c r="BO27" s="302"/>
      <c r="BP27" s="302"/>
      <c r="BQ27" s="302"/>
      <c r="BR27" s="302" t="s">
        <v>276</v>
      </c>
      <c r="BS27" s="302"/>
      <c r="BT27" s="299"/>
      <c r="BU27" s="299"/>
      <c r="BV27" s="299"/>
      <c r="BW27" s="299"/>
      <c r="BX27" s="299"/>
      <c r="BY27" s="299"/>
      <c r="BZ27" s="299"/>
      <c r="CA27" s="299"/>
      <c r="CB27" s="299"/>
      <c r="CC27" s="299"/>
      <c r="CD27" s="299"/>
      <c r="CE27" s="299"/>
      <c r="CF27" s="299"/>
      <c r="CG27" s="299"/>
      <c r="CH27" s="299"/>
      <c r="CI27" s="299"/>
      <c r="CJ27" s="300"/>
      <c r="CK27" s="313"/>
      <c r="CL27" s="310"/>
      <c r="CM27" s="310"/>
      <c r="CN27" s="310"/>
      <c r="CO27" s="310"/>
      <c r="CP27" s="310"/>
      <c r="CQ27" s="310"/>
      <c r="CR27" s="310"/>
      <c r="CS27" s="310"/>
      <c r="CT27" s="338"/>
      <c r="CU27" s="338"/>
      <c r="CV27" s="338"/>
      <c r="CW27" s="338"/>
      <c r="CX27" s="338"/>
      <c r="CY27" s="338"/>
      <c r="CZ27" s="338"/>
      <c r="DA27" s="338"/>
      <c r="DB27" s="338"/>
      <c r="DC27" s="338"/>
      <c r="DD27" s="338"/>
      <c r="DE27" s="339"/>
      <c r="DF27" s="340"/>
    </row>
    <row r="28" spans="2:110" s="341" customFormat="1" ht="9.9499999999999993" customHeight="1" x14ac:dyDescent="0.15">
      <c r="B28" s="336"/>
      <c r="C28" s="305"/>
      <c r="D28" s="306"/>
      <c r="E28" s="307"/>
      <c r="F28" s="313"/>
      <c r="G28" s="310"/>
      <c r="H28" s="310"/>
      <c r="I28" s="310"/>
      <c r="J28" s="310"/>
      <c r="K28" s="310"/>
      <c r="L28" s="310"/>
      <c r="M28" s="310"/>
      <c r="N28" s="310"/>
      <c r="O28" s="310"/>
      <c r="P28" s="310"/>
      <c r="Q28" s="310"/>
      <c r="R28" s="310"/>
      <c r="S28" s="310"/>
      <c r="T28" s="310"/>
      <c r="U28" s="311"/>
      <c r="V28" s="314"/>
      <c r="W28" s="299"/>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c r="BB28" s="310"/>
      <c r="BC28" s="310"/>
      <c r="BD28" s="310"/>
      <c r="BE28" s="310"/>
      <c r="BF28" s="310"/>
      <c r="BG28" s="310"/>
      <c r="BH28" s="310"/>
      <c r="BI28" s="310"/>
      <c r="BJ28" s="342"/>
      <c r="BK28" s="302"/>
      <c r="BL28" s="302"/>
      <c r="BM28" s="302"/>
      <c r="BN28" s="302"/>
      <c r="BO28" s="302"/>
      <c r="BP28" s="302"/>
      <c r="BQ28" s="302"/>
      <c r="BR28" s="302"/>
      <c r="BS28" s="302"/>
      <c r="BT28" s="299"/>
      <c r="BU28" s="299"/>
      <c r="BV28" s="299"/>
      <c r="BW28" s="299"/>
      <c r="BX28" s="299"/>
      <c r="BY28" s="299"/>
      <c r="BZ28" s="299"/>
      <c r="CA28" s="299"/>
      <c r="CB28" s="299"/>
      <c r="CC28" s="299"/>
      <c r="CD28" s="299"/>
      <c r="CE28" s="299"/>
      <c r="CF28" s="299"/>
      <c r="CG28" s="299"/>
      <c r="CH28" s="299"/>
      <c r="CI28" s="299"/>
      <c r="CJ28" s="300"/>
      <c r="CK28" s="313"/>
      <c r="CL28" s="310"/>
      <c r="CM28" s="310"/>
      <c r="CN28" s="310"/>
      <c r="CO28" s="310"/>
      <c r="CP28" s="310"/>
      <c r="CQ28" s="310"/>
      <c r="CR28" s="310"/>
      <c r="CS28" s="310"/>
      <c r="CT28" s="338"/>
      <c r="CU28" s="338"/>
      <c r="CV28" s="338"/>
      <c r="CW28" s="338"/>
      <c r="CX28" s="338"/>
      <c r="CY28" s="338"/>
      <c r="CZ28" s="338"/>
      <c r="DA28" s="338"/>
      <c r="DB28" s="338"/>
      <c r="DC28" s="338"/>
      <c r="DD28" s="338"/>
      <c r="DE28" s="339"/>
      <c r="DF28" s="340"/>
    </row>
    <row r="29" spans="2:110" s="304" customFormat="1" ht="9.9499999999999993" customHeight="1" x14ac:dyDescent="0.15">
      <c r="B29" s="255"/>
      <c r="C29" s="305">
        <v>4</v>
      </c>
      <c r="D29" s="306"/>
      <c r="E29" s="307"/>
      <c r="F29" s="337" t="s">
        <v>279</v>
      </c>
      <c r="G29" s="310"/>
      <c r="H29" s="314"/>
      <c r="I29" s="310"/>
      <c r="J29" s="310"/>
      <c r="K29" s="310"/>
      <c r="L29" s="310"/>
      <c r="M29" s="310"/>
      <c r="N29" s="310"/>
      <c r="O29" s="310"/>
      <c r="P29" s="310"/>
      <c r="Q29" s="310"/>
      <c r="R29" s="310"/>
      <c r="S29" s="310"/>
      <c r="T29" s="310"/>
      <c r="U29" s="311"/>
      <c r="V29" s="312" t="s">
        <v>275</v>
      </c>
      <c r="W29" s="314"/>
      <c r="X29" s="314"/>
      <c r="Y29" s="314"/>
      <c r="Z29" s="314"/>
      <c r="AA29" s="314"/>
      <c r="AB29" s="314"/>
      <c r="AC29" s="314"/>
      <c r="AD29" s="314"/>
      <c r="AE29" s="314"/>
      <c r="AF29" s="314"/>
      <c r="AG29" s="314"/>
      <c r="AH29" s="314"/>
      <c r="AI29" s="314"/>
      <c r="AJ29" s="310"/>
      <c r="AK29" s="310"/>
      <c r="AL29" s="310"/>
      <c r="AM29" s="310"/>
      <c r="AN29" s="310"/>
      <c r="AO29" s="310"/>
      <c r="AP29" s="314"/>
      <c r="AQ29" s="314"/>
      <c r="AR29" s="314"/>
      <c r="AS29" s="314"/>
      <c r="AT29" s="314"/>
      <c r="AU29" s="314"/>
      <c r="AV29" s="310"/>
      <c r="AW29" s="310"/>
      <c r="AX29" s="310"/>
      <c r="AY29" s="310"/>
      <c r="AZ29" s="310"/>
      <c r="BA29" s="310"/>
      <c r="BB29" s="310"/>
      <c r="BC29" s="310"/>
      <c r="BD29" s="310"/>
      <c r="BE29" s="310"/>
      <c r="BF29" s="310"/>
      <c r="BG29" s="310"/>
      <c r="BH29" s="310"/>
      <c r="BI29" s="310"/>
      <c r="BJ29" s="301" t="s">
        <v>241</v>
      </c>
      <c r="BK29" s="302"/>
      <c r="BL29" s="302"/>
      <c r="BM29" s="302"/>
      <c r="BN29" s="302"/>
      <c r="BO29" s="302"/>
      <c r="BP29" s="302"/>
      <c r="BQ29" s="302"/>
      <c r="BR29" s="302" t="s">
        <v>276</v>
      </c>
      <c r="BS29" s="302"/>
      <c r="BT29" s="299"/>
      <c r="BU29" s="299"/>
      <c r="BV29" s="299"/>
      <c r="BW29" s="299"/>
      <c r="BX29" s="299"/>
      <c r="BY29" s="299"/>
      <c r="BZ29" s="299"/>
      <c r="CA29" s="299"/>
      <c r="CB29" s="299"/>
      <c r="CC29" s="299"/>
      <c r="CD29" s="299"/>
      <c r="CE29" s="299"/>
      <c r="CF29" s="299"/>
      <c r="CG29" s="299"/>
      <c r="CH29" s="299"/>
      <c r="CI29" s="299"/>
      <c r="CJ29" s="300"/>
      <c r="CK29" s="313"/>
      <c r="CL29" s="310"/>
      <c r="CM29" s="310"/>
      <c r="CN29" s="310"/>
      <c r="CO29" s="310"/>
      <c r="CP29" s="310"/>
      <c r="CQ29" s="310"/>
      <c r="CR29" s="310"/>
      <c r="CS29" s="310"/>
      <c r="CT29" s="310"/>
      <c r="CU29" s="310"/>
      <c r="CV29" s="310"/>
      <c r="CW29" s="310"/>
      <c r="CX29" s="310"/>
      <c r="CY29" s="310"/>
      <c r="CZ29" s="310"/>
      <c r="DA29" s="310"/>
      <c r="DB29" s="310"/>
      <c r="DC29" s="310"/>
      <c r="DD29" s="310"/>
      <c r="DE29" s="311"/>
      <c r="DF29" s="271"/>
    </row>
    <row r="30" spans="2:110" s="304" customFormat="1" ht="9.9499999999999993" customHeight="1" x14ac:dyDescent="0.15">
      <c r="B30" s="255"/>
      <c r="C30" s="305"/>
      <c r="D30" s="306"/>
      <c r="E30" s="307"/>
      <c r="F30" s="313"/>
      <c r="G30" s="310"/>
      <c r="H30" s="314"/>
      <c r="I30" s="310"/>
      <c r="J30" s="310"/>
      <c r="K30" s="310"/>
      <c r="L30" s="310"/>
      <c r="M30" s="310"/>
      <c r="N30" s="310"/>
      <c r="O30" s="310"/>
      <c r="P30" s="310"/>
      <c r="Q30" s="310"/>
      <c r="R30" s="310"/>
      <c r="S30" s="310"/>
      <c r="T30" s="310"/>
      <c r="U30" s="311"/>
      <c r="V30" s="314" t="s">
        <v>280</v>
      </c>
      <c r="W30" s="299"/>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0"/>
      <c r="BC30" s="310"/>
      <c r="BD30" s="310"/>
      <c r="BE30" s="310"/>
      <c r="BF30" s="310"/>
      <c r="BG30" s="310"/>
      <c r="BH30" s="310"/>
      <c r="BI30" s="310"/>
      <c r="BJ30" s="301" t="s">
        <v>281</v>
      </c>
      <c r="BK30" s="302"/>
      <c r="BL30" s="302"/>
      <c r="BM30" s="302"/>
      <c r="BN30" s="302"/>
      <c r="BO30" s="302"/>
      <c r="BP30" s="302"/>
      <c r="BQ30" s="302"/>
      <c r="BR30" s="302" t="s">
        <v>251</v>
      </c>
      <c r="BS30" s="302"/>
      <c r="BT30" s="299"/>
      <c r="BU30" s="299"/>
      <c r="BV30" s="299"/>
      <c r="BW30" s="299"/>
      <c r="BX30" s="299"/>
      <c r="BY30" s="299"/>
      <c r="BZ30" s="299"/>
      <c r="CA30" s="299"/>
      <c r="CB30" s="299"/>
      <c r="CC30" s="299"/>
      <c r="CD30" s="299"/>
      <c r="CE30" s="299"/>
      <c r="CF30" s="299"/>
      <c r="CG30" s="299"/>
      <c r="CH30" s="299"/>
      <c r="CI30" s="299"/>
      <c r="CJ30" s="300"/>
      <c r="CK30" s="313"/>
      <c r="CL30" s="310"/>
      <c r="CM30" s="310"/>
      <c r="CN30" s="310"/>
      <c r="CO30" s="310"/>
      <c r="CP30" s="310"/>
      <c r="CQ30" s="310"/>
      <c r="CR30" s="310"/>
      <c r="CS30" s="310"/>
      <c r="CT30" s="310"/>
      <c r="CU30" s="310"/>
      <c r="CV30" s="310"/>
      <c r="CW30" s="310"/>
      <c r="CX30" s="310"/>
      <c r="CY30" s="310"/>
      <c r="CZ30" s="310"/>
      <c r="DA30" s="310"/>
      <c r="DB30" s="310"/>
      <c r="DC30" s="310"/>
      <c r="DD30" s="310"/>
      <c r="DE30" s="311"/>
      <c r="DF30" s="271"/>
    </row>
    <row r="31" spans="2:110" s="341" customFormat="1" ht="9.9499999999999993" customHeight="1" x14ac:dyDescent="0.15">
      <c r="B31" s="336"/>
      <c r="C31" s="305"/>
      <c r="D31" s="306"/>
      <c r="E31" s="307"/>
      <c r="F31" s="313"/>
      <c r="G31" s="310"/>
      <c r="H31" s="310"/>
      <c r="I31" s="310"/>
      <c r="J31" s="310"/>
      <c r="K31" s="310"/>
      <c r="L31" s="310"/>
      <c r="M31" s="310"/>
      <c r="N31" s="310"/>
      <c r="O31" s="310"/>
      <c r="P31" s="310"/>
      <c r="Q31" s="310"/>
      <c r="R31" s="310"/>
      <c r="S31" s="310"/>
      <c r="T31" s="310"/>
      <c r="U31" s="311"/>
      <c r="V31" s="314" t="s">
        <v>282</v>
      </c>
      <c r="W31" s="299"/>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c r="AU31" s="310"/>
      <c r="AV31" s="310"/>
      <c r="AW31" s="310"/>
      <c r="AX31" s="310"/>
      <c r="AY31" s="310"/>
      <c r="AZ31" s="310"/>
      <c r="BA31" s="310"/>
      <c r="BB31" s="310"/>
      <c r="BC31" s="310"/>
      <c r="BD31" s="310"/>
      <c r="BE31" s="310"/>
      <c r="BF31" s="310"/>
      <c r="BG31" s="310"/>
      <c r="BH31" s="310"/>
      <c r="BI31" s="310"/>
      <c r="BJ31" s="301" t="s">
        <v>241</v>
      </c>
      <c r="BK31" s="302"/>
      <c r="BL31" s="302"/>
      <c r="BM31" s="302"/>
      <c r="BN31" s="302"/>
      <c r="BO31" s="302"/>
      <c r="BP31" s="302"/>
      <c r="BQ31" s="302"/>
      <c r="BR31" s="302" t="s">
        <v>276</v>
      </c>
      <c r="BS31" s="302"/>
      <c r="BT31" s="299"/>
      <c r="BU31" s="299"/>
      <c r="BV31" s="299"/>
      <c r="BW31" s="299"/>
      <c r="BX31" s="299"/>
      <c r="BY31" s="299"/>
      <c r="BZ31" s="299"/>
      <c r="CA31" s="299"/>
      <c r="CB31" s="299"/>
      <c r="CC31" s="299"/>
      <c r="CD31" s="299"/>
      <c r="CE31" s="299"/>
      <c r="CF31" s="299"/>
      <c r="CG31" s="299"/>
      <c r="CH31" s="299"/>
      <c r="CI31" s="299"/>
      <c r="CJ31" s="300"/>
      <c r="CK31" s="313"/>
      <c r="CL31" s="310"/>
      <c r="CM31" s="310"/>
      <c r="CN31" s="310"/>
      <c r="CO31" s="310"/>
      <c r="CP31" s="310"/>
      <c r="CQ31" s="310"/>
      <c r="CR31" s="310"/>
      <c r="CS31" s="310"/>
      <c r="CT31" s="338"/>
      <c r="CU31" s="338"/>
      <c r="CV31" s="338"/>
      <c r="CW31" s="338"/>
      <c r="CX31" s="338"/>
      <c r="CY31" s="338"/>
      <c r="CZ31" s="338"/>
      <c r="DA31" s="338"/>
      <c r="DB31" s="338"/>
      <c r="DC31" s="338"/>
      <c r="DD31" s="338"/>
      <c r="DE31" s="339"/>
      <c r="DF31" s="340"/>
    </row>
    <row r="32" spans="2:110" s="304" customFormat="1" ht="9.9499999999999993" customHeight="1" x14ac:dyDescent="0.15">
      <c r="B32" s="255"/>
      <c r="C32" s="305"/>
      <c r="D32" s="306"/>
      <c r="E32" s="307"/>
      <c r="F32" s="313"/>
      <c r="G32" s="310"/>
      <c r="H32" s="310"/>
      <c r="I32" s="310"/>
      <c r="J32" s="310"/>
      <c r="K32" s="310"/>
      <c r="L32" s="310"/>
      <c r="M32" s="310"/>
      <c r="N32" s="310"/>
      <c r="O32" s="310"/>
      <c r="P32" s="310"/>
      <c r="Q32" s="310"/>
      <c r="R32" s="310"/>
      <c r="S32" s="310"/>
      <c r="T32" s="310"/>
      <c r="U32" s="311"/>
      <c r="V32" s="314" t="s">
        <v>283</v>
      </c>
      <c r="W32" s="299"/>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c r="AU32" s="310"/>
      <c r="AV32" s="310"/>
      <c r="AW32" s="310"/>
      <c r="AX32" s="310"/>
      <c r="AY32" s="310"/>
      <c r="AZ32" s="310"/>
      <c r="BA32" s="310"/>
      <c r="BB32" s="310"/>
      <c r="BC32" s="310"/>
      <c r="BD32" s="310"/>
      <c r="BE32" s="310"/>
      <c r="BF32" s="310"/>
      <c r="BG32" s="310"/>
      <c r="BH32" s="310"/>
      <c r="BI32" s="310"/>
      <c r="BJ32" s="301" t="s">
        <v>241</v>
      </c>
      <c r="BK32" s="302"/>
      <c r="BL32" s="302"/>
      <c r="BM32" s="302"/>
      <c r="BN32" s="302"/>
      <c r="BO32" s="302"/>
      <c r="BP32" s="302"/>
      <c r="BQ32" s="302"/>
      <c r="BR32" s="302" t="s">
        <v>276</v>
      </c>
      <c r="BS32" s="302"/>
      <c r="BT32" s="299"/>
      <c r="BU32" s="299"/>
      <c r="BV32" s="299"/>
      <c r="BW32" s="299"/>
      <c r="BX32" s="299"/>
      <c r="BY32" s="299"/>
      <c r="BZ32" s="299"/>
      <c r="CA32" s="299"/>
      <c r="CB32" s="299"/>
      <c r="CC32" s="299"/>
      <c r="CD32" s="299"/>
      <c r="CE32" s="299"/>
      <c r="CF32" s="299"/>
      <c r="CG32" s="299"/>
      <c r="CH32" s="299"/>
      <c r="CI32" s="299"/>
      <c r="CJ32" s="300"/>
      <c r="CK32" s="313"/>
      <c r="CL32" s="310"/>
      <c r="CM32" s="310"/>
      <c r="CN32" s="310"/>
      <c r="CO32" s="310"/>
      <c r="CP32" s="310"/>
      <c r="CQ32" s="310"/>
      <c r="CR32" s="310"/>
      <c r="CS32" s="310"/>
      <c r="CT32" s="310"/>
      <c r="CU32" s="310"/>
      <c r="CV32" s="310"/>
      <c r="CW32" s="310"/>
      <c r="CX32" s="310"/>
      <c r="CY32" s="310"/>
      <c r="CZ32" s="310"/>
      <c r="DA32" s="310"/>
      <c r="DB32" s="310"/>
      <c r="DC32" s="310"/>
      <c r="DD32" s="310"/>
      <c r="DE32" s="311"/>
      <c r="DF32" s="271"/>
    </row>
    <row r="33" spans="2:110" s="304" customFormat="1" ht="9.9499999999999993" customHeight="1" x14ac:dyDescent="0.15">
      <c r="B33" s="255"/>
      <c r="C33" s="305"/>
      <c r="D33" s="306"/>
      <c r="E33" s="307"/>
      <c r="F33" s="337"/>
      <c r="G33" s="309"/>
      <c r="H33" s="310"/>
      <c r="I33" s="310"/>
      <c r="J33" s="310"/>
      <c r="K33" s="310"/>
      <c r="L33" s="310"/>
      <c r="M33" s="310"/>
      <c r="N33" s="310"/>
      <c r="O33" s="310"/>
      <c r="P33" s="310"/>
      <c r="Q33" s="310"/>
      <c r="R33" s="310"/>
      <c r="S33" s="310"/>
      <c r="T33" s="310"/>
      <c r="U33" s="311"/>
      <c r="V33" s="312"/>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c r="AU33" s="310"/>
      <c r="AV33" s="310"/>
      <c r="AW33" s="310"/>
      <c r="AX33" s="310"/>
      <c r="AY33" s="310"/>
      <c r="AZ33" s="310"/>
      <c r="BA33" s="310"/>
      <c r="BB33" s="310"/>
      <c r="BC33" s="310"/>
      <c r="BD33" s="310"/>
      <c r="BE33" s="310"/>
      <c r="BF33" s="310"/>
      <c r="BG33" s="310"/>
      <c r="BH33" s="314"/>
      <c r="BI33" s="310"/>
      <c r="BJ33" s="301"/>
      <c r="BK33" s="302"/>
      <c r="BL33" s="302"/>
      <c r="BM33" s="302"/>
      <c r="BN33" s="302"/>
      <c r="BO33" s="302"/>
      <c r="BP33" s="302"/>
      <c r="BQ33" s="302"/>
      <c r="BR33" s="302"/>
      <c r="BS33" s="302"/>
      <c r="BT33" s="299"/>
      <c r="BU33" s="299"/>
      <c r="BV33" s="299"/>
      <c r="BW33" s="299"/>
      <c r="BX33" s="299"/>
      <c r="BY33" s="299"/>
      <c r="BZ33" s="299"/>
      <c r="CA33" s="299"/>
      <c r="CB33" s="299"/>
      <c r="CC33" s="299"/>
      <c r="CD33" s="299"/>
      <c r="CE33" s="310"/>
      <c r="CF33" s="310"/>
      <c r="CG33" s="310"/>
      <c r="CH33" s="310"/>
      <c r="CI33" s="310"/>
      <c r="CJ33" s="311"/>
      <c r="CK33" s="337"/>
      <c r="CL33" s="310"/>
      <c r="CM33" s="310"/>
      <c r="CN33" s="310"/>
      <c r="CO33" s="310"/>
      <c r="CP33" s="310"/>
      <c r="CQ33" s="310"/>
      <c r="CR33" s="310"/>
      <c r="CS33" s="310"/>
      <c r="CT33" s="310"/>
      <c r="CU33" s="310"/>
      <c r="CV33" s="310"/>
      <c r="CW33" s="310"/>
      <c r="CX33" s="310"/>
      <c r="CY33" s="310"/>
      <c r="CZ33" s="310"/>
      <c r="DA33" s="310"/>
      <c r="DB33" s="310"/>
      <c r="DC33" s="310"/>
      <c r="DD33" s="310"/>
      <c r="DE33" s="311"/>
      <c r="DF33" s="271"/>
    </row>
    <row r="34" spans="2:110" s="304" customFormat="1" ht="9.9499999999999993" customHeight="1" x14ac:dyDescent="0.15">
      <c r="B34" s="255"/>
      <c r="C34" s="305">
        <v>5</v>
      </c>
      <c r="D34" s="306"/>
      <c r="E34" s="307"/>
      <c r="F34" s="337" t="s">
        <v>284</v>
      </c>
      <c r="G34" s="310"/>
      <c r="H34" s="310"/>
      <c r="I34" s="310"/>
      <c r="J34" s="310"/>
      <c r="K34" s="310"/>
      <c r="L34" s="310"/>
      <c r="M34" s="310"/>
      <c r="N34" s="310"/>
      <c r="O34" s="310"/>
      <c r="P34" s="310"/>
      <c r="Q34" s="310"/>
      <c r="R34" s="310"/>
      <c r="S34" s="310"/>
      <c r="T34" s="310"/>
      <c r="U34" s="311"/>
      <c r="V34" s="314"/>
      <c r="W34" s="299"/>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0"/>
      <c r="BC34" s="310"/>
      <c r="BD34" s="310"/>
      <c r="BE34" s="310"/>
      <c r="BF34" s="310"/>
      <c r="BG34" s="310"/>
      <c r="BH34" s="310"/>
      <c r="BI34" s="310"/>
      <c r="BJ34" s="301"/>
      <c r="BK34" s="302"/>
      <c r="BL34" s="302"/>
      <c r="BM34" s="302"/>
      <c r="BN34" s="302"/>
      <c r="BO34" s="302"/>
      <c r="BP34" s="302"/>
      <c r="BQ34" s="302"/>
      <c r="BR34" s="343" t="s">
        <v>285</v>
      </c>
      <c r="BS34" s="302"/>
      <c r="BT34" s="299"/>
      <c r="BU34" s="299"/>
      <c r="BV34" s="299"/>
      <c r="BW34" s="299"/>
      <c r="BX34" s="299"/>
      <c r="BY34" s="299"/>
      <c r="BZ34" s="299"/>
      <c r="CA34" s="299"/>
      <c r="CB34" s="299"/>
      <c r="CC34" s="299"/>
      <c r="CD34" s="299"/>
      <c r="CE34" s="299"/>
      <c r="CF34" s="299"/>
      <c r="CG34" s="299"/>
      <c r="CH34" s="299"/>
      <c r="CI34" s="299"/>
      <c r="CJ34" s="300"/>
      <c r="CK34" s="313"/>
      <c r="CL34" s="310"/>
      <c r="CM34" s="310"/>
      <c r="CN34" s="310"/>
      <c r="CO34" s="310"/>
      <c r="CP34" s="310"/>
      <c r="CQ34" s="310"/>
      <c r="CR34" s="310"/>
      <c r="CS34" s="310"/>
      <c r="CT34" s="310"/>
      <c r="CU34" s="310"/>
      <c r="CV34" s="310"/>
      <c r="CW34" s="310"/>
      <c r="CX34" s="310"/>
      <c r="CY34" s="310"/>
      <c r="CZ34" s="310"/>
      <c r="DA34" s="310"/>
      <c r="DB34" s="310"/>
      <c r="DC34" s="310"/>
      <c r="DD34" s="310"/>
      <c r="DE34" s="311"/>
      <c r="DF34" s="271"/>
    </row>
    <row r="35" spans="2:110" s="304" customFormat="1" ht="9.9499999999999993" customHeight="1" x14ac:dyDescent="0.15">
      <c r="B35" s="255"/>
      <c r="C35" s="305"/>
      <c r="D35" s="306"/>
      <c r="E35" s="307"/>
      <c r="F35" s="344"/>
      <c r="G35" s="309"/>
      <c r="H35" s="310"/>
      <c r="I35" s="310"/>
      <c r="J35" s="310"/>
      <c r="K35" s="310"/>
      <c r="L35" s="310"/>
      <c r="M35" s="310"/>
      <c r="N35" s="310"/>
      <c r="O35" s="310"/>
      <c r="P35" s="310"/>
      <c r="Q35" s="310"/>
      <c r="R35" s="310"/>
      <c r="S35" s="310"/>
      <c r="T35" s="310"/>
      <c r="U35" s="311"/>
      <c r="V35" s="314"/>
      <c r="W35" s="314"/>
      <c r="X35" s="314"/>
      <c r="Y35" s="314"/>
      <c r="Z35" s="314"/>
      <c r="AA35" s="314"/>
      <c r="AB35" s="314"/>
      <c r="AC35" s="314"/>
      <c r="AD35" s="314"/>
      <c r="AE35" s="314"/>
      <c r="AF35" s="314"/>
      <c r="AG35" s="314"/>
      <c r="AH35" s="314"/>
      <c r="AI35" s="314"/>
      <c r="AJ35" s="310"/>
      <c r="AK35" s="310"/>
      <c r="AL35" s="310"/>
      <c r="AM35" s="310"/>
      <c r="AN35" s="310"/>
      <c r="AO35" s="310"/>
      <c r="AP35" s="314"/>
      <c r="AQ35" s="314"/>
      <c r="AR35" s="314"/>
      <c r="AS35" s="314"/>
      <c r="AT35" s="314"/>
      <c r="AU35" s="314"/>
      <c r="AV35" s="310"/>
      <c r="AW35" s="299"/>
      <c r="AX35" s="299"/>
      <c r="AY35" s="299"/>
      <c r="AZ35" s="299"/>
      <c r="BA35" s="299"/>
      <c r="BB35" s="299"/>
      <c r="BC35" s="299"/>
      <c r="BD35" s="299"/>
      <c r="BE35" s="299"/>
      <c r="BF35" s="299"/>
      <c r="BG35" s="299"/>
      <c r="BH35" s="299"/>
      <c r="BI35" s="299"/>
      <c r="BJ35" s="301"/>
      <c r="BK35" s="302"/>
      <c r="BL35" s="302"/>
      <c r="BM35" s="302"/>
      <c r="BN35" s="302"/>
      <c r="BO35" s="302"/>
      <c r="BP35" s="302"/>
      <c r="BQ35" s="302"/>
      <c r="BR35" s="302" t="s">
        <v>286</v>
      </c>
      <c r="BS35" s="302"/>
      <c r="BT35" s="299"/>
      <c r="BU35" s="299"/>
      <c r="BV35" s="299"/>
      <c r="BW35" s="299"/>
      <c r="BX35" s="299"/>
      <c r="BY35" s="299"/>
      <c r="BZ35" s="299"/>
      <c r="CA35" s="299"/>
      <c r="CB35" s="299"/>
      <c r="CC35" s="299"/>
      <c r="CD35" s="299"/>
      <c r="CE35" s="310"/>
      <c r="CF35" s="310"/>
      <c r="CG35" s="310"/>
      <c r="CH35" s="310"/>
      <c r="CI35" s="310"/>
      <c r="CJ35" s="311"/>
      <c r="CK35" s="313"/>
      <c r="CL35" s="310"/>
      <c r="CM35" s="310"/>
      <c r="CN35" s="310"/>
      <c r="CO35" s="310"/>
      <c r="CP35" s="310"/>
      <c r="CQ35" s="310"/>
      <c r="CR35" s="310"/>
      <c r="CS35" s="310"/>
      <c r="CT35" s="310"/>
      <c r="CU35" s="310"/>
      <c r="CV35" s="310"/>
      <c r="CW35" s="310"/>
      <c r="CX35" s="310"/>
      <c r="CY35" s="310"/>
      <c r="CZ35" s="310"/>
      <c r="DA35" s="310"/>
      <c r="DB35" s="310"/>
      <c r="DC35" s="310"/>
      <c r="DD35" s="310"/>
      <c r="DE35" s="311"/>
      <c r="DF35" s="271"/>
    </row>
    <row r="36" spans="2:110" s="304" customFormat="1" ht="9.9499999999999993" customHeight="1" x14ac:dyDescent="0.15">
      <c r="B36" s="255"/>
      <c r="C36" s="305"/>
      <c r="D36" s="306"/>
      <c r="E36" s="307"/>
      <c r="F36" s="345" t="s">
        <v>287</v>
      </c>
      <c r="G36" s="309"/>
      <c r="H36" s="310"/>
      <c r="I36" s="310"/>
      <c r="J36" s="310"/>
      <c r="K36" s="310"/>
      <c r="L36" s="310"/>
      <c r="M36" s="310"/>
      <c r="N36" s="310"/>
      <c r="O36" s="310"/>
      <c r="P36" s="310"/>
      <c r="Q36" s="310"/>
      <c r="R36" s="310"/>
      <c r="S36" s="310"/>
      <c r="T36" s="310"/>
      <c r="U36" s="311"/>
      <c r="V36" s="299"/>
      <c r="W36" s="299"/>
      <c r="X36" s="299"/>
      <c r="Y36" s="299"/>
      <c r="Z36" s="299"/>
      <c r="AA36" s="299"/>
      <c r="AB36" s="299"/>
      <c r="AC36" s="299"/>
      <c r="AD36" s="299"/>
      <c r="AE36" s="299"/>
      <c r="AF36" s="299"/>
      <c r="AG36" s="299"/>
      <c r="AH36" s="299"/>
      <c r="AI36" s="299"/>
      <c r="AJ36" s="299"/>
      <c r="AK36" s="299"/>
      <c r="AL36" s="299"/>
      <c r="AM36" s="299"/>
      <c r="AN36" s="299"/>
      <c r="AO36" s="299"/>
      <c r="AP36" s="299"/>
      <c r="AQ36" s="299"/>
      <c r="AR36" s="299"/>
      <c r="AS36" s="299"/>
      <c r="AT36" s="299"/>
      <c r="AU36" s="299"/>
      <c r="AV36" s="299"/>
      <c r="AW36" s="299"/>
      <c r="AX36" s="299"/>
      <c r="AY36" s="299"/>
      <c r="AZ36" s="299"/>
      <c r="BA36" s="299"/>
      <c r="BB36" s="299"/>
      <c r="BC36" s="299"/>
      <c r="BD36" s="299"/>
      <c r="BE36" s="299"/>
      <c r="BF36" s="299"/>
      <c r="BG36" s="299"/>
      <c r="BH36" s="299"/>
      <c r="BI36" s="299"/>
      <c r="BJ36" s="301"/>
      <c r="BK36" s="302"/>
      <c r="BL36" s="302"/>
      <c r="BM36" s="302"/>
      <c r="BN36" s="302"/>
      <c r="BO36" s="302"/>
      <c r="BP36" s="302"/>
      <c r="BQ36" s="302"/>
      <c r="BR36" s="302"/>
      <c r="BS36" s="302"/>
      <c r="BT36" s="299"/>
      <c r="BU36" s="299"/>
      <c r="BV36" s="299"/>
      <c r="BW36" s="299"/>
      <c r="BX36" s="299"/>
      <c r="BY36" s="299"/>
      <c r="BZ36" s="299"/>
      <c r="CA36" s="299"/>
      <c r="CB36" s="299"/>
      <c r="CC36" s="299"/>
      <c r="CD36" s="299"/>
      <c r="CE36" s="310"/>
      <c r="CF36" s="310"/>
      <c r="CG36" s="310"/>
      <c r="CH36" s="310"/>
      <c r="CI36" s="310"/>
      <c r="CJ36" s="311"/>
      <c r="CK36" s="313"/>
      <c r="CL36" s="310"/>
      <c r="CM36" s="310"/>
      <c r="CN36" s="310"/>
      <c r="CO36" s="310"/>
      <c r="CP36" s="310"/>
      <c r="CQ36" s="310"/>
      <c r="CR36" s="310"/>
      <c r="CS36" s="310"/>
      <c r="CT36" s="338"/>
      <c r="CU36" s="338"/>
      <c r="CV36" s="338"/>
      <c r="CW36" s="338"/>
      <c r="CX36" s="338"/>
      <c r="CY36" s="338"/>
      <c r="CZ36" s="338"/>
      <c r="DA36" s="338"/>
      <c r="DB36" s="310"/>
      <c r="DC36" s="310"/>
      <c r="DD36" s="310"/>
      <c r="DE36" s="311"/>
      <c r="DF36" s="271"/>
    </row>
    <row r="37" spans="2:110" s="304" customFormat="1" ht="9.9499999999999993" customHeight="1" x14ac:dyDescent="0.15">
      <c r="B37" s="255"/>
      <c r="C37" s="305"/>
      <c r="D37" s="306"/>
      <c r="E37" s="307"/>
      <c r="F37" s="346"/>
      <c r="G37" s="347"/>
      <c r="H37" s="348"/>
      <c r="I37" s="347"/>
      <c r="J37" s="347"/>
      <c r="K37" s="347"/>
      <c r="L37" s="347"/>
      <c r="M37" s="347"/>
      <c r="N37" s="347"/>
      <c r="O37" s="347"/>
      <c r="P37" s="347"/>
      <c r="Q37" s="347"/>
      <c r="R37" s="347"/>
      <c r="S37" s="347"/>
      <c r="T37" s="347"/>
      <c r="U37" s="349"/>
      <c r="V37" s="350"/>
      <c r="W37" s="351"/>
      <c r="X37" s="347"/>
      <c r="Y37" s="347"/>
      <c r="Z37" s="347"/>
      <c r="AA37" s="347"/>
      <c r="AB37" s="347"/>
      <c r="AC37" s="347"/>
      <c r="AD37" s="347"/>
      <c r="AE37" s="347"/>
      <c r="AF37" s="347"/>
      <c r="AG37" s="347"/>
      <c r="AH37" s="347"/>
      <c r="AI37" s="347"/>
      <c r="AJ37" s="347"/>
      <c r="AK37" s="347"/>
      <c r="AL37" s="347"/>
      <c r="AM37" s="347"/>
      <c r="AN37" s="347"/>
      <c r="AO37" s="347"/>
      <c r="AP37" s="347"/>
      <c r="AQ37" s="347"/>
      <c r="AR37" s="347"/>
      <c r="AS37" s="347"/>
      <c r="AT37" s="347"/>
      <c r="AU37" s="347"/>
      <c r="AV37" s="347"/>
      <c r="AW37" s="347"/>
      <c r="AX37" s="347"/>
      <c r="AY37" s="347"/>
      <c r="AZ37" s="347"/>
      <c r="BA37" s="347"/>
      <c r="BB37" s="347"/>
      <c r="BC37" s="347"/>
      <c r="BD37" s="347"/>
      <c r="BE37" s="347"/>
      <c r="BF37" s="347"/>
      <c r="BG37" s="347"/>
      <c r="BH37" s="347"/>
      <c r="BI37" s="347"/>
      <c r="BJ37" s="342"/>
      <c r="BK37" s="352"/>
      <c r="BL37" s="352"/>
      <c r="BM37" s="352"/>
      <c r="BN37" s="302"/>
      <c r="BO37" s="302"/>
      <c r="BP37" s="302"/>
      <c r="BQ37" s="302"/>
      <c r="BR37" s="352"/>
      <c r="BS37" s="302"/>
      <c r="BT37" s="299"/>
      <c r="BU37" s="299"/>
      <c r="BV37" s="299"/>
      <c r="BW37" s="299"/>
      <c r="BX37" s="299"/>
      <c r="BY37" s="299"/>
      <c r="BZ37" s="299"/>
      <c r="CA37" s="299"/>
      <c r="CB37" s="299"/>
      <c r="CC37" s="299"/>
      <c r="CD37" s="299"/>
      <c r="CE37" s="310"/>
      <c r="CF37" s="310"/>
      <c r="CG37" s="310"/>
      <c r="CH37" s="310"/>
      <c r="CI37" s="310"/>
      <c r="CJ37" s="311"/>
      <c r="CK37" s="313"/>
      <c r="CL37" s="310"/>
      <c r="CM37" s="310"/>
      <c r="CN37" s="310"/>
      <c r="CO37" s="310"/>
      <c r="CP37" s="310"/>
      <c r="CQ37" s="310"/>
      <c r="CR37" s="310"/>
      <c r="CS37" s="310"/>
      <c r="CT37" s="338"/>
      <c r="CU37" s="338"/>
      <c r="CV37" s="338"/>
      <c r="CW37" s="338"/>
      <c r="CX37" s="338"/>
      <c r="CY37" s="338"/>
      <c r="CZ37" s="338"/>
      <c r="DA37" s="338"/>
      <c r="DB37" s="310"/>
      <c r="DC37" s="310"/>
      <c r="DD37" s="310"/>
      <c r="DE37" s="311"/>
      <c r="DF37" s="271"/>
    </row>
    <row r="38" spans="2:110" s="304" customFormat="1" ht="9.9499999999999993" customHeight="1" x14ac:dyDescent="0.15">
      <c r="B38" s="255"/>
      <c r="C38" s="305"/>
      <c r="D38" s="306"/>
      <c r="E38" s="307"/>
      <c r="F38" s="345" t="s">
        <v>288</v>
      </c>
      <c r="G38" s="309"/>
      <c r="H38" s="310"/>
      <c r="I38" s="310"/>
      <c r="J38" s="310"/>
      <c r="K38" s="310"/>
      <c r="L38" s="310"/>
      <c r="M38" s="310"/>
      <c r="N38" s="310"/>
      <c r="O38" s="310"/>
      <c r="P38" s="310"/>
      <c r="Q38" s="310"/>
      <c r="R38" s="310"/>
      <c r="S38" s="310"/>
      <c r="T38" s="310"/>
      <c r="U38" s="311"/>
      <c r="V38" s="314" t="s">
        <v>289</v>
      </c>
      <c r="W38" s="314"/>
      <c r="X38" s="314"/>
      <c r="Y38" s="314"/>
      <c r="Z38" s="314"/>
      <c r="AA38" s="314"/>
      <c r="AB38" s="314"/>
      <c r="AC38" s="314"/>
      <c r="AD38" s="314"/>
      <c r="AE38" s="314"/>
      <c r="AF38" s="310"/>
      <c r="AG38" s="310"/>
      <c r="AH38" s="310"/>
      <c r="AI38" s="310"/>
      <c r="AJ38" s="310"/>
      <c r="AK38" s="310"/>
      <c r="AL38" s="310"/>
      <c r="AM38" s="310"/>
      <c r="AN38" s="310"/>
      <c r="AO38" s="310"/>
      <c r="AP38" s="310"/>
      <c r="AQ38" s="314"/>
      <c r="AR38" s="310"/>
      <c r="AS38" s="310"/>
      <c r="AT38" s="310"/>
      <c r="AU38" s="310"/>
      <c r="AV38" s="310"/>
      <c r="AW38" s="310"/>
      <c r="AX38" s="310"/>
      <c r="AY38" s="310"/>
      <c r="AZ38" s="310"/>
      <c r="BA38" s="310"/>
      <c r="BB38" s="310"/>
      <c r="BC38" s="310"/>
      <c r="BD38" s="310"/>
      <c r="BE38" s="310"/>
      <c r="BF38" s="310"/>
      <c r="BG38" s="310"/>
      <c r="BH38" s="310"/>
      <c r="BI38" s="310"/>
      <c r="BJ38" s="301" t="s">
        <v>290</v>
      </c>
      <c r="BK38" s="352"/>
      <c r="BL38" s="352"/>
      <c r="BM38" s="352"/>
      <c r="BN38" s="302"/>
      <c r="BO38" s="302"/>
      <c r="BP38" s="302"/>
      <c r="BQ38" s="302"/>
      <c r="BR38" s="352"/>
      <c r="BS38" s="302"/>
      <c r="BT38" s="299"/>
      <c r="BU38" s="299"/>
      <c r="BV38" s="299"/>
      <c r="BW38" s="299"/>
      <c r="BX38" s="299"/>
      <c r="BY38" s="299"/>
      <c r="BZ38" s="299"/>
      <c r="CA38" s="299"/>
      <c r="CB38" s="299"/>
      <c r="CC38" s="299"/>
      <c r="CD38" s="299"/>
      <c r="CE38" s="310"/>
      <c r="CF38" s="310"/>
      <c r="CG38" s="310"/>
      <c r="CH38" s="310"/>
      <c r="CI38" s="310"/>
      <c r="CJ38" s="311"/>
      <c r="CK38" s="313"/>
      <c r="CL38" s="322"/>
      <c r="CM38" s="310"/>
      <c r="CN38" s="310"/>
      <c r="CO38" s="310"/>
      <c r="CP38" s="310"/>
      <c r="CQ38" s="310"/>
      <c r="CR38" s="310"/>
      <c r="CS38" s="310"/>
      <c r="CT38" s="310"/>
      <c r="CU38" s="310"/>
      <c r="CV38" s="310"/>
      <c r="CW38" s="310"/>
      <c r="CX38" s="310"/>
      <c r="CY38" s="310"/>
      <c r="CZ38" s="310"/>
      <c r="DA38" s="310"/>
      <c r="DB38" s="310"/>
      <c r="DC38" s="310"/>
      <c r="DD38" s="310"/>
      <c r="DE38" s="311"/>
      <c r="DF38" s="271"/>
    </row>
    <row r="39" spans="2:110" s="304" customFormat="1" ht="9.9499999999999993" customHeight="1" x14ac:dyDescent="0.15">
      <c r="B39" s="255"/>
      <c r="C39" s="305"/>
      <c r="D39" s="306"/>
      <c r="E39" s="307"/>
      <c r="F39" s="353"/>
      <c r="G39" s="309"/>
      <c r="H39" s="310"/>
      <c r="I39" s="310"/>
      <c r="J39" s="310"/>
      <c r="K39" s="310"/>
      <c r="L39" s="310"/>
      <c r="M39" s="310"/>
      <c r="N39" s="310"/>
      <c r="O39" s="310"/>
      <c r="P39" s="310"/>
      <c r="Q39" s="310"/>
      <c r="R39" s="310"/>
      <c r="S39" s="310"/>
      <c r="T39" s="310"/>
      <c r="U39" s="311"/>
      <c r="V39" s="299"/>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c r="BB39" s="310"/>
      <c r="BC39" s="310"/>
      <c r="BD39" s="310"/>
      <c r="BE39" s="310"/>
      <c r="BF39" s="310"/>
      <c r="BG39" s="310"/>
      <c r="BH39" s="310"/>
      <c r="BI39" s="311"/>
      <c r="BJ39" s="302"/>
      <c r="BK39" s="302"/>
      <c r="BL39" s="302"/>
      <c r="BM39" s="302"/>
      <c r="BN39" s="302"/>
      <c r="BO39" s="302"/>
      <c r="BP39" s="302"/>
      <c r="BQ39" s="302"/>
      <c r="BR39" s="302"/>
      <c r="BS39" s="302"/>
      <c r="BT39" s="299"/>
      <c r="BU39" s="299"/>
      <c r="BV39" s="299"/>
      <c r="BW39" s="299"/>
      <c r="BX39" s="299"/>
      <c r="BY39" s="299"/>
      <c r="BZ39" s="299"/>
      <c r="CA39" s="299"/>
      <c r="CB39" s="299"/>
      <c r="CC39" s="299"/>
      <c r="CD39" s="299"/>
      <c r="CE39" s="310"/>
      <c r="CF39" s="310"/>
      <c r="CG39" s="310"/>
      <c r="CH39" s="310"/>
      <c r="CI39" s="310"/>
      <c r="CJ39" s="311"/>
      <c r="CK39" s="313"/>
      <c r="CL39" s="310"/>
      <c r="CM39" s="310"/>
      <c r="CN39" s="310"/>
      <c r="CO39" s="310"/>
      <c r="CP39" s="310"/>
      <c r="CQ39" s="310"/>
      <c r="CR39" s="310"/>
      <c r="CS39" s="310"/>
      <c r="CT39" s="310"/>
      <c r="CU39" s="310"/>
      <c r="CV39" s="310"/>
      <c r="CW39" s="310"/>
      <c r="CX39" s="310"/>
      <c r="CY39" s="310"/>
      <c r="CZ39" s="310"/>
      <c r="DA39" s="310"/>
      <c r="DB39" s="310"/>
      <c r="DC39" s="310"/>
      <c r="DD39" s="310"/>
      <c r="DE39" s="311"/>
      <c r="DF39" s="271"/>
    </row>
    <row r="40" spans="2:110" s="304" customFormat="1" ht="9.9499999999999993" customHeight="1" x14ac:dyDescent="0.15">
      <c r="B40" s="255"/>
      <c r="C40" s="305"/>
      <c r="D40" s="306"/>
      <c r="E40" s="307"/>
      <c r="F40" s="353"/>
      <c r="G40" s="354"/>
      <c r="H40" s="354"/>
      <c r="I40" s="354"/>
      <c r="J40" s="354"/>
      <c r="K40" s="354"/>
      <c r="L40" s="354"/>
      <c r="M40" s="354"/>
      <c r="N40" s="354"/>
      <c r="O40" s="354"/>
      <c r="P40" s="354"/>
      <c r="Q40" s="354"/>
      <c r="R40" s="354"/>
      <c r="S40" s="354"/>
      <c r="T40" s="354"/>
      <c r="U40" s="354"/>
      <c r="V40" s="353"/>
      <c r="W40" s="354"/>
      <c r="X40" s="354"/>
      <c r="Y40" s="354"/>
      <c r="Z40" s="354"/>
      <c r="AA40" s="354"/>
      <c r="AB40" s="354"/>
      <c r="AC40" s="354"/>
      <c r="AD40" s="354"/>
      <c r="AE40" s="354"/>
      <c r="AF40" s="354"/>
      <c r="AG40" s="354"/>
      <c r="AH40" s="354"/>
      <c r="AI40" s="354"/>
      <c r="AJ40" s="354"/>
      <c r="AK40" s="354"/>
      <c r="AL40" s="354"/>
      <c r="AM40" s="354"/>
      <c r="AN40" s="354"/>
      <c r="AO40" s="354"/>
      <c r="AP40" s="354"/>
      <c r="AQ40" s="354"/>
      <c r="AR40" s="354"/>
      <c r="AS40" s="354"/>
      <c r="AT40" s="354"/>
      <c r="AU40" s="354"/>
      <c r="AV40" s="354"/>
      <c r="AW40" s="354"/>
      <c r="AX40" s="354"/>
      <c r="AY40" s="354"/>
      <c r="AZ40" s="354"/>
      <c r="BA40" s="354"/>
      <c r="BB40" s="354"/>
      <c r="BC40" s="354"/>
      <c r="BD40" s="354"/>
      <c r="BE40" s="354"/>
      <c r="BF40" s="354"/>
      <c r="BG40" s="354"/>
      <c r="BH40" s="354"/>
      <c r="BI40" s="355"/>
      <c r="BK40" s="302"/>
      <c r="BL40" s="302"/>
      <c r="BM40" s="302"/>
      <c r="BN40" s="302"/>
      <c r="BO40" s="302"/>
      <c r="BP40" s="302"/>
      <c r="BQ40" s="302"/>
      <c r="BR40" s="302"/>
      <c r="BS40" s="302"/>
      <c r="BT40" s="299"/>
      <c r="BU40" s="299"/>
      <c r="BV40" s="299"/>
      <c r="BW40" s="299"/>
      <c r="BX40" s="299"/>
      <c r="BY40" s="299"/>
      <c r="BZ40" s="299"/>
      <c r="CA40" s="299"/>
      <c r="CB40" s="299"/>
      <c r="CC40" s="299"/>
      <c r="CD40" s="299"/>
      <c r="CE40" s="310"/>
      <c r="CF40" s="310"/>
      <c r="CG40" s="310"/>
      <c r="CH40" s="310"/>
      <c r="CI40" s="310"/>
      <c r="CJ40" s="311"/>
      <c r="CK40" s="313"/>
      <c r="CL40" s="310"/>
      <c r="CM40" s="310"/>
      <c r="CN40" s="310"/>
      <c r="CO40" s="310"/>
      <c r="CP40" s="310"/>
      <c r="CQ40" s="310"/>
      <c r="CR40" s="310"/>
      <c r="CS40" s="310"/>
      <c r="CT40" s="310"/>
      <c r="CU40" s="310"/>
      <c r="CV40" s="310"/>
      <c r="CW40" s="310"/>
      <c r="CX40" s="310"/>
      <c r="CY40" s="310"/>
      <c r="CZ40" s="310"/>
      <c r="DA40" s="310"/>
      <c r="DB40" s="310"/>
      <c r="DC40" s="310"/>
      <c r="DD40" s="310"/>
      <c r="DE40" s="311"/>
      <c r="DF40" s="271"/>
    </row>
    <row r="41" spans="2:110" s="304" customFormat="1" ht="9.9499999999999993" customHeight="1" x14ac:dyDescent="0.15">
      <c r="B41" s="255"/>
      <c r="C41" s="305"/>
      <c r="D41" s="306"/>
      <c r="E41" s="307"/>
      <c r="F41" s="337"/>
      <c r="G41" s="309"/>
      <c r="H41" s="310"/>
      <c r="I41" s="310"/>
      <c r="J41" s="310"/>
      <c r="K41" s="310"/>
      <c r="L41" s="310"/>
      <c r="M41" s="310"/>
      <c r="N41" s="310"/>
      <c r="O41" s="310"/>
      <c r="P41" s="310"/>
      <c r="Q41" s="310"/>
      <c r="R41" s="310"/>
      <c r="S41" s="310"/>
      <c r="T41" s="310"/>
      <c r="U41" s="311"/>
      <c r="V41" s="312"/>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c r="AU41" s="310"/>
      <c r="AV41" s="310"/>
      <c r="AW41" s="310"/>
      <c r="AX41" s="310"/>
      <c r="AY41" s="310"/>
      <c r="AZ41" s="310"/>
      <c r="BA41" s="310"/>
      <c r="BB41" s="310"/>
      <c r="BC41" s="310"/>
      <c r="BD41" s="310"/>
      <c r="BE41" s="310"/>
      <c r="BF41" s="310"/>
      <c r="BG41" s="310"/>
      <c r="BH41" s="310"/>
      <c r="BI41" s="310"/>
      <c r="BJ41" s="301"/>
      <c r="BK41" s="356"/>
      <c r="BL41" s="356"/>
      <c r="BM41" s="356"/>
      <c r="BN41" s="356"/>
      <c r="BO41" s="356"/>
      <c r="BP41" s="356"/>
      <c r="BQ41" s="356"/>
      <c r="BR41" s="356"/>
      <c r="BS41" s="356"/>
      <c r="BT41" s="310"/>
      <c r="BU41" s="310"/>
      <c r="BV41" s="310"/>
      <c r="BW41" s="310"/>
      <c r="BX41" s="310"/>
      <c r="BY41" s="310"/>
      <c r="BZ41" s="310"/>
      <c r="CA41" s="310"/>
      <c r="CB41" s="310"/>
      <c r="CC41" s="310"/>
      <c r="CD41" s="310"/>
      <c r="CE41" s="310"/>
      <c r="CF41" s="310"/>
      <c r="CG41" s="310"/>
      <c r="CH41" s="310"/>
      <c r="CI41" s="310"/>
      <c r="CJ41" s="311"/>
      <c r="CK41" s="313"/>
      <c r="CL41" s="310"/>
      <c r="CM41" s="310"/>
      <c r="CN41" s="310"/>
      <c r="CO41" s="310"/>
      <c r="CP41" s="310"/>
      <c r="CQ41" s="310"/>
      <c r="CR41" s="310"/>
      <c r="CS41" s="310"/>
      <c r="CT41" s="310"/>
      <c r="CU41" s="310"/>
      <c r="CV41" s="310"/>
      <c r="CW41" s="310"/>
      <c r="CX41" s="310"/>
      <c r="CY41" s="310"/>
      <c r="CZ41" s="310"/>
      <c r="DA41" s="310"/>
      <c r="DB41" s="310"/>
      <c r="DC41" s="310"/>
      <c r="DD41" s="310"/>
      <c r="DE41" s="311"/>
      <c r="DF41" s="271"/>
    </row>
    <row r="42" spans="2:110" s="304" customFormat="1" ht="9.9499999999999993" customHeight="1" x14ac:dyDescent="0.15">
      <c r="B42" s="255"/>
      <c r="C42" s="305"/>
      <c r="D42" s="306"/>
      <c r="E42" s="307"/>
      <c r="F42" s="357"/>
      <c r="G42" s="310"/>
      <c r="H42" s="314"/>
      <c r="I42" s="310"/>
      <c r="J42" s="310"/>
      <c r="K42" s="310"/>
      <c r="L42" s="310"/>
      <c r="M42" s="310"/>
      <c r="N42" s="310"/>
      <c r="O42" s="310"/>
      <c r="P42" s="310"/>
      <c r="Q42" s="310"/>
      <c r="R42" s="310"/>
      <c r="S42" s="310"/>
      <c r="T42" s="310"/>
      <c r="U42" s="311"/>
      <c r="V42" s="312"/>
      <c r="W42" s="299"/>
      <c r="X42" s="299"/>
      <c r="Y42" s="299"/>
      <c r="Z42" s="299"/>
      <c r="AA42" s="299"/>
      <c r="AB42" s="299"/>
      <c r="AC42" s="312"/>
      <c r="AD42" s="312"/>
      <c r="AE42" s="312"/>
      <c r="AF42" s="312"/>
      <c r="AG42" s="312"/>
      <c r="AH42" s="312"/>
      <c r="AI42" s="312"/>
      <c r="AJ42" s="299"/>
      <c r="AK42" s="299"/>
      <c r="AL42" s="299"/>
      <c r="AM42" s="299"/>
      <c r="AN42" s="299"/>
      <c r="AO42" s="299"/>
      <c r="AP42" s="312"/>
      <c r="AQ42" s="312"/>
      <c r="AR42" s="312"/>
      <c r="AS42" s="312"/>
      <c r="AT42" s="312"/>
      <c r="AU42" s="312"/>
      <c r="AV42" s="299"/>
      <c r="AW42" s="299"/>
      <c r="AX42" s="299"/>
      <c r="AY42" s="299"/>
      <c r="AZ42" s="299"/>
      <c r="BA42" s="299"/>
      <c r="BB42" s="299"/>
      <c r="BC42" s="299"/>
      <c r="BD42" s="299"/>
      <c r="BE42" s="299"/>
      <c r="BF42" s="299"/>
      <c r="BG42" s="299"/>
      <c r="BH42" s="312"/>
      <c r="BI42" s="299"/>
      <c r="BJ42" s="301"/>
      <c r="BK42" s="302"/>
      <c r="BL42" s="302"/>
      <c r="BM42" s="302"/>
      <c r="BN42" s="302"/>
      <c r="BO42" s="302"/>
      <c r="BP42" s="302"/>
      <c r="BQ42" s="299"/>
      <c r="BR42" s="299"/>
      <c r="BS42" s="299"/>
      <c r="BT42" s="299"/>
      <c r="BU42" s="299"/>
      <c r="BV42" s="299"/>
      <c r="BW42" s="299"/>
      <c r="BX42" s="299"/>
      <c r="BY42" s="299"/>
      <c r="BZ42" s="299"/>
      <c r="CA42" s="299"/>
      <c r="CB42" s="299"/>
      <c r="CC42" s="299"/>
      <c r="CD42" s="299"/>
      <c r="CE42" s="299"/>
      <c r="CF42" s="299"/>
      <c r="CG42" s="299"/>
      <c r="CH42" s="299"/>
      <c r="CI42" s="299"/>
      <c r="CJ42" s="300"/>
      <c r="CK42" s="313"/>
      <c r="CL42" s="310"/>
      <c r="CM42" s="310"/>
      <c r="CN42" s="310"/>
      <c r="CO42" s="310"/>
      <c r="CP42" s="310"/>
      <c r="CQ42" s="310"/>
      <c r="CR42" s="310"/>
      <c r="CS42" s="310"/>
      <c r="CT42" s="338"/>
      <c r="CU42" s="338"/>
      <c r="CV42" s="338"/>
      <c r="CW42" s="338"/>
      <c r="CX42" s="338"/>
      <c r="CY42" s="338"/>
      <c r="CZ42" s="338"/>
      <c r="DA42" s="338"/>
      <c r="DB42" s="310"/>
      <c r="DC42" s="310"/>
      <c r="DD42" s="310"/>
      <c r="DE42" s="311"/>
      <c r="DF42" s="271"/>
    </row>
    <row r="43" spans="2:110" s="341" customFormat="1" ht="9.9499999999999993" customHeight="1" x14ac:dyDescent="0.15">
      <c r="B43" s="336"/>
      <c r="C43" s="305"/>
      <c r="D43" s="306"/>
      <c r="E43" s="307"/>
      <c r="F43" s="313"/>
      <c r="G43" s="310"/>
      <c r="H43" s="314"/>
      <c r="I43" s="310"/>
      <c r="J43" s="310"/>
      <c r="K43" s="310"/>
      <c r="L43" s="310"/>
      <c r="M43" s="310"/>
      <c r="N43" s="310"/>
      <c r="O43" s="310"/>
      <c r="P43" s="310"/>
      <c r="Q43" s="310"/>
      <c r="R43" s="310"/>
      <c r="S43" s="310"/>
      <c r="T43" s="310"/>
      <c r="U43" s="311"/>
      <c r="V43" s="312"/>
      <c r="W43" s="299"/>
      <c r="X43" s="299"/>
      <c r="Y43" s="299"/>
      <c r="Z43" s="299"/>
      <c r="AA43" s="299"/>
      <c r="AB43" s="299"/>
      <c r="AC43" s="312"/>
      <c r="AD43" s="312"/>
      <c r="AE43" s="312"/>
      <c r="AF43" s="312"/>
      <c r="AG43" s="312"/>
      <c r="AH43" s="312"/>
      <c r="AI43" s="312"/>
      <c r="AJ43" s="299"/>
      <c r="AK43" s="299"/>
      <c r="AL43" s="299"/>
      <c r="AM43" s="299"/>
      <c r="AN43" s="299"/>
      <c r="AO43" s="299"/>
      <c r="AP43" s="312"/>
      <c r="AQ43" s="312"/>
      <c r="AR43" s="312"/>
      <c r="AS43" s="312"/>
      <c r="AT43" s="312"/>
      <c r="AU43" s="312"/>
      <c r="AV43" s="299"/>
      <c r="AW43" s="299"/>
      <c r="AX43" s="299"/>
      <c r="AY43" s="299"/>
      <c r="AZ43" s="299"/>
      <c r="BA43" s="299"/>
      <c r="BB43" s="299"/>
      <c r="BC43" s="299"/>
      <c r="BD43" s="299"/>
      <c r="BE43" s="299"/>
      <c r="BF43" s="299"/>
      <c r="BG43" s="299"/>
      <c r="BH43" s="312"/>
      <c r="BI43" s="299"/>
      <c r="BJ43" s="301"/>
      <c r="BK43" s="302"/>
      <c r="BL43" s="302"/>
      <c r="BM43" s="302"/>
      <c r="BN43" s="302"/>
      <c r="BO43" s="302"/>
      <c r="BP43" s="302"/>
      <c r="BQ43" s="299"/>
      <c r="BR43" s="299"/>
      <c r="BS43" s="299"/>
      <c r="BT43" s="299"/>
      <c r="BU43" s="299"/>
      <c r="BV43" s="299"/>
      <c r="BW43" s="299"/>
      <c r="BX43" s="299"/>
      <c r="BY43" s="299"/>
      <c r="BZ43" s="299"/>
      <c r="CA43" s="299"/>
      <c r="CB43" s="299"/>
      <c r="CC43" s="299"/>
      <c r="CD43" s="299"/>
      <c r="CE43" s="299"/>
      <c r="CF43" s="299"/>
      <c r="CG43" s="299"/>
      <c r="CH43" s="299"/>
      <c r="CI43" s="299"/>
      <c r="CJ43" s="300"/>
      <c r="CK43" s="313"/>
      <c r="CL43" s="310"/>
      <c r="CM43" s="310"/>
      <c r="CN43" s="310"/>
      <c r="CO43" s="310"/>
      <c r="CP43" s="310"/>
      <c r="CQ43" s="310"/>
      <c r="CR43" s="310"/>
      <c r="CS43" s="310"/>
      <c r="CT43" s="338"/>
      <c r="CU43" s="338"/>
      <c r="CV43" s="338"/>
      <c r="CW43" s="338"/>
      <c r="CX43" s="338"/>
      <c r="CY43" s="338"/>
      <c r="CZ43" s="338"/>
      <c r="DA43" s="338"/>
      <c r="DB43" s="338"/>
      <c r="DC43" s="338"/>
      <c r="DD43" s="338"/>
      <c r="DE43" s="339"/>
      <c r="DF43" s="340"/>
    </row>
    <row r="44" spans="2:110" s="341" customFormat="1" ht="9.9499999999999993" customHeight="1" x14ac:dyDescent="0.15">
      <c r="B44" s="336"/>
      <c r="C44" s="305"/>
      <c r="D44" s="306"/>
      <c r="E44" s="307"/>
      <c r="F44" s="357" t="s">
        <v>291</v>
      </c>
      <c r="G44" s="310"/>
      <c r="H44" s="314"/>
      <c r="I44" s="310"/>
      <c r="J44" s="310"/>
      <c r="K44" s="310"/>
      <c r="L44" s="310"/>
      <c r="M44" s="310"/>
      <c r="N44" s="310"/>
      <c r="O44" s="310"/>
      <c r="P44" s="310"/>
      <c r="Q44" s="310"/>
      <c r="R44" s="310"/>
      <c r="S44" s="310"/>
      <c r="T44" s="310"/>
      <c r="U44" s="311"/>
      <c r="V44" s="312"/>
      <c r="W44" s="299"/>
      <c r="X44" s="299"/>
      <c r="Y44" s="299"/>
      <c r="Z44" s="299"/>
      <c r="AA44" s="299"/>
      <c r="AB44" s="299"/>
      <c r="AC44" s="312"/>
      <c r="AD44" s="312"/>
      <c r="AE44" s="312"/>
      <c r="AF44" s="312"/>
      <c r="AG44" s="312"/>
      <c r="AH44" s="312"/>
      <c r="AI44" s="312"/>
      <c r="AJ44" s="299"/>
      <c r="AK44" s="299"/>
      <c r="AL44" s="299"/>
      <c r="AM44" s="299"/>
      <c r="AN44" s="299"/>
      <c r="AO44" s="299"/>
      <c r="AP44" s="312"/>
      <c r="AQ44" s="312"/>
      <c r="AR44" s="312"/>
      <c r="AS44" s="312"/>
      <c r="AT44" s="312"/>
      <c r="AU44" s="312"/>
      <c r="AV44" s="299"/>
      <c r="AW44" s="299"/>
      <c r="AX44" s="299"/>
      <c r="AY44" s="299"/>
      <c r="AZ44" s="299"/>
      <c r="BA44" s="299"/>
      <c r="BB44" s="299"/>
      <c r="BC44" s="299"/>
      <c r="BD44" s="299"/>
      <c r="BE44" s="299"/>
      <c r="BF44" s="299"/>
      <c r="BG44" s="299"/>
      <c r="BH44" s="312"/>
      <c r="BI44" s="299"/>
      <c r="BJ44" s="301"/>
      <c r="BK44" s="302"/>
      <c r="BL44" s="302"/>
      <c r="BM44" s="302"/>
      <c r="BN44" s="302"/>
      <c r="BO44" s="302"/>
      <c r="BP44" s="302"/>
      <c r="BQ44" s="299"/>
      <c r="BR44" s="299"/>
      <c r="BS44" s="299"/>
      <c r="BT44" s="299"/>
      <c r="BU44" s="299"/>
      <c r="BV44" s="299"/>
      <c r="BW44" s="299"/>
      <c r="BX44" s="299"/>
      <c r="BY44" s="299"/>
      <c r="BZ44" s="299"/>
      <c r="CA44" s="299"/>
      <c r="CB44" s="299"/>
      <c r="CC44" s="299"/>
      <c r="CD44" s="299"/>
      <c r="CE44" s="299"/>
      <c r="CF44" s="299"/>
      <c r="CG44" s="299"/>
      <c r="CH44" s="299"/>
      <c r="CI44" s="299"/>
      <c r="CJ44" s="300"/>
      <c r="CK44" s="313"/>
      <c r="CL44" s="310"/>
      <c r="CM44" s="310"/>
      <c r="CN44" s="310"/>
      <c r="CO44" s="310"/>
      <c r="CP44" s="310"/>
      <c r="CQ44" s="310"/>
      <c r="CR44" s="310"/>
      <c r="CS44" s="310"/>
      <c r="CT44" s="338"/>
      <c r="CU44" s="338"/>
      <c r="CV44" s="338"/>
      <c r="CW44" s="338"/>
      <c r="CX44" s="338"/>
      <c r="CY44" s="338"/>
      <c r="CZ44" s="338"/>
      <c r="DA44" s="338"/>
      <c r="DB44" s="338"/>
      <c r="DC44" s="338"/>
      <c r="DD44" s="338"/>
      <c r="DE44" s="339"/>
      <c r="DF44" s="340"/>
    </row>
    <row r="45" spans="2:110" s="341" customFormat="1" ht="9.9499999999999993" customHeight="1" x14ac:dyDescent="0.15">
      <c r="B45" s="336"/>
      <c r="C45" s="305"/>
      <c r="D45" s="306"/>
      <c r="E45" s="307"/>
      <c r="F45" s="313" t="s">
        <v>292</v>
      </c>
      <c r="G45" s="309"/>
      <c r="H45" s="314"/>
      <c r="I45" s="314"/>
      <c r="J45" s="314"/>
      <c r="K45" s="314"/>
      <c r="L45" s="314"/>
      <c r="M45" s="314"/>
      <c r="N45" s="314"/>
      <c r="O45" s="314"/>
      <c r="P45" s="314"/>
      <c r="Q45" s="314"/>
      <c r="R45" s="310"/>
      <c r="S45" s="310"/>
      <c r="T45" s="310"/>
      <c r="U45" s="311"/>
      <c r="V45" s="314"/>
      <c r="W45" s="314"/>
      <c r="X45" s="314"/>
      <c r="Y45" s="314"/>
      <c r="Z45" s="314"/>
      <c r="AA45" s="314"/>
      <c r="AB45" s="314"/>
      <c r="AC45" s="314"/>
      <c r="AD45" s="314"/>
      <c r="AE45" s="314"/>
      <c r="AF45" s="314"/>
      <c r="AG45" s="314"/>
      <c r="AH45" s="314"/>
      <c r="AI45" s="314"/>
      <c r="AJ45" s="310"/>
      <c r="AK45" s="310"/>
      <c r="AL45" s="310"/>
      <c r="AM45" s="310"/>
      <c r="AN45" s="310"/>
      <c r="AO45" s="310"/>
      <c r="AP45" s="314"/>
      <c r="AQ45" s="314"/>
      <c r="AR45" s="314"/>
      <c r="AS45" s="314"/>
      <c r="AT45" s="314"/>
      <c r="AU45" s="314"/>
      <c r="AV45" s="310"/>
      <c r="AW45" s="310"/>
      <c r="AX45" s="310"/>
      <c r="AY45" s="310"/>
      <c r="AZ45" s="310"/>
      <c r="BA45" s="310"/>
      <c r="BB45" s="310"/>
      <c r="BC45" s="310"/>
      <c r="BD45" s="310"/>
      <c r="BE45" s="310"/>
      <c r="BF45" s="310"/>
      <c r="BG45" s="310"/>
      <c r="BH45" s="314"/>
      <c r="BI45" s="310"/>
      <c r="BJ45" s="301" t="s">
        <v>293</v>
      </c>
      <c r="BK45" s="302"/>
      <c r="BL45" s="302"/>
      <c r="BM45" s="302"/>
      <c r="BN45" s="302"/>
      <c r="BO45" s="302"/>
      <c r="BP45" s="302"/>
      <c r="BQ45" s="299"/>
      <c r="BR45" s="299" t="s">
        <v>294</v>
      </c>
      <c r="BS45" s="299"/>
      <c r="BT45" s="299"/>
      <c r="BU45" s="299"/>
      <c r="BV45" s="299"/>
      <c r="BW45" s="299"/>
      <c r="BX45" s="299"/>
      <c r="BY45" s="299"/>
      <c r="BZ45" s="299"/>
      <c r="CA45" s="299"/>
      <c r="CB45" s="299"/>
      <c r="CC45" s="299"/>
      <c r="CD45" s="299"/>
      <c r="CE45" s="310"/>
      <c r="CF45" s="310"/>
      <c r="CG45" s="310"/>
      <c r="CH45" s="310"/>
      <c r="CI45" s="310"/>
      <c r="CJ45" s="311"/>
      <c r="CK45" s="313"/>
      <c r="CL45" s="310"/>
      <c r="CM45" s="310"/>
      <c r="CN45" s="310"/>
      <c r="CO45" s="310"/>
      <c r="CP45" s="310"/>
      <c r="CQ45" s="310"/>
      <c r="CR45" s="310"/>
      <c r="CS45" s="310"/>
      <c r="CT45" s="338"/>
      <c r="CU45" s="338"/>
      <c r="CV45" s="338"/>
      <c r="CW45" s="338"/>
      <c r="CX45" s="338"/>
      <c r="CY45" s="338"/>
      <c r="CZ45" s="338"/>
      <c r="DA45" s="338"/>
      <c r="DB45" s="338"/>
      <c r="DC45" s="338"/>
      <c r="DD45" s="338"/>
      <c r="DE45" s="339"/>
      <c r="DF45" s="340"/>
    </row>
    <row r="46" spans="2:110" s="341" customFormat="1" ht="9.9499999999999993" customHeight="1" x14ac:dyDescent="0.15">
      <c r="B46" s="336"/>
      <c r="C46" s="305"/>
      <c r="D46" s="306"/>
      <c r="E46" s="307"/>
      <c r="F46" s="313"/>
      <c r="G46" s="299"/>
      <c r="H46" s="312"/>
      <c r="I46" s="299"/>
      <c r="J46" s="299"/>
      <c r="K46" s="299"/>
      <c r="L46" s="299"/>
      <c r="M46" s="299"/>
      <c r="N46" s="299"/>
      <c r="O46" s="299"/>
      <c r="P46" s="299"/>
      <c r="Q46" s="299"/>
      <c r="R46" s="299"/>
      <c r="S46" s="310"/>
      <c r="T46" s="310"/>
      <c r="U46" s="311"/>
      <c r="V46" s="312"/>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0"/>
      <c r="BC46" s="310"/>
      <c r="BD46" s="310"/>
      <c r="BE46" s="310"/>
      <c r="BF46" s="310"/>
      <c r="BG46" s="310"/>
      <c r="BH46" s="310"/>
      <c r="BI46" s="310"/>
      <c r="BJ46" s="301"/>
      <c r="BK46" s="356"/>
      <c r="BL46" s="356"/>
      <c r="BM46" s="356"/>
      <c r="BN46" s="356"/>
      <c r="BO46" s="356"/>
      <c r="BP46" s="356"/>
      <c r="BQ46" s="310"/>
      <c r="BR46" s="310"/>
      <c r="BS46" s="310"/>
      <c r="BT46" s="310"/>
      <c r="BU46" s="310"/>
      <c r="BV46" s="310"/>
      <c r="BW46" s="310"/>
      <c r="BX46" s="310"/>
      <c r="BY46" s="310"/>
      <c r="BZ46" s="310"/>
      <c r="CA46" s="310"/>
      <c r="CB46" s="310"/>
      <c r="CC46" s="310"/>
      <c r="CD46" s="310"/>
      <c r="CE46" s="310"/>
      <c r="CF46" s="310"/>
      <c r="CG46" s="310"/>
      <c r="CH46" s="310"/>
      <c r="CI46" s="310"/>
      <c r="CJ46" s="311"/>
      <c r="CK46" s="313"/>
      <c r="CL46" s="310"/>
      <c r="CM46" s="310"/>
      <c r="CN46" s="310"/>
      <c r="CO46" s="310"/>
      <c r="CP46" s="310"/>
      <c r="CQ46" s="310"/>
      <c r="CR46" s="310"/>
      <c r="CS46" s="310"/>
      <c r="CT46" s="338"/>
      <c r="CU46" s="338"/>
      <c r="CV46" s="338"/>
      <c r="CW46" s="338"/>
      <c r="CX46" s="338"/>
      <c r="CY46" s="338"/>
      <c r="CZ46" s="338"/>
      <c r="DA46" s="338"/>
      <c r="DB46" s="338"/>
      <c r="DC46" s="338"/>
      <c r="DD46" s="338"/>
      <c r="DE46" s="339"/>
      <c r="DF46" s="340"/>
    </row>
    <row r="47" spans="2:110" s="341" customFormat="1" ht="9.9499999999999993" customHeight="1" x14ac:dyDescent="0.15">
      <c r="B47" s="336"/>
      <c r="C47" s="305"/>
      <c r="D47" s="306"/>
      <c r="E47" s="307"/>
      <c r="F47" s="313" t="s">
        <v>295</v>
      </c>
      <c r="G47" s="309"/>
      <c r="H47" s="314"/>
      <c r="I47" s="314"/>
      <c r="J47" s="314"/>
      <c r="K47" s="314"/>
      <c r="L47" s="314"/>
      <c r="M47" s="314"/>
      <c r="N47" s="314"/>
      <c r="O47" s="314"/>
      <c r="P47" s="314"/>
      <c r="Q47" s="314"/>
      <c r="R47" s="310"/>
      <c r="S47" s="310"/>
      <c r="T47" s="310"/>
      <c r="U47" s="311"/>
      <c r="V47" s="312"/>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0"/>
      <c r="BC47" s="310"/>
      <c r="BD47" s="310"/>
      <c r="BE47" s="310"/>
      <c r="BF47" s="310"/>
      <c r="BG47" s="310"/>
      <c r="BH47" s="310"/>
      <c r="BI47" s="310"/>
      <c r="BJ47" s="301" t="s">
        <v>293</v>
      </c>
      <c r="BK47" s="302"/>
      <c r="BL47" s="302"/>
      <c r="BM47" s="302"/>
      <c r="BN47" s="302"/>
      <c r="BO47" s="302"/>
      <c r="BP47" s="302"/>
      <c r="BQ47" s="299"/>
      <c r="BR47" s="299" t="s">
        <v>294</v>
      </c>
      <c r="BS47" s="299"/>
      <c r="BT47" s="299"/>
      <c r="BU47" s="299"/>
      <c r="BV47" s="299"/>
      <c r="BW47" s="299"/>
      <c r="BX47" s="299"/>
      <c r="BY47" s="299"/>
      <c r="BZ47" s="299"/>
      <c r="CA47" s="299"/>
      <c r="CB47" s="299"/>
      <c r="CC47" s="299"/>
      <c r="CD47" s="299"/>
      <c r="CE47" s="310"/>
      <c r="CF47" s="310"/>
      <c r="CG47" s="310"/>
      <c r="CH47" s="310"/>
      <c r="CI47" s="310"/>
      <c r="CJ47" s="311"/>
      <c r="CK47" s="313"/>
      <c r="CL47" s="310"/>
      <c r="CM47" s="310"/>
      <c r="CN47" s="310"/>
      <c r="CO47" s="310"/>
      <c r="CP47" s="310"/>
      <c r="CQ47" s="310"/>
      <c r="CR47" s="310"/>
      <c r="CS47" s="310"/>
      <c r="CT47" s="338"/>
      <c r="CU47" s="338"/>
      <c r="CV47" s="338"/>
      <c r="CW47" s="338"/>
      <c r="CX47" s="338"/>
      <c r="CY47" s="338"/>
      <c r="CZ47" s="338"/>
      <c r="DA47" s="338"/>
      <c r="DB47" s="338"/>
      <c r="DC47" s="338"/>
      <c r="DD47" s="338"/>
      <c r="DE47" s="339"/>
      <c r="DF47" s="340"/>
    </row>
    <row r="48" spans="2:110" s="341" customFormat="1" ht="9.9499999999999993" customHeight="1" x14ac:dyDescent="0.15">
      <c r="B48" s="336"/>
      <c r="C48" s="305"/>
      <c r="D48" s="306"/>
      <c r="E48" s="307"/>
      <c r="F48" s="303"/>
      <c r="G48" s="309"/>
      <c r="H48" s="310"/>
      <c r="I48" s="310"/>
      <c r="J48" s="310"/>
      <c r="K48" s="310"/>
      <c r="L48" s="310"/>
      <c r="M48" s="310"/>
      <c r="N48" s="310"/>
      <c r="O48" s="310"/>
      <c r="P48" s="310"/>
      <c r="Q48" s="310"/>
      <c r="R48" s="310"/>
      <c r="S48" s="310"/>
      <c r="T48" s="310"/>
      <c r="U48" s="311"/>
      <c r="V48" s="314"/>
      <c r="W48" s="314"/>
      <c r="X48" s="314"/>
      <c r="Y48" s="314"/>
      <c r="Z48" s="314"/>
      <c r="AA48" s="314"/>
      <c r="AB48" s="314"/>
      <c r="AC48" s="314"/>
      <c r="AD48" s="314"/>
      <c r="AE48" s="314"/>
      <c r="AF48" s="314"/>
      <c r="AG48" s="314"/>
      <c r="AH48" s="314"/>
      <c r="AI48" s="314"/>
      <c r="AJ48" s="310"/>
      <c r="AK48" s="310"/>
      <c r="AL48" s="310"/>
      <c r="AM48" s="310"/>
      <c r="AN48" s="310"/>
      <c r="AO48" s="310"/>
      <c r="AP48" s="310"/>
      <c r="AQ48" s="314"/>
      <c r="AR48" s="310"/>
      <c r="AS48" s="310"/>
      <c r="AT48" s="310"/>
      <c r="AU48" s="310"/>
      <c r="AV48" s="310"/>
      <c r="AW48" s="310"/>
      <c r="AX48" s="310"/>
      <c r="AY48" s="310"/>
      <c r="AZ48" s="310"/>
      <c r="BA48" s="310"/>
      <c r="BB48" s="310"/>
      <c r="BC48" s="310"/>
      <c r="BD48" s="310"/>
      <c r="BE48" s="310"/>
      <c r="BF48" s="310"/>
      <c r="BG48" s="310"/>
      <c r="BH48" s="310"/>
      <c r="BI48" s="310"/>
      <c r="BJ48" s="301"/>
      <c r="BK48" s="302"/>
      <c r="BL48" s="302"/>
      <c r="BM48" s="302"/>
      <c r="BN48" s="302"/>
      <c r="BO48" s="302"/>
      <c r="BP48" s="299"/>
      <c r="BQ48" s="299"/>
      <c r="BR48" s="299"/>
      <c r="BS48" s="299"/>
      <c r="BT48" s="299"/>
      <c r="BU48" s="299"/>
      <c r="BV48" s="299"/>
      <c r="BW48" s="299"/>
      <c r="BX48" s="299"/>
      <c r="BY48" s="299"/>
      <c r="BZ48" s="299"/>
      <c r="CA48" s="299"/>
      <c r="CB48" s="299"/>
      <c r="CC48" s="299"/>
      <c r="CD48" s="299"/>
      <c r="CE48" s="310"/>
      <c r="CF48" s="310"/>
      <c r="CG48" s="310"/>
      <c r="CH48" s="310"/>
      <c r="CI48" s="310"/>
      <c r="CJ48" s="311"/>
      <c r="CK48" s="313"/>
      <c r="CL48" s="310"/>
      <c r="CM48" s="310"/>
      <c r="CN48" s="310"/>
      <c r="CO48" s="310"/>
      <c r="CP48" s="310"/>
      <c r="CQ48" s="310"/>
      <c r="CR48" s="310"/>
      <c r="CS48" s="310"/>
      <c r="CT48" s="338"/>
      <c r="CU48" s="338"/>
      <c r="CV48" s="338"/>
      <c r="CW48" s="338"/>
      <c r="CX48" s="338"/>
      <c r="CY48" s="338"/>
      <c r="CZ48" s="338"/>
      <c r="DA48" s="338"/>
      <c r="DB48" s="338"/>
      <c r="DC48" s="338"/>
      <c r="DD48" s="338"/>
      <c r="DE48" s="339"/>
      <c r="DF48" s="340"/>
    </row>
    <row r="49" spans="2:110" s="341" customFormat="1" ht="9.9499999999999993" customHeight="1" x14ac:dyDescent="0.15">
      <c r="B49" s="336"/>
      <c r="C49" s="305"/>
      <c r="D49" s="306"/>
      <c r="E49" s="307"/>
      <c r="F49" s="303" t="s">
        <v>296</v>
      </c>
      <c r="G49" s="309"/>
      <c r="H49" s="314"/>
      <c r="I49" s="314"/>
      <c r="J49" s="314"/>
      <c r="K49" s="314"/>
      <c r="L49" s="314"/>
      <c r="M49" s="314"/>
      <c r="N49" s="314"/>
      <c r="O49" s="314"/>
      <c r="P49" s="314"/>
      <c r="Q49" s="314"/>
      <c r="R49" s="310"/>
      <c r="S49" s="299"/>
      <c r="T49" s="299"/>
      <c r="U49" s="300"/>
      <c r="V49" s="312"/>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0"/>
      <c r="BC49" s="310"/>
      <c r="BD49" s="310"/>
      <c r="BE49" s="310"/>
      <c r="BF49" s="310"/>
      <c r="BG49" s="310"/>
      <c r="BH49" s="310"/>
      <c r="BI49" s="310"/>
      <c r="BJ49" s="301" t="s">
        <v>293</v>
      </c>
      <c r="BK49" s="302"/>
      <c r="BL49" s="302"/>
      <c r="BM49" s="302"/>
      <c r="BN49" s="302"/>
      <c r="BO49" s="302"/>
      <c r="BP49" s="302"/>
      <c r="BQ49" s="299"/>
      <c r="BR49" s="299" t="s">
        <v>294</v>
      </c>
      <c r="BS49" s="299"/>
      <c r="BT49" s="299"/>
      <c r="BU49" s="299"/>
      <c r="BV49" s="299"/>
      <c r="BW49" s="299"/>
      <c r="BX49" s="299"/>
      <c r="BY49" s="299"/>
      <c r="BZ49" s="299"/>
      <c r="CA49" s="299"/>
      <c r="CB49" s="299"/>
      <c r="CC49" s="299"/>
      <c r="CD49" s="299"/>
      <c r="CE49" s="299"/>
      <c r="CF49" s="299"/>
      <c r="CG49" s="299"/>
      <c r="CH49" s="299"/>
      <c r="CI49" s="299"/>
      <c r="CJ49" s="311"/>
      <c r="CK49" s="313"/>
      <c r="CL49" s="310"/>
      <c r="CM49" s="310"/>
      <c r="CN49" s="310"/>
      <c r="CO49" s="310"/>
      <c r="CP49" s="310"/>
      <c r="CQ49" s="310"/>
      <c r="CR49" s="310"/>
      <c r="CS49" s="310"/>
      <c r="CT49" s="338"/>
      <c r="CU49" s="338"/>
      <c r="CV49" s="338"/>
      <c r="CW49" s="338"/>
      <c r="CX49" s="338"/>
      <c r="CY49" s="338"/>
      <c r="CZ49" s="338"/>
      <c r="DA49" s="338"/>
      <c r="DB49" s="338"/>
      <c r="DC49" s="338"/>
      <c r="DD49" s="338"/>
      <c r="DE49" s="339"/>
      <c r="DF49" s="340"/>
    </row>
    <row r="50" spans="2:110" s="341" customFormat="1" ht="9.9499999999999993" customHeight="1" x14ac:dyDescent="0.15">
      <c r="B50" s="336"/>
      <c r="C50" s="305"/>
      <c r="D50" s="306"/>
      <c r="E50" s="307"/>
      <c r="F50" s="337"/>
      <c r="G50" s="309"/>
      <c r="H50" s="314"/>
      <c r="I50" s="314"/>
      <c r="J50" s="314"/>
      <c r="K50" s="314"/>
      <c r="L50" s="314"/>
      <c r="M50" s="314"/>
      <c r="N50" s="314"/>
      <c r="O50" s="314"/>
      <c r="P50" s="314"/>
      <c r="Q50" s="314"/>
      <c r="R50" s="310"/>
      <c r="S50" s="310"/>
      <c r="T50" s="310"/>
      <c r="U50" s="311"/>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299"/>
      <c r="AS50" s="299"/>
      <c r="AT50" s="299"/>
      <c r="AU50" s="299"/>
      <c r="AV50" s="299"/>
      <c r="AW50" s="299"/>
      <c r="AX50" s="299"/>
      <c r="AY50" s="299"/>
      <c r="AZ50" s="299"/>
      <c r="BA50" s="310"/>
      <c r="BB50" s="310"/>
      <c r="BC50" s="310"/>
      <c r="BD50" s="310"/>
      <c r="BE50" s="310"/>
      <c r="BF50" s="310"/>
      <c r="BG50" s="310"/>
      <c r="BH50" s="310"/>
      <c r="BI50" s="310"/>
      <c r="BJ50" s="301"/>
      <c r="BK50" s="302"/>
      <c r="BL50" s="302"/>
      <c r="BM50" s="302"/>
      <c r="BN50" s="302"/>
      <c r="BO50" s="302"/>
      <c r="BP50" s="302"/>
      <c r="BQ50" s="299"/>
      <c r="BR50" s="299"/>
      <c r="BS50" s="299"/>
      <c r="BT50" s="299"/>
      <c r="BU50" s="299"/>
      <c r="BV50" s="299"/>
      <c r="BW50" s="299"/>
      <c r="BX50" s="299"/>
      <c r="BY50" s="299"/>
      <c r="BZ50" s="299"/>
      <c r="CA50" s="299"/>
      <c r="CB50" s="299"/>
      <c r="CC50" s="299"/>
      <c r="CD50" s="299"/>
      <c r="CE50" s="310"/>
      <c r="CF50" s="310"/>
      <c r="CG50" s="310"/>
      <c r="CH50" s="310"/>
      <c r="CI50" s="310"/>
      <c r="CJ50" s="311"/>
      <c r="CK50" s="313"/>
      <c r="CL50" s="310"/>
      <c r="CM50" s="310"/>
      <c r="CN50" s="310"/>
      <c r="CO50" s="310"/>
      <c r="CP50" s="310"/>
      <c r="CQ50" s="310"/>
      <c r="CR50" s="310"/>
      <c r="CS50" s="310"/>
      <c r="CT50" s="338"/>
      <c r="CU50" s="338"/>
      <c r="CV50" s="338"/>
      <c r="CW50" s="338"/>
      <c r="CX50" s="338"/>
      <c r="CY50" s="338"/>
      <c r="CZ50" s="338"/>
      <c r="DA50" s="338"/>
      <c r="DB50" s="338"/>
      <c r="DC50" s="338"/>
      <c r="DD50" s="338"/>
      <c r="DE50" s="339"/>
      <c r="DF50" s="340"/>
    </row>
    <row r="51" spans="2:110" s="304" customFormat="1" ht="9.9499999999999993" customHeight="1" x14ac:dyDescent="0.15">
      <c r="B51" s="255"/>
      <c r="C51" s="305"/>
      <c r="D51" s="306"/>
      <c r="E51" s="307"/>
      <c r="F51" s="337" t="s">
        <v>297</v>
      </c>
      <c r="G51" s="309"/>
      <c r="H51" s="314"/>
      <c r="I51" s="314"/>
      <c r="J51" s="314"/>
      <c r="K51" s="314"/>
      <c r="L51" s="314"/>
      <c r="M51" s="314"/>
      <c r="N51" s="314"/>
      <c r="O51" s="314"/>
      <c r="P51" s="314"/>
      <c r="Q51" s="314"/>
      <c r="R51" s="310"/>
      <c r="S51" s="310"/>
      <c r="T51" s="310"/>
      <c r="U51" s="311"/>
      <c r="V51" s="314"/>
      <c r="W51" s="314"/>
      <c r="X51" s="314"/>
      <c r="Y51" s="314"/>
      <c r="Z51" s="314"/>
      <c r="AA51" s="314"/>
      <c r="AB51" s="314"/>
      <c r="AC51" s="314"/>
      <c r="AD51" s="314"/>
      <c r="AE51" s="314"/>
      <c r="AF51" s="310"/>
      <c r="AG51" s="310"/>
      <c r="AH51" s="310"/>
      <c r="AI51" s="310"/>
      <c r="AJ51" s="310"/>
      <c r="AK51" s="310"/>
      <c r="AL51" s="310"/>
      <c r="AM51" s="310"/>
      <c r="AN51" s="310"/>
      <c r="AO51" s="310"/>
      <c r="AP51" s="310"/>
      <c r="AQ51" s="314"/>
      <c r="AR51" s="310"/>
      <c r="AS51" s="310"/>
      <c r="AT51" s="310"/>
      <c r="AU51" s="310"/>
      <c r="AV51" s="310"/>
      <c r="AW51" s="310"/>
      <c r="AX51" s="310"/>
      <c r="AY51" s="310"/>
      <c r="AZ51" s="310"/>
      <c r="BA51" s="310"/>
      <c r="BB51" s="310"/>
      <c r="BC51" s="310"/>
      <c r="BD51" s="310"/>
      <c r="BE51" s="310"/>
      <c r="BF51" s="310"/>
      <c r="BG51" s="310"/>
      <c r="BH51" s="310"/>
      <c r="BI51" s="310"/>
      <c r="BJ51" s="301" t="s">
        <v>293</v>
      </c>
      <c r="BK51" s="302"/>
      <c r="BL51" s="302"/>
      <c r="BM51" s="302"/>
      <c r="BN51" s="302"/>
      <c r="BO51" s="302"/>
      <c r="BP51" s="302"/>
      <c r="BQ51" s="299"/>
      <c r="BR51" s="299" t="s">
        <v>294</v>
      </c>
      <c r="BS51" s="299"/>
      <c r="BT51" s="299"/>
      <c r="BU51" s="299"/>
      <c r="BV51" s="299"/>
      <c r="BW51" s="299"/>
      <c r="BX51" s="299"/>
      <c r="BY51" s="299"/>
      <c r="BZ51" s="299"/>
      <c r="CA51" s="299"/>
      <c r="CB51" s="299"/>
      <c r="CC51" s="299"/>
      <c r="CD51" s="299"/>
      <c r="CE51" s="310"/>
      <c r="CF51" s="310"/>
      <c r="CG51" s="310"/>
      <c r="CH51" s="310"/>
      <c r="CI51" s="310"/>
      <c r="CJ51" s="311"/>
      <c r="CK51" s="313"/>
      <c r="CL51" s="310"/>
      <c r="CM51" s="310"/>
      <c r="CN51" s="310"/>
      <c r="CO51" s="310"/>
      <c r="CP51" s="310"/>
      <c r="CQ51" s="310"/>
      <c r="CR51" s="310"/>
      <c r="CS51" s="310"/>
      <c r="CT51" s="310"/>
      <c r="CU51" s="310"/>
      <c r="CV51" s="310"/>
      <c r="CW51" s="310"/>
      <c r="CX51" s="310"/>
      <c r="CY51" s="310"/>
      <c r="CZ51" s="310"/>
      <c r="DA51" s="310"/>
      <c r="DB51" s="310"/>
      <c r="DC51" s="310"/>
      <c r="DD51" s="310"/>
      <c r="DE51" s="311"/>
      <c r="DF51" s="271"/>
    </row>
    <row r="52" spans="2:110" s="341" customFormat="1" ht="9.9499999999999993" customHeight="1" x14ac:dyDescent="0.15">
      <c r="B52" s="336"/>
      <c r="C52" s="358"/>
      <c r="D52" s="359"/>
      <c r="E52" s="360"/>
      <c r="F52" s="361"/>
      <c r="G52" s="310"/>
      <c r="H52" s="314"/>
      <c r="I52" s="310"/>
      <c r="J52" s="310"/>
      <c r="K52" s="310"/>
      <c r="L52" s="310"/>
      <c r="M52" s="310"/>
      <c r="N52" s="310"/>
      <c r="O52" s="310"/>
      <c r="P52" s="310"/>
      <c r="Q52" s="310"/>
      <c r="R52" s="310"/>
      <c r="S52" s="310"/>
      <c r="T52" s="310"/>
      <c r="U52" s="311"/>
      <c r="V52" s="314"/>
      <c r="W52" s="314"/>
      <c r="X52" s="314"/>
      <c r="Y52" s="314"/>
      <c r="Z52" s="314"/>
      <c r="AA52" s="314"/>
      <c r="AB52" s="314"/>
      <c r="AC52" s="314"/>
      <c r="AD52" s="314"/>
      <c r="AE52" s="314"/>
      <c r="AF52" s="314"/>
      <c r="AG52" s="314"/>
      <c r="AH52" s="314"/>
      <c r="AI52" s="314"/>
      <c r="AJ52" s="310"/>
      <c r="AK52" s="310"/>
      <c r="AL52" s="310"/>
      <c r="AM52" s="310"/>
      <c r="AN52" s="310"/>
      <c r="AO52" s="310"/>
      <c r="AP52" s="310"/>
      <c r="AQ52" s="314"/>
      <c r="AR52" s="310"/>
      <c r="AS52" s="310"/>
      <c r="AT52" s="310"/>
      <c r="AU52" s="310"/>
      <c r="AV52" s="310"/>
      <c r="AW52" s="310"/>
      <c r="AX52" s="310"/>
      <c r="AY52" s="310"/>
      <c r="AZ52" s="310"/>
      <c r="BA52" s="310"/>
      <c r="BB52" s="310"/>
      <c r="BC52" s="310"/>
      <c r="BD52" s="310"/>
      <c r="BE52" s="310"/>
      <c r="BF52" s="310"/>
      <c r="BG52" s="310"/>
      <c r="BH52" s="310"/>
      <c r="BI52" s="310"/>
      <c r="BJ52" s="301"/>
      <c r="BK52" s="302"/>
      <c r="BL52" s="302"/>
      <c r="BM52" s="302"/>
      <c r="BN52" s="302"/>
      <c r="BO52" s="302"/>
      <c r="BP52" s="302"/>
      <c r="BQ52" s="299"/>
      <c r="BR52" s="299"/>
      <c r="BS52" s="299"/>
      <c r="BT52" s="299"/>
      <c r="BU52" s="299"/>
      <c r="BV52" s="299"/>
      <c r="BW52" s="299"/>
      <c r="BX52" s="299"/>
      <c r="BY52" s="299"/>
      <c r="BZ52" s="299"/>
      <c r="CA52" s="299"/>
      <c r="CB52" s="299"/>
      <c r="CC52" s="299"/>
      <c r="CD52" s="299"/>
      <c r="CE52" s="310"/>
      <c r="CF52" s="310"/>
      <c r="CG52" s="310"/>
      <c r="CH52" s="310"/>
      <c r="CI52" s="310"/>
      <c r="CJ52" s="311"/>
      <c r="CK52" s="313"/>
      <c r="CL52" s="310"/>
      <c r="CM52" s="310"/>
      <c r="CN52" s="310"/>
      <c r="CO52" s="310"/>
      <c r="CP52" s="310"/>
      <c r="CQ52" s="310"/>
      <c r="CR52" s="310"/>
      <c r="CS52" s="310"/>
      <c r="CT52" s="338"/>
      <c r="CU52" s="338"/>
      <c r="CV52" s="338"/>
      <c r="CW52" s="338"/>
      <c r="CX52" s="338"/>
      <c r="CY52" s="338"/>
      <c r="CZ52" s="338"/>
      <c r="DA52" s="338"/>
      <c r="DB52" s="338"/>
      <c r="DC52" s="338"/>
      <c r="DD52" s="338"/>
      <c r="DE52" s="339"/>
      <c r="DF52" s="340"/>
    </row>
    <row r="53" spans="2:110" s="341" customFormat="1" ht="9.9499999999999993" customHeight="1" x14ac:dyDescent="0.15">
      <c r="B53" s="336"/>
      <c r="C53" s="358"/>
      <c r="D53" s="359"/>
      <c r="E53" s="360"/>
      <c r="F53" s="362"/>
      <c r="G53" s="309"/>
      <c r="H53" s="314"/>
      <c r="I53" s="314"/>
      <c r="J53" s="314"/>
      <c r="K53" s="314"/>
      <c r="L53" s="314"/>
      <c r="M53" s="314"/>
      <c r="N53" s="314"/>
      <c r="O53" s="314"/>
      <c r="P53" s="314"/>
      <c r="Q53" s="314"/>
      <c r="R53" s="310"/>
      <c r="S53" s="299"/>
      <c r="T53" s="299"/>
      <c r="U53" s="300"/>
      <c r="V53" s="314"/>
      <c r="W53" s="314"/>
      <c r="X53" s="314"/>
      <c r="Y53" s="314"/>
      <c r="Z53" s="314"/>
      <c r="AA53" s="314"/>
      <c r="AB53" s="314"/>
      <c r="AC53" s="314"/>
      <c r="AD53" s="314"/>
      <c r="AE53" s="314"/>
      <c r="AF53" s="314"/>
      <c r="AG53" s="314"/>
      <c r="AH53" s="314"/>
      <c r="AI53" s="314"/>
      <c r="AJ53" s="310"/>
      <c r="AK53" s="310"/>
      <c r="AL53" s="310"/>
      <c r="AM53" s="310"/>
      <c r="AN53" s="310"/>
      <c r="AO53" s="310"/>
      <c r="AP53" s="310"/>
      <c r="AQ53" s="314"/>
      <c r="AR53" s="310"/>
      <c r="AS53" s="310"/>
      <c r="AT53" s="310"/>
      <c r="AU53" s="310"/>
      <c r="AV53" s="310"/>
      <c r="AW53" s="310"/>
      <c r="AX53" s="310"/>
      <c r="AY53" s="310"/>
      <c r="AZ53" s="310"/>
      <c r="BA53" s="310"/>
      <c r="BB53" s="310"/>
      <c r="BC53" s="310"/>
      <c r="BD53" s="310"/>
      <c r="BE53" s="310"/>
      <c r="BF53" s="310"/>
      <c r="BG53" s="310"/>
      <c r="BH53" s="310"/>
      <c r="BI53" s="310"/>
      <c r="BJ53" s="301"/>
      <c r="BK53" s="302"/>
      <c r="BL53" s="302"/>
      <c r="BM53" s="302"/>
      <c r="BN53" s="302"/>
      <c r="BO53" s="302"/>
      <c r="BP53" s="302"/>
      <c r="BQ53" s="299"/>
      <c r="BR53" s="299"/>
      <c r="BS53" s="299"/>
      <c r="BT53" s="299"/>
      <c r="BU53" s="299"/>
      <c r="BV53" s="299"/>
      <c r="BW53" s="299"/>
      <c r="BX53" s="299"/>
      <c r="BY53" s="299"/>
      <c r="BZ53" s="299"/>
      <c r="CA53" s="299"/>
      <c r="CB53" s="299"/>
      <c r="CC53" s="299"/>
      <c r="CD53" s="299"/>
      <c r="CE53" s="299"/>
      <c r="CF53" s="299"/>
      <c r="CG53" s="299"/>
      <c r="CH53" s="299"/>
      <c r="CI53" s="299"/>
      <c r="CJ53" s="311"/>
      <c r="CK53" s="313"/>
      <c r="CL53" s="310"/>
      <c r="CM53" s="310"/>
      <c r="CN53" s="310"/>
      <c r="CO53" s="310"/>
      <c r="CP53" s="310"/>
      <c r="CQ53" s="310"/>
      <c r="CR53" s="310"/>
      <c r="CS53" s="310"/>
      <c r="CT53" s="338"/>
      <c r="CU53" s="338"/>
      <c r="CV53" s="338"/>
      <c r="CW53" s="338"/>
      <c r="CX53" s="338"/>
      <c r="CY53" s="338"/>
      <c r="CZ53" s="338"/>
      <c r="DA53" s="338"/>
      <c r="DB53" s="338"/>
      <c r="DC53" s="338"/>
      <c r="DD53" s="338"/>
      <c r="DE53" s="339"/>
      <c r="DF53" s="340"/>
    </row>
    <row r="54" spans="2:110" s="304" customFormat="1" ht="9.9499999999999993" customHeight="1" x14ac:dyDescent="0.15">
      <c r="B54" s="255"/>
      <c r="C54" s="305"/>
      <c r="D54" s="306"/>
      <c r="E54" s="307"/>
      <c r="F54" s="313"/>
      <c r="G54" s="310"/>
      <c r="H54" s="314"/>
      <c r="I54" s="310"/>
      <c r="J54" s="310"/>
      <c r="K54" s="310"/>
      <c r="L54" s="310"/>
      <c r="M54" s="310"/>
      <c r="N54" s="310"/>
      <c r="O54" s="310"/>
      <c r="P54" s="310"/>
      <c r="Q54" s="310"/>
      <c r="R54" s="310"/>
      <c r="S54" s="310"/>
      <c r="T54" s="310"/>
      <c r="U54" s="311"/>
      <c r="V54" s="314"/>
      <c r="W54" s="314"/>
      <c r="X54" s="314"/>
      <c r="Y54" s="314"/>
      <c r="Z54" s="314"/>
      <c r="AA54" s="314"/>
      <c r="AB54" s="314"/>
      <c r="AC54" s="314"/>
      <c r="AD54" s="314"/>
      <c r="AE54" s="314"/>
      <c r="AF54" s="310"/>
      <c r="AG54" s="310"/>
      <c r="AH54" s="310"/>
      <c r="AI54" s="310"/>
      <c r="AJ54" s="310"/>
      <c r="AK54" s="310"/>
      <c r="AL54" s="310"/>
      <c r="AM54" s="310"/>
      <c r="AN54" s="310"/>
      <c r="AO54" s="310"/>
      <c r="AP54" s="310"/>
      <c r="AQ54" s="314"/>
      <c r="AR54" s="310"/>
      <c r="AS54" s="310"/>
      <c r="AT54" s="310"/>
      <c r="AU54" s="310"/>
      <c r="AV54" s="310"/>
      <c r="AW54" s="310"/>
      <c r="AX54" s="310"/>
      <c r="AY54" s="310"/>
      <c r="AZ54" s="310"/>
      <c r="BA54" s="310"/>
      <c r="BB54" s="310"/>
      <c r="BC54" s="310"/>
      <c r="BD54" s="310"/>
      <c r="BE54" s="310"/>
      <c r="BF54" s="310"/>
      <c r="BG54" s="310"/>
      <c r="BH54" s="310"/>
      <c r="BI54" s="310"/>
      <c r="BJ54" s="301"/>
      <c r="BK54" s="302"/>
      <c r="BL54" s="302"/>
      <c r="BM54" s="302"/>
      <c r="BN54" s="302"/>
      <c r="BO54" s="302"/>
      <c r="BP54" s="302"/>
      <c r="BQ54" s="299"/>
      <c r="BR54" s="299"/>
      <c r="BS54" s="299"/>
      <c r="BT54" s="299"/>
      <c r="BU54" s="299"/>
      <c r="BV54" s="299"/>
      <c r="BW54" s="299"/>
      <c r="BX54" s="299"/>
      <c r="BY54" s="299"/>
      <c r="BZ54" s="299"/>
      <c r="CA54" s="299"/>
      <c r="CB54" s="299"/>
      <c r="CC54" s="299"/>
      <c r="CD54" s="299"/>
      <c r="CE54" s="310"/>
      <c r="CF54" s="310"/>
      <c r="CG54" s="310"/>
      <c r="CH54" s="310"/>
      <c r="CI54" s="310"/>
      <c r="CJ54" s="311"/>
      <c r="CK54" s="313"/>
      <c r="CL54" s="310"/>
      <c r="CM54" s="310"/>
      <c r="CN54" s="310"/>
      <c r="CO54" s="310"/>
      <c r="CP54" s="310"/>
      <c r="CQ54" s="310"/>
      <c r="CR54" s="310"/>
      <c r="CS54" s="310"/>
      <c r="CT54" s="310"/>
      <c r="CU54" s="310"/>
      <c r="CV54" s="310"/>
      <c r="CW54" s="310"/>
      <c r="CX54" s="310"/>
      <c r="CY54" s="310"/>
      <c r="CZ54" s="310"/>
      <c r="DA54" s="310"/>
      <c r="DB54" s="310"/>
      <c r="DC54" s="310"/>
      <c r="DD54" s="310"/>
      <c r="DE54" s="311"/>
      <c r="DF54" s="271"/>
    </row>
    <row r="55" spans="2:110" s="365" customFormat="1" ht="9.9499999999999993" customHeight="1" x14ac:dyDescent="0.15">
      <c r="B55" s="363"/>
      <c r="C55" s="294"/>
      <c r="D55" s="295"/>
      <c r="E55" s="296"/>
      <c r="F55" s="303"/>
      <c r="G55" s="299"/>
      <c r="H55" s="299"/>
      <c r="I55" s="299"/>
      <c r="J55" s="299"/>
      <c r="K55" s="299"/>
      <c r="L55" s="299"/>
      <c r="M55" s="299"/>
      <c r="N55" s="299"/>
      <c r="O55" s="299"/>
      <c r="P55" s="299"/>
      <c r="Q55" s="299"/>
      <c r="R55" s="299"/>
      <c r="S55" s="299"/>
      <c r="T55" s="299"/>
      <c r="U55" s="300"/>
      <c r="V55" s="312"/>
      <c r="W55" s="299"/>
      <c r="X55" s="299"/>
      <c r="Y55" s="299"/>
      <c r="Z55" s="299"/>
      <c r="AA55" s="299"/>
      <c r="AB55" s="299"/>
      <c r="AC55" s="299"/>
      <c r="AD55" s="299"/>
      <c r="AE55" s="299"/>
      <c r="AF55" s="299"/>
      <c r="AG55" s="299"/>
      <c r="AH55" s="299"/>
      <c r="AI55" s="299"/>
      <c r="AJ55" s="299"/>
      <c r="AK55" s="299"/>
      <c r="AL55" s="299"/>
      <c r="AM55" s="299"/>
      <c r="AN55" s="299"/>
      <c r="AO55" s="299"/>
      <c r="AP55" s="299"/>
      <c r="AQ55" s="299"/>
      <c r="AR55" s="299"/>
      <c r="AS55" s="299"/>
      <c r="AT55" s="299"/>
      <c r="AU55" s="299"/>
      <c r="AV55" s="299"/>
      <c r="AW55" s="299"/>
      <c r="AX55" s="299"/>
      <c r="AY55" s="299"/>
      <c r="AZ55" s="299"/>
      <c r="BA55" s="299"/>
      <c r="BB55" s="299"/>
      <c r="BC55" s="299"/>
      <c r="BD55" s="299"/>
      <c r="BE55" s="299"/>
      <c r="BF55" s="299"/>
      <c r="BG55" s="299"/>
      <c r="BH55" s="299"/>
      <c r="BI55" s="299"/>
      <c r="BJ55" s="301"/>
      <c r="BK55" s="299"/>
      <c r="BL55" s="299"/>
      <c r="BM55" s="299"/>
      <c r="BN55" s="299"/>
      <c r="BO55" s="299"/>
      <c r="BP55" s="302"/>
      <c r="BQ55" s="299"/>
      <c r="BR55" s="299"/>
      <c r="BS55" s="299"/>
      <c r="BT55" s="299"/>
      <c r="BU55" s="299"/>
      <c r="BV55" s="299"/>
      <c r="BW55" s="299"/>
      <c r="BX55" s="299"/>
      <c r="BY55" s="299"/>
      <c r="BZ55" s="299"/>
      <c r="CA55" s="299"/>
      <c r="CB55" s="299"/>
      <c r="CC55" s="299"/>
      <c r="CD55" s="299"/>
      <c r="CE55" s="299"/>
      <c r="CF55" s="299"/>
      <c r="CG55" s="299"/>
      <c r="CH55" s="299"/>
      <c r="CI55" s="299"/>
      <c r="CJ55" s="300"/>
      <c r="CK55" s="303"/>
      <c r="CL55" s="299"/>
      <c r="CM55" s="299"/>
      <c r="CN55" s="299"/>
      <c r="CO55" s="299"/>
      <c r="CP55" s="299"/>
      <c r="CQ55" s="299"/>
      <c r="CR55" s="299"/>
      <c r="CS55" s="299"/>
      <c r="CT55" s="299"/>
      <c r="CU55" s="299"/>
      <c r="CV55" s="299"/>
      <c r="CW55" s="299"/>
      <c r="CX55" s="299"/>
      <c r="CY55" s="299"/>
      <c r="CZ55" s="299"/>
      <c r="DA55" s="299"/>
      <c r="DB55" s="299"/>
      <c r="DC55" s="299"/>
      <c r="DD55" s="299"/>
      <c r="DE55" s="300"/>
      <c r="DF55" s="364"/>
    </row>
    <row r="56" spans="2:110" ht="9.9499999999999993" customHeight="1" thickBot="1" x14ac:dyDescent="0.2">
      <c r="B56" s="366"/>
      <c r="C56" s="367"/>
      <c r="D56" s="367"/>
      <c r="E56" s="367"/>
      <c r="F56" s="367"/>
      <c r="G56" s="367"/>
      <c r="H56" s="367"/>
      <c r="I56" s="367"/>
      <c r="J56" s="367"/>
      <c r="K56" s="367"/>
      <c r="L56" s="367"/>
      <c r="M56" s="367"/>
      <c r="N56" s="367"/>
      <c r="O56" s="367"/>
      <c r="P56" s="367"/>
      <c r="Q56" s="367"/>
      <c r="R56" s="36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8"/>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9"/>
      <c r="DC56" s="369"/>
      <c r="DD56" s="369"/>
      <c r="DE56" s="369"/>
      <c r="DF56" s="370"/>
    </row>
    <row r="57" spans="2:110" ht="9.9499999999999993" customHeight="1" x14ac:dyDescent="0.15">
      <c r="AK57" s="304"/>
      <c r="AL57" s="304"/>
      <c r="AM57" s="304"/>
      <c r="AN57" s="304"/>
      <c r="AO57" s="304"/>
      <c r="AP57" s="304"/>
    </row>
    <row r="58" spans="2:110" ht="9.9499999999999993" customHeight="1" x14ac:dyDescent="0.15">
      <c r="AK58" s="304"/>
      <c r="AL58" s="304"/>
      <c r="AM58" s="304"/>
      <c r="AN58" s="304"/>
      <c r="AO58" s="304"/>
      <c r="AP58" s="304"/>
    </row>
  </sheetData>
  <mergeCells count="58">
    <mergeCell ref="C50:E50"/>
    <mergeCell ref="C51:E51"/>
    <mergeCell ref="C52:E52"/>
    <mergeCell ref="C53:E53"/>
    <mergeCell ref="C54:E54"/>
    <mergeCell ref="C55:E55"/>
    <mergeCell ref="C44:E44"/>
    <mergeCell ref="C45:E45"/>
    <mergeCell ref="C46:E46"/>
    <mergeCell ref="C47:E47"/>
    <mergeCell ref="C48:E48"/>
    <mergeCell ref="C49:E49"/>
    <mergeCell ref="C38:E38"/>
    <mergeCell ref="C39:E39"/>
    <mergeCell ref="C40:E40"/>
    <mergeCell ref="C41:E41"/>
    <mergeCell ref="C42:E42"/>
    <mergeCell ref="C43:E43"/>
    <mergeCell ref="C32:E32"/>
    <mergeCell ref="C33:E33"/>
    <mergeCell ref="C34:E34"/>
    <mergeCell ref="C35:E35"/>
    <mergeCell ref="C36:E36"/>
    <mergeCell ref="C37:E37"/>
    <mergeCell ref="C26:E26"/>
    <mergeCell ref="C27:E27"/>
    <mergeCell ref="C28:E28"/>
    <mergeCell ref="C29:E29"/>
    <mergeCell ref="C30:E30"/>
    <mergeCell ref="C31:E31"/>
    <mergeCell ref="C15:E15"/>
    <mergeCell ref="C16:E16"/>
    <mergeCell ref="C17:E17"/>
    <mergeCell ref="C19:E19"/>
    <mergeCell ref="C24:E24"/>
    <mergeCell ref="C25:E25"/>
    <mergeCell ref="C8:E8"/>
    <mergeCell ref="C9:E9"/>
    <mergeCell ref="C10:E10"/>
    <mergeCell ref="C11:E11"/>
    <mergeCell ref="C12:E12"/>
    <mergeCell ref="C13:E13"/>
    <mergeCell ref="C7:E7"/>
    <mergeCell ref="F7:U7"/>
    <mergeCell ref="V7:BI7"/>
    <mergeCell ref="BJ7:CJ7"/>
    <mergeCell ref="CK7:DC7"/>
    <mergeCell ref="DD7:DE7"/>
    <mergeCell ref="B2:S3"/>
    <mergeCell ref="T2:AH2"/>
    <mergeCell ref="DC2:DF3"/>
    <mergeCell ref="T3:AH3"/>
    <mergeCell ref="C5:K6"/>
    <mergeCell ref="L5:AO6"/>
    <mergeCell ref="AP5:BI6"/>
    <mergeCell ref="BJ5:BL5"/>
    <mergeCell ref="BM5:CB6"/>
    <mergeCell ref="BJ6:BL6"/>
  </mergeCells>
  <phoneticPr fontId="4"/>
  <pageMargins left="0.39370078740157483" right="0.31496062992125984" top="0.70866141732283472" bottom="0.39370078740157483" header="0.86614173228346458" footer="0.43307086614173229"/>
  <pageSetup paperSize="9" scale="99" orientation="landscape" r:id="rId1"/>
  <headerFooter alignWithMargins="0">
    <oddHeader xml:space="preserve">&amp;R&amp;10&amp;P </oddHeader>
    <oddFooter>&amp;C&amp;P/&amp;N&amp;R&amp;8All Rights Reserved.Copyright 富士通株式会社　2009-2010</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B4C56-FB2B-4B51-B5B1-B17C92BD6707}">
  <sheetPr codeName="Sheet1">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K23" sqref="K23:Q28"/>
    </sheetView>
  </sheetViews>
  <sheetFormatPr defaultColWidth="4.83203125" defaultRowHeight="14.25" x14ac:dyDescent="0.15"/>
  <cols>
    <col min="1" max="1" width="7.5" style="219" customWidth="1"/>
    <col min="2" max="3" width="4.83203125" style="219" hidden="1" customWidth="1"/>
    <col min="4" max="17" width="4.83203125" style="89"/>
    <col min="18" max="19" width="4.83203125" style="89" customWidth="1"/>
    <col min="20" max="60" width="4.83203125" style="89"/>
    <col min="61" max="61" width="9" style="89" customWidth="1"/>
    <col min="62" max="62" width="4.6640625" style="89" customWidth="1"/>
    <col min="63" max="98" width="4.83203125" style="89"/>
    <col min="99" max="99" width="4.83203125" style="89" customWidth="1"/>
    <col min="100" max="107" width="4.83203125" style="89"/>
    <col min="108" max="147" width="14.33203125" style="89" hidden="1" customWidth="1"/>
    <col min="148" max="149" width="4.83203125" style="89" customWidth="1"/>
    <col min="150" max="159" width="14.33203125" style="89" hidden="1" customWidth="1"/>
    <col min="160" max="16384" width="4.83203125" style="89"/>
  </cols>
  <sheetData>
    <row r="1" spans="1:159" s="33" customFormat="1" ht="19.5" x14ac:dyDescent="0.15">
      <c r="A1" s="26" t="s">
        <v>38</v>
      </c>
      <c r="B1" s="26"/>
      <c r="C1" s="26"/>
      <c r="D1" s="26"/>
      <c r="E1" s="26"/>
      <c r="F1" s="26"/>
      <c r="G1" s="26"/>
      <c r="H1" s="26"/>
      <c r="I1" s="26"/>
      <c r="J1" s="26"/>
      <c r="K1" s="26"/>
      <c r="L1" s="26"/>
      <c r="M1" s="26"/>
      <c r="N1" s="27" t="s">
        <v>39</v>
      </c>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9" t="s">
        <v>40</v>
      </c>
      <c r="AQ1" s="30"/>
      <c r="AR1" s="30"/>
      <c r="AS1" s="30"/>
      <c r="AT1" s="31"/>
      <c r="AU1" s="30"/>
      <c r="AV1" s="30"/>
      <c r="AW1" s="30"/>
      <c r="AX1" s="30"/>
      <c r="AY1" s="30"/>
      <c r="AZ1" s="29" t="s">
        <v>41</v>
      </c>
      <c r="BA1" s="30"/>
      <c r="BB1" s="30"/>
      <c r="BC1" s="30"/>
      <c r="BD1" s="30"/>
      <c r="BE1" s="30"/>
      <c r="BF1" s="30"/>
      <c r="BG1" s="30"/>
      <c r="BH1" s="30"/>
      <c r="BI1" s="32"/>
    </row>
    <row r="2" spans="1:159" s="33" customFormat="1" ht="24" customHeight="1" x14ac:dyDescent="0.15">
      <c r="A2" s="26"/>
      <c r="B2" s="26"/>
      <c r="C2" s="26"/>
      <c r="D2" s="26"/>
      <c r="E2" s="26"/>
      <c r="F2" s="26"/>
      <c r="G2" s="26"/>
      <c r="H2" s="26"/>
      <c r="I2" s="26"/>
      <c r="J2" s="26"/>
      <c r="K2" s="26"/>
      <c r="L2" s="26"/>
      <c r="M2" s="26"/>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34" t="s">
        <v>42</v>
      </c>
      <c r="AQ2" s="34"/>
      <c r="AR2" s="34"/>
      <c r="AS2" s="34"/>
      <c r="AT2" s="34"/>
      <c r="AU2" s="34"/>
      <c r="AV2" s="34"/>
      <c r="AW2" s="34"/>
      <c r="AX2" s="34"/>
      <c r="AY2" s="34"/>
      <c r="AZ2" s="34" t="s">
        <v>42</v>
      </c>
      <c r="BA2" s="34"/>
      <c r="BB2" s="34"/>
      <c r="BC2" s="34"/>
      <c r="BD2" s="34"/>
      <c r="BE2" s="34"/>
      <c r="BF2" s="34"/>
      <c r="BG2" s="34"/>
      <c r="BH2" s="34"/>
      <c r="BI2" s="35"/>
      <c r="CN2" s="36" t="s">
        <v>43</v>
      </c>
      <c r="CO2" s="37"/>
      <c r="CP2" s="37"/>
      <c r="CQ2" s="38"/>
      <c r="CR2" s="39" t="e">
        <f ca="1">COUNTIFS(INDIRECT("$K11:$K"&amp;ROW(テスト項目定義書_最終行)),"&lt;&gt;",INDIRECT("$R11:$R"&amp;ROW(テスト項目定義書_最終行)),"&lt;&gt;x")</f>
        <v>#NAME?</v>
      </c>
      <c r="CS2" s="40"/>
      <c r="CT2" s="36" t="s">
        <v>44</v>
      </c>
      <c r="CU2" s="37"/>
      <c r="CV2" s="37"/>
      <c r="CW2" s="38"/>
      <c r="CX2" s="39" t="e">
        <f ca="1">COUNTIFS(INDIRECT("$C11:$C"&amp;ROW(テスト項目定義書_最終行)),"=●",INDIRECT("$BG11:$BG"&amp;ROW(テスト項目定義書_最終行)),"=○")</f>
        <v>#NAME?</v>
      </c>
      <c r="CY2" s="40"/>
    </row>
    <row r="3" spans="1:159" s="33" customFormat="1" ht="19.5" hidden="1" customHeight="1" x14ac:dyDescent="0.15">
      <c r="A3" s="26"/>
      <c r="B3" s="26"/>
      <c r="C3" s="26"/>
      <c r="D3" s="26"/>
      <c r="E3" s="26"/>
      <c r="F3" s="26"/>
      <c r="G3" s="26"/>
      <c r="H3" s="26"/>
      <c r="I3" s="26"/>
      <c r="J3" s="26"/>
      <c r="K3" s="26"/>
      <c r="L3" s="26"/>
      <c r="M3" s="26"/>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34"/>
      <c r="AQ3" s="34"/>
      <c r="AR3" s="34"/>
      <c r="AS3" s="34"/>
      <c r="AT3" s="34"/>
      <c r="AU3" s="34"/>
      <c r="AV3" s="34"/>
      <c r="AW3" s="34"/>
      <c r="AX3" s="34"/>
      <c r="AY3" s="34"/>
      <c r="AZ3" s="34"/>
      <c r="BA3" s="34"/>
      <c r="BB3" s="34"/>
      <c r="BC3" s="34"/>
      <c r="BD3" s="34"/>
      <c r="BE3" s="34"/>
      <c r="BF3" s="34"/>
      <c r="BG3" s="34"/>
      <c r="BH3" s="34"/>
      <c r="BI3" s="35"/>
    </row>
    <row r="4" spans="1:159" s="33" customFormat="1" ht="9.75" customHeight="1" x14ac:dyDescent="0.15">
      <c r="A4" s="26"/>
      <c r="B4" s="26"/>
      <c r="C4" s="26"/>
      <c r="D4" s="26"/>
      <c r="E4" s="26"/>
      <c r="F4" s="26"/>
      <c r="G4" s="26"/>
      <c r="H4" s="26"/>
      <c r="I4" s="26"/>
      <c r="J4" s="26"/>
      <c r="K4" s="26"/>
      <c r="L4" s="26"/>
      <c r="M4" s="26"/>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34"/>
      <c r="AQ4" s="34"/>
      <c r="AR4" s="34"/>
      <c r="AS4" s="34"/>
      <c r="AT4" s="34"/>
      <c r="AU4" s="34"/>
      <c r="AV4" s="34"/>
      <c r="AW4" s="34"/>
      <c r="AX4" s="34"/>
      <c r="AY4" s="34"/>
      <c r="AZ4" s="34"/>
      <c r="BA4" s="34"/>
      <c r="BB4" s="34"/>
      <c r="BC4" s="34"/>
      <c r="BD4" s="34"/>
      <c r="BE4" s="34"/>
      <c r="BF4" s="34"/>
      <c r="BG4" s="34"/>
      <c r="BH4" s="34"/>
      <c r="BI4" s="35"/>
    </row>
    <row r="5" spans="1:159" s="41" customFormat="1" ht="7.5" customHeight="1" x14ac:dyDescent="0.15">
      <c r="B5" s="42"/>
      <c r="C5" s="42"/>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4"/>
      <c r="AM5" s="44"/>
      <c r="AN5" s="44"/>
      <c r="AO5" s="44"/>
      <c r="AP5" s="44"/>
      <c r="AQ5" s="44"/>
      <c r="AR5" s="44"/>
      <c r="AS5" s="44"/>
      <c r="AT5" s="44"/>
      <c r="AU5" s="44"/>
      <c r="AV5" s="44"/>
      <c r="AW5" s="44"/>
      <c r="AX5" s="44"/>
      <c r="AY5" s="44"/>
      <c r="AZ5" s="45"/>
      <c r="BA5" s="45"/>
      <c r="BB5" s="45"/>
      <c r="BC5" s="45"/>
      <c r="BD5" s="44"/>
      <c r="BE5" s="44"/>
      <c r="BF5" s="44"/>
      <c r="BG5" s="46"/>
      <c r="BH5" s="46"/>
      <c r="BI5" s="46"/>
      <c r="BJ5" s="46"/>
      <c r="BK5" s="46"/>
      <c r="BL5" s="46"/>
      <c r="BM5" s="46"/>
      <c r="BN5" s="46"/>
      <c r="BO5" s="46"/>
      <c r="BP5" s="46"/>
      <c r="BQ5" s="47"/>
      <c r="BR5" s="47"/>
      <c r="BS5" s="47"/>
    </row>
    <row r="6" spans="1:159" s="60" customFormat="1" ht="24" customHeight="1" x14ac:dyDescent="0.15">
      <c r="A6" s="36" t="s">
        <v>45</v>
      </c>
      <c r="B6" s="48"/>
      <c r="C6" s="48"/>
      <c r="D6" s="48"/>
      <c r="E6" s="48"/>
      <c r="F6" s="48"/>
      <c r="G6" s="48"/>
      <c r="H6" s="49"/>
      <c r="I6" s="50" t="s">
        <v>42</v>
      </c>
      <c r="J6" s="51"/>
      <c r="K6" s="51"/>
      <c r="L6" s="51"/>
      <c r="M6" s="51"/>
      <c r="N6" s="51"/>
      <c r="O6" s="51"/>
      <c r="P6" s="51"/>
      <c r="Q6" s="51"/>
      <c r="R6" s="51"/>
      <c r="S6" s="52"/>
      <c r="T6" s="36" t="s">
        <v>46</v>
      </c>
      <c r="U6" s="48"/>
      <c r="V6" s="48"/>
      <c r="W6" s="48"/>
      <c r="X6" s="48"/>
      <c r="Y6" s="49"/>
      <c r="Z6" s="50" t="s">
        <v>42</v>
      </c>
      <c r="AA6" s="51"/>
      <c r="AB6" s="51"/>
      <c r="AC6" s="51"/>
      <c r="AD6" s="51"/>
      <c r="AE6" s="51"/>
      <c r="AF6" s="51"/>
      <c r="AG6" s="51"/>
      <c r="AH6" s="51"/>
      <c r="AI6" s="51"/>
      <c r="AJ6" s="51"/>
      <c r="AK6" s="52"/>
      <c r="AL6" s="53" t="s">
        <v>47</v>
      </c>
      <c r="AM6" s="48"/>
      <c r="AN6" s="48"/>
      <c r="AO6" s="48"/>
      <c r="AP6" s="48"/>
      <c r="AQ6" s="48"/>
      <c r="AR6" s="48"/>
      <c r="AS6" s="54"/>
      <c r="AT6" s="55"/>
      <c r="AU6" s="55"/>
      <c r="AV6" s="55"/>
      <c r="AW6" s="55"/>
      <c r="AX6" s="55"/>
      <c r="AY6" s="55"/>
      <c r="AZ6" s="55"/>
      <c r="BA6" s="55"/>
      <c r="BB6" s="55"/>
      <c r="BC6" s="55"/>
      <c r="BD6" s="55"/>
      <c r="BE6" s="55"/>
      <c r="BF6" s="56"/>
      <c r="BG6" s="53" t="s">
        <v>48</v>
      </c>
      <c r="BH6" s="48"/>
      <c r="BI6" s="48"/>
      <c r="BJ6" s="48"/>
      <c r="BK6" s="48"/>
      <c r="BL6" s="48"/>
      <c r="BM6" s="49"/>
      <c r="BN6" s="57"/>
      <c r="BO6" s="58"/>
      <c r="BP6" s="58"/>
      <c r="BQ6" s="58"/>
      <c r="BR6" s="58"/>
      <c r="BS6" s="58"/>
      <c r="BT6" s="58"/>
      <c r="BU6" s="58"/>
      <c r="BV6" s="58"/>
      <c r="BW6" s="58"/>
      <c r="BX6" s="59"/>
      <c r="CT6" s="36" t="s">
        <v>49</v>
      </c>
      <c r="CU6" s="37"/>
      <c r="CV6" s="37"/>
      <c r="CW6" s="38"/>
      <c r="CX6" s="39" t="e">
        <f ca="1">COUNTIFS(INDIRECT("$C11:$C"&amp;ROW(テスト項目定義書_最終行)),"=●",INDIRECT("$BG11:$BG"&amp;ROW(テスト項目定義書_最終行)),"=×")</f>
        <v>#NAME?</v>
      </c>
      <c r="CY6" s="40"/>
    </row>
    <row r="7" spans="1:159" s="41" customFormat="1" ht="18.75" customHeight="1" x14ac:dyDescent="0.15">
      <c r="A7" s="61"/>
      <c r="B7" s="62"/>
      <c r="C7" s="62"/>
      <c r="D7" s="62"/>
      <c r="E7" s="62"/>
      <c r="F7" s="62"/>
      <c r="G7" s="62"/>
      <c r="H7" s="62"/>
      <c r="I7" s="63"/>
      <c r="J7" s="63"/>
      <c r="K7" s="64" t="s">
        <v>50</v>
      </c>
      <c r="L7" s="63"/>
      <c r="M7" s="63"/>
      <c r="N7" s="63"/>
      <c r="O7" s="63"/>
      <c r="P7" s="63"/>
      <c r="Q7" s="63"/>
      <c r="R7" s="63"/>
      <c r="S7" s="63"/>
      <c r="T7" s="63"/>
      <c r="U7" s="63"/>
      <c r="V7" s="63"/>
      <c r="W7" s="63"/>
      <c r="X7" s="63"/>
      <c r="Y7" s="63"/>
      <c r="Z7" s="63"/>
      <c r="AA7" s="63"/>
      <c r="AB7" s="63"/>
      <c r="AC7" s="63"/>
      <c r="AD7" s="62"/>
      <c r="AE7" s="62"/>
      <c r="AF7" s="62"/>
      <c r="AG7" s="62"/>
      <c r="AH7" s="62"/>
      <c r="AI7" s="62"/>
      <c r="AJ7" s="63"/>
      <c r="AK7" s="63"/>
      <c r="AL7" s="63"/>
      <c r="AM7" s="63"/>
      <c r="AN7" s="63"/>
      <c r="AO7" s="63"/>
      <c r="AP7" s="63"/>
      <c r="AQ7" s="63"/>
      <c r="AR7" s="63"/>
      <c r="AS7" s="63"/>
      <c r="AT7" s="63"/>
      <c r="AU7" s="63"/>
      <c r="AV7" s="63"/>
      <c r="AW7" s="63"/>
      <c r="AX7" s="63"/>
      <c r="AY7" s="63"/>
      <c r="AZ7" s="63"/>
      <c r="BA7" s="63"/>
      <c r="BB7" s="44"/>
      <c r="BC7" s="44"/>
      <c r="BD7" s="44"/>
      <c r="BE7" s="44"/>
      <c r="BF7" s="44"/>
      <c r="BG7" s="47"/>
      <c r="BH7" s="47"/>
      <c r="BI7" s="47"/>
      <c r="BJ7" s="47"/>
      <c r="BK7" s="47"/>
      <c r="BL7" s="47"/>
      <c r="BM7" s="47"/>
      <c r="BN7" s="47"/>
      <c r="BO7" s="47"/>
      <c r="BP7" s="47"/>
      <c r="BQ7" s="47"/>
      <c r="BR7" s="47"/>
      <c r="BS7" s="47"/>
    </row>
    <row r="8" spans="1:159" ht="12.75" customHeight="1" x14ac:dyDescent="0.15">
      <c r="A8" s="65" t="s">
        <v>51</v>
      </c>
      <c r="B8" s="65" t="s">
        <v>52</v>
      </c>
      <c r="C8" s="66" t="s">
        <v>53</v>
      </c>
      <c r="D8" s="67" t="s">
        <v>54</v>
      </c>
      <c r="E8" s="68"/>
      <c r="F8" s="68"/>
      <c r="G8" s="68"/>
      <c r="H8" s="68"/>
      <c r="I8" s="68"/>
      <c r="J8" s="68"/>
      <c r="K8" s="69" t="s">
        <v>55</v>
      </c>
      <c r="L8" s="68"/>
      <c r="M8" s="68"/>
      <c r="N8" s="68"/>
      <c r="O8" s="68"/>
      <c r="P8" s="68"/>
      <c r="Q8" s="68"/>
      <c r="R8" s="70" t="s">
        <v>56</v>
      </c>
      <c r="S8" s="71"/>
      <c r="T8" s="70" t="s">
        <v>57</v>
      </c>
      <c r="U8" s="71"/>
      <c r="V8" s="67" t="s">
        <v>58</v>
      </c>
      <c r="W8" s="68"/>
      <c r="X8" s="68"/>
      <c r="Y8" s="68"/>
      <c r="Z8" s="68"/>
      <c r="AA8" s="68"/>
      <c r="AB8" s="68"/>
      <c r="AC8" s="68"/>
      <c r="AD8" s="67" t="s">
        <v>59</v>
      </c>
      <c r="AE8" s="68"/>
      <c r="AF8" s="68"/>
      <c r="AG8" s="68"/>
      <c r="AH8" s="68"/>
      <c r="AI8" s="68"/>
      <c r="AJ8" s="68"/>
      <c r="AK8" s="72"/>
      <c r="AL8" s="67" t="s">
        <v>60</v>
      </c>
      <c r="AM8" s="68"/>
      <c r="AN8" s="68"/>
      <c r="AO8" s="68"/>
      <c r="AP8" s="68"/>
      <c r="AQ8" s="68"/>
      <c r="AR8" s="72"/>
      <c r="AS8" s="67" t="s">
        <v>61</v>
      </c>
      <c r="AT8" s="68"/>
      <c r="AU8" s="68"/>
      <c r="AV8" s="68"/>
      <c r="AW8" s="68"/>
      <c r="AX8" s="68"/>
      <c r="AY8" s="72"/>
      <c r="AZ8" s="67" t="s">
        <v>62</v>
      </c>
      <c r="BA8" s="72"/>
      <c r="BB8" s="73" t="s">
        <v>63</v>
      </c>
      <c r="BC8" s="74" t="s">
        <v>64</v>
      </c>
      <c r="BD8" s="75"/>
      <c r="BE8" s="75"/>
      <c r="BF8" s="76"/>
      <c r="BG8" s="77" t="s">
        <v>65</v>
      </c>
      <c r="BH8" s="78"/>
      <c r="BI8" s="79" t="s">
        <v>66</v>
      </c>
      <c r="BJ8" s="77" t="s">
        <v>67</v>
      </c>
      <c r="BK8" s="80"/>
      <c r="BL8" s="80"/>
      <c r="BM8" s="80"/>
      <c r="BN8" s="80"/>
      <c r="BO8" s="78"/>
      <c r="BP8" s="77" t="s">
        <v>68</v>
      </c>
      <c r="BQ8" s="80"/>
      <c r="BR8" s="80"/>
      <c r="BS8" s="80"/>
      <c r="BT8" s="80"/>
      <c r="BU8" s="78"/>
      <c r="BV8" s="77" t="s">
        <v>69</v>
      </c>
      <c r="BW8" s="80"/>
      <c r="BX8" s="80"/>
      <c r="BY8" s="80"/>
      <c r="BZ8" s="80"/>
      <c r="CA8" s="78"/>
      <c r="CB8" s="81" t="s">
        <v>70</v>
      </c>
      <c r="CC8" s="82"/>
      <c r="CD8" s="82"/>
      <c r="CE8" s="83"/>
      <c r="CF8" s="36" t="s">
        <v>71</v>
      </c>
      <c r="CG8" s="37"/>
      <c r="CH8" s="37"/>
      <c r="CI8" s="37"/>
      <c r="CJ8" s="38"/>
      <c r="CK8" s="36" t="s">
        <v>72</v>
      </c>
      <c r="CL8" s="37"/>
      <c r="CM8" s="37"/>
      <c r="CN8" s="37"/>
      <c r="CO8" s="38"/>
      <c r="CP8" s="37" t="s">
        <v>73</v>
      </c>
      <c r="CQ8" s="37"/>
      <c r="CR8" s="37"/>
      <c r="CS8" s="37"/>
      <c r="CT8" s="38"/>
      <c r="CU8" s="36" t="s">
        <v>74</v>
      </c>
      <c r="CV8" s="37"/>
      <c r="CW8" s="37"/>
      <c r="CX8" s="37"/>
      <c r="CY8" s="38"/>
      <c r="CZ8" s="84"/>
      <c r="DA8" s="85"/>
      <c r="DB8" s="41"/>
      <c r="DC8" s="41"/>
      <c r="DD8" s="86" t="s">
        <v>75</v>
      </c>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8"/>
      <c r="ET8" s="90" t="s">
        <v>76</v>
      </c>
      <c r="EU8" s="91"/>
      <c r="EV8" s="91"/>
      <c r="EW8" s="91"/>
      <c r="EX8" s="91"/>
      <c r="EY8" s="91"/>
      <c r="EZ8" s="91"/>
      <c r="FA8" s="91"/>
      <c r="FB8" s="91"/>
      <c r="FC8" s="92"/>
    </row>
    <row r="9" spans="1:159" ht="57" customHeight="1" x14ac:dyDescent="0.15">
      <c r="A9" s="93"/>
      <c r="B9" s="93"/>
      <c r="C9" s="94"/>
      <c r="D9" s="95"/>
      <c r="E9" s="96"/>
      <c r="F9" s="96"/>
      <c r="G9" s="96"/>
      <c r="H9" s="96"/>
      <c r="I9" s="96"/>
      <c r="J9" s="96"/>
      <c r="K9" s="95"/>
      <c r="L9" s="96"/>
      <c r="M9" s="96"/>
      <c r="N9" s="96"/>
      <c r="O9" s="96"/>
      <c r="P9" s="96"/>
      <c r="Q9" s="96"/>
      <c r="R9" s="97"/>
      <c r="S9" s="98"/>
      <c r="T9" s="97"/>
      <c r="U9" s="98"/>
      <c r="V9" s="95"/>
      <c r="W9" s="96"/>
      <c r="X9" s="96"/>
      <c r="Y9" s="96"/>
      <c r="Z9" s="96"/>
      <c r="AA9" s="96"/>
      <c r="AB9" s="96"/>
      <c r="AC9" s="96"/>
      <c r="AD9" s="95"/>
      <c r="AE9" s="96"/>
      <c r="AF9" s="96"/>
      <c r="AG9" s="96"/>
      <c r="AH9" s="96"/>
      <c r="AI9" s="96"/>
      <c r="AJ9" s="96"/>
      <c r="AK9" s="99"/>
      <c r="AL9" s="95"/>
      <c r="AM9" s="96"/>
      <c r="AN9" s="96"/>
      <c r="AO9" s="96"/>
      <c r="AP9" s="96"/>
      <c r="AQ9" s="96"/>
      <c r="AR9" s="99"/>
      <c r="AS9" s="95"/>
      <c r="AT9" s="96"/>
      <c r="AU9" s="96"/>
      <c r="AV9" s="96"/>
      <c r="AW9" s="96"/>
      <c r="AX9" s="96"/>
      <c r="AY9" s="99"/>
      <c r="AZ9" s="95"/>
      <c r="BA9" s="99"/>
      <c r="BB9" s="100"/>
      <c r="BC9" s="101"/>
      <c r="BD9" s="102"/>
      <c r="BE9" s="102"/>
      <c r="BF9" s="103"/>
      <c r="BG9" s="104"/>
      <c r="BH9" s="105"/>
      <c r="BI9" s="106"/>
      <c r="BJ9" s="104"/>
      <c r="BK9" s="107"/>
      <c r="BL9" s="107"/>
      <c r="BM9" s="107"/>
      <c r="BN9" s="107"/>
      <c r="BO9" s="105"/>
      <c r="BP9" s="104"/>
      <c r="BQ9" s="107"/>
      <c r="BR9" s="107"/>
      <c r="BS9" s="107"/>
      <c r="BT9" s="107"/>
      <c r="BU9" s="105"/>
      <c r="BV9" s="104"/>
      <c r="BW9" s="107"/>
      <c r="BX9" s="107"/>
      <c r="BY9" s="107"/>
      <c r="BZ9" s="107"/>
      <c r="CA9" s="105"/>
      <c r="CB9" s="108"/>
      <c r="CC9" s="109"/>
      <c r="CD9" s="109"/>
      <c r="CE9" s="110"/>
      <c r="CF9" s="36"/>
      <c r="CG9" s="37"/>
      <c r="CH9" s="37"/>
      <c r="CI9" s="37"/>
      <c r="CJ9" s="38"/>
      <c r="CK9" s="36"/>
      <c r="CL9" s="37"/>
      <c r="CM9" s="37"/>
      <c r="CN9" s="37"/>
      <c r="CO9" s="38"/>
      <c r="CP9" s="37"/>
      <c r="CQ9" s="37"/>
      <c r="CR9" s="37"/>
      <c r="CS9" s="37"/>
      <c r="CT9" s="38"/>
      <c r="CU9" s="36"/>
      <c r="CV9" s="37"/>
      <c r="CW9" s="37"/>
      <c r="CX9" s="37"/>
      <c r="CY9" s="38"/>
      <c r="CZ9" s="84"/>
      <c r="DA9" s="85"/>
      <c r="DB9" s="41"/>
      <c r="DC9" s="41"/>
      <c r="DD9" s="111" t="e">
        <f>IF(ISBLANK(原因区分名１),"",原因区分名１)</f>
        <v>#NAME?</v>
      </c>
      <c r="DE9" s="112" t="e">
        <f>IF(ISBLANK(原因区分名２),"",原因区分名２)</f>
        <v>#NAME?</v>
      </c>
      <c r="DF9" s="112" t="e">
        <f>IF(ISBLANK(原因区分名３),"",原因区分名３)</f>
        <v>#NAME?</v>
      </c>
      <c r="DG9" s="112" t="e">
        <f>IF(ISBLANK(原因区分名４),"",原因区分名４)</f>
        <v>#NAME?</v>
      </c>
      <c r="DH9" s="112" t="e">
        <f>IF(ISBLANK(原因区分名５),"",原因区分名５)</f>
        <v>#NAME?</v>
      </c>
      <c r="DI9" s="112" t="e">
        <f>IF(ISBLANK(原因区分名６),"",原因区分名６)</f>
        <v>#NAME?</v>
      </c>
      <c r="DJ9" s="112" t="e">
        <f>IF(ISBLANK(原因区分名７),"",原因区分名７)</f>
        <v>#NAME?</v>
      </c>
      <c r="DK9" s="112" t="e">
        <f>IF(ISBLANK(原因区分名８),"",原因区分名８)</f>
        <v>#NAME?</v>
      </c>
      <c r="DL9" s="112" t="e">
        <f>IF(ISBLANK(原因区分名９),"",原因区分名９)</f>
        <v>#NAME?</v>
      </c>
      <c r="DM9" s="112" t="e">
        <f>IF(ISBLANK(原因区分名１０),"",原因区分名１０)</f>
        <v>#NAME?</v>
      </c>
      <c r="DN9" s="112" t="e">
        <f>IF(ISBLANK(原因区分名１１),"",原因区分名１１)</f>
        <v>#NAME?</v>
      </c>
      <c r="DO9" s="112" t="e">
        <f>IF(ISBLANK(原因区分名１２),"",原因区分名１２)</f>
        <v>#NAME?</v>
      </c>
      <c r="DP9" s="112" t="e">
        <f>IF(ISBLANK(原因区分名１３),"",原因区分名１３)</f>
        <v>#NAME?</v>
      </c>
      <c r="DQ9" s="112" t="e">
        <f>IF(ISBLANK(原因区分名１４),"",原因区分名１４)</f>
        <v>#NAME?</v>
      </c>
      <c r="DR9" s="112" t="e">
        <f>IF(ISBLANK(原因区分名１５),"",原因区分名１５)</f>
        <v>#NAME?</v>
      </c>
      <c r="DS9" s="112" t="e">
        <f>IF(ISBLANK(原因区分名１６),"",原因区分名１６)</f>
        <v>#NAME?</v>
      </c>
      <c r="DT9" s="112" t="e">
        <f>IF(ISBLANK(原因区分名１７),"",原因区分名１７)</f>
        <v>#NAME?</v>
      </c>
      <c r="DU9" s="112" t="e">
        <f>IF(ISBLANK(原因区分名１８),"",原因区分名１８)</f>
        <v>#NAME?</v>
      </c>
      <c r="DV9" s="112" t="e">
        <f>IF(ISBLANK(原因区分名１９),"",原因区分名１９)</f>
        <v>#NAME?</v>
      </c>
      <c r="DW9" s="112" t="e">
        <f>IF(ISBLANK(原因区分名２０),"",原因区分名２０)</f>
        <v>#NAME?</v>
      </c>
      <c r="DX9" s="112" t="e">
        <f>IF(ISBLANK(原因区分名２１),"",原因区分名２１)</f>
        <v>#NAME?</v>
      </c>
      <c r="DY9" s="112" t="e">
        <f>IF(ISBLANK(原因区分名２２),"",原因区分名２２)</f>
        <v>#NAME?</v>
      </c>
      <c r="DZ9" s="112" t="e">
        <f>IF(ISBLANK(原因区分名２３),"",原因区分名２３)</f>
        <v>#NAME?</v>
      </c>
      <c r="EA9" s="112" t="e">
        <f>IF(ISBLANK(原因区分名２４),"",原因区分名２４)</f>
        <v>#NAME?</v>
      </c>
      <c r="EB9" s="112" t="e">
        <f>IF(ISBLANK(原因区分名２５),"",原因区分名２５)</f>
        <v>#NAME?</v>
      </c>
      <c r="EC9" s="112" t="e">
        <f>IF(ISBLANK(原因区分名２６),"",原因区分名２６)</f>
        <v>#NAME?</v>
      </c>
      <c r="ED9" s="112" t="e">
        <f>IF(ISBLANK(原因区分名２７),"",原因区分名２７)</f>
        <v>#NAME?</v>
      </c>
      <c r="EE9" s="112" t="e">
        <f>IF(ISBLANK(原因区分名２８),"",原因区分名２８)</f>
        <v>#NAME?</v>
      </c>
      <c r="EF9" s="112" t="e">
        <f>IF(ISBLANK(原因区分名２９),"",原因区分名２９)</f>
        <v>#NAME?</v>
      </c>
      <c r="EG9" s="112" t="e">
        <f>IF(ISBLANK(原因区分名３０),"",原因区分名３０)</f>
        <v>#NAME?</v>
      </c>
      <c r="EH9" s="112" t="e">
        <f>IF(ISBLANK(原因区分名３１),"",原因区分名３１)</f>
        <v>#NAME?</v>
      </c>
      <c r="EI9" s="112" t="e">
        <f>IF(ISBLANK(原因区分名３２),"",原因区分名３２)</f>
        <v>#NAME?</v>
      </c>
      <c r="EJ9" s="112" t="e">
        <f>IF(ISBLANK(原因区分名３３),"",原因区分名３３)</f>
        <v>#NAME?</v>
      </c>
      <c r="EK9" s="112" t="e">
        <f>IF(ISBLANK(原因区分名３４),"",原因区分名３４)</f>
        <v>#NAME?</v>
      </c>
      <c r="EL9" s="112" t="e">
        <f>IF(ISBLANK(原因区分名３５),"",原因区分名３５)</f>
        <v>#NAME?</v>
      </c>
      <c r="EM9" s="112" t="e">
        <f>IF(ISBLANK(原因区分名３６),"",原因区分名３６)</f>
        <v>#NAME?</v>
      </c>
      <c r="EN9" s="112" t="e">
        <f>IF(ISBLANK(原因区分名３７),"",原因区分名３７)</f>
        <v>#NAME?</v>
      </c>
      <c r="EO9" s="112" t="e">
        <f>IF(ISBLANK(原因区分名３８),"",原因区分名３８)</f>
        <v>#NAME?</v>
      </c>
      <c r="EP9" s="112" t="e">
        <f>IF(ISBLANK(原因区分名３９),"",原因区分名３９)</f>
        <v>#NAME?</v>
      </c>
      <c r="EQ9" s="112" t="e">
        <f>IF(ISBLANK(原因区分名４０),"",原因区分名４０)</f>
        <v>#NAME?</v>
      </c>
      <c r="ET9" s="113" t="e">
        <f>IF(ISBLANK(原因工程名１),"",原因工程名１)</f>
        <v>#NAME?</v>
      </c>
      <c r="EU9" s="113" t="e">
        <f>IF(ISBLANK(原因工程名２),"",原因工程名２)</f>
        <v>#NAME?</v>
      </c>
      <c r="EV9" s="113" t="e">
        <f>IF(ISBLANK(原因工程名３),"",原因工程名３)</f>
        <v>#NAME?</v>
      </c>
      <c r="EW9" s="113" t="e">
        <f>IF(ISBLANK(原因工程名４),"",原因工程名４)</f>
        <v>#NAME?</v>
      </c>
      <c r="EX9" s="113" t="e">
        <f>IF(ISBLANK(原因工程名５),"",原因工程名５)</f>
        <v>#NAME?</v>
      </c>
      <c r="EY9" s="113" t="e">
        <f>IF(ISBLANK(原因工程名６),"",原因工程名６)</f>
        <v>#NAME?</v>
      </c>
      <c r="EZ9" s="113" t="e">
        <f>IF(ISBLANK(原因工程名７),"",原因工程名７)</f>
        <v>#NAME?</v>
      </c>
      <c r="FA9" s="113" t="e">
        <f>IF(ISBLANK(原因工程名８),"",原因工程名８)</f>
        <v>#NAME?</v>
      </c>
      <c r="FB9" s="113" t="e">
        <f>IF(ISBLANK(原因工程名９),"",原因工程名９)</f>
        <v>#NAME?</v>
      </c>
      <c r="FC9" s="111" t="e">
        <f>IF(ISBLANK(原因工程名１０),"",原因工程名１０)</f>
        <v>#NAME?</v>
      </c>
    </row>
    <row r="10" spans="1:159" s="132" customFormat="1" ht="15.75" customHeight="1" x14ac:dyDescent="0.15">
      <c r="A10" s="114"/>
      <c r="B10" s="114"/>
      <c r="C10" s="115"/>
      <c r="D10" s="116"/>
      <c r="E10" s="117"/>
      <c r="F10" s="117"/>
      <c r="G10" s="117"/>
      <c r="H10" s="117"/>
      <c r="I10" s="117"/>
      <c r="J10" s="117"/>
      <c r="K10" s="116"/>
      <c r="L10" s="117"/>
      <c r="M10" s="117"/>
      <c r="N10" s="117"/>
      <c r="O10" s="117"/>
      <c r="P10" s="117"/>
      <c r="Q10" s="117"/>
      <c r="R10" s="118"/>
      <c r="S10" s="119"/>
      <c r="T10" s="118"/>
      <c r="U10" s="119"/>
      <c r="V10" s="116"/>
      <c r="W10" s="117"/>
      <c r="X10" s="117"/>
      <c r="Y10" s="117"/>
      <c r="Z10" s="117"/>
      <c r="AA10" s="117"/>
      <c r="AB10" s="117"/>
      <c r="AC10" s="117"/>
      <c r="AD10" s="116"/>
      <c r="AE10" s="117"/>
      <c r="AF10" s="117"/>
      <c r="AG10" s="117"/>
      <c r="AH10" s="117"/>
      <c r="AI10" s="117"/>
      <c r="AJ10" s="117"/>
      <c r="AK10" s="120"/>
      <c r="AL10" s="116"/>
      <c r="AM10" s="117"/>
      <c r="AN10" s="117"/>
      <c r="AO10" s="117"/>
      <c r="AP10" s="117"/>
      <c r="AQ10" s="117"/>
      <c r="AR10" s="120"/>
      <c r="AS10" s="116"/>
      <c r="AT10" s="117"/>
      <c r="AU10" s="117"/>
      <c r="AV10" s="117"/>
      <c r="AW10" s="117"/>
      <c r="AX10" s="117"/>
      <c r="AY10" s="120"/>
      <c r="AZ10" s="116"/>
      <c r="BA10" s="120"/>
      <c r="BB10" s="121"/>
      <c r="BC10" s="122"/>
      <c r="BD10" s="123"/>
      <c r="BE10" s="123"/>
      <c r="BF10" s="124"/>
      <c r="BG10" s="125"/>
      <c r="BH10" s="126"/>
      <c r="BI10" s="127"/>
      <c r="BJ10" s="125"/>
      <c r="BK10" s="128"/>
      <c r="BL10" s="128"/>
      <c r="BM10" s="128"/>
      <c r="BN10" s="128"/>
      <c r="BO10" s="126"/>
      <c r="BP10" s="125"/>
      <c r="BQ10" s="128"/>
      <c r="BR10" s="128"/>
      <c r="BS10" s="128"/>
      <c r="BT10" s="128"/>
      <c r="BU10" s="126"/>
      <c r="BV10" s="125"/>
      <c r="BW10" s="128"/>
      <c r="BX10" s="128"/>
      <c r="BY10" s="128"/>
      <c r="BZ10" s="128"/>
      <c r="CA10" s="126"/>
      <c r="CB10" s="129"/>
      <c r="CC10" s="130"/>
      <c r="CD10" s="130"/>
      <c r="CE10" s="131"/>
      <c r="CF10" s="36"/>
      <c r="CG10" s="37"/>
      <c r="CH10" s="37"/>
      <c r="CI10" s="37"/>
      <c r="CJ10" s="38"/>
      <c r="CK10" s="36"/>
      <c r="CL10" s="37"/>
      <c r="CM10" s="37"/>
      <c r="CN10" s="37"/>
      <c r="CO10" s="38"/>
      <c r="CP10" s="37"/>
      <c r="CQ10" s="37"/>
      <c r="CR10" s="37"/>
      <c r="CS10" s="37"/>
      <c r="CT10" s="38"/>
      <c r="CU10" s="36"/>
      <c r="CV10" s="37"/>
      <c r="CW10" s="37"/>
      <c r="CX10" s="37"/>
      <c r="CY10" s="38"/>
      <c r="DD10" s="133" t="e">
        <f t="shared" ref="DD10:EQ10" ca="1" si="0">IF(DD$9="","",COUNTIFS(INDIRECT("$C11:$C"&amp;ROW(テスト項目定義書_最終行)),"=●",INDIRECT("$BP11:$BP"&amp;ROW(テスト項目定義書_最終行)),DD$9))</f>
        <v>#NAME?</v>
      </c>
      <c r="DE10" s="133" t="e">
        <f t="shared" ca="1" si="0"/>
        <v>#NAME?</v>
      </c>
      <c r="DF10" s="133" t="e">
        <f t="shared" ca="1" si="0"/>
        <v>#NAME?</v>
      </c>
      <c r="DG10" s="133" t="e">
        <f t="shared" ca="1" si="0"/>
        <v>#NAME?</v>
      </c>
      <c r="DH10" s="133" t="e">
        <f t="shared" ca="1" si="0"/>
        <v>#NAME?</v>
      </c>
      <c r="DI10" s="133" t="e">
        <f t="shared" ca="1" si="0"/>
        <v>#NAME?</v>
      </c>
      <c r="DJ10" s="133" t="e">
        <f t="shared" ca="1" si="0"/>
        <v>#NAME?</v>
      </c>
      <c r="DK10" s="133" t="e">
        <f t="shared" ca="1" si="0"/>
        <v>#NAME?</v>
      </c>
      <c r="DL10" s="133" t="e">
        <f t="shared" ca="1" si="0"/>
        <v>#NAME?</v>
      </c>
      <c r="DM10" s="133" t="e">
        <f t="shared" ca="1" si="0"/>
        <v>#NAME?</v>
      </c>
      <c r="DN10" s="133" t="e">
        <f t="shared" ca="1" si="0"/>
        <v>#NAME?</v>
      </c>
      <c r="DO10" s="133" t="e">
        <f t="shared" ca="1" si="0"/>
        <v>#NAME?</v>
      </c>
      <c r="DP10" s="133" t="e">
        <f t="shared" ca="1" si="0"/>
        <v>#NAME?</v>
      </c>
      <c r="DQ10" s="133" t="e">
        <f t="shared" ca="1" si="0"/>
        <v>#NAME?</v>
      </c>
      <c r="DR10" s="133" t="e">
        <f t="shared" ca="1" si="0"/>
        <v>#NAME?</v>
      </c>
      <c r="DS10" s="133" t="e">
        <f t="shared" ca="1" si="0"/>
        <v>#NAME?</v>
      </c>
      <c r="DT10" s="133" t="e">
        <f t="shared" ca="1" si="0"/>
        <v>#NAME?</v>
      </c>
      <c r="DU10" s="133" t="e">
        <f t="shared" ca="1" si="0"/>
        <v>#NAME?</v>
      </c>
      <c r="DV10" s="133" t="e">
        <f t="shared" ca="1" si="0"/>
        <v>#NAME?</v>
      </c>
      <c r="DW10" s="133" t="e">
        <f t="shared" ca="1" si="0"/>
        <v>#NAME?</v>
      </c>
      <c r="DX10" s="133" t="e">
        <f t="shared" ca="1" si="0"/>
        <v>#NAME?</v>
      </c>
      <c r="DY10" s="133" t="e">
        <f t="shared" ca="1" si="0"/>
        <v>#NAME?</v>
      </c>
      <c r="DZ10" s="133" t="e">
        <f t="shared" ca="1" si="0"/>
        <v>#NAME?</v>
      </c>
      <c r="EA10" s="133" t="e">
        <f t="shared" ca="1" si="0"/>
        <v>#NAME?</v>
      </c>
      <c r="EB10" s="133" t="e">
        <f t="shared" ca="1" si="0"/>
        <v>#NAME?</v>
      </c>
      <c r="EC10" s="133" t="e">
        <f t="shared" ca="1" si="0"/>
        <v>#NAME?</v>
      </c>
      <c r="ED10" s="133" t="e">
        <f t="shared" ca="1" si="0"/>
        <v>#NAME?</v>
      </c>
      <c r="EE10" s="133" t="e">
        <f t="shared" ca="1" si="0"/>
        <v>#NAME?</v>
      </c>
      <c r="EF10" s="133" t="e">
        <f t="shared" ca="1" si="0"/>
        <v>#NAME?</v>
      </c>
      <c r="EG10" s="133" t="e">
        <f t="shared" ca="1" si="0"/>
        <v>#NAME?</v>
      </c>
      <c r="EH10" s="133" t="e">
        <f t="shared" ca="1" si="0"/>
        <v>#NAME?</v>
      </c>
      <c r="EI10" s="133" t="e">
        <f t="shared" ca="1" si="0"/>
        <v>#NAME?</v>
      </c>
      <c r="EJ10" s="133" t="e">
        <f t="shared" ca="1" si="0"/>
        <v>#NAME?</v>
      </c>
      <c r="EK10" s="133" t="e">
        <f t="shared" ca="1" si="0"/>
        <v>#NAME?</v>
      </c>
      <c r="EL10" s="133" t="e">
        <f t="shared" ca="1" si="0"/>
        <v>#NAME?</v>
      </c>
      <c r="EM10" s="133" t="e">
        <f t="shared" ca="1" si="0"/>
        <v>#NAME?</v>
      </c>
      <c r="EN10" s="133" t="e">
        <f t="shared" ca="1" si="0"/>
        <v>#NAME?</v>
      </c>
      <c r="EO10" s="133" t="e">
        <f t="shared" ca="1" si="0"/>
        <v>#NAME?</v>
      </c>
      <c r="EP10" s="133" t="e">
        <f t="shared" ca="1" si="0"/>
        <v>#NAME?</v>
      </c>
      <c r="EQ10" s="133" t="e">
        <f t="shared" ca="1" si="0"/>
        <v>#NAME?</v>
      </c>
      <c r="ET10" s="133" t="e">
        <f t="shared" ref="ET10:FC10" ca="1" si="1">IF(ET$9="","",COUNTIFS(INDIRECT("$C11:$C"&amp;ROW(テスト項目定義書_最終行)),"=●",INDIRECT("$BI11:$BI"&amp;ROW(テスト項目定義書_最終行)),ET$9))</f>
        <v>#NAME?</v>
      </c>
      <c r="EU10" s="133" t="e">
        <f t="shared" ca="1" si="1"/>
        <v>#NAME?</v>
      </c>
      <c r="EV10" s="133" t="e">
        <f t="shared" ca="1" si="1"/>
        <v>#NAME?</v>
      </c>
      <c r="EW10" s="133" t="e">
        <f t="shared" ca="1" si="1"/>
        <v>#NAME?</v>
      </c>
      <c r="EX10" s="133" t="e">
        <f t="shared" ca="1" si="1"/>
        <v>#NAME?</v>
      </c>
      <c r="EY10" s="133" t="e">
        <f t="shared" ca="1" si="1"/>
        <v>#NAME?</v>
      </c>
      <c r="EZ10" s="133" t="e">
        <f t="shared" ca="1" si="1"/>
        <v>#NAME?</v>
      </c>
      <c r="FA10" s="133" t="e">
        <f t="shared" ca="1" si="1"/>
        <v>#NAME?</v>
      </c>
      <c r="FB10" s="133" t="e">
        <f t="shared" ca="1" si="1"/>
        <v>#NAME?</v>
      </c>
      <c r="FC10" s="133" t="e">
        <f t="shared" ca="1" si="1"/>
        <v>#NAME?</v>
      </c>
    </row>
    <row r="11" spans="1:159" s="60" customFormat="1" ht="16.5" x14ac:dyDescent="0.15">
      <c r="A11" s="134">
        <v>1</v>
      </c>
      <c r="B11" s="135"/>
      <c r="C11" s="136" t="str">
        <f ca="1">IF(AND(OFFSET($K11,-($BB11-1),0)&lt;&gt;"",OFFSET($R11,-($BB11-1),0)&lt;&gt;"x"),"●","")</f>
        <v>●</v>
      </c>
      <c r="D11" s="137" t="s">
        <v>77</v>
      </c>
      <c r="E11" s="138"/>
      <c r="F11" s="138"/>
      <c r="G11" s="138"/>
      <c r="H11" s="138"/>
      <c r="I11" s="138"/>
      <c r="J11" s="138"/>
      <c r="K11" s="139" t="s">
        <v>78</v>
      </c>
      <c r="L11" s="140"/>
      <c r="M11" s="140"/>
      <c r="N11" s="140"/>
      <c r="O11" s="140"/>
      <c r="P11" s="140"/>
      <c r="Q11" s="140"/>
      <c r="R11" s="141"/>
      <c r="S11" s="142"/>
      <c r="T11" s="141"/>
      <c r="U11" s="142"/>
      <c r="V11" s="139"/>
      <c r="W11" s="140"/>
      <c r="X11" s="140"/>
      <c r="Y11" s="140"/>
      <c r="Z11" s="140"/>
      <c r="AA11" s="140"/>
      <c r="AB11" s="140"/>
      <c r="AC11" s="140"/>
      <c r="AD11" s="139"/>
      <c r="AE11" s="140"/>
      <c r="AF11" s="140"/>
      <c r="AG11" s="140"/>
      <c r="AH11" s="140"/>
      <c r="AI11" s="140"/>
      <c r="AJ11" s="140"/>
      <c r="AK11" s="143"/>
      <c r="AL11" s="139"/>
      <c r="AM11" s="140"/>
      <c r="AN11" s="140"/>
      <c r="AO11" s="140"/>
      <c r="AP11" s="140"/>
      <c r="AQ11" s="140"/>
      <c r="AR11" s="143"/>
      <c r="AS11" s="144"/>
      <c r="AT11" s="145"/>
      <c r="AU11" s="145"/>
      <c r="AV11" s="145"/>
      <c r="AW11" s="145"/>
      <c r="AX11" s="145"/>
      <c r="AY11" s="146"/>
      <c r="AZ11" s="147"/>
      <c r="BA11" s="148"/>
      <c r="BB11" s="149">
        <v>1</v>
      </c>
      <c r="BC11" s="150"/>
      <c r="BD11" s="151"/>
      <c r="BE11" s="151"/>
      <c r="BF11" s="152"/>
      <c r="BG11" s="153"/>
      <c r="BH11" s="154"/>
      <c r="BI11" s="155"/>
      <c r="BJ11" s="156"/>
      <c r="BK11" s="157"/>
      <c r="BL11" s="157"/>
      <c r="BM11" s="157"/>
      <c r="BN11" s="157"/>
      <c r="BO11" s="158"/>
      <c r="BP11" s="156"/>
      <c r="BQ11" s="157"/>
      <c r="BR11" s="157"/>
      <c r="BS11" s="157"/>
      <c r="BT11" s="157"/>
      <c r="BU11" s="158"/>
      <c r="BV11" s="156"/>
      <c r="BW11" s="157"/>
      <c r="BX11" s="157"/>
      <c r="BY11" s="157"/>
      <c r="BZ11" s="157"/>
      <c r="CA11" s="158"/>
      <c r="CB11" s="150"/>
      <c r="CC11" s="151"/>
      <c r="CD11" s="151"/>
      <c r="CE11" s="152"/>
      <c r="CF11" s="159"/>
      <c r="CG11" s="160"/>
      <c r="CH11" s="160"/>
      <c r="CI11" s="160"/>
      <c r="CJ11" s="161"/>
      <c r="CK11" s="159"/>
      <c r="CL11" s="160"/>
      <c r="CM11" s="160"/>
      <c r="CN11" s="160"/>
      <c r="CO11" s="161"/>
      <c r="CP11" s="159"/>
      <c r="CQ11" s="160"/>
      <c r="CR11" s="160"/>
      <c r="CS11" s="160"/>
      <c r="CT11" s="161"/>
      <c r="CU11" s="162"/>
      <c r="CV11" s="163"/>
      <c r="CW11" s="163"/>
      <c r="CX11" s="163"/>
      <c r="CY11" s="164"/>
      <c r="DA11" s="165"/>
    </row>
    <row r="12" spans="1:159" s="60" customFormat="1" ht="16.5" x14ac:dyDescent="0.15">
      <c r="A12" s="166"/>
      <c r="B12" s="135"/>
      <c r="C12" s="167" t="str">
        <f t="shared" ref="C12:C75" ca="1" si="2">IF(AND(OFFSET($K12,-($BB12-1),0)&lt;&gt;"",OFFSET($R12,-($BB12-1),0)&lt;&gt;"x"),"●","")</f>
        <v>●</v>
      </c>
      <c r="D12" s="168"/>
      <c r="E12" s="169"/>
      <c r="F12" s="169"/>
      <c r="G12" s="169"/>
      <c r="H12" s="169"/>
      <c r="I12" s="169"/>
      <c r="J12" s="169"/>
      <c r="K12" s="170"/>
      <c r="L12" s="171"/>
      <c r="M12" s="171"/>
      <c r="N12" s="171"/>
      <c r="O12" s="171"/>
      <c r="P12" s="171"/>
      <c r="Q12" s="171"/>
      <c r="R12" s="172"/>
      <c r="S12" s="173"/>
      <c r="T12" s="172"/>
      <c r="U12" s="173"/>
      <c r="V12" s="170"/>
      <c r="W12" s="171"/>
      <c r="X12" s="171"/>
      <c r="Y12" s="171"/>
      <c r="Z12" s="171"/>
      <c r="AA12" s="171"/>
      <c r="AB12" s="171"/>
      <c r="AC12" s="171"/>
      <c r="AD12" s="170"/>
      <c r="AE12" s="171"/>
      <c r="AF12" s="171"/>
      <c r="AG12" s="171"/>
      <c r="AH12" s="171"/>
      <c r="AI12" s="171"/>
      <c r="AJ12" s="171"/>
      <c r="AK12" s="174"/>
      <c r="AL12" s="170"/>
      <c r="AM12" s="171"/>
      <c r="AN12" s="171"/>
      <c r="AO12" s="171"/>
      <c r="AP12" s="171"/>
      <c r="AQ12" s="171"/>
      <c r="AR12" s="174"/>
      <c r="AS12" s="175"/>
      <c r="AT12" s="176"/>
      <c r="AU12" s="176"/>
      <c r="AV12" s="176"/>
      <c r="AW12" s="176"/>
      <c r="AX12" s="176"/>
      <c r="AY12" s="177"/>
      <c r="AZ12" s="178"/>
      <c r="BA12" s="179"/>
      <c r="BB12" s="180">
        <v>2</v>
      </c>
      <c r="BC12" s="181"/>
      <c r="BD12" s="182"/>
      <c r="BE12" s="182"/>
      <c r="BF12" s="183"/>
      <c r="BG12" s="184"/>
      <c r="BH12" s="185"/>
      <c r="BI12" s="186"/>
      <c r="BJ12" s="187"/>
      <c r="BK12" s="188"/>
      <c r="BL12" s="188"/>
      <c r="BM12" s="188"/>
      <c r="BN12" s="188"/>
      <c r="BO12" s="189"/>
      <c r="BP12" s="187"/>
      <c r="BQ12" s="188"/>
      <c r="BR12" s="188"/>
      <c r="BS12" s="188"/>
      <c r="BT12" s="188"/>
      <c r="BU12" s="189"/>
      <c r="BV12" s="187"/>
      <c r="BW12" s="188"/>
      <c r="BX12" s="188"/>
      <c r="BY12" s="188"/>
      <c r="BZ12" s="188"/>
      <c r="CA12" s="189"/>
      <c r="CB12" s="181"/>
      <c r="CC12" s="182"/>
      <c r="CD12" s="182"/>
      <c r="CE12" s="183"/>
      <c r="CF12" s="190"/>
      <c r="CG12" s="191"/>
      <c r="CH12" s="191"/>
      <c r="CI12" s="191"/>
      <c r="CJ12" s="192"/>
      <c r="CK12" s="190"/>
      <c r="CL12" s="191"/>
      <c r="CM12" s="191"/>
      <c r="CN12" s="191"/>
      <c r="CO12" s="192"/>
      <c r="CP12" s="190"/>
      <c r="CQ12" s="191"/>
      <c r="CR12" s="191"/>
      <c r="CS12" s="191"/>
      <c r="CT12" s="192"/>
      <c r="CU12" s="162"/>
      <c r="CV12" s="163"/>
      <c r="CW12" s="163"/>
      <c r="CX12" s="163"/>
      <c r="CY12" s="164"/>
      <c r="DA12" s="165"/>
    </row>
    <row r="13" spans="1:159" s="60" customFormat="1" ht="16.5" x14ac:dyDescent="0.15">
      <c r="A13" s="166"/>
      <c r="B13" s="135"/>
      <c r="C13" s="167" t="str">
        <f t="shared" ca="1" si="2"/>
        <v>●</v>
      </c>
      <c r="D13" s="168"/>
      <c r="E13" s="169"/>
      <c r="F13" s="169"/>
      <c r="G13" s="169"/>
      <c r="H13" s="169"/>
      <c r="I13" s="169"/>
      <c r="J13" s="169"/>
      <c r="K13" s="170"/>
      <c r="L13" s="171"/>
      <c r="M13" s="171"/>
      <c r="N13" s="171"/>
      <c r="O13" s="171"/>
      <c r="P13" s="171"/>
      <c r="Q13" s="171"/>
      <c r="R13" s="172"/>
      <c r="S13" s="173"/>
      <c r="T13" s="172"/>
      <c r="U13" s="173"/>
      <c r="V13" s="170"/>
      <c r="W13" s="171"/>
      <c r="X13" s="171"/>
      <c r="Y13" s="171"/>
      <c r="Z13" s="171"/>
      <c r="AA13" s="171"/>
      <c r="AB13" s="171"/>
      <c r="AC13" s="171"/>
      <c r="AD13" s="170"/>
      <c r="AE13" s="171"/>
      <c r="AF13" s="171"/>
      <c r="AG13" s="171"/>
      <c r="AH13" s="171"/>
      <c r="AI13" s="171"/>
      <c r="AJ13" s="171"/>
      <c r="AK13" s="174"/>
      <c r="AL13" s="170"/>
      <c r="AM13" s="171"/>
      <c r="AN13" s="171"/>
      <c r="AO13" s="171"/>
      <c r="AP13" s="171"/>
      <c r="AQ13" s="171"/>
      <c r="AR13" s="174"/>
      <c r="AS13" s="175"/>
      <c r="AT13" s="176"/>
      <c r="AU13" s="176"/>
      <c r="AV13" s="176"/>
      <c r="AW13" s="176"/>
      <c r="AX13" s="176"/>
      <c r="AY13" s="177"/>
      <c r="AZ13" s="178"/>
      <c r="BA13" s="179"/>
      <c r="BB13" s="180">
        <v>3</v>
      </c>
      <c r="BC13" s="181"/>
      <c r="BD13" s="182"/>
      <c r="BE13" s="182"/>
      <c r="BF13" s="183"/>
      <c r="BG13" s="184"/>
      <c r="BH13" s="185"/>
      <c r="BI13" s="186"/>
      <c r="BJ13" s="187"/>
      <c r="BK13" s="188"/>
      <c r="BL13" s="188"/>
      <c r="BM13" s="188"/>
      <c r="BN13" s="188"/>
      <c r="BO13" s="189"/>
      <c r="BP13" s="187"/>
      <c r="BQ13" s="188"/>
      <c r="BR13" s="188"/>
      <c r="BS13" s="188"/>
      <c r="BT13" s="188"/>
      <c r="BU13" s="189"/>
      <c r="BV13" s="187"/>
      <c r="BW13" s="188"/>
      <c r="BX13" s="188"/>
      <c r="BY13" s="188"/>
      <c r="BZ13" s="188"/>
      <c r="CA13" s="189"/>
      <c r="CB13" s="181"/>
      <c r="CC13" s="182"/>
      <c r="CD13" s="182"/>
      <c r="CE13" s="183"/>
      <c r="CF13" s="190"/>
      <c r="CG13" s="191"/>
      <c r="CH13" s="191"/>
      <c r="CI13" s="191"/>
      <c r="CJ13" s="192"/>
      <c r="CK13" s="190"/>
      <c r="CL13" s="191"/>
      <c r="CM13" s="191"/>
      <c r="CN13" s="191"/>
      <c r="CO13" s="192"/>
      <c r="CP13" s="190"/>
      <c r="CQ13" s="191"/>
      <c r="CR13" s="191"/>
      <c r="CS13" s="191"/>
      <c r="CT13" s="192"/>
      <c r="CU13" s="162"/>
      <c r="CV13" s="163"/>
      <c r="CW13" s="163"/>
      <c r="CX13" s="163"/>
      <c r="CY13" s="164"/>
      <c r="DA13" s="165"/>
    </row>
    <row r="14" spans="1:159" s="60" customFormat="1" ht="16.5" x14ac:dyDescent="0.15">
      <c r="A14" s="166"/>
      <c r="B14" s="135"/>
      <c r="C14" s="167" t="str">
        <f t="shared" ca="1" si="2"/>
        <v>●</v>
      </c>
      <c r="D14" s="168"/>
      <c r="E14" s="169"/>
      <c r="F14" s="169"/>
      <c r="G14" s="169"/>
      <c r="H14" s="169"/>
      <c r="I14" s="169"/>
      <c r="J14" s="169"/>
      <c r="K14" s="170"/>
      <c r="L14" s="171"/>
      <c r="M14" s="171"/>
      <c r="N14" s="171"/>
      <c r="O14" s="171"/>
      <c r="P14" s="171"/>
      <c r="Q14" s="171"/>
      <c r="R14" s="172"/>
      <c r="S14" s="173"/>
      <c r="T14" s="172"/>
      <c r="U14" s="173"/>
      <c r="V14" s="170"/>
      <c r="W14" s="171"/>
      <c r="X14" s="171"/>
      <c r="Y14" s="171"/>
      <c r="Z14" s="171"/>
      <c r="AA14" s="171"/>
      <c r="AB14" s="171"/>
      <c r="AC14" s="171"/>
      <c r="AD14" s="170"/>
      <c r="AE14" s="171"/>
      <c r="AF14" s="171"/>
      <c r="AG14" s="171"/>
      <c r="AH14" s="171"/>
      <c r="AI14" s="171"/>
      <c r="AJ14" s="171"/>
      <c r="AK14" s="174"/>
      <c r="AL14" s="170"/>
      <c r="AM14" s="171"/>
      <c r="AN14" s="171"/>
      <c r="AO14" s="171"/>
      <c r="AP14" s="171"/>
      <c r="AQ14" s="171"/>
      <c r="AR14" s="174"/>
      <c r="AS14" s="175"/>
      <c r="AT14" s="176"/>
      <c r="AU14" s="176"/>
      <c r="AV14" s="176"/>
      <c r="AW14" s="176"/>
      <c r="AX14" s="176"/>
      <c r="AY14" s="177"/>
      <c r="AZ14" s="178"/>
      <c r="BA14" s="179"/>
      <c r="BB14" s="180">
        <v>4</v>
      </c>
      <c r="BC14" s="181"/>
      <c r="BD14" s="182"/>
      <c r="BE14" s="182"/>
      <c r="BF14" s="183"/>
      <c r="BG14" s="184"/>
      <c r="BH14" s="185"/>
      <c r="BI14" s="186"/>
      <c r="BJ14" s="187"/>
      <c r="BK14" s="188"/>
      <c r="BL14" s="188"/>
      <c r="BM14" s="188"/>
      <c r="BN14" s="188"/>
      <c r="BO14" s="189"/>
      <c r="BP14" s="187"/>
      <c r="BQ14" s="188"/>
      <c r="BR14" s="188"/>
      <c r="BS14" s="188"/>
      <c r="BT14" s="188"/>
      <c r="BU14" s="189"/>
      <c r="BV14" s="187"/>
      <c r="BW14" s="188"/>
      <c r="BX14" s="188"/>
      <c r="BY14" s="188"/>
      <c r="BZ14" s="188"/>
      <c r="CA14" s="189"/>
      <c r="CB14" s="181"/>
      <c r="CC14" s="182"/>
      <c r="CD14" s="182"/>
      <c r="CE14" s="183"/>
      <c r="CF14" s="190"/>
      <c r="CG14" s="191"/>
      <c r="CH14" s="191"/>
      <c r="CI14" s="191"/>
      <c r="CJ14" s="192"/>
      <c r="CK14" s="190"/>
      <c r="CL14" s="191"/>
      <c r="CM14" s="191"/>
      <c r="CN14" s="191"/>
      <c r="CO14" s="192"/>
      <c r="CP14" s="190"/>
      <c r="CQ14" s="191"/>
      <c r="CR14" s="191"/>
      <c r="CS14" s="191"/>
      <c r="CT14" s="192"/>
      <c r="CU14" s="162"/>
      <c r="CV14" s="163"/>
      <c r="CW14" s="163"/>
      <c r="CX14" s="163"/>
      <c r="CY14" s="164"/>
      <c r="DA14" s="165"/>
    </row>
    <row r="15" spans="1:159" s="60" customFormat="1" ht="16.5" x14ac:dyDescent="0.15">
      <c r="A15" s="166"/>
      <c r="B15" s="135"/>
      <c r="C15" s="167" t="str">
        <f t="shared" ca="1" si="2"/>
        <v>●</v>
      </c>
      <c r="D15" s="168"/>
      <c r="E15" s="169"/>
      <c r="F15" s="169"/>
      <c r="G15" s="169"/>
      <c r="H15" s="169"/>
      <c r="I15" s="169"/>
      <c r="J15" s="169"/>
      <c r="K15" s="170"/>
      <c r="L15" s="171"/>
      <c r="M15" s="171"/>
      <c r="N15" s="171"/>
      <c r="O15" s="171"/>
      <c r="P15" s="171"/>
      <c r="Q15" s="171"/>
      <c r="R15" s="172"/>
      <c r="S15" s="173"/>
      <c r="T15" s="172"/>
      <c r="U15" s="173"/>
      <c r="V15" s="170"/>
      <c r="W15" s="171"/>
      <c r="X15" s="171"/>
      <c r="Y15" s="171"/>
      <c r="Z15" s="171"/>
      <c r="AA15" s="171"/>
      <c r="AB15" s="171"/>
      <c r="AC15" s="171"/>
      <c r="AD15" s="170"/>
      <c r="AE15" s="171"/>
      <c r="AF15" s="171"/>
      <c r="AG15" s="171"/>
      <c r="AH15" s="171"/>
      <c r="AI15" s="171"/>
      <c r="AJ15" s="171"/>
      <c r="AK15" s="174"/>
      <c r="AL15" s="170"/>
      <c r="AM15" s="171"/>
      <c r="AN15" s="171"/>
      <c r="AO15" s="171"/>
      <c r="AP15" s="171"/>
      <c r="AQ15" s="171"/>
      <c r="AR15" s="174"/>
      <c r="AS15" s="175"/>
      <c r="AT15" s="176"/>
      <c r="AU15" s="176"/>
      <c r="AV15" s="176"/>
      <c r="AW15" s="176"/>
      <c r="AX15" s="176"/>
      <c r="AY15" s="177"/>
      <c r="AZ15" s="178"/>
      <c r="BA15" s="179"/>
      <c r="BB15" s="180">
        <v>5</v>
      </c>
      <c r="BC15" s="181"/>
      <c r="BD15" s="182"/>
      <c r="BE15" s="182"/>
      <c r="BF15" s="183"/>
      <c r="BG15" s="184"/>
      <c r="BH15" s="185"/>
      <c r="BI15" s="186"/>
      <c r="BJ15" s="187"/>
      <c r="BK15" s="188"/>
      <c r="BL15" s="188"/>
      <c r="BM15" s="188"/>
      <c r="BN15" s="188"/>
      <c r="BO15" s="189"/>
      <c r="BP15" s="187"/>
      <c r="BQ15" s="188"/>
      <c r="BR15" s="188"/>
      <c r="BS15" s="188"/>
      <c r="BT15" s="188"/>
      <c r="BU15" s="189"/>
      <c r="BV15" s="187"/>
      <c r="BW15" s="188"/>
      <c r="BX15" s="188"/>
      <c r="BY15" s="188"/>
      <c r="BZ15" s="188"/>
      <c r="CA15" s="189"/>
      <c r="CB15" s="181"/>
      <c r="CC15" s="182"/>
      <c r="CD15" s="182"/>
      <c r="CE15" s="183"/>
      <c r="CF15" s="190"/>
      <c r="CG15" s="191"/>
      <c r="CH15" s="191"/>
      <c r="CI15" s="191"/>
      <c r="CJ15" s="192"/>
      <c r="CK15" s="190"/>
      <c r="CL15" s="191"/>
      <c r="CM15" s="191"/>
      <c r="CN15" s="191"/>
      <c r="CO15" s="192"/>
      <c r="CP15" s="190"/>
      <c r="CQ15" s="191"/>
      <c r="CR15" s="191"/>
      <c r="CS15" s="191"/>
      <c r="CT15" s="192"/>
      <c r="CU15" s="162"/>
      <c r="CV15" s="163"/>
      <c r="CW15" s="163"/>
      <c r="CX15" s="163"/>
      <c r="CY15" s="164"/>
      <c r="DA15" s="165"/>
    </row>
    <row r="16" spans="1:159" s="60" customFormat="1" ht="16.5" x14ac:dyDescent="0.15">
      <c r="A16" s="193"/>
      <c r="B16" s="194"/>
      <c r="C16" s="195" t="str">
        <f t="shared" ca="1" si="2"/>
        <v>●</v>
      </c>
      <c r="D16" s="196"/>
      <c r="E16" s="197"/>
      <c r="F16" s="197"/>
      <c r="G16" s="197"/>
      <c r="H16" s="197"/>
      <c r="I16" s="197"/>
      <c r="J16" s="197"/>
      <c r="K16" s="159"/>
      <c r="L16" s="160"/>
      <c r="M16" s="160"/>
      <c r="N16" s="160"/>
      <c r="O16" s="160"/>
      <c r="P16" s="160"/>
      <c r="Q16" s="160"/>
      <c r="R16" s="198"/>
      <c r="S16" s="199"/>
      <c r="T16" s="198"/>
      <c r="U16" s="199"/>
      <c r="V16" s="159"/>
      <c r="W16" s="160"/>
      <c r="X16" s="160"/>
      <c r="Y16" s="160"/>
      <c r="Z16" s="160"/>
      <c r="AA16" s="160"/>
      <c r="AB16" s="160"/>
      <c r="AC16" s="160"/>
      <c r="AD16" s="159"/>
      <c r="AE16" s="160"/>
      <c r="AF16" s="160"/>
      <c r="AG16" s="160"/>
      <c r="AH16" s="160"/>
      <c r="AI16" s="160"/>
      <c r="AJ16" s="160"/>
      <c r="AK16" s="161"/>
      <c r="AL16" s="159"/>
      <c r="AM16" s="160"/>
      <c r="AN16" s="160"/>
      <c r="AO16" s="160"/>
      <c r="AP16" s="160"/>
      <c r="AQ16" s="160"/>
      <c r="AR16" s="161"/>
      <c r="AS16" s="200"/>
      <c r="AT16" s="201"/>
      <c r="AU16" s="201"/>
      <c r="AV16" s="201"/>
      <c r="AW16" s="201"/>
      <c r="AX16" s="201"/>
      <c r="AY16" s="202"/>
      <c r="AZ16" s="203"/>
      <c r="BA16" s="204"/>
      <c r="BB16" s="205">
        <v>6</v>
      </c>
      <c r="BC16" s="206"/>
      <c r="BD16" s="207"/>
      <c r="BE16" s="207"/>
      <c r="BF16" s="208"/>
      <c r="BG16" s="209"/>
      <c r="BH16" s="210"/>
      <c r="BI16" s="211"/>
      <c r="BJ16" s="212"/>
      <c r="BK16" s="213"/>
      <c r="BL16" s="213"/>
      <c r="BM16" s="213"/>
      <c r="BN16" s="213"/>
      <c r="BO16" s="214"/>
      <c r="BP16" s="212"/>
      <c r="BQ16" s="213"/>
      <c r="BR16" s="213"/>
      <c r="BS16" s="213"/>
      <c r="BT16" s="213"/>
      <c r="BU16" s="214"/>
      <c r="BV16" s="212"/>
      <c r="BW16" s="213"/>
      <c r="BX16" s="213"/>
      <c r="BY16" s="213"/>
      <c r="BZ16" s="213"/>
      <c r="CA16" s="214"/>
      <c r="CB16" s="206"/>
      <c r="CC16" s="207"/>
      <c r="CD16" s="207"/>
      <c r="CE16" s="208"/>
      <c r="CF16" s="190"/>
      <c r="CG16" s="191"/>
      <c r="CH16" s="191"/>
      <c r="CI16" s="191"/>
      <c r="CJ16" s="192"/>
      <c r="CK16" s="190"/>
      <c r="CL16" s="191"/>
      <c r="CM16" s="191"/>
      <c r="CN16" s="191"/>
      <c r="CO16" s="192"/>
      <c r="CP16" s="190"/>
      <c r="CQ16" s="191"/>
      <c r="CR16" s="191"/>
      <c r="CS16" s="191"/>
      <c r="CT16" s="192"/>
      <c r="CU16" s="162"/>
      <c r="CV16" s="163"/>
      <c r="CW16" s="163"/>
      <c r="CX16" s="163"/>
      <c r="CY16" s="164"/>
      <c r="DA16" s="165"/>
    </row>
    <row r="17" spans="1:105" ht="16.5" x14ac:dyDescent="0.15">
      <c r="A17" s="134">
        <v>2</v>
      </c>
      <c r="B17" s="135"/>
      <c r="C17" s="136" t="str">
        <f t="shared" ca="1" si="2"/>
        <v>●</v>
      </c>
      <c r="D17" s="137"/>
      <c r="E17" s="138"/>
      <c r="F17" s="138"/>
      <c r="G17" s="138"/>
      <c r="H17" s="138"/>
      <c r="I17" s="138"/>
      <c r="J17" s="138"/>
      <c r="K17" s="139" t="s">
        <v>79</v>
      </c>
      <c r="L17" s="140"/>
      <c r="M17" s="140"/>
      <c r="N17" s="140"/>
      <c r="O17" s="140"/>
      <c r="P17" s="140"/>
      <c r="Q17" s="140"/>
      <c r="R17" s="141"/>
      <c r="S17" s="142"/>
      <c r="T17" s="141"/>
      <c r="U17" s="142"/>
      <c r="V17" s="139"/>
      <c r="W17" s="140"/>
      <c r="X17" s="140"/>
      <c r="Y17" s="140"/>
      <c r="Z17" s="140"/>
      <c r="AA17" s="140"/>
      <c r="AB17" s="140"/>
      <c r="AC17" s="140"/>
      <c r="AD17" s="139"/>
      <c r="AE17" s="140"/>
      <c r="AF17" s="140"/>
      <c r="AG17" s="140"/>
      <c r="AH17" s="140"/>
      <c r="AI17" s="140"/>
      <c r="AJ17" s="140"/>
      <c r="AK17" s="143"/>
      <c r="AL17" s="139"/>
      <c r="AM17" s="140"/>
      <c r="AN17" s="140"/>
      <c r="AO17" s="140"/>
      <c r="AP17" s="140"/>
      <c r="AQ17" s="140"/>
      <c r="AR17" s="143"/>
      <c r="AS17" s="144"/>
      <c r="AT17" s="145"/>
      <c r="AU17" s="145"/>
      <c r="AV17" s="145"/>
      <c r="AW17" s="145"/>
      <c r="AX17" s="145"/>
      <c r="AY17" s="146"/>
      <c r="AZ17" s="147"/>
      <c r="BA17" s="148"/>
      <c r="BB17" s="149">
        <v>1</v>
      </c>
      <c r="BC17" s="150"/>
      <c r="BD17" s="151"/>
      <c r="BE17" s="151"/>
      <c r="BF17" s="152"/>
      <c r="BG17" s="153"/>
      <c r="BH17" s="154"/>
      <c r="BI17" s="155"/>
      <c r="BJ17" s="156"/>
      <c r="BK17" s="157"/>
      <c r="BL17" s="157"/>
      <c r="BM17" s="157"/>
      <c r="BN17" s="157"/>
      <c r="BO17" s="158"/>
      <c r="BP17" s="156"/>
      <c r="BQ17" s="157"/>
      <c r="BR17" s="157"/>
      <c r="BS17" s="157"/>
      <c r="BT17" s="157"/>
      <c r="BU17" s="158"/>
      <c r="BV17" s="156"/>
      <c r="BW17" s="157"/>
      <c r="BX17" s="157"/>
      <c r="BY17" s="157"/>
      <c r="BZ17" s="157"/>
      <c r="CA17" s="158"/>
      <c r="CB17" s="150"/>
      <c r="CC17" s="151"/>
      <c r="CD17" s="151"/>
      <c r="CE17" s="152"/>
      <c r="CF17" s="159"/>
      <c r="CG17" s="160"/>
      <c r="CH17" s="160"/>
      <c r="CI17" s="160"/>
      <c r="CJ17" s="161"/>
      <c r="CK17" s="159"/>
      <c r="CL17" s="160"/>
      <c r="CM17" s="160"/>
      <c r="CN17" s="160"/>
      <c r="CO17" s="161"/>
      <c r="CP17" s="159"/>
      <c r="CQ17" s="160"/>
      <c r="CR17" s="160"/>
      <c r="CS17" s="160"/>
      <c r="CT17" s="161"/>
      <c r="CU17" s="162"/>
      <c r="CV17" s="163"/>
      <c r="CW17" s="163"/>
      <c r="CX17" s="163"/>
      <c r="CY17" s="164"/>
      <c r="DA17" s="165"/>
    </row>
    <row r="18" spans="1:105" ht="16.5" x14ac:dyDescent="0.15">
      <c r="A18" s="166"/>
      <c r="B18" s="135"/>
      <c r="C18" s="167" t="str">
        <f t="shared" ca="1" si="2"/>
        <v>●</v>
      </c>
      <c r="D18" s="168"/>
      <c r="E18" s="169"/>
      <c r="F18" s="169"/>
      <c r="G18" s="169"/>
      <c r="H18" s="169"/>
      <c r="I18" s="169"/>
      <c r="J18" s="169"/>
      <c r="K18" s="170"/>
      <c r="L18" s="171"/>
      <c r="M18" s="171"/>
      <c r="N18" s="171"/>
      <c r="O18" s="171"/>
      <c r="P18" s="171"/>
      <c r="Q18" s="171"/>
      <c r="R18" s="172"/>
      <c r="S18" s="173"/>
      <c r="T18" s="172"/>
      <c r="U18" s="173"/>
      <c r="V18" s="170"/>
      <c r="W18" s="171"/>
      <c r="X18" s="171"/>
      <c r="Y18" s="171"/>
      <c r="Z18" s="171"/>
      <c r="AA18" s="171"/>
      <c r="AB18" s="171"/>
      <c r="AC18" s="171"/>
      <c r="AD18" s="170"/>
      <c r="AE18" s="171"/>
      <c r="AF18" s="171"/>
      <c r="AG18" s="171"/>
      <c r="AH18" s="171"/>
      <c r="AI18" s="171"/>
      <c r="AJ18" s="171"/>
      <c r="AK18" s="174"/>
      <c r="AL18" s="170"/>
      <c r="AM18" s="171"/>
      <c r="AN18" s="171"/>
      <c r="AO18" s="171"/>
      <c r="AP18" s="171"/>
      <c r="AQ18" s="171"/>
      <c r="AR18" s="174"/>
      <c r="AS18" s="175"/>
      <c r="AT18" s="176"/>
      <c r="AU18" s="176"/>
      <c r="AV18" s="176"/>
      <c r="AW18" s="176"/>
      <c r="AX18" s="176"/>
      <c r="AY18" s="177"/>
      <c r="AZ18" s="178"/>
      <c r="BA18" s="179"/>
      <c r="BB18" s="180">
        <v>2</v>
      </c>
      <c r="BC18" s="181"/>
      <c r="BD18" s="182"/>
      <c r="BE18" s="182"/>
      <c r="BF18" s="183"/>
      <c r="BG18" s="184"/>
      <c r="BH18" s="185"/>
      <c r="BI18" s="186"/>
      <c r="BJ18" s="187"/>
      <c r="BK18" s="188"/>
      <c r="BL18" s="188"/>
      <c r="BM18" s="188"/>
      <c r="BN18" s="188"/>
      <c r="BO18" s="189"/>
      <c r="BP18" s="187"/>
      <c r="BQ18" s="188"/>
      <c r="BR18" s="188"/>
      <c r="BS18" s="188"/>
      <c r="BT18" s="188"/>
      <c r="BU18" s="189"/>
      <c r="BV18" s="187"/>
      <c r="BW18" s="188"/>
      <c r="BX18" s="188"/>
      <c r="BY18" s="188"/>
      <c r="BZ18" s="188"/>
      <c r="CA18" s="189"/>
      <c r="CB18" s="181"/>
      <c r="CC18" s="182"/>
      <c r="CD18" s="182"/>
      <c r="CE18" s="183"/>
      <c r="CF18" s="190"/>
      <c r="CG18" s="191"/>
      <c r="CH18" s="191"/>
      <c r="CI18" s="191"/>
      <c r="CJ18" s="192"/>
      <c r="CK18" s="190"/>
      <c r="CL18" s="191"/>
      <c r="CM18" s="191"/>
      <c r="CN18" s="191"/>
      <c r="CO18" s="192"/>
      <c r="CP18" s="190"/>
      <c r="CQ18" s="191"/>
      <c r="CR18" s="191"/>
      <c r="CS18" s="191"/>
      <c r="CT18" s="192"/>
      <c r="CU18" s="162"/>
      <c r="CV18" s="163"/>
      <c r="CW18" s="163"/>
      <c r="CX18" s="163"/>
      <c r="CY18" s="164"/>
      <c r="DA18" s="165"/>
    </row>
    <row r="19" spans="1:105" ht="16.5" x14ac:dyDescent="0.15">
      <c r="A19" s="166"/>
      <c r="B19" s="135"/>
      <c r="C19" s="167" t="str">
        <f t="shared" ca="1" si="2"/>
        <v>●</v>
      </c>
      <c r="D19" s="168"/>
      <c r="E19" s="169"/>
      <c r="F19" s="169"/>
      <c r="G19" s="169"/>
      <c r="H19" s="169"/>
      <c r="I19" s="169"/>
      <c r="J19" s="169"/>
      <c r="K19" s="170"/>
      <c r="L19" s="171"/>
      <c r="M19" s="171"/>
      <c r="N19" s="171"/>
      <c r="O19" s="171"/>
      <c r="P19" s="171"/>
      <c r="Q19" s="171"/>
      <c r="R19" s="172"/>
      <c r="S19" s="173"/>
      <c r="T19" s="172"/>
      <c r="U19" s="173"/>
      <c r="V19" s="170"/>
      <c r="W19" s="171"/>
      <c r="X19" s="171"/>
      <c r="Y19" s="171"/>
      <c r="Z19" s="171"/>
      <c r="AA19" s="171"/>
      <c r="AB19" s="171"/>
      <c r="AC19" s="171"/>
      <c r="AD19" s="170"/>
      <c r="AE19" s="171"/>
      <c r="AF19" s="171"/>
      <c r="AG19" s="171"/>
      <c r="AH19" s="171"/>
      <c r="AI19" s="171"/>
      <c r="AJ19" s="171"/>
      <c r="AK19" s="174"/>
      <c r="AL19" s="170"/>
      <c r="AM19" s="171"/>
      <c r="AN19" s="171"/>
      <c r="AO19" s="171"/>
      <c r="AP19" s="171"/>
      <c r="AQ19" s="171"/>
      <c r="AR19" s="174"/>
      <c r="AS19" s="175"/>
      <c r="AT19" s="176"/>
      <c r="AU19" s="176"/>
      <c r="AV19" s="176"/>
      <c r="AW19" s="176"/>
      <c r="AX19" s="176"/>
      <c r="AY19" s="177"/>
      <c r="AZ19" s="178"/>
      <c r="BA19" s="179"/>
      <c r="BB19" s="180">
        <v>3</v>
      </c>
      <c r="BC19" s="181"/>
      <c r="BD19" s="182"/>
      <c r="BE19" s="182"/>
      <c r="BF19" s="183"/>
      <c r="BG19" s="184"/>
      <c r="BH19" s="185"/>
      <c r="BI19" s="186"/>
      <c r="BJ19" s="187"/>
      <c r="BK19" s="188"/>
      <c r="BL19" s="188"/>
      <c r="BM19" s="188"/>
      <c r="BN19" s="188"/>
      <c r="BO19" s="189"/>
      <c r="BP19" s="187"/>
      <c r="BQ19" s="188"/>
      <c r="BR19" s="188"/>
      <c r="BS19" s="188"/>
      <c r="BT19" s="188"/>
      <c r="BU19" s="189"/>
      <c r="BV19" s="187"/>
      <c r="BW19" s="188"/>
      <c r="BX19" s="188"/>
      <c r="BY19" s="188"/>
      <c r="BZ19" s="188"/>
      <c r="CA19" s="189"/>
      <c r="CB19" s="181"/>
      <c r="CC19" s="182"/>
      <c r="CD19" s="182"/>
      <c r="CE19" s="183"/>
      <c r="CF19" s="190"/>
      <c r="CG19" s="191"/>
      <c r="CH19" s="191"/>
      <c r="CI19" s="191"/>
      <c r="CJ19" s="192"/>
      <c r="CK19" s="190"/>
      <c r="CL19" s="191"/>
      <c r="CM19" s="191"/>
      <c r="CN19" s="191"/>
      <c r="CO19" s="192"/>
      <c r="CP19" s="190"/>
      <c r="CQ19" s="191"/>
      <c r="CR19" s="191"/>
      <c r="CS19" s="191"/>
      <c r="CT19" s="192"/>
      <c r="CU19" s="162"/>
      <c r="CV19" s="163"/>
      <c r="CW19" s="163"/>
      <c r="CX19" s="163"/>
      <c r="CY19" s="164"/>
      <c r="DA19" s="165"/>
    </row>
    <row r="20" spans="1:105" ht="16.5" x14ac:dyDescent="0.15">
      <c r="A20" s="166"/>
      <c r="B20" s="135"/>
      <c r="C20" s="167" t="str">
        <f t="shared" ca="1" si="2"/>
        <v>●</v>
      </c>
      <c r="D20" s="168"/>
      <c r="E20" s="169"/>
      <c r="F20" s="169"/>
      <c r="G20" s="169"/>
      <c r="H20" s="169"/>
      <c r="I20" s="169"/>
      <c r="J20" s="169"/>
      <c r="K20" s="170"/>
      <c r="L20" s="171"/>
      <c r="M20" s="171"/>
      <c r="N20" s="171"/>
      <c r="O20" s="171"/>
      <c r="P20" s="171"/>
      <c r="Q20" s="171"/>
      <c r="R20" s="172"/>
      <c r="S20" s="173"/>
      <c r="T20" s="172"/>
      <c r="U20" s="173"/>
      <c r="V20" s="170"/>
      <c r="W20" s="171"/>
      <c r="X20" s="171"/>
      <c r="Y20" s="171"/>
      <c r="Z20" s="171"/>
      <c r="AA20" s="171"/>
      <c r="AB20" s="171"/>
      <c r="AC20" s="171"/>
      <c r="AD20" s="170"/>
      <c r="AE20" s="171"/>
      <c r="AF20" s="171"/>
      <c r="AG20" s="171"/>
      <c r="AH20" s="171"/>
      <c r="AI20" s="171"/>
      <c r="AJ20" s="171"/>
      <c r="AK20" s="174"/>
      <c r="AL20" s="170"/>
      <c r="AM20" s="171"/>
      <c r="AN20" s="171"/>
      <c r="AO20" s="171"/>
      <c r="AP20" s="171"/>
      <c r="AQ20" s="171"/>
      <c r="AR20" s="174"/>
      <c r="AS20" s="175"/>
      <c r="AT20" s="176"/>
      <c r="AU20" s="176"/>
      <c r="AV20" s="176"/>
      <c r="AW20" s="176"/>
      <c r="AX20" s="176"/>
      <c r="AY20" s="177"/>
      <c r="AZ20" s="178"/>
      <c r="BA20" s="179"/>
      <c r="BB20" s="180">
        <v>4</v>
      </c>
      <c r="BC20" s="181"/>
      <c r="BD20" s="182"/>
      <c r="BE20" s="182"/>
      <c r="BF20" s="183"/>
      <c r="BG20" s="184"/>
      <c r="BH20" s="185"/>
      <c r="BI20" s="186"/>
      <c r="BJ20" s="187"/>
      <c r="BK20" s="188"/>
      <c r="BL20" s="188"/>
      <c r="BM20" s="188"/>
      <c r="BN20" s="188"/>
      <c r="BO20" s="189"/>
      <c r="BP20" s="187"/>
      <c r="BQ20" s="188"/>
      <c r="BR20" s="188"/>
      <c r="BS20" s="188"/>
      <c r="BT20" s="188"/>
      <c r="BU20" s="189"/>
      <c r="BV20" s="187"/>
      <c r="BW20" s="188"/>
      <c r="BX20" s="188"/>
      <c r="BY20" s="188"/>
      <c r="BZ20" s="188"/>
      <c r="CA20" s="189"/>
      <c r="CB20" s="181"/>
      <c r="CC20" s="182"/>
      <c r="CD20" s="182"/>
      <c r="CE20" s="183"/>
      <c r="CF20" s="190"/>
      <c r="CG20" s="191"/>
      <c r="CH20" s="191"/>
      <c r="CI20" s="191"/>
      <c r="CJ20" s="192"/>
      <c r="CK20" s="190"/>
      <c r="CL20" s="191"/>
      <c r="CM20" s="191"/>
      <c r="CN20" s="191"/>
      <c r="CO20" s="192"/>
      <c r="CP20" s="190"/>
      <c r="CQ20" s="191"/>
      <c r="CR20" s="191"/>
      <c r="CS20" s="191"/>
      <c r="CT20" s="192"/>
      <c r="CU20" s="162"/>
      <c r="CV20" s="163"/>
      <c r="CW20" s="163"/>
      <c r="CX20" s="163"/>
      <c r="CY20" s="164"/>
      <c r="DA20" s="165"/>
    </row>
    <row r="21" spans="1:105" ht="16.5" x14ac:dyDescent="0.15">
      <c r="A21" s="166"/>
      <c r="B21" s="135"/>
      <c r="C21" s="167" t="str">
        <f t="shared" ca="1" si="2"/>
        <v>●</v>
      </c>
      <c r="D21" s="168"/>
      <c r="E21" s="169"/>
      <c r="F21" s="169"/>
      <c r="G21" s="169"/>
      <c r="H21" s="169"/>
      <c r="I21" s="169"/>
      <c r="J21" s="169"/>
      <c r="K21" s="170"/>
      <c r="L21" s="171"/>
      <c r="M21" s="171"/>
      <c r="N21" s="171"/>
      <c r="O21" s="171"/>
      <c r="P21" s="171"/>
      <c r="Q21" s="171"/>
      <c r="R21" s="172"/>
      <c r="S21" s="173"/>
      <c r="T21" s="172"/>
      <c r="U21" s="173"/>
      <c r="V21" s="170"/>
      <c r="W21" s="171"/>
      <c r="X21" s="171"/>
      <c r="Y21" s="171"/>
      <c r="Z21" s="171"/>
      <c r="AA21" s="171"/>
      <c r="AB21" s="171"/>
      <c r="AC21" s="171"/>
      <c r="AD21" s="170"/>
      <c r="AE21" s="171"/>
      <c r="AF21" s="171"/>
      <c r="AG21" s="171"/>
      <c r="AH21" s="171"/>
      <c r="AI21" s="171"/>
      <c r="AJ21" s="171"/>
      <c r="AK21" s="174"/>
      <c r="AL21" s="170"/>
      <c r="AM21" s="171"/>
      <c r="AN21" s="171"/>
      <c r="AO21" s="171"/>
      <c r="AP21" s="171"/>
      <c r="AQ21" s="171"/>
      <c r="AR21" s="174"/>
      <c r="AS21" s="175"/>
      <c r="AT21" s="176"/>
      <c r="AU21" s="176"/>
      <c r="AV21" s="176"/>
      <c r="AW21" s="176"/>
      <c r="AX21" s="176"/>
      <c r="AY21" s="177"/>
      <c r="AZ21" s="178"/>
      <c r="BA21" s="179"/>
      <c r="BB21" s="180">
        <v>5</v>
      </c>
      <c r="BC21" s="181"/>
      <c r="BD21" s="182"/>
      <c r="BE21" s="182"/>
      <c r="BF21" s="183"/>
      <c r="BG21" s="184"/>
      <c r="BH21" s="185"/>
      <c r="BI21" s="186"/>
      <c r="BJ21" s="187"/>
      <c r="BK21" s="188"/>
      <c r="BL21" s="188"/>
      <c r="BM21" s="188"/>
      <c r="BN21" s="188"/>
      <c r="BO21" s="189"/>
      <c r="BP21" s="187"/>
      <c r="BQ21" s="188"/>
      <c r="BR21" s="188"/>
      <c r="BS21" s="188"/>
      <c r="BT21" s="188"/>
      <c r="BU21" s="189"/>
      <c r="BV21" s="187"/>
      <c r="BW21" s="188"/>
      <c r="BX21" s="188"/>
      <c r="BY21" s="188"/>
      <c r="BZ21" s="188"/>
      <c r="CA21" s="189"/>
      <c r="CB21" s="181"/>
      <c r="CC21" s="182"/>
      <c r="CD21" s="182"/>
      <c r="CE21" s="183"/>
      <c r="CF21" s="190"/>
      <c r="CG21" s="191"/>
      <c r="CH21" s="191"/>
      <c r="CI21" s="191"/>
      <c r="CJ21" s="192"/>
      <c r="CK21" s="190"/>
      <c r="CL21" s="191"/>
      <c r="CM21" s="191"/>
      <c r="CN21" s="191"/>
      <c r="CO21" s="192"/>
      <c r="CP21" s="190"/>
      <c r="CQ21" s="191"/>
      <c r="CR21" s="191"/>
      <c r="CS21" s="191"/>
      <c r="CT21" s="192"/>
      <c r="CU21" s="162"/>
      <c r="CV21" s="163"/>
      <c r="CW21" s="163"/>
      <c r="CX21" s="163"/>
      <c r="CY21" s="164"/>
      <c r="DA21" s="165"/>
    </row>
    <row r="22" spans="1:105" ht="16.5" x14ac:dyDescent="0.15">
      <c r="A22" s="193"/>
      <c r="B22" s="194"/>
      <c r="C22" s="195" t="str">
        <f t="shared" ca="1" si="2"/>
        <v>●</v>
      </c>
      <c r="D22" s="196"/>
      <c r="E22" s="197"/>
      <c r="F22" s="197"/>
      <c r="G22" s="197"/>
      <c r="H22" s="197"/>
      <c r="I22" s="197"/>
      <c r="J22" s="197"/>
      <c r="K22" s="159"/>
      <c r="L22" s="160"/>
      <c r="M22" s="160"/>
      <c r="N22" s="160"/>
      <c r="O22" s="160"/>
      <c r="P22" s="160"/>
      <c r="Q22" s="160"/>
      <c r="R22" s="198"/>
      <c r="S22" s="199"/>
      <c r="T22" s="198"/>
      <c r="U22" s="199"/>
      <c r="V22" s="159"/>
      <c r="W22" s="160"/>
      <c r="X22" s="160"/>
      <c r="Y22" s="160"/>
      <c r="Z22" s="160"/>
      <c r="AA22" s="160"/>
      <c r="AB22" s="160"/>
      <c r="AC22" s="160"/>
      <c r="AD22" s="159"/>
      <c r="AE22" s="160"/>
      <c r="AF22" s="160"/>
      <c r="AG22" s="160"/>
      <c r="AH22" s="160"/>
      <c r="AI22" s="160"/>
      <c r="AJ22" s="160"/>
      <c r="AK22" s="161"/>
      <c r="AL22" s="159"/>
      <c r="AM22" s="160"/>
      <c r="AN22" s="160"/>
      <c r="AO22" s="160"/>
      <c r="AP22" s="160"/>
      <c r="AQ22" s="160"/>
      <c r="AR22" s="161"/>
      <c r="AS22" s="200"/>
      <c r="AT22" s="201"/>
      <c r="AU22" s="201"/>
      <c r="AV22" s="201"/>
      <c r="AW22" s="201"/>
      <c r="AX22" s="201"/>
      <c r="AY22" s="202"/>
      <c r="AZ22" s="203"/>
      <c r="BA22" s="204"/>
      <c r="BB22" s="205">
        <v>6</v>
      </c>
      <c r="BC22" s="206"/>
      <c r="BD22" s="207"/>
      <c r="BE22" s="207"/>
      <c r="BF22" s="208"/>
      <c r="BG22" s="209"/>
      <c r="BH22" s="210"/>
      <c r="BI22" s="211"/>
      <c r="BJ22" s="212"/>
      <c r="BK22" s="213"/>
      <c r="BL22" s="213"/>
      <c r="BM22" s="213"/>
      <c r="BN22" s="213"/>
      <c r="BO22" s="214"/>
      <c r="BP22" s="212"/>
      <c r="BQ22" s="213"/>
      <c r="BR22" s="213"/>
      <c r="BS22" s="213"/>
      <c r="BT22" s="213"/>
      <c r="BU22" s="214"/>
      <c r="BV22" s="212"/>
      <c r="BW22" s="213"/>
      <c r="BX22" s="213"/>
      <c r="BY22" s="213"/>
      <c r="BZ22" s="213"/>
      <c r="CA22" s="214"/>
      <c r="CB22" s="206"/>
      <c r="CC22" s="207"/>
      <c r="CD22" s="207"/>
      <c r="CE22" s="208"/>
      <c r="CF22" s="190"/>
      <c r="CG22" s="191"/>
      <c r="CH22" s="191"/>
      <c r="CI22" s="191"/>
      <c r="CJ22" s="192"/>
      <c r="CK22" s="190"/>
      <c r="CL22" s="191"/>
      <c r="CM22" s="191"/>
      <c r="CN22" s="191"/>
      <c r="CO22" s="192"/>
      <c r="CP22" s="190"/>
      <c r="CQ22" s="191"/>
      <c r="CR22" s="191"/>
      <c r="CS22" s="191"/>
      <c r="CT22" s="192"/>
      <c r="CU22" s="162"/>
      <c r="CV22" s="163"/>
      <c r="CW22" s="163"/>
      <c r="CX22" s="163"/>
      <c r="CY22" s="164"/>
      <c r="DA22" s="165"/>
    </row>
    <row r="23" spans="1:105" ht="16.5" x14ac:dyDescent="0.15">
      <c r="A23" s="134">
        <v>3</v>
      </c>
      <c r="B23" s="135"/>
      <c r="C23" s="136" t="str">
        <f t="shared" ca="1" si="2"/>
        <v/>
      </c>
      <c r="D23" s="137"/>
      <c r="E23" s="138"/>
      <c r="F23" s="138"/>
      <c r="G23" s="138"/>
      <c r="H23" s="138"/>
      <c r="I23" s="138"/>
      <c r="J23" s="138"/>
      <c r="K23" s="139" t="s">
        <v>80</v>
      </c>
      <c r="L23" s="140"/>
      <c r="M23" s="140"/>
      <c r="N23" s="140"/>
      <c r="O23" s="140"/>
      <c r="P23" s="140"/>
      <c r="Q23" s="140"/>
      <c r="R23" s="141" t="s">
        <v>81</v>
      </c>
      <c r="S23" s="142"/>
      <c r="T23" s="141"/>
      <c r="U23" s="142"/>
      <c r="V23" s="139"/>
      <c r="W23" s="140"/>
      <c r="X23" s="140"/>
      <c r="Y23" s="140"/>
      <c r="Z23" s="140"/>
      <c r="AA23" s="140"/>
      <c r="AB23" s="140"/>
      <c r="AC23" s="140"/>
      <c r="AD23" s="139"/>
      <c r="AE23" s="140"/>
      <c r="AF23" s="140"/>
      <c r="AG23" s="140"/>
      <c r="AH23" s="140"/>
      <c r="AI23" s="140"/>
      <c r="AJ23" s="140"/>
      <c r="AK23" s="143"/>
      <c r="AL23" s="139"/>
      <c r="AM23" s="140"/>
      <c r="AN23" s="140"/>
      <c r="AO23" s="140"/>
      <c r="AP23" s="140"/>
      <c r="AQ23" s="140"/>
      <c r="AR23" s="143"/>
      <c r="AS23" s="144"/>
      <c r="AT23" s="145"/>
      <c r="AU23" s="145"/>
      <c r="AV23" s="145"/>
      <c r="AW23" s="145"/>
      <c r="AX23" s="145"/>
      <c r="AY23" s="146"/>
      <c r="AZ23" s="147"/>
      <c r="BA23" s="148"/>
      <c r="BB23" s="149">
        <v>1</v>
      </c>
      <c r="BC23" s="150"/>
      <c r="BD23" s="151"/>
      <c r="BE23" s="151"/>
      <c r="BF23" s="152"/>
      <c r="BG23" s="153"/>
      <c r="BH23" s="154"/>
      <c r="BI23" s="155"/>
      <c r="BJ23" s="156"/>
      <c r="BK23" s="157"/>
      <c r="BL23" s="157"/>
      <c r="BM23" s="157"/>
      <c r="BN23" s="157"/>
      <c r="BO23" s="158"/>
      <c r="BP23" s="156"/>
      <c r="BQ23" s="157"/>
      <c r="BR23" s="157"/>
      <c r="BS23" s="157"/>
      <c r="BT23" s="157"/>
      <c r="BU23" s="158"/>
      <c r="BV23" s="156"/>
      <c r="BW23" s="157"/>
      <c r="BX23" s="157"/>
      <c r="BY23" s="157"/>
      <c r="BZ23" s="157"/>
      <c r="CA23" s="158"/>
      <c r="CB23" s="150"/>
      <c r="CC23" s="151"/>
      <c r="CD23" s="151"/>
      <c r="CE23" s="152"/>
      <c r="CF23" s="159"/>
      <c r="CG23" s="160"/>
      <c r="CH23" s="160"/>
      <c r="CI23" s="160"/>
      <c r="CJ23" s="161"/>
      <c r="CK23" s="159"/>
      <c r="CL23" s="160"/>
      <c r="CM23" s="160"/>
      <c r="CN23" s="160"/>
      <c r="CO23" s="161"/>
      <c r="CP23" s="159"/>
      <c r="CQ23" s="160"/>
      <c r="CR23" s="160"/>
      <c r="CS23" s="160"/>
      <c r="CT23" s="161"/>
      <c r="CU23" s="162"/>
      <c r="CV23" s="163"/>
      <c r="CW23" s="163"/>
      <c r="CX23" s="163"/>
      <c r="CY23" s="164"/>
      <c r="DA23" s="165"/>
    </row>
    <row r="24" spans="1:105" ht="16.5" x14ac:dyDescent="0.15">
      <c r="A24" s="166"/>
      <c r="B24" s="135"/>
      <c r="C24" s="167" t="str">
        <f t="shared" ca="1" si="2"/>
        <v/>
      </c>
      <c r="D24" s="168"/>
      <c r="E24" s="169"/>
      <c r="F24" s="169"/>
      <c r="G24" s="169"/>
      <c r="H24" s="169"/>
      <c r="I24" s="169"/>
      <c r="J24" s="169"/>
      <c r="K24" s="170"/>
      <c r="L24" s="171"/>
      <c r="M24" s="171"/>
      <c r="N24" s="171"/>
      <c r="O24" s="171"/>
      <c r="P24" s="171"/>
      <c r="Q24" s="171"/>
      <c r="R24" s="172"/>
      <c r="S24" s="173"/>
      <c r="T24" s="172"/>
      <c r="U24" s="173"/>
      <c r="V24" s="170"/>
      <c r="W24" s="171"/>
      <c r="X24" s="171"/>
      <c r="Y24" s="171"/>
      <c r="Z24" s="171"/>
      <c r="AA24" s="171"/>
      <c r="AB24" s="171"/>
      <c r="AC24" s="171"/>
      <c r="AD24" s="170"/>
      <c r="AE24" s="171"/>
      <c r="AF24" s="171"/>
      <c r="AG24" s="171"/>
      <c r="AH24" s="171"/>
      <c r="AI24" s="171"/>
      <c r="AJ24" s="171"/>
      <c r="AK24" s="174"/>
      <c r="AL24" s="170"/>
      <c r="AM24" s="171"/>
      <c r="AN24" s="171"/>
      <c r="AO24" s="171"/>
      <c r="AP24" s="171"/>
      <c r="AQ24" s="171"/>
      <c r="AR24" s="174"/>
      <c r="AS24" s="175"/>
      <c r="AT24" s="176"/>
      <c r="AU24" s="176"/>
      <c r="AV24" s="176"/>
      <c r="AW24" s="176"/>
      <c r="AX24" s="176"/>
      <c r="AY24" s="177"/>
      <c r="AZ24" s="178"/>
      <c r="BA24" s="179"/>
      <c r="BB24" s="180">
        <v>2</v>
      </c>
      <c r="BC24" s="181"/>
      <c r="BD24" s="182"/>
      <c r="BE24" s="182"/>
      <c r="BF24" s="183"/>
      <c r="BG24" s="184"/>
      <c r="BH24" s="185"/>
      <c r="BI24" s="186"/>
      <c r="BJ24" s="187"/>
      <c r="BK24" s="188"/>
      <c r="BL24" s="188"/>
      <c r="BM24" s="188"/>
      <c r="BN24" s="188"/>
      <c r="BO24" s="189"/>
      <c r="BP24" s="187"/>
      <c r="BQ24" s="188"/>
      <c r="BR24" s="188"/>
      <c r="BS24" s="188"/>
      <c r="BT24" s="188"/>
      <c r="BU24" s="189"/>
      <c r="BV24" s="187"/>
      <c r="BW24" s="188"/>
      <c r="BX24" s="188"/>
      <c r="BY24" s="188"/>
      <c r="BZ24" s="188"/>
      <c r="CA24" s="189"/>
      <c r="CB24" s="181"/>
      <c r="CC24" s="182"/>
      <c r="CD24" s="182"/>
      <c r="CE24" s="183"/>
      <c r="CF24" s="190"/>
      <c r="CG24" s="191"/>
      <c r="CH24" s="191"/>
      <c r="CI24" s="191"/>
      <c r="CJ24" s="192"/>
      <c r="CK24" s="190"/>
      <c r="CL24" s="191"/>
      <c r="CM24" s="191"/>
      <c r="CN24" s="191"/>
      <c r="CO24" s="192"/>
      <c r="CP24" s="190"/>
      <c r="CQ24" s="191"/>
      <c r="CR24" s="191"/>
      <c r="CS24" s="191"/>
      <c r="CT24" s="192"/>
      <c r="CU24" s="162"/>
      <c r="CV24" s="163"/>
      <c r="CW24" s="163"/>
      <c r="CX24" s="163"/>
      <c r="CY24" s="164"/>
      <c r="DA24" s="165"/>
    </row>
    <row r="25" spans="1:105" ht="16.5" x14ac:dyDescent="0.15">
      <c r="A25" s="166"/>
      <c r="B25" s="135"/>
      <c r="C25" s="167" t="str">
        <f t="shared" ca="1" si="2"/>
        <v/>
      </c>
      <c r="D25" s="168"/>
      <c r="E25" s="169"/>
      <c r="F25" s="169"/>
      <c r="G25" s="169"/>
      <c r="H25" s="169"/>
      <c r="I25" s="169"/>
      <c r="J25" s="169"/>
      <c r="K25" s="170"/>
      <c r="L25" s="171"/>
      <c r="M25" s="171"/>
      <c r="N25" s="171"/>
      <c r="O25" s="171"/>
      <c r="P25" s="171"/>
      <c r="Q25" s="171"/>
      <c r="R25" s="172"/>
      <c r="S25" s="173"/>
      <c r="T25" s="172"/>
      <c r="U25" s="173"/>
      <c r="V25" s="170"/>
      <c r="W25" s="171"/>
      <c r="X25" s="171"/>
      <c r="Y25" s="171"/>
      <c r="Z25" s="171"/>
      <c r="AA25" s="171"/>
      <c r="AB25" s="171"/>
      <c r="AC25" s="171"/>
      <c r="AD25" s="170"/>
      <c r="AE25" s="171"/>
      <c r="AF25" s="171"/>
      <c r="AG25" s="171"/>
      <c r="AH25" s="171"/>
      <c r="AI25" s="171"/>
      <c r="AJ25" s="171"/>
      <c r="AK25" s="174"/>
      <c r="AL25" s="170"/>
      <c r="AM25" s="171"/>
      <c r="AN25" s="171"/>
      <c r="AO25" s="171"/>
      <c r="AP25" s="171"/>
      <c r="AQ25" s="171"/>
      <c r="AR25" s="174"/>
      <c r="AS25" s="175"/>
      <c r="AT25" s="176"/>
      <c r="AU25" s="176"/>
      <c r="AV25" s="176"/>
      <c r="AW25" s="176"/>
      <c r="AX25" s="176"/>
      <c r="AY25" s="177"/>
      <c r="AZ25" s="178"/>
      <c r="BA25" s="179"/>
      <c r="BB25" s="180">
        <v>3</v>
      </c>
      <c r="BC25" s="181"/>
      <c r="BD25" s="182"/>
      <c r="BE25" s="182"/>
      <c r="BF25" s="183"/>
      <c r="BG25" s="184"/>
      <c r="BH25" s="185"/>
      <c r="BI25" s="186"/>
      <c r="BJ25" s="187"/>
      <c r="BK25" s="188"/>
      <c r="BL25" s="188"/>
      <c r="BM25" s="188"/>
      <c r="BN25" s="188"/>
      <c r="BO25" s="189"/>
      <c r="BP25" s="187"/>
      <c r="BQ25" s="188"/>
      <c r="BR25" s="188"/>
      <c r="BS25" s="188"/>
      <c r="BT25" s="188"/>
      <c r="BU25" s="189"/>
      <c r="BV25" s="187"/>
      <c r="BW25" s="188"/>
      <c r="BX25" s="188"/>
      <c r="BY25" s="188"/>
      <c r="BZ25" s="188"/>
      <c r="CA25" s="189"/>
      <c r="CB25" s="181"/>
      <c r="CC25" s="182"/>
      <c r="CD25" s="182"/>
      <c r="CE25" s="183"/>
      <c r="CF25" s="190"/>
      <c r="CG25" s="191"/>
      <c r="CH25" s="191"/>
      <c r="CI25" s="191"/>
      <c r="CJ25" s="192"/>
      <c r="CK25" s="190"/>
      <c r="CL25" s="191"/>
      <c r="CM25" s="191"/>
      <c r="CN25" s="191"/>
      <c r="CO25" s="192"/>
      <c r="CP25" s="190"/>
      <c r="CQ25" s="191"/>
      <c r="CR25" s="191"/>
      <c r="CS25" s="191"/>
      <c r="CT25" s="192"/>
      <c r="CU25" s="162"/>
      <c r="CV25" s="163"/>
      <c r="CW25" s="163"/>
      <c r="CX25" s="163"/>
      <c r="CY25" s="164"/>
      <c r="DA25" s="165"/>
    </row>
    <row r="26" spans="1:105" ht="16.5" x14ac:dyDescent="0.15">
      <c r="A26" s="166"/>
      <c r="B26" s="135"/>
      <c r="C26" s="167" t="str">
        <f t="shared" ca="1" si="2"/>
        <v/>
      </c>
      <c r="D26" s="168"/>
      <c r="E26" s="169"/>
      <c r="F26" s="169"/>
      <c r="G26" s="169"/>
      <c r="H26" s="169"/>
      <c r="I26" s="169"/>
      <c r="J26" s="169"/>
      <c r="K26" s="170"/>
      <c r="L26" s="171"/>
      <c r="M26" s="171"/>
      <c r="N26" s="171"/>
      <c r="O26" s="171"/>
      <c r="P26" s="171"/>
      <c r="Q26" s="171"/>
      <c r="R26" s="172"/>
      <c r="S26" s="173"/>
      <c r="T26" s="172"/>
      <c r="U26" s="173"/>
      <c r="V26" s="170"/>
      <c r="W26" s="171"/>
      <c r="X26" s="171"/>
      <c r="Y26" s="171"/>
      <c r="Z26" s="171"/>
      <c r="AA26" s="171"/>
      <c r="AB26" s="171"/>
      <c r="AC26" s="171"/>
      <c r="AD26" s="170"/>
      <c r="AE26" s="171"/>
      <c r="AF26" s="171"/>
      <c r="AG26" s="171"/>
      <c r="AH26" s="171"/>
      <c r="AI26" s="171"/>
      <c r="AJ26" s="171"/>
      <c r="AK26" s="174"/>
      <c r="AL26" s="170"/>
      <c r="AM26" s="171"/>
      <c r="AN26" s="171"/>
      <c r="AO26" s="171"/>
      <c r="AP26" s="171"/>
      <c r="AQ26" s="171"/>
      <c r="AR26" s="174"/>
      <c r="AS26" s="175"/>
      <c r="AT26" s="176"/>
      <c r="AU26" s="176"/>
      <c r="AV26" s="176"/>
      <c r="AW26" s="176"/>
      <c r="AX26" s="176"/>
      <c r="AY26" s="177"/>
      <c r="AZ26" s="178"/>
      <c r="BA26" s="179"/>
      <c r="BB26" s="180">
        <v>4</v>
      </c>
      <c r="BC26" s="181"/>
      <c r="BD26" s="182"/>
      <c r="BE26" s="182"/>
      <c r="BF26" s="183"/>
      <c r="BG26" s="184"/>
      <c r="BH26" s="185"/>
      <c r="BI26" s="186"/>
      <c r="BJ26" s="187"/>
      <c r="BK26" s="188"/>
      <c r="BL26" s="188"/>
      <c r="BM26" s="188"/>
      <c r="BN26" s="188"/>
      <c r="BO26" s="189"/>
      <c r="BP26" s="187"/>
      <c r="BQ26" s="188"/>
      <c r="BR26" s="188"/>
      <c r="BS26" s="188"/>
      <c r="BT26" s="188"/>
      <c r="BU26" s="189"/>
      <c r="BV26" s="187"/>
      <c r="BW26" s="188"/>
      <c r="BX26" s="188"/>
      <c r="BY26" s="188"/>
      <c r="BZ26" s="188"/>
      <c r="CA26" s="189"/>
      <c r="CB26" s="181"/>
      <c r="CC26" s="182"/>
      <c r="CD26" s="182"/>
      <c r="CE26" s="183"/>
      <c r="CF26" s="190"/>
      <c r="CG26" s="191"/>
      <c r="CH26" s="191"/>
      <c r="CI26" s="191"/>
      <c r="CJ26" s="192"/>
      <c r="CK26" s="190"/>
      <c r="CL26" s="191"/>
      <c r="CM26" s="191"/>
      <c r="CN26" s="191"/>
      <c r="CO26" s="192"/>
      <c r="CP26" s="190"/>
      <c r="CQ26" s="191"/>
      <c r="CR26" s="191"/>
      <c r="CS26" s="191"/>
      <c r="CT26" s="192"/>
      <c r="CU26" s="162"/>
      <c r="CV26" s="163"/>
      <c r="CW26" s="163"/>
      <c r="CX26" s="163"/>
      <c r="CY26" s="164"/>
      <c r="DA26" s="165"/>
    </row>
    <row r="27" spans="1:105" ht="16.5" x14ac:dyDescent="0.15">
      <c r="A27" s="166"/>
      <c r="B27" s="135"/>
      <c r="C27" s="167" t="str">
        <f t="shared" ca="1" si="2"/>
        <v/>
      </c>
      <c r="D27" s="168"/>
      <c r="E27" s="169"/>
      <c r="F27" s="169"/>
      <c r="G27" s="169"/>
      <c r="H27" s="169"/>
      <c r="I27" s="169"/>
      <c r="J27" s="169"/>
      <c r="K27" s="170"/>
      <c r="L27" s="171"/>
      <c r="M27" s="171"/>
      <c r="N27" s="171"/>
      <c r="O27" s="171"/>
      <c r="P27" s="171"/>
      <c r="Q27" s="171"/>
      <c r="R27" s="172"/>
      <c r="S27" s="173"/>
      <c r="T27" s="172"/>
      <c r="U27" s="173"/>
      <c r="V27" s="170"/>
      <c r="W27" s="171"/>
      <c r="X27" s="171"/>
      <c r="Y27" s="171"/>
      <c r="Z27" s="171"/>
      <c r="AA27" s="171"/>
      <c r="AB27" s="171"/>
      <c r="AC27" s="171"/>
      <c r="AD27" s="170"/>
      <c r="AE27" s="171"/>
      <c r="AF27" s="171"/>
      <c r="AG27" s="171"/>
      <c r="AH27" s="171"/>
      <c r="AI27" s="171"/>
      <c r="AJ27" s="171"/>
      <c r="AK27" s="174"/>
      <c r="AL27" s="170"/>
      <c r="AM27" s="171"/>
      <c r="AN27" s="171"/>
      <c r="AO27" s="171"/>
      <c r="AP27" s="171"/>
      <c r="AQ27" s="171"/>
      <c r="AR27" s="174"/>
      <c r="AS27" s="175"/>
      <c r="AT27" s="176"/>
      <c r="AU27" s="176"/>
      <c r="AV27" s="176"/>
      <c r="AW27" s="176"/>
      <c r="AX27" s="176"/>
      <c r="AY27" s="177"/>
      <c r="AZ27" s="178"/>
      <c r="BA27" s="179"/>
      <c r="BB27" s="180">
        <v>5</v>
      </c>
      <c r="BC27" s="181"/>
      <c r="BD27" s="182"/>
      <c r="BE27" s="182"/>
      <c r="BF27" s="183"/>
      <c r="BG27" s="184"/>
      <c r="BH27" s="185"/>
      <c r="BI27" s="186"/>
      <c r="BJ27" s="187"/>
      <c r="BK27" s="188"/>
      <c r="BL27" s="188"/>
      <c r="BM27" s="188"/>
      <c r="BN27" s="188"/>
      <c r="BO27" s="189"/>
      <c r="BP27" s="187"/>
      <c r="BQ27" s="188"/>
      <c r="BR27" s="188"/>
      <c r="BS27" s="188"/>
      <c r="BT27" s="188"/>
      <c r="BU27" s="189"/>
      <c r="BV27" s="187"/>
      <c r="BW27" s="188"/>
      <c r="BX27" s="188"/>
      <c r="BY27" s="188"/>
      <c r="BZ27" s="188"/>
      <c r="CA27" s="189"/>
      <c r="CB27" s="181"/>
      <c r="CC27" s="182"/>
      <c r="CD27" s="182"/>
      <c r="CE27" s="183"/>
      <c r="CF27" s="190"/>
      <c r="CG27" s="191"/>
      <c r="CH27" s="191"/>
      <c r="CI27" s="191"/>
      <c r="CJ27" s="192"/>
      <c r="CK27" s="190"/>
      <c r="CL27" s="191"/>
      <c r="CM27" s="191"/>
      <c r="CN27" s="191"/>
      <c r="CO27" s="192"/>
      <c r="CP27" s="190"/>
      <c r="CQ27" s="191"/>
      <c r="CR27" s="191"/>
      <c r="CS27" s="191"/>
      <c r="CT27" s="192"/>
      <c r="CU27" s="162"/>
      <c r="CV27" s="163"/>
      <c r="CW27" s="163"/>
      <c r="CX27" s="163"/>
      <c r="CY27" s="164"/>
      <c r="DA27" s="165"/>
    </row>
    <row r="28" spans="1:105" ht="16.5" x14ac:dyDescent="0.15">
      <c r="A28" s="193"/>
      <c r="B28" s="194"/>
      <c r="C28" s="195" t="str">
        <f t="shared" ca="1" si="2"/>
        <v/>
      </c>
      <c r="D28" s="196"/>
      <c r="E28" s="197"/>
      <c r="F28" s="197"/>
      <c r="G28" s="197"/>
      <c r="H28" s="197"/>
      <c r="I28" s="197"/>
      <c r="J28" s="197"/>
      <c r="K28" s="159"/>
      <c r="L28" s="160"/>
      <c r="M28" s="160"/>
      <c r="N28" s="160"/>
      <c r="O28" s="160"/>
      <c r="P28" s="160"/>
      <c r="Q28" s="160"/>
      <c r="R28" s="198"/>
      <c r="S28" s="199"/>
      <c r="T28" s="198"/>
      <c r="U28" s="199"/>
      <c r="V28" s="159"/>
      <c r="W28" s="160"/>
      <c r="X28" s="160"/>
      <c r="Y28" s="160"/>
      <c r="Z28" s="160"/>
      <c r="AA28" s="160"/>
      <c r="AB28" s="160"/>
      <c r="AC28" s="160"/>
      <c r="AD28" s="159"/>
      <c r="AE28" s="160"/>
      <c r="AF28" s="160"/>
      <c r="AG28" s="160"/>
      <c r="AH28" s="160"/>
      <c r="AI28" s="160"/>
      <c r="AJ28" s="160"/>
      <c r="AK28" s="161"/>
      <c r="AL28" s="159"/>
      <c r="AM28" s="160"/>
      <c r="AN28" s="160"/>
      <c r="AO28" s="160"/>
      <c r="AP28" s="160"/>
      <c r="AQ28" s="160"/>
      <c r="AR28" s="161"/>
      <c r="AS28" s="200"/>
      <c r="AT28" s="201"/>
      <c r="AU28" s="201"/>
      <c r="AV28" s="201"/>
      <c r="AW28" s="201"/>
      <c r="AX28" s="201"/>
      <c r="AY28" s="202"/>
      <c r="AZ28" s="203"/>
      <c r="BA28" s="204"/>
      <c r="BB28" s="205">
        <v>6</v>
      </c>
      <c r="BC28" s="206"/>
      <c r="BD28" s="207"/>
      <c r="BE28" s="207"/>
      <c r="BF28" s="208"/>
      <c r="BG28" s="209"/>
      <c r="BH28" s="210"/>
      <c r="BI28" s="211"/>
      <c r="BJ28" s="212"/>
      <c r="BK28" s="213"/>
      <c r="BL28" s="213"/>
      <c r="BM28" s="213"/>
      <c r="BN28" s="213"/>
      <c r="BO28" s="214"/>
      <c r="BP28" s="212"/>
      <c r="BQ28" s="213"/>
      <c r="BR28" s="213"/>
      <c r="BS28" s="213"/>
      <c r="BT28" s="213"/>
      <c r="BU28" s="214"/>
      <c r="BV28" s="212"/>
      <c r="BW28" s="213"/>
      <c r="BX28" s="213"/>
      <c r="BY28" s="213"/>
      <c r="BZ28" s="213"/>
      <c r="CA28" s="214"/>
      <c r="CB28" s="206"/>
      <c r="CC28" s="207"/>
      <c r="CD28" s="207"/>
      <c r="CE28" s="208"/>
      <c r="CF28" s="190"/>
      <c r="CG28" s="191"/>
      <c r="CH28" s="191"/>
      <c r="CI28" s="191"/>
      <c r="CJ28" s="192"/>
      <c r="CK28" s="190"/>
      <c r="CL28" s="191"/>
      <c r="CM28" s="191"/>
      <c r="CN28" s="191"/>
      <c r="CO28" s="192"/>
      <c r="CP28" s="190"/>
      <c r="CQ28" s="191"/>
      <c r="CR28" s="191"/>
      <c r="CS28" s="191"/>
      <c r="CT28" s="192"/>
      <c r="CU28" s="162"/>
      <c r="CV28" s="163"/>
      <c r="CW28" s="163"/>
      <c r="CX28" s="163"/>
      <c r="CY28" s="164"/>
      <c r="DA28" s="165"/>
    </row>
    <row r="29" spans="1:105" ht="16.5" x14ac:dyDescent="0.15">
      <c r="A29" s="134">
        <v>4</v>
      </c>
      <c r="B29" s="135"/>
      <c r="C29" s="136" t="str">
        <f t="shared" ca="1" si="2"/>
        <v>●</v>
      </c>
      <c r="D29" s="137"/>
      <c r="E29" s="138"/>
      <c r="F29" s="138"/>
      <c r="G29" s="138"/>
      <c r="H29" s="138"/>
      <c r="I29" s="138"/>
      <c r="J29" s="138"/>
      <c r="K29" s="139" t="s">
        <v>82</v>
      </c>
      <c r="L29" s="140"/>
      <c r="M29" s="140"/>
      <c r="N29" s="140"/>
      <c r="O29" s="140"/>
      <c r="P29" s="140"/>
      <c r="Q29" s="140"/>
      <c r="R29" s="141"/>
      <c r="S29" s="142"/>
      <c r="T29" s="141"/>
      <c r="U29" s="142"/>
      <c r="V29" s="139"/>
      <c r="W29" s="140"/>
      <c r="X29" s="140"/>
      <c r="Y29" s="140"/>
      <c r="Z29" s="140"/>
      <c r="AA29" s="140"/>
      <c r="AB29" s="140"/>
      <c r="AC29" s="140"/>
      <c r="AD29" s="139"/>
      <c r="AE29" s="140"/>
      <c r="AF29" s="140"/>
      <c r="AG29" s="140"/>
      <c r="AH29" s="140"/>
      <c r="AI29" s="140"/>
      <c r="AJ29" s="140"/>
      <c r="AK29" s="143"/>
      <c r="AL29" s="139"/>
      <c r="AM29" s="140"/>
      <c r="AN29" s="140"/>
      <c r="AO29" s="140"/>
      <c r="AP29" s="140"/>
      <c r="AQ29" s="140"/>
      <c r="AR29" s="143"/>
      <c r="AS29" s="144"/>
      <c r="AT29" s="145"/>
      <c r="AU29" s="145"/>
      <c r="AV29" s="145"/>
      <c r="AW29" s="145"/>
      <c r="AX29" s="145"/>
      <c r="AY29" s="146"/>
      <c r="AZ29" s="147"/>
      <c r="BA29" s="148"/>
      <c r="BB29" s="149">
        <v>1</v>
      </c>
      <c r="BC29" s="150"/>
      <c r="BD29" s="151"/>
      <c r="BE29" s="151"/>
      <c r="BF29" s="152"/>
      <c r="BG29" s="153"/>
      <c r="BH29" s="154"/>
      <c r="BI29" s="155"/>
      <c r="BJ29" s="156"/>
      <c r="BK29" s="157"/>
      <c r="BL29" s="157"/>
      <c r="BM29" s="157"/>
      <c r="BN29" s="157"/>
      <c r="BO29" s="158"/>
      <c r="BP29" s="156"/>
      <c r="BQ29" s="157"/>
      <c r="BR29" s="157"/>
      <c r="BS29" s="157"/>
      <c r="BT29" s="157"/>
      <c r="BU29" s="158"/>
      <c r="BV29" s="156"/>
      <c r="BW29" s="157"/>
      <c r="BX29" s="157"/>
      <c r="BY29" s="157"/>
      <c r="BZ29" s="157"/>
      <c r="CA29" s="158"/>
      <c r="CB29" s="150"/>
      <c r="CC29" s="151"/>
      <c r="CD29" s="151"/>
      <c r="CE29" s="152"/>
      <c r="CF29" s="159"/>
      <c r="CG29" s="160"/>
      <c r="CH29" s="160"/>
      <c r="CI29" s="160"/>
      <c r="CJ29" s="161"/>
      <c r="CK29" s="159"/>
      <c r="CL29" s="160"/>
      <c r="CM29" s="160"/>
      <c r="CN29" s="160"/>
      <c r="CO29" s="161"/>
      <c r="CP29" s="159"/>
      <c r="CQ29" s="160"/>
      <c r="CR29" s="160"/>
      <c r="CS29" s="160"/>
      <c r="CT29" s="161"/>
      <c r="CU29" s="162"/>
      <c r="CV29" s="163"/>
      <c r="CW29" s="163"/>
      <c r="CX29" s="163"/>
      <c r="CY29" s="164"/>
      <c r="DA29" s="165"/>
    </row>
    <row r="30" spans="1:105" ht="16.5" x14ac:dyDescent="0.15">
      <c r="A30" s="166"/>
      <c r="B30" s="135"/>
      <c r="C30" s="167" t="str">
        <f t="shared" ca="1" si="2"/>
        <v>●</v>
      </c>
      <c r="D30" s="168"/>
      <c r="E30" s="169"/>
      <c r="F30" s="169"/>
      <c r="G30" s="169"/>
      <c r="H30" s="169"/>
      <c r="I30" s="169"/>
      <c r="J30" s="169"/>
      <c r="K30" s="170"/>
      <c r="L30" s="171"/>
      <c r="M30" s="171"/>
      <c r="N30" s="171"/>
      <c r="O30" s="171"/>
      <c r="P30" s="171"/>
      <c r="Q30" s="171"/>
      <c r="R30" s="172"/>
      <c r="S30" s="173"/>
      <c r="T30" s="172"/>
      <c r="U30" s="173"/>
      <c r="V30" s="170"/>
      <c r="W30" s="171"/>
      <c r="X30" s="171"/>
      <c r="Y30" s="171"/>
      <c r="Z30" s="171"/>
      <c r="AA30" s="171"/>
      <c r="AB30" s="171"/>
      <c r="AC30" s="171"/>
      <c r="AD30" s="170"/>
      <c r="AE30" s="171"/>
      <c r="AF30" s="171"/>
      <c r="AG30" s="171"/>
      <c r="AH30" s="171"/>
      <c r="AI30" s="171"/>
      <c r="AJ30" s="171"/>
      <c r="AK30" s="174"/>
      <c r="AL30" s="170"/>
      <c r="AM30" s="171"/>
      <c r="AN30" s="171"/>
      <c r="AO30" s="171"/>
      <c r="AP30" s="171"/>
      <c r="AQ30" s="171"/>
      <c r="AR30" s="174"/>
      <c r="AS30" s="175"/>
      <c r="AT30" s="176"/>
      <c r="AU30" s="176"/>
      <c r="AV30" s="176"/>
      <c r="AW30" s="176"/>
      <c r="AX30" s="176"/>
      <c r="AY30" s="177"/>
      <c r="AZ30" s="178"/>
      <c r="BA30" s="179"/>
      <c r="BB30" s="180">
        <v>2</v>
      </c>
      <c r="BC30" s="181"/>
      <c r="BD30" s="182"/>
      <c r="BE30" s="182"/>
      <c r="BF30" s="183"/>
      <c r="BG30" s="184"/>
      <c r="BH30" s="185"/>
      <c r="BI30" s="186"/>
      <c r="BJ30" s="187"/>
      <c r="BK30" s="188"/>
      <c r="BL30" s="188"/>
      <c r="BM30" s="188"/>
      <c r="BN30" s="188"/>
      <c r="BO30" s="189"/>
      <c r="BP30" s="187"/>
      <c r="BQ30" s="188"/>
      <c r="BR30" s="188"/>
      <c r="BS30" s="188"/>
      <c r="BT30" s="188"/>
      <c r="BU30" s="189"/>
      <c r="BV30" s="187"/>
      <c r="BW30" s="188"/>
      <c r="BX30" s="188"/>
      <c r="BY30" s="188"/>
      <c r="BZ30" s="188"/>
      <c r="CA30" s="189"/>
      <c r="CB30" s="181"/>
      <c r="CC30" s="182"/>
      <c r="CD30" s="182"/>
      <c r="CE30" s="183"/>
      <c r="CF30" s="190"/>
      <c r="CG30" s="191"/>
      <c r="CH30" s="191"/>
      <c r="CI30" s="191"/>
      <c r="CJ30" s="192"/>
      <c r="CK30" s="190"/>
      <c r="CL30" s="191"/>
      <c r="CM30" s="191"/>
      <c r="CN30" s="191"/>
      <c r="CO30" s="192"/>
      <c r="CP30" s="190"/>
      <c r="CQ30" s="191"/>
      <c r="CR30" s="191"/>
      <c r="CS30" s="191"/>
      <c r="CT30" s="192"/>
      <c r="CU30" s="162"/>
      <c r="CV30" s="163"/>
      <c r="CW30" s="163"/>
      <c r="CX30" s="163"/>
      <c r="CY30" s="164"/>
      <c r="DA30" s="165"/>
    </row>
    <row r="31" spans="1:105" ht="16.5" x14ac:dyDescent="0.15">
      <c r="A31" s="166"/>
      <c r="B31" s="135"/>
      <c r="C31" s="167" t="str">
        <f t="shared" ca="1" si="2"/>
        <v>●</v>
      </c>
      <c r="D31" s="168"/>
      <c r="E31" s="169"/>
      <c r="F31" s="169"/>
      <c r="G31" s="169"/>
      <c r="H31" s="169"/>
      <c r="I31" s="169"/>
      <c r="J31" s="169"/>
      <c r="K31" s="170"/>
      <c r="L31" s="171"/>
      <c r="M31" s="171"/>
      <c r="N31" s="171"/>
      <c r="O31" s="171"/>
      <c r="P31" s="171"/>
      <c r="Q31" s="171"/>
      <c r="R31" s="172"/>
      <c r="S31" s="173"/>
      <c r="T31" s="172"/>
      <c r="U31" s="173"/>
      <c r="V31" s="170"/>
      <c r="W31" s="171"/>
      <c r="X31" s="171"/>
      <c r="Y31" s="171"/>
      <c r="Z31" s="171"/>
      <c r="AA31" s="171"/>
      <c r="AB31" s="171"/>
      <c r="AC31" s="171"/>
      <c r="AD31" s="170"/>
      <c r="AE31" s="171"/>
      <c r="AF31" s="171"/>
      <c r="AG31" s="171"/>
      <c r="AH31" s="171"/>
      <c r="AI31" s="171"/>
      <c r="AJ31" s="171"/>
      <c r="AK31" s="174"/>
      <c r="AL31" s="170"/>
      <c r="AM31" s="171"/>
      <c r="AN31" s="171"/>
      <c r="AO31" s="171"/>
      <c r="AP31" s="171"/>
      <c r="AQ31" s="171"/>
      <c r="AR31" s="174"/>
      <c r="AS31" s="175"/>
      <c r="AT31" s="176"/>
      <c r="AU31" s="176"/>
      <c r="AV31" s="176"/>
      <c r="AW31" s="176"/>
      <c r="AX31" s="176"/>
      <c r="AY31" s="177"/>
      <c r="AZ31" s="178"/>
      <c r="BA31" s="179"/>
      <c r="BB31" s="180">
        <v>3</v>
      </c>
      <c r="BC31" s="181"/>
      <c r="BD31" s="182"/>
      <c r="BE31" s="182"/>
      <c r="BF31" s="183"/>
      <c r="BG31" s="184"/>
      <c r="BH31" s="185"/>
      <c r="BI31" s="186"/>
      <c r="BJ31" s="187"/>
      <c r="BK31" s="188"/>
      <c r="BL31" s="188"/>
      <c r="BM31" s="188"/>
      <c r="BN31" s="188"/>
      <c r="BO31" s="189"/>
      <c r="BP31" s="187"/>
      <c r="BQ31" s="188"/>
      <c r="BR31" s="188"/>
      <c r="BS31" s="188"/>
      <c r="BT31" s="188"/>
      <c r="BU31" s="189"/>
      <c r="BV31" s="187"/>
      <c r="BW31" s="188"/>
      <c r="BX31" s="188"/>
      <c r="BY31" s="188"/>
      <c r="BZ31" s="188"/>
      <c r="CA31" s="189"/>
      <c r="CB31" s="181"/>
      <c r="CC31" s="182"/>
      <c r="CD31" s="182"/>
      <c r="CE31" s="183"/>
      <c r="CF31" s="190"/>
      <c r="CG31" s="191"/>
      <c r="CH31" s="191"/>
      <c r="CI31" s="191"/>
      <c r="CJ31" s="192"/>
      <c r="CK31" s="190"/>
      <c r="CL31" s="191"/>
      <c r="CM31" s="191"/>
      <c r="CN31" s="191"/>
      <c r="CO31" s="192"/>
      <c r="CP31" s="190"/>
      <c r="CQ31" s="191"/>
      <c r="CR31" s="191"/>
      <c r="CS31" s="191"/>
      <c r="CT31" s="192"/>
      <c r="CU31" s="162"/>
      <c r="CV31" s="163"/>
      <c r="CW31" s="163"/>
      <c r="CX31" s="163"/>
      <c r="CY31" s="164"/>
      <c r="DA31" s="165"/>
    </row>
    <row r="32" spans="1:105" ht="16.5" x14ac:dyDescent="0.15">
      <c r="A32" s="166"/>
      <c r="B32" s="135"/>
      <c r="C32" s="167" t="str">
        <f t="shared" ca="1" si="2"/>
        <v>●</v>
      </c>
      <c r="D32" s="168"/>
      <c r="E32" s="169"/>
      <c r="F32" s="169"/>
      <c r="G32" s="169"/>
      <c r="H32" s="169"/>
      <c r="I32" s="169"/>
      <c r="J32" s="169"/>
      <c r="K32" s="170"/>
      <c r="L32" s="171"/>
      <c r="M32" s="171"/>
      <c r="N32" s="171"/>
      <c r="O32" s="171"/>
      <c r="P32" s="171"/>
      <c r="Q32" s="171"/>
      <c r="R32" s="172"/>
      <c r="S32" s="173"/>
      <c r="T32" s="172"/>
      <c r="U32" s="173"/>
      <c r="V32" s="170"/>
      <c r="W32" s="171"/>
      <c r="X32" s="171"/>
      <c r="Y32" s="171"/>
      <c r="Z32" s="171"/>
      <c r="AA32" s="171"/>
      <c r="AB32" s="171"/>
      <c r="AC32" s="171"/>
      <c r="AD32" s="170"/>
      <c r="AE32" s="171"/>
      <c r="AF32" s="171"/>
      <c r="AG32" s="171"/>
      <c r="AH32" s="171"/>
      <c r="AI32" s="171"/>
      <c r="AJ32" s="171"/>
      <c r="AK32" s="174"/>
      <c r="AL32" s="170"/>
      <c r="AM32" s="171"/>
      <c r="AN32" s="171"/>
      <c r="AO32" s="171"/>
      <c r="AP32" s="171"/>
      <c r="AQ32" s="171"/>
      <c r="AR32" s="174"/>
      <c r="AS32" s="175"/>
      <c r="AT32" s="176"/>
      <c r="AU32" s="176"/>
      <c r="AV32" s="176"/>
      <c r="AW32" s="176"/>
      <c r="AX32" s="176"/>
      <c r="AY32" s="177"/>
      <c r="AZ32" s="178"/>
      <c r="BA32" s="179"/>
      <c r="BB32" s="180">
        <v>4</v>
      </c>
      <c r="BC32" s="181"/>
      <c r="BD32" s="182"/>
      <c r="BE32" s="182"/>
      <c r="BF32" s="183"/>
      <c r="BG32" s="184"/>
      <c r="BH32" s="185"/>
      <c r="BI32" s="186"/>
      <c r="BJ32" s="187"/>
      <c r="BK32" s="188"/>
      <c r="BL32" s="188"/>
      <c r="BM32" s="188"/>
      <c r="BN32" s="188"/>
      <c r="BO32" s="189"/>
      <c r="BP32" s="187"/>
      <c r="BQ32" s="188"/>
      <c r="BR32" s="188"/>
      <c r="BS32" s="188"/>
      <c r="BT32" s="188"/>
      <c r="BU32" s="189"/>
      <c r="BV32" s="187"/>
      <c r="BW32" s="188"/>
      <c r="BX32" s="188"/>
      <c r="BY32" s="188"/>
      <c r="BZ32" s="188"/>
      <c r="CA32" s="189"/>
      <c r="CB32" s="181"/>
      <c r="CC32" s="182"/>
      <c r="CD32" s="182"/>
      <c r="CE32" s="183"/>
      <c r="CF32" s="190"/>
      <c r="CG32" s="191"/>
      <c r="CH32" s="191"/>
      <c r="CI32" s="191"/>
      <c r="CJ32" s="192"/>
      <c r="CK32" s="190"/>
      <c r="CL32" s="191"/>
      <c r="CM32" s="191"/>
      <c r="CN32" s="191"/>
      <c r="CO32" s="192"/>
      <c r="CP32" s="190"/>
      <c r="CQ32" s="191"/>
      <c r="CR32" s="191"/>
      <c r="CS32" s="191"/>
      <c r="CT32" s="192"/>
      <c r="CU32" s="162"/>
      <c r="CV32" s="163"/>
      <c r="CW32" s="163"/>
      <c r="CX32" s="163"/>
      <c r="CY32" s="164"/>
      <c r="DA32" s="165"/>
    </row>
    <row r="33" spans="1:105" ht="16.5" x14ac:dyDescent="0.15">
      <c r="A33" s="166"/>
      <c r="B33" s="135"/>
      <c r="C33" s="167" t="str">
        <f t="shared" ca="1" si="2"/>
        <v>●</v>
      </c>
      <c r="D33" s="168"/>
      <c r="E33" s="169"/>
      <c r="F33" s="169"/>
      <c r="G33" s="169"/>
      <c r="H33" s="169"/>
      <c r="I33" s="169"/>
      <c r="J33" s="169"/>
      <c r="K33" s="170"/>
      <c r="L33" s="171"/>
      <c r="M33" s="171"/>
      <c r="N33" s="171"/>
      <c r="O33" s="171"/>
      <c r="P33" s="171"/>
      <c r="Q33" s="171"/>
      <c r="R33" s="172"/>
      <c r="S33" s="173"/>
      <c r="T33" s="172"/>
      <c r="U33" s="173"/>
      <c r="V33" s="170"/>
      <c r="W33" s="171"/>
      <c r="X33" s="171"/>
      <c r="Y33" s="171"/>
      <c r="Z33" s="171"/>
      <c r="AA33" s="171"/>
      <c r="AB33" s="171"/>
      <c r="AC33" s="171"/>
      <c r="AD33" s="170"/>
      <c r="AE33" s="171"/>
      <c r="AF33" s="171"/>
      <c r="AG33" s="171"/>
      <c r="AH33" s="171"/>
      <c r="AI33" s="171"/>
      <c r="AJ33" s="171"/>
      <c r="AK33" s="174"/>
      <c r="AL33" s="170"/>
      <c r="AM33" s="171"/>
      <c r="AN33" s="171"/>
      <c r="AO33" s="171"/>
      <c r="AP33" s="171"/>
      <c r="AQ33" s="171"/>
      <c r="AR33" s="174"/>
      <c r="AS33" s="175"/>
      <c r="AT33" s="176"/>
      <c r="AU33" s="176"/>
      <c r="AV33" s="176"/>
      <c r="AW33" s="176"/>
      <c r="AX33" s="176"/>
      <c r="AY33" s="177"/>
      <c r="AZ33" s="178"/>
      <c r="BA33" s="179"/>
      <c r="BB33" s="180">
        <v>5</v>
      </c>
      <c r="BC33" s="181"/>
      <c r="BD33" s="182"/>
      <c r="BE33" s="182"/>
      <c r="BF33" s="183"/>
      <c r="BG33" s="184"/>
      <c r="BH33" s="185"/>
      <c r="BI33" s="186"/>
      <c r="BJ33" s="187"/>
      <c r="BK33" s="188"/>
      <c r="BL33" s="188"/>
      <c r="BM33" s="188"/>
      <c r="BN33" s="188"/>
      <c r="BO33" s="189"/>
      <c r="BP33" s="187"/>
      <c r="BQ33" s="188"/>
      <c r="BR33" s="188"/>
      <c r="BS33" s="188"/>
      <c r="BT33" s="188"/>
      <c r="BU33" s="189"/>
      <c r="BV33" s="187"/>
      <c r="BW33" s="188"/>
      <c r="BX33" s="188"/>
      <c r="BY33" s="188"/>
      <c r="BZ33" s="188"/>
      <c r="CA33" s="189"/>
      <c r="CB33" s="181"/>
      <c r="CC33" s="182"/>
      <c r="CD33" s="182"/>
      <c r="CE33" s="183"/>
      <c r="CF33" s="190"/>
      <c r="CG33" s="191"/>
      <c r="CH33" s="191"/>
      <c r="CI33" s="191"/>
      <c r="CJ33" s="192"/>
      <c r="CK33" s="190"/>
      <c r="CL33" s="191"/>
      <c r="CM33" s="191"/>
      <c r="CN33" s="191"/>
      <c r="CO33" s="192"/>
      <c r="CP33" s="190"/>
      <c r="CQ33" s="191"/>
      <c r="CR33" s="191"/>
      <c r="CS33" s="191"/>
      <c r="CT33" s="192"/>
      <c r="CU33" s="162"/>
      <c r="CV33" s="163"/>
      <c r="CW33" s="163"/>
      <c r="CX33" s="163"/>
      <c r="CY33" s="164"/>
      <c r="DA33" s="165"/>
    </row>
    <row r="34" spans="1:105" ht="16.5" x14ac:dyDescent="0.15">
      <c r="A34" s="193"/>
      <c r="B34" s="194"/>
      <c r="C34" s="195" t="str">
        <f t="shared" ca="1" si="2"/>
        <v>●</v>
      </c>
      <c r="D34" s="196"/>
      <c r="E34" s="197"/>
      <c r="F34" s="197"/>
      <c r="G34" s="197"/>
      <c r="H34" s="197"/>
      <c r="I34" s="197"/>
      <c r="J34" s="197"/>
      <c r="K34" s="159"/>
      <c r="L34" s="160"/>
      <c r="M34" s="160"/>
      <c r="N34" s="160"/>
      <c r="O34" s="160"/>
      <c r="P34" s="160"/>
      <c r="Q34" s="160"/>
      <c r="R34" s="198"/>
      <c r="S34" s="199"/>
      <c r="T34" s="198"/>
      <c r="U34" s="199"/>
      <c r="V34" s="159"/>
      <c r="W34" s="160"/>
      <c r="X34" s="160"/>
      <c r="Y34" s="160"/>
      <c r="Z34" s="160"/>
      <c r="AA34" s="160"/>
      <c r="AB34" s="160"/>
      <c r="AC34" s="160"/>
      <c r="AD34" s="159"/>
      <c r="AE34" s="160"/>
      <c r="AF34" s="160"/>
      <c r="AG34" s="160"/>
      <c r="AH34" s="160"/>
      <c r="AI34" s="160"/>
      <c r="AJ34" s="160"/>
      <c r="AK34" s="161"/>
      <c r="AL34" s="159"/>
      <c r="AM34" s="160"/>
      <c r="AN34" s="160"/>
      <c r="AO34" s="160"/>
      <c r="AP34" s="160"/>
      <c r="AQ34" s="160"/>
      <c r="AR34" s="161"/>
      <c r="AS34" s="200"/>
      <c r="AT34" s="201"/>
      <c r="AU34" s="201"/>
      <c r="AV34" s="201"/>
      <c r="AW34" s="201"/>
      <c r="AX34" s="201"/>
      <c r="AY34" s="202"/>
      <c r="AZ34" s="203"/>
      <c r="BA34" s="204"/>
      <c r="BB34" s="205">
        <v>6</v>
      </c>
      <c r="BC34" s="206"/>
      <c r="BD34" s="207"/>
      <c r="BE34" s="207"/>
      <c r="BF34" s="208"/>
      <c r="BG34" s="209"/>
      <c r="BH34" s="210"/>
      <c r="BI34" s="211"/>
      <c r="BJ34" s="212"/>
      <c r="BK34" s="213"/>
      <c r="BL34" s="213"/>
      <c r="BM34" s="213"/>
      <c r="BN34" s="213"/>
      <c r="BO34" s="214"/>
      <c r="BP34" s="212"/>
      <c r="BQ34" s="213"/>
      <c r="BR34" s="213"/>
      <c r="BS34" s="213"/>
      <c r="BT34" s="213"/>
      <c r="BU34" s="214"/>
      <c r="BV34" s="212"/>
      <c r="BW34" s="213"/>
      <c r="BX34" s="213"/>
      <c r="BY34" s="213"/>
      <c r="BZ34" s="213"/>
      <c r="CA34" s="214"/>
      <c r="CB34" s="206"/>
      <c r="CC34" s="207"/>
      <c r="CD34" s="207"/>
      <c r="CE34" s="208"/>
      <c r="CF34" s="190"/>
      <c r="CG34" s="191"/>
      <c r="CH34" s="191"/>
      <c r="CI34" s="191"/>
      <c r="CJ34" s="192"/>
      <c r="CK34" s="190"/>
      <c r="CL34" s="191"/>
      <c r="CM34" s="191"/>
      <c r="CN34" s="191"/>
      <c r="CO34" s="192"/>
      <c r="CP34" s="190"/>
      <c r="CQ34" s="191"/>
      <c r="CR34" s="191"/>
      <c r="CS34" s="191"/>
      <c r="CT34" s="192"/>
      <c r="CU34" s="162"/>
      <c r="CV34" s="163"/>
      <c r="CW34" s="163"/>
      <c r="CX34" s="163"/>
      <c r="CY34" s="164"/>
      <c r="DA34" s="165"/>
    </row>
    <row r="35" spans="1:105" ht="16.5" x14ac:dyDescent="0.15">
      <c r="A35" s="134">
        <v>5</v>
      </c>
      <c r="B35" s="135"/>
      <c r="C35" s="136" t="str">
        <f t="shared" ca="1" si="2"/>
        <v>●</v>
      </c>
      <c r="D35" s="137"/>
      <c r="E35" s="138"/>
      <c r="F35" s="138"/>
      <c r="G35" s="138"/>
      <c r="H35" s="138"/>
      <c r="I35" s="138"/>
      <c r="J35" s="138"/>
      <c r="K35" s="139" t="s">
        <v>83</v>
      </c>
      <c r="L35" s="140"/>
      <c r="M35" s="140"/>
      <c r="N35" s="140"/>
      <c r="O35" s="140"/>
      <c r="P35" s="140"/>
      <c r="Q35" s="140"/>
      <c r="R35" s="141"/>
      <c r="S35" s="142"/>
      <c r="T35" s="141"/>
      <c r="U35" s="142"/>
      <c r="V35" s="139"/>
      <c r="W35" s="140"/>
      <c r="X35" s="140"/>
      <c r="Y35" s="140"/>
      <c r="Z35" s="140"/>
      <c r="AA35" s="140"/>
      <c r="AB35" s="140"/>
      <c r="AC35" s="140"/>
      <c r="AD35" s="139"/>
      <c r="AE35" s="140"/>
      <c r="AF35" s="140"/>
      <c r="AG35" s="140"/>
      <c r="AH35" s="140"/>
      <c r="AI35" s="140"/>
      <c r="AJ35" s="140"/>
      <c r="AK35" s="143"/>
      <c r="AL35" s="139"/>
      <c r="AM35" s="140"/>
      <c r="AN35" s="140"/>
      <c r="AO35" s="140"/>
      <c r="AP35" s="140"/>
      <c r="AQ35" s="140"/>
      <c r="AR35" s="143"/>
      <c r="AS35" s="144"/>
      <c r="AT35" s="145"/>
      <c r="AU35" s="145"/>
      <c r="AV35" s="145"/>
      <c r="AW35" s="145"/>
      <c r="AX35" s="145"/>
      <c r="AY35" s="146"/>
      <c r="AZ35" s="147"/>
      <c r="BA35" s="148"/>
      <c r="BB35" s="149">
        <v>1</v>
      </c>
      <c r="BC35" s="150"/>
      <c r="BD35" s="151"/>
      <c r="BE35" s="151"/>
      <c r="BF35" s="152"/>
      <c r="BG35" s="153"/>
      <c r="BH35" s="154"/>
      <c r="BI35" s="155"/>
      <c r="BJ35" s="156"/>
      <c r="BK35" s="157"/>
      <c r="BL35" s="157"/>
      <c r="BM35" s="157"/>
      <c r="BN35" s="157"/>
      <c r="BO35" s="158"/>
      <c r="BP35" s="156"/>
      <c r="BQ35" s="157"/>
      <c r="BR35" s="157"/>
      <c r="BS35" s="157"/>
      <c r="BT35" s="157"/>
      <c r="BU35" s="158"/>
      <c r="BV35" s="156"/>
      <c r="BW35" s="157"/>
      <c r="BX35" s="157"/>
      <c r="BY35" s="157"/>
      <c r="BZ35" s="157"/>
      <c r="CA35" s="158"/>
      <c r="CB35" s="150"/>
      <c r="CC35" s="151"/>
      <c r="CD35" s="151"/>
      <c r="CE35" s="152"/>
      <c r="CF35" s="159"/>
      <c r="CG35" s="160"/>
      <c r="CH35" s="160"/>
      <c r="CI35" s="160"/>
      <c r="CJ35" s="161"/>
      <c r="CK35" s="159"/>
      <c r="CL35" s="160"/>
      <c r="CM35" s="160"/>
      <c r="CN35" s="160"/>
      <c r="CO35" s="161"/>
      <c r="CP35" s="159"/>
      <c r="CQ35" s="160"/>
      <c r="CR35" s="160"/>
      <c r="CS35" s="160"/>
      <c r="CT35" s="161"/>
      <c r="CU35" s="162"/>
      <c r="CV35" s="163"/>
      <c r="CW35" s="163"/>
      <c r="CX35" s="163"/>
      <c r="CY35" s="164"/>
      <c r="DA35" s="165"/>
    </row>
    <row r="36" spans="1:105" ht="16.5" x14ac:dyDescent="0.15">
      <c r="A36" s="166"/>
      <c r="B36" s="135"/>
      <c r="C36" s="167" t="str">
        <f t="shared" ca="1" si="2"/>
        <v>●</v>
      </c>
      <c r="D36" s="168"/>
      <c r="E36" s="169"/>
      <c r="F36" s="169"/>
      <c r="G36" s="169"/>
      <c r="H36" s="169"/>
      <c r="I36" s="169"/>
      <c r="J36" s="169"/>
      <c r="K36" s="170"/>
      <c r="L36" s="171"/>
      <c r="M36" s="171"/>
      <c r="N36" s="171"/>
      <c r="O36" s="171"/>
      <c r="P36" s="171"/>
      <c r="Q36" s="171"/>
      <c r="R36" s="172"/>
      <c r="S36" s="173"/>
      <c r="T36" s="172"/>
      <c r="U36" s="173"/>
      <c r="V36" s="170"/>
      <c r="W36" s="171"/>
      <c r="X36" s="171"/>
      <c r="Y36" s="171"/>
      <c r="Z36" s="171"/>
      <c r="AA36" s="171"/>
      <c r="AB36" s="171"/>
      <c r="AC36" s="171"/>
      <c r="AD36" s="170"/>
      <c r="AE36" s="171"/>
      <c r="AF36" s="171"/>
      <c r="AG36" s="171"/>
      <c r="AH36" s="171"/>
      <c r="AI36" s="171"/>
      <c r="AJ36" s="171"/>
      <c r="AK36" s="174"/>
      <c r="AL36" s="170"/>
      <c r="AM36" s="171"/>
      <c r="AN36" s="171"/>
      <c r="AO36" s="171"/>
      <c r="AP36" s="171"/>
      <c r="AQ36" s="171"/>
      <c r="AR36" s="174"/>
      <c r="AS36" s="175"/>
      <c r="AT36" s="176"/>
      <c r="AU36" s="176"/>
      <c r="AV36" s="176"/>
      <c r="AW36" s="176"/>
      <c r="AX36" s="176"/>
      <c r="AY36" s="177"/>
      <c r="AZ36" s="178"/>
      <c r="BA36" s="179"/>
      <c r="BB36" s="180">
        <v>2</v>
      </c>
      <c r="BC36" s="181"/>
      <c r="BD36" s="182"/>
      <c r="BE36" s="182"/>
      <c r="BF36" s="183"/>
      <c r="BG36" s="184"/>
      <c r="BH36" s="185"/>
      <c r="BI36" s="186"/>
      <c r="BJ36" s="187"/>
      <c r="BK36" s="188"/>
      <c r="BL36" s="188"/>
      <c r="BM36" s="188"/>
      <c r="BN36" s="188"/>
      <c r="BO36" s="189"/>
      <c r="BP36" s="187"/>
      <c r="BQ36" s="188"/>
      <c r="BR36" s="188"/>
      <c r="BS36" s="188"/>
      <c r="BT36" s="188"/>
      <c r="BU36" s="189"/>
      <c r="BV36" s="187"/>
      <c r="BW36" s="188"/>
      <c r="BX36" s="188"/>
      <c r="BY36" s="188"/>
      <c r="BZ36" s="188"/>
      <c r="CA36" s="189"/>
      <c r="CB36" s="181"/>
      <c r="CC36" s="182"/>
      <c r="CD36" s="182"/>
      <c r="CE36" s="183"/>
      <c r="CF36" s="190"/>
      <c r="CG36" s="191"/>
      <c r="CH36" s="191"/>
      <c r="CI36" s="191"/>
      <c r="CJ36" s="192"/>
      <c r="CK36" s="190"/>
      <c r="CL36" s="191"/>
      <c r="CM36" s="191"/>
      <c r="CN36" s="191"/>
      <c r="CO36" s="192"/>
      <c r="CP36" s="190"/>
      <c r="CQ36" s="191"/>
      <c r="CR36" s="191"/>
      <c r="CS36" s="191"/>
      <c r="CT36" s="192"/>
      <c r="CU36" s="162"/>
      <c r="CV36" s="163"/>
      <c r="CW36" s="163"/>
      <c r="CX36" s="163"/>
      <c r="CY36" s="164"/>
      <c r="DA36" s="165"/>
    </row>
    <row r="37" spans="1:105" ht="16.5" x14ac:dyDescent="0.15">
      <c r="A37" s="166"/>
      <c r="B37" s="135"/>
      <c r="C37" s="167" t="str">
        <f t="shared" ca="1" si="2"/>
        <v>●</v>
      </c>
      <c r="D37" s="168"/>
      <c r="E37" s="169"/>
      <c r="F37" s="169"/>
      <c r="G37" s="169"/>
      <c r="H37" s="169"/>
      <c r="I37" s="169"/>
      <c r="J37" s="169"/>
      <c r="K37" s="170"/>
      <c r="L37" s="171"/>
      <c r="M37" s="171"/>
      <c r="N37" s="171"/>
      <c r="O37" s="171"/>
      <c r="P37" s="171"/>
      <c r="Q37" s="171"/>
      <c r="R37" s="172"/>
      <c r="S37" s="173"/>
      <c r="T37" s="172"/>
      <c r="U37" s="173"/>
      <c r="V37" s="170"/>
      <c r="W37" s="171"/>
      <c r="X37" s="171"/>
      <c r="Y37" s="171"/>
      <c r="Z37" s="171"/>
      <c r="AA37" s="171"/>
      <c r="AB37" s="171"/>
      <c r="AC37" s="171"/>
      <c r="AD37" s="170"/>
      <c r="AE37" s="171"/>
      <c r="AF37" s="171"/>
      <c r="AG37" s="171"/>
      <c r="AH37" s="171"/>
      <c r="AI37" s="171"/>
      <c r="AJ37" s="171"/>
      <c r="AK37" s="174"/>
      <c r="AL37" s="170"/>
      <c r="AM37" s="171"/>
      <c r="AN37" s="171"/>
      <c r="AO37" s="171"/>
      <c r="AP37" s="171"/>
      <c r="AQ37" s="171"/>
      <c r="AR37" s="174"/>
      <c r="AS37" s="175"/>
      <c r="AT37" s="176"/>
      <c r="AU37" s="176"/>
      <c r="AV37" s="176"/>
      <c r="AW37" s="176"/>
      <c r="AX37" s="176"/>
      <c r="AY37" s="177"/>
      <c r="AZ37" s="178"/>
      <c r="BA37" s="179"/>
      <c r="BB37" s="180">
        <v>3</v>
      </c>
      <c r="BC37" s="181"/>
      <c r="BD37" s="182"/>
      <c r="BE37" s="182"/>
      <c r="BF37" s="183"/>
      <c r="BG37" s="184"/>
      <c r="BH37" s="185"/>
      <c r="BI37" s="186"/>
      <c r="BJ37" s="187"/>
      <c r="BK37" s="188"/>
      <c r="BL37" s="188"/>
      <c r="BM37" s="188"/>
      <c r="BN37" s="188"/>
      <c r="BO37" s="189"/>
      <c r="BP37" s="187"/>
      <c r="BQ37" s="188"/>
      <c r="BR37" s="188"/>
      <c r="BS37" s="188"/>
      <c r="BT37" s="188"/>
      <c r="BU37" s="189"/>
      <c r="BV37" s="187"/>
      <c r="BW37" s="188"/>
      <c r="BX37" s="188"/>
      <c r="BY37" s="188"/>
      <c r="BZ37" s="188"/>
      <c r="CA37" s="189"/>
      <c r="CB37" s="181"/>
      <c r="CC37" s="182"/>
      <c r="CD37" s="182"/>
      <c r="CE37" s="183"/>
      <c r="CF37" s="190"/>
      <c r="CG37" s="191"/>
      <c r="CH37" s="191"/>
      <c r="CI37" s="191"/>
      <c r="CJ37" s="192"/>
      <c r="CK37" s="190"/>
      <c r="CL37" s="191"/>
      <c r="CM37" s="191"/>
      <c r="CN37" s="191"/>
      <c r="CO37" s="192"/>
      <c r="CP37" s="190"/>
      <c r="CQ37" s="191"/>
      <c r="CR37" s="191"/>
      <c r="CS37" s="191"/>
      <c r="CT37" s="192"/>
      <c r="CU37" s="162"/>
      <c r="CV37" s="163"/>
      <c r="CW37" s="163"/>
      <c r="CX37" s="163"/>
      <c r="CY37" s="164"/>
      <c r="DA37" s="165"/>
    </row>
    <row r="38" spans="1:105" ht="16.5" x14ac:dyDescent="0.15">
      <c r="A38" s="166"/>
      <c r="B38" s="135"/>
      <c r="C38" s="167" t="str">
        <f t="shared" ca="1" si="2"/>
        <v>●</v>
      </c>
      <c r="D38" s="168"/>
      <c r="E38" s="169"/>
      <c r="F38" s="169"/>
      <c r="G38" s="169"/>
      <c r="H38" s="169"/>
      <c r="I38" s="169"/>
      <c r="J38" s="169"/>
      <c r="K38" s="170"/>
      <c r="L38" s="171"/>
      <c r="M38" s="171"/>
      <c r="N38" s="171"/>
      <c r="O38" s="171"/>
      <c r="P38" s="171"/>
      <c r="Q38" s="171"/>
      <c r="R38" s="172"/>
      <c r="S38" s="173"/>
      <c r="T38" s="172"/>
      <c r="U38" s="173"/>
      <c r="V38" s="170"/>
      <c r="W38" s="171"/>
      <c r="X38" s="171"/>
      <c r="Y38" s="171"/>
      <c r="Z38" s="171"/>
      <c r="AA38" s="171"/>
      <c r="AB38" s="171"/>
      <c r="AC38" s="171"/>
      <c r="AD38" s="170"/>
      <c r="AE38" s="171"/>
      <c r="AF38" s="171"/>
      <c r="AG38" s="171"/>
      <c r="AH38" s="171"/>
      <c r="AI38" s="171"/>
      <c r="AJ38" s="171"/>
      <c r="AK38" s="174"/>
      <c r="AL38" s="170"/>
      <c r="AM38" s="171"/>
      <c r="AN38" s="171"/>
      <c r="AO38" s="171"/>
      <c r="AP38" s="171"/>
      <c r="AQ38" s="171"/>
      <c r="AR38" s="174"/>
      <c r="AS38" s="175"/>
      <c r="AT38" s="176"/>
      <c r="AU38" s="176"/>
      <c r="AV38" s="176"/>
      <c r="AW38" s="176"/>
      <c r="AX38" s="176"/>
      <c r="AY38" s="177"/>
      <c r="AZ38" s="178"/>
      <c r="BA38" s="179"/>
      <c r="BB38" s="180">
        <v>4</v>
      </c>
      <c r="BC38" s="181"/>
      <c r="BD38" s="182"/>
      <c r="BE38" s="182"/>
      <c r="BF38" s="183"/>
      <c r="BG38" s="184"/>
      <c r="BH38" s="185"/>
      <c r="BI38" s="186"/>
      <c r="BJ38" s="187"/>
      <c r="BK38" s="188"/>
      <c r="BL38" s="188"/>
      <c r="BM38" s="188"/>
      <c r="BN38" s="188"/>
      <c r="BO38" s="189"/>
      <c r="BP38" s="187"/>
      <c r="BQ38" s="188"/>
      <c r="BR38" s="188"/>
      <c r="BS38" s="188"/>
      <c r="BT38" s="188"/>
      <c r="BU38" s="189"/>
      <c r="BV38" s="187"/>
      <c r="BW38" s="188"/>
      <c r="BX38" s="188"/>
      <c r="BY38" s="188"/>
      <c r="BZ38" s="188"/>
      <c r="CA38" s="189"/>
      <c r="CB38" s="181"/>
      <c r="CC38" s="182"/>
      <c r="CD38" s="182"/>
      <c r="CE38" s="183"/>
      <c r="CF38" s="190"/>
      <c r="CG38" s="191"/>
      <c r="CH38" s="191"/>
      <c r="CI38" s="191"/>
      <c r="CJ38" s="192"/>
      <c r="CK38" s="190"/>
      <c r="CL38" s="191"/>
      <c r="CM38" s="191"/>
      <c r="CN38" s="191"/>
      <c r="CO38" s="192"/>
      <c r="CP38" s="190"/>
      <c r="CQ38" s="191"/>
      <c r="CR38" s="191"/>
      <c r="CS38" s="191"/>
      <c r="CT38" s="192"/>
      <c r="CU38" s="162"/>
      <c r="CV38" s="163"/>
      <c r="CW38" s="163"/>
      <c r="CX38" s="163"/>
      <c r="CY38" s="164"/>
      <c r="DA38" s="165"/>
    </row>
    <row r="39" spans="1:105" ht="16.5" x14ac:dyDescent="0.15">
      <c r="A39" s="166"/>
      <c r="B39" s="135"/>
      <c r="C39" s="167" t="str">
        <f t="shared" ca="1" si="2"/>
        <v>●</v>
      </c>
      <c r="D39" s="168"/>
      <c r="E39" s="169"/>
      <c r="F39" s="169"/>
      <c r="G39" s="169"/>
      <c r="H39" s="169"/>
      <c r="I39" s="169"/>
      <c r="J39" s="169"/>
      <c r="K39" s="170"/>
      <c r="L39" s="171"/>
      <c r="M39" s="171"/>
      <c r="N39" s="171"/>
      <c r="O39" s="171"/>
      <c r="P39" s="171"/>
      <c r="Q39" s="171"/>
      <c r="R39" s="172"/>
      <c r="S39" s="173"/>
      <c r="T39" s="172"/>
      <c r="U39" s="173"/>
      <c r="V39" s="170"/>
      <c r="W39" s="171"/>
      <c r="X39" s="171"/>
      <c r="Y39" s="171"/>
      <c r="Z39" s="171"/>
      <c r="AA39" s="171"/>
      <c r="AB39" s="171"/>
      <c r="AC39" s="171"/>
      <c r="AD39" s="170"/>
      <c r="AE39" s="171"/>
      <c r="AF39" s="171"/>
      <c r="AG39" s="171"/>
      <c r="AH39" s="171"/>
      <c r="AI39" s="171"/>
      <c r="AJ39" s="171"/>
      <c r="AK39" s="174"/>
      <c r="AL39" s="170"/>
      <c r="AM39" s="171"/>
      <c r="AN39" s="171"/>
      <c r="AO39" s="171"/>
      <c r="AP39" s="171"/>
      <c r="AQ39" s="171"/>
      <c r="AR39" s="174"/>
      <c r="AS39" s="175"/>
      <c r="AT39" s="176"/>
      <c r="AU39" s="176"/>
      <c r="AV39" s="176"/>
      <c r="AW39" s="176"/>
      <c r="AX39" s="176"/>
      <c r="AY39" s="177"/>
      <c r="AZ39" s="178"/>
      <c r="BA39" s="179"/>
      <c r="BB39" s="180">
        <v>5</v>
      </c>
      <c r="BC39" s="181"/>
      <c r="BD39" s="182"/>
      <c r="BE39" s="182"/>
      <c r="BF39" s="183"/>
      <c r="BG39" s="184"/>
      <c r="BH39" s="185"/>
      <c r="BI39" s="186"/>
      <c r="BJ39" s="187"/>
      <c r="BK39" s="188"/>
      <c r="BL39" s="188"/>
      <c r="BM39" s="188"/>
      <c r="BN39" s="188"/>
      <c r="BO39" s="189"/>
      <c r="BP39" s="187"/>
      <c r="BQ39" s="188"/>
      <c r="BR39" s="188"/>
      <c r="BS39" s="188"/>
      <c r="BT39" s="188"/>
      <c r="BU39" s="189"/>
      <c r="BV39" s="187"/>
      <c r="BW39" s="188"/>
      <c r="BX39" s="188"/>
      <c r="BY39" s="188"/>
      <c r="BZ39" s="188"/>
      <c r="CA39" s="189"/>
      <c r="CB39" s="181"/>
      <c r="CC39" s="182"/>
      <c r="CD39" s="182"/>
      <c r="CE39" s="183"/>
      <c r="CF39" s="190"/>
      <c r="CG39" s="191"/>
      <c r="CH39" s="191"/>
      <c r="CI39" s="191"/>
      <c r="CJ39" s="192"/>
      <c r="CK39" s="190"/>
      <c r="CL39" s="191"/>
      <c r="CM39" s="191"/>
      <c r="CN39" s="191"/>
      <c r="CO39" s="192"/>
      <c r="CP39" s="190"/>
      <c r="CQ39" s="191"/>
      <c r="CR39" s="191"/>
      <c r="CS39" s="191"/>
      <c r="CT39" s="192"/>
      <c r="CU39" s="162"/>
      <c r="CV39" s="163"/>
      <c r="CW39" s="163"/>
      <c r="CX39" s="163"/>
      <c r="CY39" s="164"/>
      <c r="DA39" s="165"/>
    </row>
    <row r="40" spans="1:105" ht="16.5" x14ac:dyDescent="0.15">
      <c r="A40" s="193"/>
      <c r="B40" s="194"/>
      <c r="C40" s="195" t="str">
        <f t="shared" ca="1" si="2"/>
        <v>●</v>
      </c>
      <c r="D40" s="196"/>
      <c r="E40" s="197"/>
      <c r="F40" s="197"/>
      <c r="G40" s="197"/>
      <c r="H40" s="197"/>
      <c r="I40" s="197"/>
      <c r="J40" s="197"/>
      <c r="K40" s="159"/>
      <c r="L40" s="160"/>
      <c r="M40" s="160"/>
      <c r="N40" s="160"/>
      <c r="O40" s="160"/>
      <c r="P40" s="160"/>
      <c r="Q40" s="160"/>
      <c r="R40" s="198"/>
      <c r="S40" s="199"/>
      <c r="T40" s="198"/>
      <c r="U40" s="199"/>
      <c r="V40" s="159"/>
      <c r="W40" s="160"/>
      <c r="X40" s="160"/>
      <c r="Y40" s="160"/>
      <c r="Z40" s="160"/>
      <c r="AA40" s="160"/>
      <c r="AB40" s="160"/>
      <c r="AC40" s="160"/>
      <c r="AD40" s="159"/>
      <c r="AE40" s="160"/>
      <c r="AF40" s="160"/>
      <c r="AG40" s="160"/>
      <c r="AH40" s="160"/>
      <c r="AI40" s="160"/>
      <c r="AJ40" s="160"/>
      <c r="AK40" s="161"/>
      <c r="AL40" s="159"/>
      <c r="AM40" s="160"/>
      <c r="AN40" s="160"/>
      <c r="AO40" s="160"/>
      <c r="AP40" s="160"/>
      <c r="AQ40" s="160"/>
      <c r="AR40" s="161"/>
      <c r="AS40" s="200"/>
      <c r="AT40" s="201"/>
      <c r="AU40" s="201"/>
      <c r="AV40" s="201"/>
      <c r="AW40" s="201"/>
      <c r="AX40" s="201"/>
      <c r="AY40" s="202"/>
      <c r="AZ40" s="203"/>
      <c r="BA40" s="204"/>
      <c r="BB40" s="205">
        <v>6</v>
      </c>
      <c r="BC40" s="206"/>
      <c r="BD40" s="207"/>
      <c r="BE40" s="207"/>
      <c r="BF40" s="208"/>
      <c r="BG40" s="209"/>
      <c r="BH40" s="210"/>
      <c r="BI40" s="211"/>
      <c r="BJ40" s="212"/>
      <c r="BK40" s="213"/>
      <c r="BL40" s="213"/>
      <c r="BM40" s="213"/>
      <c r="BN40" s="213"/>
      <c r="BO40" s="214"/>
      <c r="BP40" s="212"/>
      <c r="BQ40" s="213"/>
      <c r="BR40" s="213"/>
      <c r="BS40" s="213"/>
      <c r="BT40" s="213"/>
      <c r="BU40" s="214"/>
      <c r="BV40" s="212"/>
      <c r="BW40" s="213"/>
      <c r="BX40" s="213"/>
      <c r="BY40" s="213"/>
      <c r="BZ40" s="213"/>
      <c r="CA40" s="214"/>
      <c r="CB40" s="206"/>
      <c r="CC40" s="207"/>
      <c r="CD40" s="207"/>
      <c r="CE40" s="208"/>
      <c r="CF40" s="190"/>
      <c r="CG40" s="191"/>
      <c r="CH40" s="191"/>
      <c r="CI40" s="191"/>
      <c r="CJ40" s="192"/>
      <c r="CK40" s="190"/>
      <c r="CL40" s="191"/>
      <c r="CM40" s="191"/>
      <c r="CN40" s="191"/>
      <c r="CO40" s="192"/>
      <c r="CP40" s="190"/>
      <c r="CQ40" s="191"/>
      <c r="CR40" s="191"/>
      <c r="CS40" s="191"/>
      <c r="CT40" s="192"/>
      <c r="CU40" s="162"/>
      <c r="CV40" s="163"/>
      <c r="CW40" s="163"/>
      <c r="CX40" s="163"/>
      <c r="CY40" s="164"/>
      <c r="DA40" s="165"/>
    </row>
    <row r="41" spans="1:105" ht="16.5" x14ac:dyDescent="0.15">
      <c r="A41" s="134">
        <v>6</v>
      </c>
      <c r="B41" s="135"/>
      <c r="C41" s="136" t="str">
        <f t="shared" ca="1" si="2"/>
        <v>●</v>
      </c>
      <c r="D41" s="137"/>
      <c r="E41" s="138"/>
      <c r="F41" s="138"/>
      <c r="G41" s="138"/>
      <c r="H41" s="138"/>
      <c r="I41" s="138"/>
      <c r="J41" s="138"/>
      <c r="K41" s="139" t="s">
        <v>84</v>
      </c>
      <c r="L41" s="140"/>
      <c r="M41" s="140"/>
      <c r="N41" s="140"/>
      <c r="O41" s="140"/>
      <c r="P41" s="140"/>
      <c r="Q41" s="140"/>
      <c r="R41" s="141"/>
      <c r="S41" s="142"/>
      <c r="T41" s="141"/>
      <c r="U41" s="142"/>
      <c r="V41" s="139"/>
      <c r="W41" s="140"/>
      <c r="X41" s="140"/>
      <c r="Y41" s="140"/>
      <c r="Z41" s="140"/>
      <c r="AA41" s="140"/>
      <c r="AB41" s="140"/>
      <c r="AC41" s="140"/>
      <c r="AD41" s="139"/>
      <c r="AE41" s="140"/>
      <c r="AF41" s="140"/>
      <c r="AG41" s="140"/>
      <c r="AH41" s="140"/>
      <c r="AI41" s="140"/>
      <c r="AJ41" s="140"/>
      <c r="AK41" s="143"/>
      <c r="AL41" s="139"/>
      <c r="AM41" s="140"/>
      <c r="AN41" s="140"/>
      <c r="AO41" s="140"/>
      <c r="AP41" s="140"/>
      <c r="AQ41" s="140"/>
      <c r="AR41" s="143"/>
      <c r="AS41" s="144"/>
      <c r="AT41" s="145"/>
      <c r="AU41" s="145"/>
      <c r="AV41" s="145"/>
      <c r="AW41" s="145"/>
      <c r="AX41" s="145"/>
      <c r="AY41" s="146"/>
      <c r="AZ41" s="147"/>
      <c r="BA41" s="148"/>
      <c r="BB41" s="149">
        <v>1</v>
      </c>
      <c r="BC41" s="150"/>
      <c r="BD41" s="151"/>
      <c r="BE41" s="151"/>
      <c r="BF41" s="152"/>
      <c r="BG41" s="153"/>
      <c r="BH41" s="154"/>
      <c r="BI41" s="155"/>
      <c r="BJ41" s="156"/>
      <c r="BK41" s="157"/>
      <c r="BL41" s="157"/>
      <c r="BM41" s="157"/>
      <c r="BN41" s="157"/>
      <c r="BO41" s="158"/>
      <c r="BP41" s="156"/>
      <c r="BQ41" s="157"/>
      <c r="BR41" s="157"/>
      <c r="BS41" s="157"/>
      <c r="BT41" s="157"/>
      <c r="BU41" s="158"/>
      <c r="BV41" s="156"/>
      <c r="BW41" s="157"/>
      <c r="BX41" s="157"/>
      <c r="BY41" s="157"/>
      <c r="BZ41" s="157"/>
      <c r="CA41" s="158"/>
      <c r="CB41" s="150"/>
      <c r="CC41" s="151"/>
      <c r="CD41" s="151"/>
      <c r="CE41" s="152"/>
      <c r="CF41" s="159"/>
      <c r="CG41" s="160"/>
      <c r="CH41" s="160"/>
      <c r="CI41" s="160"/>
      <c r="CJ41" s="161"/>
      <c r="CK41" s="159"/>
      <c r="CL41" s="160"/>
      <c r="CM41" s="160"/>
      <c r="CN41" s="160"/>
      <c r="CO41" s="161"/>
      <c r="CP41" s="159"/>
      <c r="CQ41" s="160"/>
      <c r="CR41" s="160"/>
      <c r="CS41" s="160"/>
      <c r="CT41" s="161"/>
      <c r="CU41" s="162"/>
      <c r="CV41" s="163"/>
      <c r="CW41" s="163"/>
      <c r="CX41" s="163"/>
      <c r="CY41" s="164"/>
      <c r="DA41" s="165"/>
    </row>
    <row r="42" spans="1:105" ht="16.5" x14ac:dyDescent="0.15">
      <c r="A42" s="166"/>
      <c r="B42" s="135"/>
      <c r="C42" s="167" t="str">
        <f t="shared" ca="1" si="2"/>
        <v>●</v>
      </c>
      <c r="D42" s="168"/>
      <c r="E42" s="169"/>
      <c r="F42" s="169"/>
      <c r="G42" s="169"/>
      <c r="H42" s="169"/>
      <c r="I42" s="169"/>
      <c r="J42" s="169"/>
      <c r="K42" s="170"/>
      <c r="L42" s="171"/>
      <c r="M42" s="171"/>
      <c r="N42" s="171"/>
      <c r="O42" s="171"/>
      <c r="P42" s="171"/>
      <c r="Q42" s="171"/>
      <c r="R42" s="172"/>
      <c r="S42" s="173"/>
      <c r="T42" s="172"/>
      <c r="U42" s="173"/>
      <c r="V42" s="170"/>
      <c r="W42" s="171"/>
      <c r="X42" s="171"/>
      <c r="Y42" s="171"/>
      <c r="Z42" s="171"/>
      <c r="AA42" s="171"/>
      <c r="AB42" s="171"/>
      <c r="AC42" s="171"/>
      <c r="AD42" s="170"/>
      <c r="AE42" s="171"/>
      <c r="AF42" s="171"/>
      <c r="AG42" s="171"/>
      <c r="AH42" s="171"/>
      <c r="AI42" s="171"/>
      <c r="AJ42" s="171"/>
      <c r="AK42" s="174"/>
      <c r="AL42" s="170"/>
      <c r="AM42" s="171"/>
      <c r="AN42" s="171"/>
      <c r="AO42" s="171"/>
      <c r="AP42" s="171"/>
      <c r="AQ42" s="171"/>
      <c r="AR42" s="174"/>
      <c r="AS42" s="175"/>
      <c r="AT42" s="176"/>
      <c r="AU42" s="176"/>
      <c r="AV42" s="176"/>
      <c r="AW42" s="176"/>
      <c r="AX42" s="176"/>
      <c r="AY42" s="177"/>
      <c r="AZ42" s="178"/>
      <c r="BA42" s="179"/>
      <c r="BB42" s="180">
        <v>2</v>
      </c>
      <c r="BC42" s="181"/>
      <c r="BD42" s="182"/>
      <c r="BE42" s="182"/>
      <c r="BF42" s="183"/>
      <c r="BG42" s="184"/>
      <c r="BH42" s="185"/>
      <c r="BI42" s="186"/>
      <c r="BJ42" s="187"/>
      <c r="BK42" s="188"/>
      <c r="BL42" s="188"/>
      <c r="BM42" s="188"/>
      <c r="BN42" s="188"/>
      <c r="BO42" s="189"/>
      <c r="BP42" s="187"/>
      <c r="BQ42" s="188"/>
      <c r="BR42" s="188"/>
      <c r="BS42" s="188"/>
      <c r="BT42" s="188"/>
      <c r="BU42" s="189"/>
      <c r="BV42" s="187"/>
      <c r="BW42" s="188"/>
      <c r="BX42" s="188"/>
      <c r="BY42" s="188"/>
      <c r="BZ42" s="188"/>
      <c r="CA42" s="189"/>
      <c r="CB42" s="181"/>
      <c r="CC42" s="182"/>
      <c r="CD42" s="182"/>
      <c r="CE42" s="183"/>
      <c r="CF42" s="190"/>
      <c r="CG42" s="191"/>
      <c r="CH42" s="191"/>
      <c r="CI42" s="191"/>
      <c r="CJ42" s="192"/>
      <c r="CK42" s="190"/>
      <c r="CL42" s="191"/>
      <c r="CM42" s="191"/>
      <c r="CN42" s="191"/>
      <c r="CO42" s="192"/>
      <c r="CP42" s="190"/>
      <c r="CQ42" s="191"/>
      <c r="CR42" s="191"/>
      <c r="CS42" s="191"/>
      <c r="CT42" s="192"/>
      <c r="CU42" s="162"/>
      <c r="CV42" s="163"/>
      <c r="CW42" s="163"/>
      <c r="CX42" s="163"/>
      <c r="CY42" s="164"/>
      <c r="DA42" s="165"/>
    </row>
    <row r="43" spans="1:105" ht="16.5" x14ac:dyDescent="0.15">
      <c r="A43" s="166"/>
      <c r="B43" s="135"/>
      <c r="C43" s="167" t="str">
        <f t="shared" ca="1" si="2"/>
        <v>●</v>
      </c>
      <c r="D43" s="168"/>
      <c r="E43" s="169"/>
      <c r="F43" s="169"/>
      <c r="G43" s="169"/>
      <c r="H43" s="169"/>
      <c r="I43" s="169"/>
      <c r="J43" s="169"/>
      <c r="K43" s="170"/>
      <c r="L43" s="171"/>
      <c r="M43" s="171"/>
      <c r="N43" s="171"/>
      <c r="O43" s="171"/>
      <c r="P43" s="171"/>
      <c r="Q43" s="171"/>
      <c r="R43" s="172"/>
      <c r="S43" s="173"/>
      <c r="T43" s="172"/>
      <c r="U43" s="173"/>
      <c r="V43" s="170"/>
      <c r="W43" s="171"/>
      <c r="X43" s="171"/>
      <c r="Y43" s="171"/>
      <c r="Z43" s="171"/>
      <c r="AA43" s="171"/>
      <c r="AB43" s="171"/>
      <c r="AC43" s="171"/>
      <c r="AD43" s="170"/>
      <c r="AE43" s="171"/>
      <c r="AF43" s="171"/>
      <c r="AG43" s="171"/>
      <c r="AH43" s="171"/>
      <c r="AI43" s="171"/>
      <c r="AJ43" s="171"/>
      <c r="AK43" s="174"/>
      <c r="AL43" s="170"/>
      <c r="AM43" s="171"/>
      <c r="AN43" s="171"/>
      <c r="AO43" s="171"/>
      <c r="AP43" s="171"/>
      <c r="AQ43" s="171"/>
      <c r="AR43" s="174"/>
      <c r="AS43" s="175"/>
      <c r="AT43" s="176"/>
      <c r="AU43" s="176"/>
      <c r="AV43" s="176"/>
      <c r="AW43" s="176"/>
      <c r="AX43" s="176"/>
      <c r="AY43" s="177"/>
      <c r="AZ43" s="178"/>
      <c r="BA43" s="179"/>
      <c r="BB43" s="180">
        <v>3</v>
      </c>
      <c r="BC43" s="181"/>
      <c r="BD43" s="182"/>
      <c r="BE43" s="182"/>
      <c r="BF43" s="183"/>
      <c r="BG43" s="184"/>
      <c r="BH43" s="185"/>
      <c r="BI43" s="186"/>
      <c r="BJ43" s="187"/>
      <c r="BK43" s="188"/>
      <c r="BL43" s="188"/>
      <c r="BM43" s="188"/>
      <c r="BN43" s="188"/>
      <c r="BO43" s="189"/>
      <c r="BP43" s="187"/>
      <c r="BQ43" s="188"/>
      <c r="BR43" s="188"/>
      <c r="BS43" s="188"/>
      <c r="BT43" s="188"/>
      <c r="BU43" s="189"/>
      <c r="BV43" s="187"/>
      <c r="BW43" s="188"/>
      <c r="BX43" s="188"/>
      <c r="BY43" s="188"/>
      <c r="BZ43" s="188"/>
      <c r="CA43" s="189"/>
      <c r="CB43" s="181"/>
      <c r="CC43" s="182"/>
      <c r="CD43" s="182"/>
      <c r="CE43" s="183"/>
      <c r="CF43" s="190"/>
      <c r="CG43" s="191"/>
      <c r="CH43" s="191"/>
      <c r="CI43" s="191"/>
      <c r="CJ43" s="192"/>
      <c r="CK43" s="190"/>
      <c r="CL43" s="191"/>
      <c r="CM43" s="191"/>
      <c r="CN43" s="191"/>
      <c r="CO43" s="192"/>
      <c r="CP43" s="190"/>
      <c r="CQ43" s="191"/>
      <c r="CR43" s="191"/>
      <c r="CS43" s="191"/>
      <c r="CT43" s="192"/>
      <c r="CU43" s="162"/>
      <c r="CV43" s="163"/>
      <c r="CW43" s="163"/>
      <c r="CX43" s="163"/>
      <c r="CY43" s="164"/>
      <c r="DA43" s="165"/>
    </row>
    <row r="44" spans="1:105" ht="16.5" x14ac:dyDescent="0.15">
      <c r="A44" s="166"/>
      <c r="B44" s="135"/>
      <c r="C44" s="167" t="str">
        <f t="shared" ca="1" si="2"/>
        <v>●</v>
      </c>
      <c r="D44" s="168"/>
      <c r="E44" s="169"/>
      <c r="F44" s="169"/>
      <c r="G44" s="169"/>
      <c r="H44" s="169"/>
      <c r="I44" s="169"/>
      <c r="J44" s="169"/>
      <c r="K44" s="170"/>
      <c r="L44" s="171"/>
      <c r="M44" s="171"/>
      <c r="N44" s="171"/>
      <c r="O44" s="171"/>
      <c r="P44" s="171"/>
      <c r="Q44" s="171"/>
      <c r="R44" s="172"/>
      <c r="S44" s="173"/>
      <c r="T44" s="172"/>
      <c r="U44" s="173"/>
      <c r="V44" s="170"/>
      <c r="W44" s="171"/>
      <c r="X44" s="171"/>
      <c r="Y44" s="171"/>
      <c r="Z44" s="171"/>
      <c r="AA44" s="171"/>
      <c r="AB44" s="171"/>
      <c r="AC44" s="171"/>
      <c r="AD44" s="170"/>
      <c r="AE44" s="171"/>
      <c r="AF44" s="171"/>
      <c r="AG44" s="171"/>
      <c r="AH44" s="171"/>
      <c r="AI44" s="171"/>
      <c r="AJ44" s="171"/>
      <c r="AK44" s="174"/>
      <c r="AL44" s="170"/>
      <c r="AM44" s="171"/>
      <c r="AN44" s="171"/>
      <c r="AO44" s="171"/>
      <c r="AP44" s="171"/>
      <c r="AQ44" s="171"/>
      <c r="AR44" s="174"/>
      <c r="AS44" s="175"/>
      <c r="AT44" s="176"/>
      <c r="AU44" s="176"/>
      <c r="AV44" s="176"/>
      <c r="AW44" s="176"/>
      <c r="AX44" s="176"/>
      <c r="AY44" s="177"/>
      <c r="AZ44" s="178"/>
      <c r="BA44" s="179"/>
      <c r="BB44" s="180">
        <v>4</v>
      </c>
      <c r="BC44" s="181"/>
      <c r="BD44" s="182"/>
      <c r="BE44" s="182"/>
      <c r="BF44" s="183"/>
      <c r="BG44" s="184"/>
      <c r="BH44" s="185"/>
      <c r="BI44" s="186"/>
      <c r="BJ44" s="187"/>
      <c r="BK44" s="188"/>
      <c r="BL44" s="188"/>
      <c r="BM44" s="188"/>
      <c r="BN44" s="188"/>
      <c r="BO44" s="189"/>
      <c r="BP44" s="187"/>
      <c r="BQ44" s="188"/>
      <c r="BR44" s="188"/>
      <c r="BS44" s="188"/>
      <c r="BT44" s="188"/>
      <c r="BU44" s="189"/>
      <c r="BV44" s="187"/>
      <c r="BW44" s="188"/>
      <c r="BX44" s="188"/>
      <c r="BY44" s="188"/>
      <c r="BZ44" s="188"/>
      <c r="CA44" s="189"/>
      <c r="CB44" s="181"/>
      <c r="CC44" s="182"/>
      <c r="CD44" s="182"/>
      <c r="CE44" s="183"/>
      <c r="CF44" s="190"/>
      <c r="CG44" s="191"/>
      <c r="CH44" s="191"/>
      <c r="CI44" s="191"/>
      <c r="CJ44" s="192"/>
      <c r="CK44" s="190"/>
      <c r="CL44" s="191"/>
      <c r="CM44" s="191"/>
      <c r="CN44" s="191"/>
      <c r="CO44" s="192"/>
      <c r="CP44" s="190"/>
      <c r="CQ44" s="191"/>
      <c r="CR44" s="191"/>
      <c r="CS44" s="191"/>
      <c r="CT44" s="192"/>
      <c r="CU44" s="162"/>
      <c r="CV44" s="163"/>
      <c r="CW44" s="163"/>
      <c r="CX44" s="163"/>
      <c r="CY44" s="164"/>
      <c r="DA44" s="165"/>
    </row>
    <row r="45" spans="1:105" ht="16.5" x14ac:dyDescent="0.15">
      <c r="A45" s="166"/>
      <c r="B45" s="135"/>
      <c r="C45" s="167" t="str">
        <f t="shared" ca="1" si="2"/>
        <v>●</v>
      </c>
      <c r="D45" s="168"/>
      <c r="E45" s="169"/>
      <c r="F45" s="169"/>
      <c r="G45" s="169"/>
      <c r="H45" s="169"/>
      <c r="I45" s="169"/>
      <c r="J45" s="169"/>
      <c r="K45" s="170"/>
      <c r="L45" s="171"/>
      <c r="M45" s="171"/>
      <c r="N45" s="171"/>
      <c r="O45" s="171"/>
      <c r="P45" s="171"/>
      <c r="Q45" s="171"/>
      <c r="R45" s="172"/>
      <c r="S45" s="173"/>
      <c r="T45" s="172"/>
      <c r="U45" s="173"/>
      <c r="V45" s="170"/>
      <c r="W45" s="171"/>
      <c r="X45" s="171"/>
      <c r="Y45" s="171"/>
      <c r="Z45" s="171"/>
      <c r="AA45" s="171"/>
      <c r="AB45" s="171"/>
      <c r="AC45" s="171"/>
      <c r="AD45" s="170"/>
      <c r="AE45" s="171"/>
      <c r="AF45" s="171"/>
      <c r="AG45" s="171"/>
      <c r="AH45" s="171"/>
      <c r="AI45" s="171"/>
      <c r="AJ45" s="171"/>
      <c r="AK45" s="174"/>
      <c r="AL45" s="170"/>
      <c r="AM45" s="171"/>
      <c r="AN45" s="171"/>
      <c r="AO45" s="171"/>
      <c r="AP45" s="171"/>
      <c r="AQ45" s="171"/>
      <c r="AR45" s="174"/>
      <c r="AS45" s="175"/>
      <c r="AT45" s="176"/>
      <c r="AU45" s="176"/>
      <c r="AV45" s="176"/>
      <c r="AW45" s="176"/>
      <c r="AX45" s="176"/>
      <c r="AY45" s="177"/>
      <c r="AZ45" s="178"/>
      <c r="BA45" s="179"/>
      <c r="BB45" s="180">
        <v>5</v>
      </c>
      <c r="BC45" s="181"/>
      <c r="BD45" s="182"/>
      <c r="BE45" s="182"/>
      <c r="BF45" s="183"/>
      <c r="BG45" s="184"/>
      <c r="BH45" s="185"/>
      <c r="BI45" s="186"/>
      <c r="BJ45" s="187"/>
      <c r="BK45" s="188"/>
      <c r="BL45" s="188"/>
      <c r="BM45" s="188"/>
      <c r="BN45" s="188"/>
      <c r="BO45" s="189"/>
      <c r="BP45" s="187"/>
      <c r="BQ45" s="188"/>
      <c r="BR45" s="188"/>
      <c r="BS45" s="188"/>
      <c r="BT45" s="188"/>
      <c r="BU45" s="189"/>
      <c r="BV45" s="187"/>
      <c r="BW45" s="188"/>
      <c r="BX45" s="188"/>
      <c r="BY45" s="188"/>
      <c r="BZ45" s="188"/>
      <c r="CA45" s="189"/>
      <c r="CB45" s="181"/>
      <c r="CC45" s="182"/>
      <c r="CD45" s="182"/>
      <c r="CE45" s="183"/>
      <c r="CF45" s="190"/>
      <c r="CG45" s="191"/>
      <c r="CH45" s="191"/>
      <c r="CI45" s="191"/>
      <c r="CJ45" s="192"/>
      <c r="CK45" s="190"/>
      <c r="CL45" s="191"/>
      <c r="CM45" s="191"/>
      <c r="CN45" s="191"/>
      <c r="CO45" s="192"/>
      <c r="CP45" s="190"/>
      <c r="CQ45" s="191"/>
      <c r="CR45" s="191"/>
      <c r="CS45" s="191"/>
      <c r="CT45" s="192"/>
      <c r="CU45" s="162"/>
      <c r="CV45" s="163"/>
      <c r="CW45" s="163"/>
      <c r="CX45" s="163"/>
      <c r="CY45" s="164"/>
      <c r="DA45" s="165"/>
    </row>
    <row r="46" spans="1:105" ht="16.5" x14ac:dyDescent="0.15">
      <c r="A46" s="193"/>
      <c r="B46" s="194"/>
      <c r="C46" s="195" t="str">
        <f t="shared" ca="1" si="2"/>
        <v>●</v>
      </c>
      <c r="D46" s="196"/>
      <c r="E46" s="197"/>
      <c r="F46" s="197"/>
      <c r="G46" s="197"/>
      <c r="H46" s="197"/>
      <c r="I46" s="197"/>
      <c r="J46" s="197"/>
      <c r="K46" s="159"/>
      <c r="L46" s="160"/>
      <c r="M46" s="160"/>
      <c r="N46" s="160"/>
      <c r="O46" s="160"/>
      <c r="P46" s="160"/>
      <c r="Q46" s="160"/>
      <c r="R46" s="198"/>
      <c r="S46" s="199"/>
      <c r="T46" s="198"/>
      <c r="U46" s="199"/>
      <c r="V46" s="159"/>
      <c r="W46" s="160"/>
      <c r="X46" s="160"/>
      <c r="Y46" s="160"/>
      <c r="Z46" s="160"/>
      <c r="AA46" s="160"/>
      <c r="AB46" s="160"/>
      <c r="AC46" s="160"/>
      <c r="AD46" s="159"/>
      <c r="AE46" s="160"/>
      <c r="AF46" s="160"/>
      <c r="AG46" s="160"/>
      <c r="AH46" s="160"/>
      <c r="AI46" s="160"/>
      <c r="AJ46" s="160"/>
      <c r="AK46" s="161"/>
      <c r="AL46" s="159"/>
      <c r="AM46" s="160"/>
      <c r="AN46" s="160"/>
      <c r="AO46" s="160"/>
      <c r="AP46" s="160"/>
      <c r="AQ46" s="160"/>
      <c r="AR46" s="161"/>
      <c r="AS46" s="200"/>
      <c r="AT46" s="201"/>
      <c r="AU46" s="201"/>
      <c r="AV46" s="201"/>
      <c r="AW46" s="201"/>
      <c r="AX46" s="201"/>
      <c r="AY46" s="202"/>
      <c r="AZ46" s="203"/>
      <c r="BA46" s="204"/>
      <c r="BB46" s="205">
        <v>6</v>
      </c>
      <c r="BC46" s="206"/>
      <c r="BD46" s="207"/>
      <c r="BE46" s="207"/>
      <c r="BF46" s="208"/>
      <c r="BG46" s="209"/>
      <c r="BH46" s="210"/>
      <c r="BI46" s="211"/>
      <c r="BJ46" s="212"/>
      <c r="BK46" s="213"/>
      <c r="BL46" s="213"/>
      <c r="BM46" s="213"/>
      <c r="BN46" s="213"/>
      <c r="BO46" s="214"/>
      <c r="BP46" s="212"/>
      <c r="BQ46" s="213"/>
      <c r="BR46" s="213"/>
      <c r="BS46" s="213"/>
      <c r="BT46" s="213"/>
      <c r="BU46" s="214"/>
      <c r="BV46" s="212"/>
      <c r="BW46" s="213"/>
      <c r="BX46" s="213"/>
      <c r="BY46" s="213"/>
      <c r="BZ46" s="213"/>
      <c r="CA46" s="214"/>
      <c r="CB46" s="206"/>
      <c r="CC46" s="207"/>
      <c r="CD46" s="207"/>
      <c r="CE46" s="208"/>
      <c r="CF46" s="190"/>
      <c r="CG46" s="191"/>
      <c r="CH46" s="191"/>
      <c r="CI46" s="191"/>
      <c r="CJ46" s="192"/>
      <c r="CK46" s="190"/>
      <c r="CL46" s="191"/>
      <c r="CM46" s="191"/>
      <c r="CN46" s="191"/>
      <c r="CO46" s="192"/>
      <c r="CP46" s="190"/>
      <c r="CQ46" s="191"/>
      <c r="CR46" s="191"/>
      <c r="CS46" s="191"/>
      <c r="CT46" s="192"/>
      <c r="CU46" s="162"/>
      <c r="CV46" s="163"/>
      <c r="CW46" s="163"/>
      <c r="CX46" s="163"/>
      <c r="CY46" s="164"/>
      <c r="DA46" s="165"/>
    </row>
    <row r="47" spans="1:105" ht="16.5" x14ac:dyDescent="0.15">
      <c r="A47" s="134">
        <v>7</v>
      </c>
      <c r="B47" s="135"/>
      <c r="C47" s="136" t="str">
        <f t="shared" ca="1" si="2"/>
        <v>●</v>
      </c>
      <c r="D47" s="137"/>
      <c r="E47" s="138"/>
      <c r="F47" s="138"/>
      <c r="G47" s="138"/>
      <c r="H47" s="138"/>
      <c r="I47" s="138"/>
      <c r="J47" s="138"/>
      <c r="K47" s="139" t="s">
        <v>85</v>
      </c>
      <c r="L47" s="140"/>
      <c r="M47" s="140"/>
      <c r="N47" s="140"/>
      <c r="O47" s="140"/>
      <c r="P47" s="140"/>
      <c r="Q47" s="140"/>
      <c r="R47" s="141"/>
      <c r="S47" s="142"/>
      <c r="T47" s="141"/>
      <c r="U47" s="142"/>
      <c r="V47" s="139"/>
      <c r="W47" s="140"/>
      <c r="X47" s="140"/>
      <c r="Y47" s="140"/>
      <c r="Z47" s="140"/>
      <c r="AA47" s="140"/>
      <c r="AB47" s="140"/>
      <c r="AC47" s="140"/>
      <c r="AD47" s="139"/>
      <c r="AE47" s="140"/>
      <c r="AF47" s="140"/>
      <c r="AG47" s="140"/>
      <c r="AH47" s="140"/>
      <c r="AI47" s="140"/>
      <c r="AJ47" s="140"/>
      <c r="AK47" s="143"/>
      <c r="AL47" s="139"/>
      <c r="AM47" s="140"/>
      <c r="AN47" s="140"/>
      <c r="AO47" s="140"/>
      <c r="AP47" s="140"/>
      <c r="AQ47" s="140"/>
      <c r="AR47" s="143"/>
      <c r="AS47" s="144"/>
      <c r="AT47" s="145"/>
      <c r="AU47" s="145"/>
      <c r="AV47" s="145"/>
      <c r="AW47" s="145"/>
      <c r="AX47" s="145"/>
      <c r="AY47" s="146"/>
      <c r="AZ47" s="147"/>
      <c r="BA47" s="148"/>
      <c r="BB47" s="149">
        <v>1</v>
      </c>
      <c r="BC47" s="150"/>
      <c r="BD47" s="151"/>
      <c r="BE47" s="151"/>
      <c r="BF47" s="152"/>
      <c r="BG47" s="153"/>
      <c r="BH47" s="154"/>
      <c r="BI47" s="155"/>
      <c r="BJ47" s="156"/>
      <c r="BK47" s="157"/>
      <c r="BL47" s="157"/>
      <c r="BM47" s="157"/>
      <c r="BN47" s="157"/>
      <c r="BO47" s="158"/>
      <c r="BP47" s="156"/>
      <c r="BQ47" s="157"/>
      <c r="BR47" s="157"/>
      <c r="BS47" s="157"/>
      <c r="BT47" s="157"/>
      <c r="BU47" s="158"/>
      <c r="BV47" s="156"/>
      <c r="BW47" s="157"/>
      <c r="BX47" s="157"/>
      <c r="BY47" s="157"/>
      <c r="BZ47" s="157"/>
      <c r="CA47" s="158"/>
      <c r="CB47" s="150"/>
      <c r="CC47" s="151"/>
      <c r="CD47" s="151"/>
      <c r="CE47" s="152"/>
      <c r="CF47" s="159"/>
      <c r="CG47" s="160"/>
      <c r="CH47" s="160"/>
      <c r="CI47" s="160"/>
      <c r="CJ47" s="161"/>
      <c r="CK47" s="159"/>
      <c r="CL47" s="160"/>
      <c r="CM47" s="160"/>
      <c r="CN47" s="160"/>
      <c r="CO47" s="161"/>
      <c r="CP47" s="159"/>
      <c r="CQ47" s="160"/>
      <c r="CR47" s="160"/>
      <c r="CS47" s="160"/>
      <c r="CT47" s="161"/>
      <c r="CU47" s="162"/>
      <c r="CV47" s="163"/>
      <c r="CW47" s="163"/>
      <c r="CX47" s="163"/>
      <c r="CY47" s="164"/>
      <c r="DA47" s="165"/>
    </row>
    <row r="48" spans="1:105" ht="16.5" x14ac:dyDescent="0.15">
      <c r="A48" s="166"/>
      <c r="B48" s="135"/>
      <c r="C48" s="167" t="str">
        <f t="shared" ca="1" si="2"/>
        <v>●</v>
      </c>
      <c r="D48" s="168"/>
      <c r="E48" s="169"/>
      <c r="F48" s="169"/>
      <c r="G48" s="169"/>
      <c r="H48" s="169"/>
      <c r="I48" s="169"/>
      <c r="J48" s="169"/>
      <c r="K48" s="170"/>
      <c r="L48" s="171"/>
      <c r="M48" s="171"/>
      <c r="N48" s="171"/>
      <c r="O48" s="171"/>
      <c r="P48" s="171"/>
      <c r="Q48" s="171"/>
      <c r="R48" s="172"/>
      <c r="S48" s="173"/>
      <c r="T48" s="172"/>
      <c r="U48" s="173"/>
      <c r="V48" s="170"/>
      <c r="W48" s="171"/>
      <c r="X48" s="171"/>
      <c r="Y48" s="171"/>
      <c r="Z48" s="171"/>
      <c r="AA48" s="171"/>
      <c r="AB48" s="171"/>
      <c r="AC48" s="171"/>
      <c r="AD48" s="170"/>
      <c r="AE48" s="171"/>
      <c r="AF48" s="171"/>
      <c r="AG48" s="171"/>
      <c r="AH48" s="171"/>
      <c r="AI48" s="171"/>
      <c r="AJ48" s="171"/>
      <c r="AK48" s="174"/>
      <c r="AL48" s="170"/>
      <c r="AM48" s="171"/>
      <c r="AN48" s="171"/>
      <c r="AO48" s="171"/>
      <c r="AP48" s="171"/>
      <c r="AQ48" s="171"/>
      <c r="AR48" s="174"/>
      <c r="AS48" s="175"/>
      <c r="AT48" s="176"/>
      <c r="AU48" s="176"/>
      <c r="AV48" s="176"/>
      <c r="AW48" s="176"/>
      <c r="AX48" s="176"/>
      <c r="AY48" s="177"/>
      <c r="AZ48" s="178"/>
      <c r="BA48" s="179"/>
      <c r="BB48" s="180">
        <v>2</v>
      </c>
      <c r="BC48" s="181"/>
      <c r="BD48" s="182"/>
      <c r="BE48" s="182"/>
      <c r="BF48" s="183"/>
      <c r="BG48" s="184"/>
      <c r="BH48" s="185"/>
      <c r="BI48" s="186"/>
      <c r="BJ48" s="187"/>
      <c r="BK48" s="188"/>
      <c r="BL48" s="188"/>
      <c r="BM48" s="188"/>
      <c r="BN48" s="188"/>
      <c r="BO48" s="189"/>
      <c r="BP48" s="187"/>
      <c r="BQ48" s="188"/>
      <c r="BR48" s="188"/>
      <c r="BS48" s="188"/>
      <c r="BT48" s="188"/>
      <c r="BU48" s="189"/>
      <c r="BV48" s="187"/>
      <c r="BW48" s="188"/>
      <c r="BX48" s="188"/>
      <c r="BY48" s="188"/>
      <c r="BZ48" s="188"/>
      <c r="CA48" s="189"/>
      <c r="CB48" s="181"/>
      <c r="CC48" s="182"/>
      <c r="CD48" s="182"/>
      <c r="CE48" s="183"/>
      <c r="CF48" s="190"/>
      <c r="CG48" s="191"/>
      <c r="CH48" s="191"/>
      <c r="CI48" s="191"/>
      <c r="CJ48" s="192"/>
      <c r="CK48" s="190"/>
      <c r="CL48" s="191"/>
      <c r="CM48" s="191"/>
      <c r="CN48" s="191"/>
      <c r="CO48" s="192"/>
      <c r="CP48" s="190"/>
      <c r="CQ48" s="191"/>
      <c r="CR48" s="191"/>
      <c r="CS48" s="191"/>
      <c r="CT48" s="192"/>
      <c r="CU48" s="162"/>
      <c r="CV48" s="163"/>
      <c r="CW48" s="163"/>
      <c r="CX48" s="163"/>
      <c r="CY48" s="164"/>
      <c r="DA48" s="165"/>
    </row>
    <row r="49" spans="1:105" ht="16.5" x14ac:dyDescent="0.15">
      <c r="A49" s="166"/>
      <c r="B49" s="135"/>
      <c r="C49" s="167" t="str">
        <f t="shared" ca="1" si="2"/>
        <v>●</v>
      </c>
      <c r="D49" s="168"/>
      <c r="E49" s="169"/>
      <c r="F49" s="169"/>
      <c r="G49" s="169"/>
      <c r="H49" s="169"/>
      <c r="I49" s="169"/>
      <c r="J49" s="169"/>
      <c r="K49" s="170"/>
      <c r="L49" s="171"/>
      <c r="M49" s="171"/>
      <c r="N49" s="171"/>
      <c r="O49" s="171"/>
      <c r="P49" s="171"/>
      <c r="Q49" s="171"/>
      <c r="R49" s="172"/>
      <c r="S49" s="173"/>
      <c r="T49" s="172"/>
      <c r="U49" s="173"/>
      <c r="V49" s="170"/>
      <c r="W49" s="171"/>
      <c r="X49" s="171"/>
      <c r="Y49" s="171"/>
      <c r="Z49" s="171"/>
      <c r="AA49" s="171"/>
      <c r="AB49" s="171"/>
      <c r="AC49" s="171"/>
      <c r="AD49" s="170"/>
      <c r="AE49" s="171"/>
      <c r="AF49" s="171"/>
      <c r="AG49" s="171"/>
      <c r="AH49" s="171"/>
      <c r="AI49" s="171"/>
      <c r="AJ49" s="171"/>
      <c r="AK49" s="174"/>
      <c r="AL49" s="170"/>
      <c r="AM49" s="171"/>
      <c r="AN49" s="171"/>
      <c r="AO49" s="171"/>
      <c r="AP49" s="171"/>
      <c r="AQ49" s="171"/>
      <c r="AR49" s="174"/>
      <c r="AS49" s="175"/>
      <c r="AT49" s="176"/>
      <c r="AU49" s="176"/>
      <c r="AV49" s="176"/>
      <c r="AW49" s="176"/>
      <c r="AX49" s="176"/>
      <c r="AY49" s="177"/>
      <c r="AZ49" s="178"/>
      <c r="BA49" s="179"/>
      <c r="BB49" s="180">
        <v>3</v>
      </c>
      <c r="BC49" s="181"/>
      <c r="BD49" s="182"/>
      <c r="BE49" s="182"/>
      <c r="BF49" s="183"/>
      <c r="BG49" s="184"/>
      <c r="BH49" s="185"/>
      <c r="BI49" s="186"/>
      <c r="BJ49" s="187"/>
      <c r="BK49" s="188"/>
      <c r="BL49" s="188"/>
      <c r="BM49" s="188"/>
      <c r="BN49" s="188"/>
      <c r="BO49" s="189"/>
      <c r="BP49" s="187"/>
      <c r="BQ49" s="188"/>
      <c r="BR49" s="188"/>
      <c r="BS49" s="188"/>
      <c r="BT49" s="188"/>
      <c r="BU49" s="189"/>
      <c r="BV49" s="187"/>
      <c r="BW49" s="188"/>
      <c r="BX49" s="188"/>
      <c r="BY49" s="188"/>
      <c r="BZ49" s="188"/>
      <c r="CA49" s="189"/>
      <c r="CB49" s="181"/>
      <c r="CC49" s="182"/>
      <c r="CD49" s="182"/>
      <c r="CE49" s="183"/>
      <c r="CF49" s="190"/>
      <c r="CG49" s="191"/>
      <c r="CH49" s="191"/>
      <c r="CI49" s="191"/>
      <c r="CJ49" s="192"/>
      <c r="CK49" s="190"/>
      <c r="CL49" s="191"/>
      <c r="CM49" s="191"/>
      <c r="CN49" s="191"/>
      <c r="CO49" s="192"/>
      <c r="CP49" s="190"/>
      <c r="CQ49" s="191"/>
      <c r="CR49" s="191"/>
      <c r="CS49" s="191"/>
      <c r="CT49" s="192"/>
      <c r="CU49" s="162"/>
      <c r="CV49" s="163"/>
      <c r="CW49" s="163"/>
      <c r="CX49" s="163"/>
      <c r="CY49" s="164"/>
      <c r="DA49" s="165"/>
    </row>
    <row r="50" spans="1:105" ht="16.5" x14ac:dyDescent="0.15">
      <c r="A50" s="166"/>
      <c r="B50" s="135"/>
      <c r="C50" s="167" t="str">
        <f t="shared" ca="1" si="2"/>
        <v>●</v>
      </c>
      <c r="D50" s="168"/>
      <c r="E50" s="169"/>
      <c r="F50" s="169"/>
      <c r="G50" s="169"/>
      <c r="H50" s="169"/>
      <c r="I50" s="169"/>
      <c r="J50" s="169"/>
      <c r="K50" s="170"/>
      <c r="L50" s="171"/>
      <c r="M50" s="171"/>
      <c r="N50" s="171"/>
      <c r="O50" s="171"/>
      <c r="P50" s="171"/>
      <c r="Q50" s="171"/>
      <c r="R50" s="172"/>
      <c r="S50" s="173"/>
      <c r="T50" s="172"/>
      <c r="U50" s="173"/>
      <c r="V50" s="170"/>
      <c r="W50" s="171"/>
      <c r="X50" s="171"/>
      <c r="Y50" s="171"/>
      <c r="Z50" s="171"/>
      <c r="AA50" s="171"/>
      <c r="AB50" s="171"/>
      <c r="AC50" s="171"/>
      <c r="AD50" s="170"/>
      <c r="AE50" s="171"/>
      <c r="AF50" s="171"/>
      <c r="AG50" s="171"/>
      <c r="AH50" s="171"/>
      <c r="AI50" s="171"/>
      <c r="AJ50" s="171"/>
      <c r="AK50" s="174"/>
      <c r="AL50" s="170"/>
      <c r="AM50" s="171"/>
      <c r="AN50" s="171"/>
      <c r="AO50" s="171"/>
      <c r="AP50" s="171"/>
      <c r="AQ50" s="171"/>
      <c r="AR50" s="174"/>
      <c r="AS50" s="175"/>
      <c r="AT50" s="176"/>
      <c r="AU50" s="176"/>
      <c r="AV50" s="176"/>
      <c r="AW50" s="176"/>
      <c r="AX50" s="176"/>
      <c r="AY50" s="177"/>
      <c r="AZ50" s="178"/>
      <c r="BA50" s="179"/>
      <c r="BB50" s="180">
        <v>4</v>
      </c>
      <c r="BC50" s="181"/>
      <c r="BD50" s="182"/>
      <c r="BE50" s="182"/>
      <c r="BF50" s="183"/>
      <c r="BG50" s="184"/>
      <c r="BH50" s="185"/>
      <c r="BI50" s="186"/>
      <c r="BJ50" s="187"/>
      <c r="BK50" s="188"/>
      <c r="BL50" s="188"/>
      <c r="BM50" s="188"/>
      <c r="BN50" s="188"/>
      <c r="BO50" s="189"/>
      <c r="BP50" s="187"/>
      <c r="BQ50" s="188"/>
      <c r="BR50" s="188"/>
      <c r="BS50" s="188"/>
      <c r="BT50" s="188"/>
      <c r="BU50" s="189"/>
      <c r="BV50" s="187"/>
      <c r="BW50" s="188"/>
      <c r="BX50" s="188"/>
      <c r="BY50" s="188"/>
      <c r="BZ50" s="188"/>
      <c r="CA50" s="189"/>
      <c r="CB50" s="181"/>
      <c r="CC50" s="182"/>
      <c r="CD50" s="182"/>
      <c r="CE50" s="183"/>
      <c r="CF50" s="190"/>
      <c r="CG50" s="191"/>
      <c r="CH50" s="191"/>
      <c r="CI50" s="191"/>
      <c r="CJ50" s="192"/>
      <c r="CK50" s="190"/>
      <c r="CL50" s="191"/>
      <c r="CM50" s="191"/>
      <c r="CN50" s="191"/>
      <c r="CO50" s="192"/>
      <c r="CP50" s="190"/>
      <c r="CQ50" s="191"/>
      <c r="CR50" s="191"/>
      <c r="CS50" s="191"/>
      <c r="CT50" s="192"/>
      <c r="CU50" s="162"/>
      <c r="CV50" s="163"/>
      <c r="CW50" s="163"/>
      <c r="CX50" s="163"/>
      <c r="CY50" s="164"/>
      <c r="DA50" s="165"/>
    </row>
    <row r="51" spans="1:105" ht="16.5" x14ac:dyDescent="0.15">
      <c r="A51" s="166"/>
      <c r="B51" s="135"/>
      <c r="C51" s="167" t="str">
        <f t="shared" ca="1" si="2"/>
        <v>●</v>
      </c>
      <c r="D51" s="168"/>
      <c r="E51" s="169"/>
      <c r="F51" s="169"/>
      <c r="G51" s="169"/>
      <c r="H51" s="169"/>
      <c r="I51" s="169"/>
      <c r="J51" s="169"/>
      <c r="K51" s="170"/>
      <c r="L51" s="171"/>
      <c r="M51" s="171"/>
      <c r="N51" s="171"/>
      <c r="O51" s="171"/>
      <c r="P51" s="171"/>
      <c r="Q51" s="171"/>
      <c r="R51" s="172"/>
      <c r="S51" s="173"/>
      <c r="T51" s="172"/>
      <c r="U51" s="173"/>
      <c r="V51" s="170"/>
      <c r="W51" s="171"/>
      <c r="X51" s="171"/>
      <c r="Y51" s="171"/>
      <c r="Z51" s="171"/>
      <c r="AA51" s="171"/>
      <c r="AB51" s="171"/>
      <c r="AC51" s="171"/>
      <c r="AD51" s="170"/>
      <c r="AE51" s="171"/>
      <c r="AF51" s="171"/>
      <c r="AG51" s="171"/>
      <c r="AH51" s="171"/>
      <c r="AI51" s="171"/>
      <c r="AJ51" s="171"/>
      <c r="AK51" s="174"/>
      <c r="AL51" s="170"/>
      <c r="AM51" s="171"/>
      <c r="AN51" s="171"/>
      <c r="AO51" s="171"/>
      <c r="AP51" s="171"/>
      <c r="AQ51" s="171"/>
      <c r="AR51" s="174"/>
      <c r="AS51" s="175"/>
      <c r="AT51" s="176"/>
      <c r="AU51" s="176"/>
      <c r="AV51" s="176"/>
      <c r="AW51" s="176"/>
      <c r="AX51" s="176"/>
      <c r="AY51" s="177"/>
      <c r="AZ51" s="178"/>
      <c r="BA51" s="179"/>
      <c r="BB51" s="180">
        <v>5</v>
      </c>
      <c r="BC51" s="181"/>
      <c r="BD51" s="182"/>
      <c r="BE51" s="182"/>
      <c r="BF51" s="183"/>
      <c r="BG51" s="184"/>
      <c r="BH51" s="185"/>
      <c r="BI51" s="186"/>
      <c r="BJ51" s="187"/>
      <c r="BK51" s="188"/>
      <c r="BL51" s="188"/>
      <c r="BM51" s="188"/>
      <c r="BN51" s="188"/>
      <c r="BO51" s="189"/>
      <c r="BP51" s="187"/>
      <c r="BQ51" s="188"/>
      <c r="BR51" s="188"/>
      <c r="BS51" s="188"/>
      <c r="BT51" s="188"/>
      <c r="BU51" s="189"/>
      <c r="BV51" s="187"/>
      <c r="BW51" s="188"/>
      <c r="BX51" s="188"/>
      <c r="BY51" s="188"/>
      <c r="BZ51" s="188"/>
      <c r="CA51" s="189"/>
      <c r="CB51" s="181"/>
      <c r="CC51" s="182"/>
      <c r="CD51" s="182"/>
      <c r="CE51" s="183"/>
      <c r="CF51" s="190"/>
      <c r="CG51" s="191"/>
      <c r="CH51" s="191"/>
      <c r="CI51" s="191"/>
      <c r="CJ51" s="192"/>
      <c r="CK51" s="190"/>
      <c r="CL51" s="191"/>
      <c r="CM51" s="191"/>
      <c r="CN51" s="191"/>
      <c r="CO51" s="192"/>
      <c r="CP51" s="190"/>
      <c r="CQ51" s="191"/>
      <c r="CR51" s="191"/>
      <c r="CS51" s="191"/>
      <c r="CT51" s="192"/>
      <c r="CU51" s="162"/>
      <c r="CV51" s="163"/>
      <c r="CW51" s="163"/>
      <c r="CX51" s="163"/>
      <c r="CY51" s="164"/>
      <c r="DA51" s="165"/>
    </row>
    <row r="52" spans="1:105" ht="16.5" x14ac:dyDescent="0.15">
      <c r="A52" s="193"/>
      <c r="B52" s="194"/>
      <c r="C52" s="195" t="str">
        <f t="shared" ca="1" si="2"/>
        <v>●</v>
      </c>
      <c r="D52" s="196"/>
      <c r="E52" s="197"/>
      <c r="F52" s="197"/>
      <c r="G52" s="197"/>
      <c r="H52" s="197"/>
      <c r="I52" s="197"/>
      <c r="J52" s="197"/>
      <c r="K52" s="159"/>
      <c r="L52" s="160"/>
      <c r="M52" s="160"/>
      <c r="N52" s="160"/>
      <c r="O52" s="160"/>
      <c r="P52" s="160"/>
      <c r="Q52" s="160"/>
      <c r="R52" s="198"/>
      <c r="S52" s="199"/>
      <c r="T52" s="198"/>
      <c r="U52" s="199"/>
      <c r="V52" s="159"/>
      <c r="W52" s="160"/>
      <c r="X52" s="160"/>
      <c r="Y52" s="160"/>
      <c r="Z52" s="160"/>
      <c r="AA52" s="160"/>
      <c r="AB52" s="160"/>
      <c r="AC52" s="160"/>
      <c r="AD52" s="159"/>
      <c r="AE52" s="160"/>
      <c r="AF52" s="160"/>
      <c r="AG52" s="160"/>
      <c r="AH52" s="160"/>
      <c r="AI52" s="160"/>
      <c r="AJ52" s="160"/>
      <c r="AK52" s="161"/>
      <c r="AL52" s="159"/>
      <c r="AM52" s="160"/>
      <c r="AN52" s="160"/>
      <c r="AO52" s="160"/>
      <c r="AP52" s="160"/>
      <c r="AQ52" s="160"/>
      <c r="AR52" s="161"/>
      <c r="AS52" s="200"/>
      <c r="AT52" s="201"/>
      <c r="AU52" s="201"/>
      <c r="AV52" s="201"/>
      <c r="AW52" s="201"/>
      <c r="AX52" s="201"/>
      <c r="AY52" s="202"/>
      <c r="AZ52" s="203"/>
      <c r="BA52" s="204"/>
      <c r="BB52" s="205">
        <v>6</v>
      </c>
      <c r="BC52" s="206"/>
      <c r="BD52" s="207"/>
      <c r="BE52" s="207"/>
      <c r="BF52" s="208"/>
      <c r="BG52" s="209"/>
      <c r="BH52" s="210"/>
      <c r="BI52" s="211"/>
      <c r="BJ52" s="212"/>
      <c r="BK52" s="213"/>
      <c r="BL52" s="213"/>
      <c r="BM52" s="213"/>
      <c r="BN52" s="213"/>
      <c r="BO52" s="214"/>
      <c r="BP52" s="212"/>
      <c r="BQ52" s="213"/>
      <c r="BR52" s="213"/>
      <c r="BS52" s="213"/>
      <c r="BT52" s="213"/>
      <c r="BU52" s="214"/>
      <c r="BV52" s="212"/>
      <c r="BW52" s="213"/>
      <c r="BX52" s="213"/>
      <c r="BY52" s="213"/>
      <c r="BZ52" s="213"/>
      <c r="CA52" s="214"/>
      <c r="CB52" s="206"/>
      <c r="CC52" s="207"/>
      <c r="CD52" s="207"/>
      <c r="CE52" s="208"/>
      <c r="CF52" s="190"/>
      <c r="CG52" s="191"/>
      <c r="CH52" s="191"/>
      <c r="CI52" s="191"/>
      <c r="CJ52" s="192"/>
      <c r="CK52" s="190"/>
      <c r="CL52" s="191"/>
      <c r="CM52" s="191"/>
      <c r="CN52" s="191"/>
      <c r="CO52" s="192"/>
      <c r="CP52" s="190"/>
      <c r="CQ52" s="191"/>
      <c r="CR52" s="191"/>
      <c r="CS52" s="191"/>
      <c r="CT52" s="192"/>
      <c r="CU52" s="162"/>
      <c r="CV52" s="163"/>
      <c r="CW52" s="163"/>
      <c r="CX52" s="163"/>
      <c r="CY52" s="164"/>
      <c r="DA52" s="165"/>
    </row>
    <row r="53" spans="1:105" ht="16.5" x14ac:dyDescent="0.15">
      <c r="A53" s="134">
        <v>8</v>
      </c>
      <c r="B53" s="135"/>
      <c r="C53" s="136" t="str">
        <f t="shared" ca="1" si="2"/>
        <v>●</v>
      </c>
      <c r="D53" s="137"/>
      <c r="E53" s="138"/>
      <c r="F53" s="138"/>
      <c r="G53" s="138"/>
      <c r="H53" s="138"/>
      <c r="I53" s="138"/>
      <c r="J53" s="138"/>
      <c r="K53" s="139" t="s">
        <v>86</v>
      </c>
      <c r="L53" s="140"/>
      <c r="M53" s="140"/>
      <c r="N53" s="140"/>
      <c r="O53" s="140"/>
      <c r="P53" s="140"/>
      <c r="Q53" s="140"/>
      <c r="R53" s="141"/>
      <c r="S53" s="142"/>
      <c r="T53" s="141"/>
      <c r="U53" s="142"/>
      <c r="V53" s="139"/>
      <c r="W53" s="140"/>
      <c r="X53" s="140"/>
      <c r="Y53" s="140"/>
      <c r="Z53" s="140"/>
      <c r="AA53" s="140"/>
      <c r="AB53" s="140"/>
      <c r="AC53" s="140"/>
      <c r="AD53" s="139"/>
      <c r="AE53" s="140"/>
      <c r="AF53" s="140"/>
      <c r="AG53" s="140"/>
      <c r="AH53" s="140"/>
      <c r="AI53" s="140"/>
      <c r="AJ53" s="140"/>
      <c r="AK53" s="143"/>
      <c r="AL53" s="139"/>
      <c r="AM53" s="140"/>
      <c r="AN53" s="140"/>
      <c r="AO53" s="140"/>
      <c r="AP53" s="140"/>
      <c r="AQ53" s="140"/>
      <c r="AR53" s="143"/>
      <c r="AS53" s="144"/>
      <c r="AT53" s="145"/>
      <c r="AU53" s="145"/>
      <c r="AV53" s="145"/>
      <c r="AW53" s="145"/>
      <c r="AX53" s="145"/>
      <c r="AY53" s="146"/>
      <c r="AZ53" s="147"/>
      <c r="BA53" s="148"/>
      <c r="BB53" s="149">
        <v>1</v>
      </c>
      <c r="BC53" s="150"/>
      <c r="BD53" s="151"/>
      <c r="BE53" s="151"/>
      <c r="BF53" s="152"/>
      <c r="BG53" s="153"/>
      <c r="BH53" s="154"/>
      <c r="BI53" s="155"/>
      <c r="BJ53" s="156"/>
      <c r="BK53" s="157"/>
      <c r="BL53" s="157"/>
      <c r="BM53" s="157"/>
      <c r="BN53" s="157"/>
      <c r="BO53" s="158"/>
      <c r="BP53" s="156"/>
      <c r="BQ53" s="157"/>
      <c r="BR53" s="157"/>
      <c r="BS53" s="157"/>
      <c r="BT53" s="157"/>
      <c r="BU53" s="158"/>
      <c r="BV53" s="156"/>
      <c r="BW53" s="157"/>
      <c r="BX53" s="157"/>
      <c r="BY53" s="157"/>
      <c r="BZ53" s="157"/>
      <c r="CA53" s="158"/>
      <c r="CB53" s="150"/>
      <c r="CC53" s="151"/>
      <c r="CD53" s="151"/>
      <c r="CE53" s="152"/>
      <c r="CF53" s="159"/>
      <c r="CG53" s="160"/>
      <c r="CH53" s="160"/>
      <c r="CI53" s="160"/>
      <c r="CJ53" s="161"/>
      <c r="CK53" s="159"/>
      <c r="CL53" s="160"/>
      <c r="CM53" s="160"/>
      <c r="CN53" s="160"/>
      <c r="CO53" s="161"/>
      <c r="CP53" s="159"/>
      <c r="CQ53" s="160"/>
      <c r="CR53" s="160"/>
      <c r="CS53" s="160"/>
      <c r="CT53" s="161"/>
      <c r="CU53" s="162"/>
      <c r="CV53" s="163"/>
      <c r="CW53" s="163"/>
      <c r="CX53" s="163"/>
      <c r="CY53" s="164"/>
      <c r="DA53" s="165"/>
    </row>
    <row r="54" spans="1:105" ht="16.5" x14ac:dyDescent="0.15">
      <c r="A54" s="166"/>
      <c r="B54" s="135"/>
      <c r="C54" s="167" t="str">
        <f t="shared" ca="1" si="2"/>
        <v>●</v>
      </c>
      <c r="D54" s="168"/>
      <c r="E54" s="169"/>
      <c r="F54" s="169"/>
      <c r="G54" s="169"/>
      <c r="H54" s="169"/>
      <c r="I54" s="169"/>
      <c r="J54" s="169"/>
      <c r="K54" s="170"/>
      <c r="L54" s="171"/>
      <c r="M54" s="171"/>
      <c r="N54" s="171"/>
      <c r="O54" s="171"/>
      <c r="P54" s="171"/>
      <c r="Q54" s="171"/>
      <c r="R54" s="172"/>
      <c r="S54" s="173"/>
      <c r="T54" s="172"/>
      <c r="U54" s="173"/>
      <c r="V54" s="170"/>
      <c r="W54" s="171"/>
      <c r="X54" s="171"/>
      <c r="Y54" s="171"/>
      <c r="Z54" s="171"/>
      <c r="AA54" s="171"/>
      <c r="AB54" s="171"/>
      <c r="AC54" s="171"/>
      <c r="AD54" s="170"/>
      <c r="AE54" s="171"/>
      <c r="AF54" s="171"/>
      <c r="AG54" s="171"/>
      <c r="AH54" s="171"/>
      <c r="AI54" s="171"/>
      <c r="AJ54" s="171"/>
      <c r="AK54" s="174"/>
      <c r="AL54" s="170"/>
      <c r="AM54" s="171"/>
      <c r="AN54" s="171"/>
      <c r="AO54" s="171"/>
      <c r="AP54" s="171"/>
      <c r="AQ54" s="171"/>
      <c r="AR54" s="174"/>
      <c r="AS54" s="175"/>
      <c r="AT54" s="176"/>
      <c r="AU54" s="176"/>
      <c r="AV54" s="176"/>
      <c r="AW54" s="176"/>
      <c r="AX54" s="176"/>
      <c r="AY54" s="177"/>
      <c r="AZ54" s="178"/>
      <c r="BA54" s="179"/>
      <c r="BB54" s="180">
        <v>2</v>
      </c>
      <c r="BC54" s="181"/>
      <c r="BD54" s="182"/>
      <c r="BE54" s="182"/>
      <c r="BF54" s="183"/>
      <c r="BG54" s="184"/>
      <c r="BH54" s="185"/>
      <c r="BI54" s="186"/>
      <c r="BJ54" s="187"/>
      <c r="BK54" s="188"/>
      <c r="BL54" s="188"/>
      <c r="BM54" s="188"/>
      <c r="BN54" s="188"/>
      <c r="BO54" s="189"/>
      <c r="BP54" s="187"/>
      <c r="BQ54" s="188"/>
      <c r="BR54" s="188"/>
      <c r="BS54" s="188"/>
      <c r="BT54" s="188"/>
      <c r="BU54" s="189"/>
      <c r="BV54" s="187"/>
      <c r="BW54" s="188"/>
      <c r="BX54" s="188"/>
      <c r="BY54" s="188"/>
      <c r="BZ54" s="188"/>
      <c r="CA54" s="189"/>
      <c r="CB54" s="181"/>
      <c r="CC54" s="182"/>
      <c r="CD54" s="182"/>
      <c r="CE54" s="183"/>
      <c r="CF54" s="190"/>
      <c r="CG54" s="191"/>
      <c r="CH54" s="191"/>
      <c r="CI54" s="191"/>
      <c r="CJ54" s="192"/>
      <c r="CK54" s="190"/>
      <c r="CL54" s="191"/>
      <c r="CM54" s="191"/>
      <c r="CN54" s="191"/>
      <c r="CO54" s="192"/>
      <c r="CP54" s="190"/>
      <c r="CQ54" s="191"/>
      <c r="CR54" s="191"/>
      <c r="CS54" s="191"/>
      <c r="CT54" s="192"/>
      <c r="CU54" s="162"/>
      <c r="CV54" s="163"/>
      <c r="CW54" s="163"/>
      <c r="CX54" s="163"/>
      <c r="CY54" s="164"/>
      <c r="DA54" s="165"/>
    </row>
    <row r="55" spans="1:105" ht="16.5" x14ac:dyDescent="0.15">
      <c r="A55" s="166"/>
      <c r="B55" s="135"/>
      <c r="C55" s="167" t="str">
        <f t="shared" ca="1" si="2"/>
        <v>●</v>
      </c>
      <c r="D55" s="168"/>
      <c r="E55" s="169"/>
      <c r="F55" s="169"/>
      <c r="G55" s="169"/>
      <c r="H55" s="169"/>
      <c r="I55" s="169"/>
      <c r="J55" s="169"/>
      <c r="K55" s="170"/>
      <c r="L55" s="171"/>
      <c r="M55" s="171"/>
      <c r="N55" s="171"/>
      <c r="O55" s="171"/>
      <c r="P55" s="171"/>
      <c r="Q55" s="171"/>
      <c r="R55" s="172"/>
      <c r="S55" s="173"/>
      <c r="T55" s="172"/>
      <c r="U55" s="173"/>
      <c r="V55" s="170"/>
      <c r="W55" s="171"/>
      <c r="X55" s="171"/>
      <c r="Y55" s="171"/>
      <c r="Z55" s="171"/>
      <c r="AA55" s="171"/>
      <c r="AB55" s="171"/>
      <c r="AC55" s="171"/>
      <c r="AD55" s="170"/>
      <c r="AE55" s="171"/>
      <c r="AF55" s="171"/>
      <c r="AG55" s="171"/>
      <c r="AH55" s="171"/>
      <c r="AI55" s="171"/>
      <c r="AJ55" s="171"/>
      <c r="AK55" s="174"/>
      <c r="AL55" s="170"/>
      <c r="AM55" s="171"/>
      <c r="AN55" s="171"/>
      <c r="AO55" s="171"/>
      <c r="AP55" s="171"/>
      <c r="AQ55" s="171"/>
      <c r="AR55" s="174"/>
      <c r="AS55" s="175"/>
      <c r="AT55" s="176"/>
      <c r="AU55" s="176"/>
      <c r="AV55" s="176"/>
      <c r="AW55" s="176"/>
      <c r="AX55" s="176"/>
      <c r="AY55" s="177"/>
      <c r="AZ55" s="178"/>
      <c r="BA55" s="179"/>
      <c r="BB55" s="180">
        <v>3</v>
      </c>
      <c r="BC55" s="181"/>
      <c r="BD55" s="182"/>
      <c r="BE55" s="182"/>
      <c r="BF55" s="183"/>
      <c r="BG55" s="184"/>
      <c r="BH55" s="185"/>
      <c r="BI55" s="186"/>
      <c r="BJ55" s="187"/>
      <c r="BK55" s="188"/>
      <c r="BL55" s="188"/>
      <c r="BM55" s="188"/>
      <c r="BN55" s="188"/>
      <c r="BO55" s="189"/>
      <c r="BP55" s="187"/>
      <c r="BQ55" s="188"/>
      <c r="BR55" s="188"/>
      <c r="BS55" s="188"/>
      <c r="BT55" s="188"/>
      <c r="BU55" s="189"/>
      <c r="BV55" s="187"/>
      <c r="BW55" s="188"/>
      <c r="BX55" s="188"/>
      <c r="BY55" s="188"/>
      <c r="BZ55" s="188"/>
      <c r="CA55" s="189"/>
      <c r="CB55" s="181"/>
      <c r="CC55" s="182"/>
      <c r="CD55" s="182"/>
      <c r="CE55" s="183"/>
      <c r="CF55" s="190"/>
      <c r="CG55" s="191"/>
      <c r="CH55" s="191"/>
      <c r="CI55" s="191"/>
      <c r="CJ55" s="192"/>
      <c r="CK55" s="190"/>
      <c r="CL55" s="191"/>
      <c r="CM55" s="191"/>
      <c r="CN55" s="191"/>
      <c r="CO55" s="192"/>
      <c r="CP55" s="190"/>
      <c r="CQ55" s="191"/>
      <c r="CR55" s="191"/>
      <c r="CS55" s="191"/>
      <c r="CT55" s="192"/>
      <c r="CU55" s="162"/>
      <c r="CV55" s="163"/>
      <c r="CW55" s="163"/>
      <c r="CX55" s="163"/>
      <c r="CY55" s="164"/>
      <c r="DA55" s="165"/>
    </row>
    <row r="56" spans="1:105" ht="16.5" x14ac:dyDescent="0.15">
      <c r="A56" s="166"/>
      <c r="B56" s="135"/>
      <c r="C56" s="167" t="str">
        <f t="shared" ca="1" si="2"/>
        <v>●</v>
      </c>
      <c r="D56" s="168"/>
      <c r="E56" s="169"/>
      <c r="F56" s="169"/>
      <c r="G56" s="169"/>
      <c r="H56" s="169"/>
      <c r="I56" s="169"/>
      <c r="J56" s="169"/>
      <c r="K56" s="170"/>
      <c r="L56" s="171"/>
      <c r="M56" s="171"/>
      <c r="N56" s="171"/>
      <c r="O56" s="171"/>
      <c r="P56" s="171"/>
      <c r="Q56" s="171"/>
      <c r="R56" s="172"/>
      <c r="S56" s="173"/>
      <c r="T56" s="172"/>
      <c r="U56" s="173"/>
      <c r="V56" s="170"/>
      <c r="W56" s="171"/>
      <c r="X56" s="171"/>
      <c r="Y56" s="171"/>
      <c r="Z56" s="171"/>
      <c r="AA56" s="171"/>
      <c r="AB56" s="171"/>
      <c r="AC56" s="171"/>
      <c r="AD56" s="170"/>
      <c r="AE56" s="171"/>
      <c r="AF56" s="171"/>
      <c r="AG56" s="171"/>
      <c r="AH56" s="171"/>
      <c r="AI56" s="171"/>
      <c r="AJ56" s="171"/>
      <c r="AK56" s="174"/>
      <c r="AL56" s="170"/>
      <c r="AM56" s="171"/>
      <c r="AN56" s="171"/>
      <c r="AO56" s="171"/>
      <c r="AP56" s="171"/>
      <c r="AQ56" s="171"/>
      <c r="AR56" s="174"/>
      <c r="AS56" s="175"/>
      <c r="AT56" s="176"/>
      <c r="AU56" s="176"/>
      <c r="AV56" s="176"/>
      <c r="AW56" s="176"/>
      <c r="AX56" s="176"/>
      <c r="AY56" s="177"/>
      <c r="AZ56" s="178"/>
      <c r="BA56" s="179"/>
      <c r="BB56" s="180">
        <v>4</v>
      </c>
      <c r="BC56" s="181"/>
      <c r="BD56" s="182"/>
      <c r="BE56" s="182"/>
      <c r="BF56" s="183"/>
      <c r="BG56" s="184"/>
      <c r="BH56" s="185"/>
      <c r="BI56" s="186"/>
      <c r="BJ56" s="187"/>
      <c r="BK56" s="188"/>
      <c r="BL56" s="188"/>
      <c r="BM56" s="188"/>
      <c r="BN56" s="188"/>
      <c r="BO56" s="189"/>
      <c r="BP56" s="187"/>
      <c r="BQ56" s="188"/>
      <c r="BR56" s="188"/>
      <c r="BS56" s="188"/>
      <c r="BT56" s="188"/>
      <c r="BU56" s="189"/>
      <c r="BV56" s="187"/>
      <c r="BW56" s="188"/>
      <c r="BX56" s="188"/>
      <c r="BY56" s="188"/>
      <c r="BZ56" s="188"/>
      <c r="CA56" s="189"/>
      <c r="CB56" s="181"/>
      <c r="CC56" s="182"/>
      <c r="CD56" s="182"/>
      <c r="CE56" s="183"/>
      <c r="CF56" s="190"/>
      <c r="CG56" s="191"/>
      <c r="CH56" s="191"/>
      <c r="CI56" s="191"/>
      <c r="CJ56" s="192"/>
      <c r="CK56" s="190"/>
      <c r="CL56" s="191"/>
      <c r="CM56" s="191"/>
      <c r="CN56" s="191"/>
      <c r="CO56" s="192"/>
      <c r="CP56" s="190"/>
      <c r="CQ56" s="191"/>
      <c r="CR56" s="191"/>
      <c r="CS56" s="191"/>
      <c r="CT56" s="192"/>
      <c r="CU56" s="162"/>
      <c r="CV56" s="163"/>
      <c r="CW56" s="163"/>
      <c r="CX56" s="163"/>
      <c r="CY56" s="164"/>
      <c r="DA56" s="165"/>
    </row>
    <row r="57" spans="1:105" ht="16.5" x14ac:dyDescent="0.15">
      <c r="A57" s="166"/>
      <c r="B57" s="135"/>
      <c r="C57" s="167" t="str">
        <f t="shared" ca="1" si="2"/>
        <v>●</v>
      </c>
      <c r="D57" s="168"/>
      <c r="E57" s="169"/>
      <c r="F57" s="169"/>
      <c r="G57" s="169"/>
      <c r="H57" s="169"/>
      <c r="I57" s="169"/>
      <c r="J57" s="169"/>
      <c r="K57" s="170"/>
      <c r="L57" s="171"/>
      <c r="M57" s="171"/>
      <c r="N57" s="171"/>
      <c r="O57" s="171"/>
      <c r="P57" s="171"/>
      <c r="Q57" s="171"/>
      <c r="R57" s="172"/>
      <c r="S57" s="173"/>
      <c r="T57" s="172"/>
      <c r="U57" s="173"/>
      <c r="V57" s="170"/>
      <c r="W57" s="171"/>
      <c r="X57" s="171"/>
      <c r="Y57" s="171"/>
      <c r="Z57" s="171"/>
      <c r="AA57" s="171"/>
      <c r="AB57" s="171"/>
      <c r="AC57" s="171"/>
      <c r="AD57" s="170"/>
      <c r="AE57" s="171"/>
      <c r="AF57" s="171"/>
      <c r="AG57" s="171"/>
      <c r="AH57" s="171"/>
      <c r="AI57" s="171"/>
      <c r="AJ57" s="171"/>
      <c r="AK57" s="174"/>
      <c r="AL57" s="170"/>
      <c r="AM57" s="171"/>
      <c r="AN57" s="171"/>
      <c r="AO57" s="171"/>
      <c r="AP57" s="171"/>
      <c r="AQ57" s="171"/>
      <c r="AR57" s="174"/>
      <c r="AS57" s="175"/>
      <c r="AT57" s="176"/>
      <c r="AU57" s="176"/>
      <c r="AV57" s="176"/>
      <c r="AW57" s="176"/>
      <c r="AX57" s="176"/>
      <c r="AY57" s="177"/>
      <c r="AZ57" s="178"/>
      <c r="BA57" s="179"/>
      <c r="BB57" s="180">
        <v>5</v>
      </c>
      <c r="BC57" s="181"/>
      <c r="BD57" s="182"/>
      <c r="BE57" s="182"/>
      <c r="BF57" s="183"/>
      <c r="BG57" s="184"/>
      <c r="BH57" s="185"/>
      <c r="BI57" s="186"/>
      <c r="BJ57" s="187"/>
      <c r="BK57" s="188"/>
      <c r="BL57" s="188"/>
      <c r="BM57" s="188"/>
      <c r="BN57" s="188"/>
      <c r="BO57" s="189"/>
      <c r="BP57" s="187"/>
      <c r="BQ57" s="188"/>
      <c r="BR57" s="188"/>
      <c r="BS57" s="188"/>
      <c r="BT57" s="188"/>
      <c r="BU57" s="189"/>
      <c r="BV57" s="187"/>
      <c r="BW57" s="188"/>
      <c r="BX57" s="188"/>
      <c r="BY57" s="188"/>
      <c r="BZ57" s="188"/>
      <c r="CA57" s="189"/>
      <c r="CB57" s="181"/>
      <c r="CC57" s="182"/>
      <c r="CD57" s="182"/>
      <c r="CE57" s="183"/>
      <c r="CF57" s="190"/>
      <c r="CG57" s="191"/>
      <c r="CH57" s="191"/>
      <c r="CI57" s="191"/>
      <c r="CJ57" s="192"/>
      <c r="CK57" s="190"/>
      <c r="CL57" s="191"/>
      <c r="CM57" s="191"/>
      <c r="CN57" s="191"/>
      <c r="CO57" s="192"/>
      <c r="CP57" s="190"/>
      <c r="CQ57" s="191"/>
      <c r="CR57" s="191"/>
      <c r="CS57" s="191"/>
      <c r="CT57" s="192"/>
      <c r="CU57" s="162"/>
      <c r="CV57" s="163"/>
      <c r="CW57" s="163"/>
      <c r="CX57" s="163"/>
      <c r="CY57" s="164"/>
      <c r="DA57" s="165"/>
    </row>
    <row r="58" spans="1:105" ht="16.5" x14ac:dyDescent="0.15">
      <c r="A58" s="193"/>
      <c r="B58" s="194"/>
      <c r="C58" s="195" t="str">
        <f t="shared" ca="1" si="2"/>
        <v>●</v>
      </c>
      <c r="D58" s="196"/>
      <c r="E58" s="197"/>
      <c r="F58" s="197"/>
      <c r="G58" s="197"/>
      <c r="H58" s="197"/>
      <c r="I58" s="197"/>
      <c r="J58" s="197"/>
      <c r="K58" s="159"/>
      <c r="L58" s="160"/>
      <c r="M58" s="160"/>
      <c r="N58" s="160"/>
      <c r="O58" s="160"/>
      <c r="P58" s="160"/>
      <c r="Q58" s="160"/>
      <c r="R58" s="198"/>
      <c r="S58" s="199"/>
      <c r="T58" s="198"/>
      <c r="U58" s="199"/>
      <c r="V58" s="159"/>
      <c r="W58" s="160"/>
      <c r="X58" s="160"/>
      <c r="Y58" s="160"/>
      <c r="Z58" s="160"/>
      <c r="AA58" s="160"/>
      <c r="AB58" s="160"/>
      <c r="AC58" s="160"/>
      <c r="AD58" s="159"/>
      <c r="AE58" s="160"/>
      <c r="AF58" s="160"/>
      <c r="AG58" s="160"/>
      <c r="AH58" s="160"/>
      <c r="AI58" s="160"/>
      <c r="AJ58" s="160"/>
      <c r="AK58" s="161"/>
      <c r="AL58" s="159"/>
      <c r="AM58" s="160"/>
      <c r="AN58" s="160"/>
      <c r="AO58" s="160"/>
      <c r="AP58" s="160"/>
      <c r="AQ58" s="160"/>
      <c r="AR58" s="161"/>
      <c r="AS58" s="200"/>
      <c r="AT58" s="201"/>
      <c r="AU58" s="201"/>
      <c r="AV58" s="201"/>
      <c r="AW58" s="201"/>
      <c r="AX58" s="201"/>
      <c r="AY58" s="202"/>
      <c r="AZ58" s="203"/>
      <c r="BA58" s="204"/>
      <c r="BB58" s="205">
        <v>6</v>
      </c>
      <c r="BC58" s="206"/>
      <c r="BD58" s="207"/>
      <c r="BE58" s="207"/>
      <c r="BF58" s="208"/>
      <c r="BG58" s="209"/>
      <c r="BH58" s="210"/>
      <c r="BI58" s="211"/>
      <c r="BJ58" s="212"/>
      <c r="BK58" s="213"/>
      <c r="BL58" s="213"/>
      <c r="BM58" s="213"/>
      <c r="BN58" s="213"/>
      <c r="BO58" s="214"/>
      <c r="BP58" s="212"/>
      <c r="BQ58" s="213"/>
      <c r="BR58" s="213"/>
      <c r="BS58" s="213"/>
      <c r="BT58" s="213"/>
      <c r="BU58" s="214"/>
      <c r="BV58" s="212"/>
      <c r="BW58" s="213"/>
      <c r="BX58" s="213"/>
      <c r="BY58" s="213"/>
      <c r="BZ58" s="213"/>
      <c r="CA58" s="214"/>
      <c r="CB58" s="206"/>
      <c r="CC58" s="207"/>
      <c r="CD58" s="207"/>
      <c r="CE58" s="208"/>
      <c r="CF58" s="190"/>
      <c r="CG58" s="191"/>
      <c r="CH58" s="191"/>
      <c r="CI58" s="191"/>
      <c r="CJ58" s="192"/>
      <c r="CK58" s="190"/>
      <c r="CL58" s="191"/>
      <c r="CM58" s="191"/>
      <c r="CN58" s="191"/>
      <c r="CO58" s="192"/>
      <c r="CP58" s="190"/>
      <c r="CQ58" s="191"/>
      <c r="CR58" s="191"/>
      <c r="CS58" s="191"/>
      <c r="CT58" s="192"/>
      <c r="CU58" s="162"/>
      <c r="CV58" s="163"/>
      <c r="CW58" s="163"/>
      <c r="CX58" s="163"/>
      <c r="CY58" s="164"/>
      <c r="DA58" s="165"/>
    </row>
    <row r="59" spans="1:105" ht="16.5" x14ac:dyDescent="0.15">
      <c r="A59" s="134">
        <v>9</v>
      </c>
      <c r="B59" s="135"/>
      <c r="C59" s="136" t="str">
        <f t="shared" ca="1" si="2"/>
        <v/>
      </c>
      <c r="D59" s="137"/>
      <c r="E59" s="138"/>
      <c r="F59" s="138"/>
      <c r="G59" s="138"/>
      <c r="H59" s="138"/>
      <c r="I59" s="138"/>
      <c r="J59" s="138"/>
      <c r="K59" s="139" t="s">
        <v>87</v>
      </c>
      <c r="L59" s="140"/>
      <c r="M59" s="140"/>
      <c r="N59" s="140"/>
      <c r="O59" s="140"/>
      <c r="P59" s="140"/>
      <c r="Q59" s="140"/>
      <c r="R59" s="141" t="s">
        <v>81</v>
      </c>
      <c r="S59" s="142"/>
      <c r="T59" s="141"/>
      <c r="U59" s="142"/>
      <c r="V59" s="139"/>
      <c r="W59" s="140"/>
      <c r="X59" s="140"/>
      <c r="Y59" s="140"/>
      <c r="Z59" s="140"/>
      <c r="AA59" s="140"/>
      <c r="AB59" s="140"/>
      <c r="AC59" s="140"/>
      <c r="AD59" s="139"/>
      <c r="AE59" s="140"/>
      <c r="AF59" s="140"/>
      <c r="AG59" s="140"/>
      <c r="AH59" s="140"/>
      <c r="AI59" s="140"/>
      <c r="AJ59" s="140"/>
      <c r="AK59" s="143"/>
      <c r="AL59" s="139"/>
      <c r="AM59" s="140"/>
      <c r="AN59" s="140"/>
      <c r="AO59" s="140"/>
      <c r="AP59" s="140"/>
      <c r="AQ59" s="140"/>
      <c r="AR59" s="143"/>
      <c r="AS59" s="144"/>
      <c r="AT59" s="145"/>
      <c r="AU59" s="145"/>
      <c r="AV59" s="145"/>
      <c r="AW59" s="145"/>
      <c r="AX59" s="145"/>
      <c r="AY59" s="146"/>
      <c r="AZ59" s="147"/>
      <c r="BA59" s="148"/>
      <c r="BB59" s="149">
        <v>1</v>
      </c>
      <c r="BC59" s="150"/>
      <c r="BD59" s="151"/>
      <c r="BE59" s="151"/>
      <c r="BF59" s="152"/>
      <c r="BG59" s="153"/>
      <c r="BH59" s="154"/>
      <c r="BI59" s="155"/>
      <c r="BJ59" s="156"/>
      <c r="BK59" s="157"/>
      <c r="BL59" s="157"/>
      <c r="BM59" s="157"/>
      <c r="BN59" s="157"/>
      <c r="BO59" s="158"/>
      <c r="BP59" s="156"/>
      <c r="BQ59" s="157"/>
      <c r="BR59" s="157"/>
      <c r="BS59" s="157"/>
      <c r="BT59" s="157"/>
      <c r="BU59" s="158"/>
      <c r="BV59" s="156"/>
      <c r="BW59" s="157"/>
      <c r="BX59" s="157"/>
      <c r="BY59" s="157"/>
      <c r="BZ59" s="157"/>
      <c r="CA59" s="158"/>
      <c r="CB59" s="150"/>
      <c r="CC59" s="151"/>
      <c r="CD59" s="151"/>
      <c r="CE59" s="152"/>
      <c r="CF59" s="159"/>
      <c r="CG59" s="160"/>
      <c r="CH59" s="160"/>
      <c r="CI59" s="160"/>
      <c r="CJ59" s="161"/>
      <c r="CK59" s="159"/>
      <c r="CL59" s="160"/>
      <c r="CM59" s="160"/>
      <c r="CN59" s="160"/>
      <c r="CO59" s="161"/>
      <c r="CP59" s="159"/>
      <c r="CQ59" s="160"/>
      <c r="CR59" s="160"/>
      <c r="CS59" s="160"/>
      <c r="CT59" s="161"/>
      <c r="CU59" s="162"/>
      <c r="CV59" s="163"/>
      <c r="CW59" s="163"/>
      <c r="CX59" s="163"/>
      <c r="CY59" s="164"/>
      <c r="DA59" s="165"/>
    </row>
    <row r="60" spans="1:105" ht="16.5" x14ac:dyDescent="0.15">
      <c r="A60" s="166"/>
      <c r="B60" s="135"/>
      <c r="C60" s="167" t="str">
        <f t="shared" ca="1" si="2"/>
        <v/>
      </c>
      <c r="D60" s="168"/>
      <c r="E60" s="169"/>
      <c r="F60" s="169"/>
      <c r="G60" s="169"/>
      <c r="H60" s="169"/>
      <c r="I60" s="169"/>
      <c r="J60" s="169"/>
      <c r="K60" s="170"/>
      <c r="L60" s="171"/>
      <c r="M60" s="171"/>
      <c r="N60" s="171"/>
      <c r="O60" s="171"/>
      <c r="P60" s="171"/>
      <c r="Q60" s="171"/>
      <c r="R60" s="172"/>
      <c r="S60" s="173"/>
      <c r="T60" s="172"/>
      <c r="U60" s="173"/>
      <c r="V60" s="170"/>
      <c r="W60" s="171"/>
      <c r="X60" s="171"/>
      <c r="Y60" s="171"/>
      <c r="Z60" s="171"/>
      <c r="AA60" s="171"/>
      <c r="AB60" s="171"/>
      <c r="AC60" s="171"/>
      <c r="AD60" s="170"/>
      <c r="AE60" s="171"/>
      <c r="AF60" s="171"/>
      <c r="AG60" s="171"/>
      <c r="AH60" s="171"/>
      <c r="AI60" s="171"/>
      <c r="AJ60" s="171"/>
      <c r="AK60" s="174"/>
      <c r="AL60" s="170"/>
      <c r="AM60" s="171"/>
      <c r="AN60" s="171"/>
      <c r="AO60" s="171"/>
      <c r="AP60" s="171"/>
      <c r="AQ60" s="171"/>
      <c r="AR60" s="174"/>
      <c r="AS60" s="175"/>
      <c r="AT60" s="176"/>
      <c r="AU60" s="176"/>
      <c r="AV60" s="176"/>
      <c r="AW60" s="176"/>
      <c r="AX60" s="176"/>
      <c r="AY60" s="177"/>
      <c r="AZ60" s="178"/>
      <c r="BA60" s="179"/>
      <c r="BB60" s="180">
        <v>2</v>
      </c>
      <c r="BC60" s="181"/>
      <c r="BD60" s="182"/>
      <c r="BE60" s="182"/>
      <c r="BF60" s="183"/>
      <c r="BG60" s="184"/>
      <c r="BH60" s="185"/>
      <c r="BI60" s="186"/>
      <c r="BJ60" s="187"/>
      <c r="BK60" s="188"/>
      <c r="BL60" s="188"/>
      <c r="BM60" s="188"/>
      <c r="BN60" s="188"/>
      <c r="BO60" s="189"/>
      <c r="BP60" s="187"/>
      <c r="BQ60" s="188"/>
      <c r="BR60" s="188"/>
      <c r="BS60" s="188"/>
      <c r="BT60" s="188"/>
      <c r="BU60" s="189"/>
      <c r="BV60" s="187"/>
      <c r="BW60" s="188"/>
      <c r="BX60" s="188"/>
      <c r="BY60" s="188"/>
      <c r="BZ60" s="188"/>
      <c r="CA60" s="189"/>
      <c r="CB60" s="181"/>
      <c r="CC60" s="182"/>
      <c r="CD60" s="182"/>
      <c r="CE60" s="183"/>
      <c r="CF60" s="190"/>
      <c r="CG60" s="191"/>
      <c r="CH60" s="191"/>
      <c r="CI60" s="191"/>
      <c r="CJ60" s="192"/>
      <c r="CK60" s="190"/>
      <c r="CL60" s="191"/>
      <c r="CM60" s="191"/>
      <c r="CN60" s="191"/>
      <c r="CO60" s="192"/>
      <c r="CP60" s="190"/>
      <c r="CQ60" s="191"/>
      <c r="CR60" s="191"/>
      <c r="CS60" s="191"/>
      <c r="CT60" s="192"/>
      <c r="CU60" s="162"/>
      <c r="CV60" s="163"/>
      <c r="CW60" s="163"/>
      <c r="CX60" s="163"/>
      <c r="CY60" s="164"/>
      <c r="DA60" s="165"/>
    </row>
    <row r="61" spans="1:105" ht="16.5" x14ac:dyDescent="0.15">
      <c r="A61" s="166"/>
      <c r="B61" s="135"/>
      <c r="C61" s="167" t="str">
        <f t="shared" ca="1" si="2"/>
        <v/>
      </c>
      <c r="D61" s="168"/>
      <c r="E61" s="169"/>
      <c r="F61" s="169"/>
      <c r="G61" s="169"/>
      <c r="H61" s="169"/>
      <c r="I61" s="169"/>
      <c r="J61" s="169"/>
      <c r="K61" s="170"/>
      <c r="L61" s="171"/>
      <c r="M61" s="171"/>
      <c r="N61" s="171"/>
      <c r="O61" s="171"/>
      <c r="P61" s="171"/>
      <c r="Q61" s="171"/>
      <c r="R61" s="172"/>
      <c r="S61" s="173"/>
      <c r="T61" s="172"/>
      <c r="U61" s="173"/>
      <c r="V61" s="170"/>
      <c r="W61" s="171"/>
      <c r="X61" s="171"/>
      <c r="Y61" s="171"/>
      <c r="Z61" s="171"/>
      <c r="AA61" s="171"/>
      <c r="AB61" s="171"/>
      <c r="AC61" s="171"/>
      <c r="AD61" s="170"/>
      <c r="AE61" s="171"/>
      <c r="AF61" s="171"/>
      <c r="AG61" s="171"/>
      <c r="AH61" s="171"/>
      <c r="AI61" s="171"/>
      <c r="AJ61" s="171"/>
      <c r="AK61" s="174"/>
      <c r="AL61" s="170"/>
      <c r="AM61" s="171"/>
      <c r="AN61" s="171"/>
      <c r="AO61" s="171"/>
      <c r="AP61" s="171"/>
      <c r="AQ61" s="171"/>
      <c r="AR61" s="174"/>
      <c r="AS61" s="175"/>
      <c r="AT61" s="176"/>
      <c r="AU61" s="176"/>
      <c r="AV61" s="176"/>
      <c r="AW61" s="176"/>
      <c r="AX61" s="176"/>
      <c r="AY61" s="177"/>
      <c r="AZ61" s="178"/>
      <c r="BA61" s="179"/>
      <c r="BB61" s="180">
        <v>3</v>
      </c>
      <c r="BC61" s="181"/>
      <c r="BD61" s="182"/>
      <c r="BE61" s="182"/>
      <c r="BF61" s="183"/>
      <c r="BG61" s="184"/>
      <c r="BH61" s="185"/>
      <c r="BI61" s="186"/>
      <c r="BJ61" s="187"/>
      <c r="BK61" s="188"/>
      <c r="BL61" s="188"/>
      <c r="BM61" s="188"/>
      <c r="BN61" s="188"/>
      <c r="BO61" s="189"/>
      <c r="BP61" s="187"/>
      <c r="BQ61" s="188"/>
      <c r="BR61" s="188"/>
      <c r="BS61" s="188"/>
      <c r="BT61" s="188"/>
      <c r="BU61" s="189"/>
      <c r="BV61" s="187"/>
      <c r="BW61" s="188"/>
      <c r="BX61" s="188"/>
      <c r="BY61" s="188"/>
      <c r="BZ61" s="188"/>
      <c r="CA61" s="189"/>
      <c r="CB61" s="181"/>
      <c r="CC61" s="182"/>
      <c r="CD61" s="182"/>
      <c r="CE61" s="183"/>
      <c r="CF61" s="190"/>
      <c r="CG61" s="191"/>
      <c r="CH61" s="191"/>
      <c r="CI61" s="191"/>
      <c r="CJ61" s="192"/>
      <c r="CK61" s="190"/>
      <c r="CL61" s="191"/>
      <c r="CM61" s="191"/>
      <c r="CN61" s="191"/>
      <c r="CO61" s="192"/>
      <c r="CP61" s="190"/>
      <c r="CQ61" s="191"/>
      <c r="CR61" s="191"/>
      <c r="CS61" s="191"/>
      <c r="CT61" s="192"/>
      <c r="CU61" s="162"/>
      <c r="CV61" s="163"/>
      <c r="CW61" s="163"/>
      <c r="CX61" s="163"/>
      <c r="CY61" s="164"/>
      <c r="DA61" s="165"/>
    </row>
    <row r="62" spans="1:105" ht="16.5" x14ac:dyDescent="0.15">
      <c r="A62" s="166"/>
      <c r="B62" s="135"/>
      <c r="C62" s="167" t="str">
        <f t="shared" ca="1" si="2"/>
        <v/>
      </c>
      <c r="D62" s="168"/>
      <c r="E62" s="169"/>
      <c r="F62" s="169"/>
      <c r="G62" s="169"/>
      <c r="H62" s="169"/>
      <c r="I62" s="169"/>
      <c r="J62" s="169"/>
      <c r="K62" s="170"/>
      <c r="L62" s="171"/>
      <c r="M62" s="171"/>
      <c r="N62" s="171"/>
      <c r="O62" s="171"/>
      <c r="P62" s="171"/>
      <c r="Q62" s="171"/>
      <c r="R62" s="172"/>
      <c r="S62" s="173"/>
      <c r="T62" s="172"/>
      <c r="U62" s="173"/>
      <c r="V62" s="170"/>
      <c r="W62" s="171"/>
      <c r="X62" s="171"/>
      <c r="Y62" s="171"/>
      <c r="Z62" s="171"/>
      <c r="AA62" s="171"/>
      <c r="AB62" s="171"/>
      <c r="AC62" s="171"/>
      <c r="AD62" s="170"/>
      <c r="AE62" s="171"/>
      <c r="AF62" s="171"/>
      <c r="AG62" s="171"/>
      <c r="AH62" s="171"/>
      <c r="AI62" s="171"/>
      <c r="AJ62" s="171"/>
      <c r="AK62" s="174"/>
      <c r="AL62" s="170"/>
      <c r="AM62" s="171"/>
      <c r="AN62" s="171"/>
      <c r="AO62" s="171"/>
      <c r="AP62" s="171"/>
      <c r="AQ62" s="171"/>
      <c r="AR62" s="174"/>
      <c r="AS62" s="175"/>
      <c r="AT62" s="176"/>
      <c r="AU62" s="176"/>
      <c r="AV62" s="176"/>
      <c r="AW62" s="176"/>
      <c r="AX62" s="176"/>
      <c r="AY62" s="177"/>
      <c r="AZ62" s="178"/>
      <c r="BA62" s="179"/>
      <c r="BB62" s="180">
        <v>4</v>
      </c>
      <c r="BC62" s="181"/>
      <c r="BD62" s="182"/>
      <c r="BE62" s="182"/>
      <c r="BF62" s="183"/>
      <c r="BG62" s="184"/>
      <c r="BH62" s="185"/>
      <c r="BI62" s="186"/>
      <c r="BJ62" s="187"/>
      <c r="BK62" s="188"/>
      <c r="BL62" s="188"/>
      <c r="BM62" s="188"/>
      <c r="BN62" s="188"/>
      <c r="BO62" s="189"/>
      <c r="BP62" s="187"/>
      <c r="BQ62" s="188"/>
      <c r="BR62" s="188"/>
      <c r="BS62" s="188"/>
      <c r="BT62" s="188"/>
      <c r="BU62" s="189"/>
      <c r="BV62" s="187"/>
      <c r="BW62" s="188"/>
      <c r="BX62" s="188"/>
      <c r="BY62" s="188"/>
      <c r="BZ62" s="188"/>
      <c r="CA62" s="189"/>
      <c r="CB62" s="181"/>
      <c r="CC62" s="182"/>
      <c r="CD62" s="182"/>
      <c r="CE62" s="183"/>
      <c r="CF62" s="190"/>
      <c r="CG62" s="191"/>
      <c r="CH62" s="191"/>
      <c r="CI62" s="191"/>
      <c r="CJ62" s="192"/>
      <c r="CK62" s="190"/>
      <c r="CL62" s="191"/>
      <c r="CM62" s="191"/>
      <c r="CN62" s="191"/>
      <c r="CO62" s="192"/>
      <c r="CP62" s="190"/>
      <c r="CQ62" s="191"/>
      <c r="CR62" s="191"/>
      <c r="CS62" s="191"/>
      <c r="CT62" s="192"/>
      <c r="CU62" s="162"/>
      <c r="CV62" s="163"/>
      <c r="CW62" s="163"/>
      <c r="CX62" s="163"/>
      <c r="CY62" s="164"/>
      <c r="DA62" s="165"/>
    </row>
    <row r="63" spans="1:105" ht="16.5" x14ac:dyDescent="0.15">
      <c r="A63" s="166"/>
      <c r="B63" s="135"/>
      <c r="C63" s="167" t="str">
        <f t="shared" ca="1" si="2"/>
        <v/>
      </c>
      <c r="D63" s="168"/>
      <c r="E63" s="169"/>
      <c r="F63" s="169"/>
      <c r="G63" s="169"/>
      <c r="H63" s="169"/>
      <c r="I63" s="169"/>
      <c r="J63" s="169"/>
      <c r="K63" s="170"/>
      <c r="L63" s="171"/>
      <c r="M63" s="171"/>
      <c r="N63" s="171"/>
      <c r="O63" s="171"/>
      <c r="P63" s="171"/>
      <c r="Q63" s="171"/>
      <c r="R63" s="172"/>
      <c r="S63" s="173"/>
      <c r="T63" s="172"/>
      <c r="U63" s="173"/>
      <c r="V63" s="170"/>
      <c r="W63" s="171"/>
      <c r="X63" s="171"/>
      <c r="Y63" s="171"/>
      <c r="Z63" s="171"/>
      <c r="AA63" s="171"/>
      <c r="AB63" s="171"/>
      <c r="AC63" s="171"/>
      <c r="AD63" s="170"/>
      <c r="AE63" s="171"/>
      <c r="AF63" s="171"/>
      <c r="AG63" s="171"/>
      <c r="AH63" s="171"/>
      <c r="AI63" s="171"/>
      <c r="AJ63" s="171"/>
      <c r="AK63" s="174"/>
      <c r="AL63" s="170"/>
      <c r="AM63" s="171"/>
      <c r="AN63" s="171"/>
      <c r="AO63" s="171"/>
      <c r="AP63" s="171"/>
      <c r="AQ63" s="171"/>
      <c r="AR63" s="174"/>
      <c r="AS63" s="175"/>
      <c r="AT63" s="176"/>
      <c r="AU63" s="176"/>
      <c r="AV63" s="176"/>
      <c r="AW63" s="176"/>
      <c r="AX63" s="176"/>
      <c r="AY63" s="177"/>
      <c r="AZ63" s="178"/>
      <c r="BA63" s="179"/>
      <c r="BB63" s="180">
        <v>5</v>
      </c>
      <c r="BC63" s="181"/>
      <c r="BD63" s="182"/>
      <c r="BE63" s="182"/>
      <c r="BF63" s="183"/>
      <c r="BG63" s="184"/>
      <c r="BH63" s="185"/>
      <c r="BI63" s="186"/>
      <c r="BJ63" s="187"/>
      <c r="BK63" s="188"/>
      <c r="BL63" s="188"/>
      <c r="BM63" s="188"/>
      <c r="BN63" s="188"/>
      <c r="BO63" s="189"/>
      <c r="BP63" s="187"/>
      <c r="BQ63" s="188"/>
      <c r="BR63" s="188"/>
      <c r="BS63" s="188"/>
      <c r="BT63" s="188"/>
      <c r="BU63" s="189"/>
      <c r="BV63" s="187"/>
      <c r="BW63" s="188"/>
      <c r="BX63" s="188"/>
      <c r="BY63" s="188"/>
      <c r="BZ63" s="188"/>
      <c r="CA63" s="189"/>
      <c r="CB63" s="181"/>
      <c r="CC63" s="182"/>
      <c r="CD63" s="182"/>
      <c r="CE63" s="183"/>
      <c r="CF63" s="190"/>
      <c r="CG63" s="191"/>
      <c r="CH63" s="191"/>
      <c r="CI63" s="191"/>
      <c r="CJ63" s="192"/>
      <c r="CK63" s="190"/>
      <c r="CL63" s="191"/>
      <c r="CM63" s="191"/>
      <c r="CN63" s="191"/>
      <c r="CO63" s="192"/>
      <c r="CP63" s="190"/>
      <c r="CQ63" s="191"/>
      <c r="CR63" s="191"/>
      <c r="CS63" s="191"/>
      <c r="CT63" s="192"/>
      <c r="CU63" s="162"/>
      <c r="CV63" s="163"/>
      <c r="CW63" s="163"/>
      <c r="CX63" s="163"/>
      <c r="CY63" s="164"/>
      <c r="DA63" s="165"/>
    </row>
    <row r="64" spans="1:105" ht="16.5" x14ac:dyDescent="0.15">
      <c r="A64" s="193"/>
      <c r="B64" s="194"/>
      <c r="C64" s="195" t="str">
        <f t="shared" ca="1" si="2"/>
        <v/>
      </c>
      <c r="D64" s="196"/>
      <c r="E64" s="197"/>
      <c r="F64" s="197"/>
      <c r="G64" s="197"/>
      <c r="H64" s="197"/>
      <c r="I64" s="197"/>
      <c r="J64" s="197"/>
      <c r="K64" s="159"/>
      <c r="L64" s="160"/>
      <c r="M64" s="160"/>
      <c r="N64" s="160"/>
      <c r="O64" s="160"/>
      <c r="P64" s="160"/>
      <c r="Q64" s="160"/>
      <c r="R64" s="198"/>
      <c r="S64" s="199"/>
      <c r="T64" s="198"/>
      <c r="U64" s="199"/>
      <c r="V64" s="159"/>
      <c r="W64" s="160"/>
      <c r="X64" s="160"/>
      <c r="Y64" s="160"/>
      <c r="Z64" s="160"/>
      <c r="AA64" s="160"/>
      <c r="AB64" s="160"/>
      <c r="AC64" s="160"/>
      <c r="AD64" s="159"/>
      <c r="AE64" s="160"/>
      <c r="AF64" s="160"/>
      <c r="AG64" s="160"/>
      <c r="AH64" s="160"/>
      <c r="AI64" s="160"/>
      <c r="AJ64" s="160"/>
      <c r="AK64" s="161"/>
      <c r="AL64" s="159"/>
      <c r="AM64" s="160"/>
      <c r="AN64" s="160"/>
      <c r="AO64" s="160"/>
      <c r="AP64" s="160"/>
      <c r="AQ64" s="160"/>
      <c r="AR64" s="161"/>
      <c r="AS64" s="200"/>
      <c r="AT64" s="201"/>
      <c r="AU64" s="201"/>
      <c r="AV64" s="201"/>
      <c r="AW64" s="201"/>
      <c r="AX64" s="201"/>
      <c r="AY64" s="202"/>
      <c r="AZ64" s="203"/>
      <c r="BA64" s="204"/>
      <c r="BB64" s="205">
        <v>6</v>
      </c>
      <c r="BC64" s="206"/>
      <c r="BD64" s="207"/>
      <c r="BE64" s="207"/>
      <c r="BF64" s="208"/>
      <c r="BG64" s="209"/>
      <c r="BH64" s="210"/>
      <c r="BI64" s="211"/>
      <c r="BJ64" s="212"/>
      <c r="BK64" s="213"/>
      <c r="BL64" s="213"/>
      <c r="BM64" s="213"/>
      <c r="BN64" s="213"/>
      <c r="BO64" s="214"/>
      <c r="BP64" s="212"/>
      <c r="BQ64" s="213"/>
      <c r="BR64" s="213"/>
      <c r="BS64" s="213"/>
      <c r="BT64" s="213"/>
      <c r="BU64" s="214"/>
      <c r="BV64" s="212"/>
      <c r="BW64" s="213"/>
      <c r="BX64" s="213"/>
      <c r="BY64" s="213"/>
      <c r="BZ64" s="213"/>
      <c r="CA64" s="214"/>
      <c r="CB64" s="206"/>
      <c r="CC64" s="207"/>
      <c r="CD64" s="207"/>
      <c r="CE64" s="208"/>
      <c r="CF64" s="190"/>
      <c r="CG64" s="191"/>
      <c r="CH64" s="191"/>
      <c r="CI64" s="191"/>
      <c r="CJ64" s="192"/>
      <c r="CK64" s="190"/>
      <c r="CL64" s="191"/>
      <c r="CM64" s="191"/>
      <c r="CN64" s="191"/>
      <c r="CO64" s="192"/>
      <c r="CP64" s="190"/>
      <c r="CQ64" s="191"/>
      <c r="CR64" s="191"/>
      <c r="CS64" s="191"/>
      <c r="CT64" s="192"/>
      <c r="CU64" s="162"/>
      <c r="CV64" s="163"/>
      <c r="CW64" s="163"/>
      <c r="CX64" s="163"/>
      <c r="CY64" s="164"/>
      <c r="DA64" s="165"/>
    </row>
    <row r="65" spans="1:105" ht="16.5" x14ac:dyDescent="0.15">
      <c r="A65" s="134">
        <v>10</v>
      </c>
      <c r="B65" s="135"/>
      <c r="C65" s="136" t="str">
        <f t="shared" ca="1" si="2"/>
        <v>●</v>
      </c>
      <c r="D65" s="137"/>
      <c r="E65" s="138"/>
      <c r="F65" s="138"/>
      <c r="G65" s="138"/>
      <c r="H65" s="138"/>
      <c r="I65" s="138"/>
      <c r="J65" s="138"/>
      <c r="K65" s="139" t="s">
        <v>88</v>
      </c>
      <c r="L65" s="140"/>
      <c r="M65" s="140"/>
      <c r="N65" s="140"/>
      <c r="O65" s="140"/>
      <c r="P65" s="140"/>
      <c r="Q65" s="140"/>
      <c r="R65" s="141"/>
      <c r="S65" s="142"/>
      <c r="T65" s="141"/>
      <c r="U65" s="142"/>
      <c r="V65" s="139"/>
      <c r="W65" s="140"/>
      <c r="X65" s="140"/>
      <c r="Y65" s="140"/>
      <c r="Z65" s="140"/>
      <c r="AA65" s="140"/>
      <c r="AB65" s="140"/>
      <c r="AC65" s="140"/>
      <c r="AD65" s="139"/>
      <c r="AE65" s="140"/>
      <c r="AF65" s="140"/>
      <c r="AG65" s="140"/>
      <c r="AH65" s="140"/>
      <c r="AI65" s="140"/>
      <c r="AJ65" s="140"/>
      <c r="AK65" s="143"/>
      <c r="AL65" s="139"/>
      <c r="AM65" s="140"/>
      <c r="AN65" s="140"/>
      <c r="AO65" s="140"/>
      <c r="AP65" s="140"/>
      <c r="AQ65" s="140"/>
      <c r="AR65" s="143"/>
      <c r="AS65" s="144"/>
      <c r="AT65" s="145"/>
      <c r="AU65" s="145"/>
      <c r="AV65" s="145"/>
      <c r="AW65" s="145"/>
      <c r="AX65" s="145"/>
      <c r="AY65" s="146"/>
      <c r="AZ65" s="147"/>
      <c r="BA65" s="148"/>
      <c r="BB65" s="149">
        <v>1</v>
      </c>
      <c r="BC65" s="150"/>
      <c r="BD65" s="151"/>
      <c r="BE65" s="151"/>
      <c r="BF65" s="152"/>
      <c r="BG65" s="153"/>
      <c r="BH65" s="154"/>
      <c r="BI65" s="155"/>
      <c r="BJ65" s="156"/>
      <c r="BK65" s="157"/>
      <c r="BL65" s="157"/>
      <c r="BM65" s="157"/>
      <c r="BN65" s="157"/>
      <c r="BO65" s="158"/>
      <c r="BP65" s="156"/>
      <c r="BQ65" s="157"/>
      <c r="BR65" s="157"/>
      <c r="BS65" s="157"/>
      <c r="BT65" s="157"/>
      <c r="BU65" s="158"/>
      <c r="BV65" s="156"/>
      <c r="BW65" s="157"/>
      <c r="BX65" s="157"/>
      <c r="BY65" s="157"/>
      <c r="BZ65" s="157"/>
      <c r="CA65" s="158"/>
      <c r="CB65" s="150"/>
      <c r="CC65" s="151"/>
      <c r="CD65" s="151"/>
      <c r="CE65" s="152"/>
      <c r="CF65" s="159"/>
      <c r="CG65" s="160"/>
      <c r="CH65" s="160"/>
      <c r="CI65" s="160"/>
      <c r="CJ65" s="161"/>
      <c r="CK65" s="159"/>
      <c r="CL65" s="160"/>
      <c r="CM65" s="160"/>
      <c r="CN65" s="160"/>
      <c r="CO65" s="161"/>
      <c r="CP65" s="159"/>
      <c r="CQ65" s="160"/>
      <c r="CR65" s="160"/>
      <c r="CS65" s="160"/>
      <c r="CT65" s="161"/>
      <c r="CU65" s="162"/>
      <c r="CV65" s="163"/>
      <c r="CW65" s="163"/>
      <c r="CX65" s="163"/>
      <c r="CY65" s="164"/>
      <c r="DA65" s="165"/>
    </row>
    <row r="66" spans="1:105" ht="16.5" x14ac:dyDescent="0.15">
      <c r="A66" s="166"/>
      <c r="B66" s="135"/>
      <c r="C66" s="167" t="str">
        <f t="shared" ca="1" si="2"/>
        <v>●</v>
      </c>
      <c r="D66" s="168"/>
      <c r="E66" s="169"/>
      <c r="F66" s="169"/>
      <c r="G66" s="169"/>
      <c r="H66" s="169"/>
      <c r="I66" s="169"/>
      <c r="J66" s="169"/>
      <c r="K66" s="170"/>
      <c r="L66" s="171"/>
      <c r="M66" s="171"/>
      <c r="N66" s="171"/>
      <c r="O66" s="171"/>
      <c r="P66" s="171"/>
      <c r="Q66" s="171"/>
      <c r="R66" s="172"/>
      <c r="S66" s="173"/>
      <c r="T66" s="172"/>
      <c r="U66" s="173"/>
      <c r="V66" s="170"/>
      <c r="W66" s="171"/>
      <c r="X66" s="171"/>
      <c r="Y66" s="171"/>
      <c r="Z66" s="171"/>
      <c r="AA66" s="171"/>
      <c r="AB66" s="171"/>
      <c r="AC66" s="171"/>
      <c r="AD66" s="170"/>
      <c r="AE66" s="171"/>
      <c r="AF66" s="171"/>
      <c r="AG66" s="171"/>
      <c r="AH66" s="171"/>
      <c r="AI66" s="171"/>
      <c r="AJ66" s="171"/>
      <c r="AK66" s="174"/>
      <c r="AL66" s="170"/>
      <c r="AM66" s="171"/>
      <c r="AN66" s="171"/>
      <c r="AO66" s="171"/>
      <c r="AP66" s="171"/>
      <c r="AQ66" s="171"/>
      <c r="AR66" s="174"/>
      <c r="AS66" s="175"/>
      <c r="AT66" s="176"/>
      <c r="AU66" s="176"/>
      <c r="AV66" s="176"/>
      <c r="AW66" s="176"/>
      <c r="AX66" s="176"/>
      <c r="AY66" s="177"/>
      <c r="AZ66" s="178"/>
      <c r="BA66" s="179"/>
      <c r="BB66" s="180">
        <v>2</v>
      </c>
      <c r="BC66" s="181"/>
      <c r="BD66" s="182"/>
      <c r="BE66" s="182"/>
      <c r="BF66" s="183"/>
      <c r="BG66" s="184"/>
      <c r="BH66" s="185"/>
      <c r="BI66" s="186"/>
      <c r="BJ66" s="187"/>
      <c r="BK66" s="188"/>
      <c r="BL66" s="188"/>
      <c r="BM66" s="188"/>
      <c r="BN66" s="188"/>
      <c r="BO66" s="189"/>
      <c r="BP66" s="187"/>
      <c r="BQ66" s="188"/>
      <c r="BR66" s="188"/>
      <c r="BS66" s="188"/>
      <c r="BT66" s="188"/>
      <c r="BU66" s="189"/>
      <c r="BV66" s="187"/>
      <c r="BW66" s="188"/>
      <c r="BX66" s="188"/>
      <c r="BY66" s="188"/>
      <c r="BZ66" s="188"/>
      <c r="CA66" s="189"/>
      <c r="CB66" s="181"/>
      <c r="CC66" s="182"/>
      <c r="CD66" s="182"/>
      <c r="CE66" s="183"/>
      <c r="CF66" s="190"/>
      <c r="CG66" s="191"/>
      <c r="CH66" s="191"/>
      <c r="CI66" s="191"/>
      <c r="CJ66" s="192"/>
      <c r="CK66" s="190"/>
      <c r="CL66" s="191"/>
      <c r="CM66" s="191"/>
      <c r="CN66" s="191"/>
      <c r="CO66" s="192"/>
      <c r="CP66" s="190"/>
      <c r="CQ66" s="191"/>
      <c r="CR66" s="191"/>
      <c r="CS66" s="191"/>
      <c r="CT66" s="192"/>
      <c r="CU66" s="162"/>
      <c r="CV66" s="163"/>
      <c r="CW66" s="163"/>
      <c r="CX66" s="163"/>
      <c r="CY66" s="164"/>
      <c r="DA66" s="165"/>
    </row>
    <row r="67" spans="1:105" ht="16.5" x14ac:dyDescent="0.15">
      <c r="A67" s="166"/>
      <c r="B67" s="135"/>
      <c r="C67" s="167" t="str">
        <f t="shared" ca="1" si="2"/>
        <v>●</v>
      </c>
      <c r="D67" s="168"/>
      <c r="E67" s="169"/>
      <c r="F67" s="169"/>
      <c r="G67" s="169"/>
      <c r="H67" s="169"/>
      <c r="I67" s="169"/>
      <c r="J67" s="169"/>
      <c r="K67" s="170"/>
      <c r="L67" s="171"/>
      <c r="M67" s="171"/>
      <c r="N67" s="171"/>
      <c r="O67" s="171"/>
      <c r="P67" s="171"/>
      <c r="Q67" s="171"/>
      <c r="R67" s="172"/>
      <c r="S67" s="173"/>
      <c r="T67" s="172"/>
      <c r="U67" s="173"/>
      <c r="V67" s="170"/>
      <c r="W67" s="171"/>
      <c r="X67" s="171"/>
      <c r="Y67" s="171"/>
      <c r="Z67" s="171"/>
      <c r="AA67" s="171"/>
      <c r="AB67" s="171"/>
      <c r="AC67" s="171"/>
      <c r="AD67" s="170"/>
      <c r="AE67" s="171"/>
      <c r="AF67" s="171"/>
      <c r="AG67" s="171"/>
      <c r="AH67" s="171"/>
      <c r="AI67" s="171"/>
      <c r="AJ67" s="171"/>
      <c r="AK67" s="174"/>
      <c r="AL67" s="170"/>
      <c r="AM67" s="171"/>
      <c r="AN67" s="171"/>
      <c r="AO67" s="171"/>
      <c r="AP67" s="171"/>
      <c r="AQ67" s="171"/>
      <c r="AR67" s="174"/>
      <c r="AS67" s="175"/>
      <c r="AT67" s="176"/>
      <c r="AU67" s="176"/>
      <c r="AV67" s="176"/>
      <c r="AW67" s="176"/>
      <c r="AX67" s="176"/>
      <c r="AY67" s="177"/>
      <c r="AZ67" s="178"/>
      <c r="BA67" s="179"/>
      <c r="BB67" s="180">
        <v>3</v>
      </c>
      <c r="BC67" s="181"/>
      <c r="BD67" s="182"/>
      <c r="BE67" s="182"/>
      <c r="BF67" s="183"/>
      <c r="BG67" s="184"/>
      <c r="BH67" s="185"/>
      <c r="BI67" s="186"/>
      <c r="BJ67" s="187"/>
      <c r="BK67" s="188"/>
      <c r="BL67" s="188"/>
      <c r="BM67" s="188"/>
      <c r="BN67" s="188"/>
      <c r="BO67" s="189"/>
      <c r="BP67" s="187"/>
      <c r="BQ67" s="188"/>
      <c r="BR67" s="188"/>
      <c r="BS67" s="188"/>
      <c r="BT67" s="188"/>
      <c r="BU67" s="189"/>
      <c r="BV67" s="187"/>
      <c r="BW67" s="188"/>
      <c r="BX67" s="188"/>
      <c r="BY67" s="188"/>
      <c r="BZ67" s="188"/>
      <c r="CA67" s="189"/>
      <c r="CB67" s="181"/>
      <c r="CC67" s="182"/>
      <c r="CD67" s="182"/>
      <c r="CE67" s="183"/>
      <c r="CF67" s="190"/>
      <c r="CG67" s="191"/>
      <c r="CH67" s="191"/>
      <c r="CI67" s="191"/>
      <c r="CJ67" s="192"/>
      <c r="CK67" s="190"/>
      <c r="CL67" s="191"/>
      <c r="CM67" s="191"/>
      <c r="CN67" s="191"/>
      <c r="CO67" s="192"/>
      <c r="CP67" s="190"/>
      <c r="CQ67" s="191"/>
      <c r="CR67" s="191"/>
      <c r="CS67" s="191"/>
      <c r="CT67" s="192"/>
      <c r="CU67" s="162"/>
      <c r="CV67" s="163"/>
      <c r="CW67" s="163"/>
      <c r="CX67" s="163"/>
      <c r="CY67" s="164"/>
      <c r="DA67" s="165"/>
    </row>
    <row r="68" spans="1:105" ht="16.5" x14ac:dyDescent="0.15">
      <c r="A68" s="166"/>
      <c r="B68" s="135"/>
      <c r="C68" s="167" t="str">
        <f t="shared" ca="1" si="2"/>
        <v>●</v>
      </c>
      <c r="D68" s="168"/>
      <c r="E68" s="169"/>
      <c r="F68" s="169"/>
      <c r="G68" s="169"/>
      <c r="H68" s="169"/>
      <c r="I68" s="169"/>
      <c r="J68" s="169"/>
      <c r="K68" s="170"/>
      <c r="L68" s="171"/>
      <c r="M68" s="171"/>
      <c r="N68" s="171"/>
      <c r="O68" s="171"/>
      <c r="P68" s="171"/>
      <c r="Q68" s="171"/>
      <c r="R68" s="172"/>
      <c r="S68" s="173"/>
      <c r="T68" s="172"/>
      <c r="U68" s="173"/>
      <c r="V68" s="170"/>
      <c r="W68" s="171"/>
      <c r="X68" s="171"/>
      <c r="Y68" s="171"/>
      <c r="Z68" s="171"/>
      <c r="AA68" s="171"/>
      <c r="AB68" s="171"/>
      <c r="AC68" s="171"/>
      <c r="AD68" s="170"/>
      <c r="AE68" s="171"/>
      <c r="AF68" s="171"/>
      <c r="AG68" s="171"/>
      <c r="AH68" s="171"/>
      <c r="AI68" s="171"/>
      <c r="AJ68" s="171"/>
      <c r="AK68" s="174"/>
      <c r="AL68" s="170"/>
      <c r="AM68" s="171"/>
      <c r="AN68" s="171"/>
      <c r="AO68" s="171"/>
      <c r="AP68" s="171"/>
      <c r="AQ68" s="171"/>
      <c r="AR68" s="174"/>
      <c r="AS68" s="175"/>
      <c r="AT68" s="176"/>
      <c r="AU68" s="176"/>
      <c r="AV68" s="176"/>
      <c r="AW68" s="176"/>
      <c r="AX68" s="176"/>
      <c r="AY68" s="177"/>
      <c r="AZ68" s="178"/>
      <c r="BA68" s="179"/>
      <c r="BB68" s="180">
        <v>4</v>
      </c>
      <c r="BC68" s="181"/>
      <c r="BD68" s="182"/>
      <c r="BE68" s="182"/>
      <c r="BF68" s="183"/>
      <c r="BG68" s="184"/>
      <c r="BH68" s="185"/>
      <c r="BI68" s="186"/>
      <c r="BJ68" s="187"/>
      <c r="BK68" s="188"/>
      <c r="BL68" s="188"/>
      <c r="BM68" s="188"/>
      <c r="BN68" s="188"/>
      <c r="BO68" s="189"/>
      <c r="BP68" s="187"/>
      <c r="BQ68" s="188"/>
      <c r="BR68" s="188"/>
      <c r="BS68" s="188"/>
      <c r="BT68" s="188"/>
      <c r="BU68" s="189"/>
      <c r="BV68" s="187"/>
      <c r="BW68" s="188"/>
      <c r="BX68" s="188"/>
      <c r="BY68" s="188"/>
      <c r="BZ68" s="188"/>
      <c r="CA68" s="189"/>
      <c r="CB68" s="181"/>
      <c r="CC68" s="182"/>
      <c r="CD68" s="182"/>
      <c r="CE68" s="183"/>
      <c r="CF68" s="190"/>
      <c r="CG68" s="191"/>
      <c r="CH68" s="191"/>
      <c r="CI68" s="191"/>
      <c r="CJ68" s="192"/>
      <c r="CK68" s="190"/>
      <c r="CL68" s="191"/>
      <c r="CM68" s="191"/>
      <c r="CN68" s="191"/>
      <c r="CO68" s="192"/>
      <c r="CP68" s="190"/>
      <c r="CQ68" s="191"/>
      <c r="CR68" s="191"/>
      <c r="CS68" s="191"/>
      <c r="CT68" s="192"/>
      <c r="CU68" s="162"/>
      <c r="CV68" s="163"/>
      <c r="CW68" s="163"/>
      <c r="CX68" s="163"/>
      <c r="CY68" s="164"/>
      <c r="DA68" s="165"/>
    </row>
    <row r="69" spans="1:105" ht="16.5" x14ac:dyDescent="0.15">
      <c r="A69" s="166"/>
      <c r="B69" s="135"/>
      <c r="C69" s="167" t="str">
        <f t="shared" ca="1" si="2"/>
        <v>●</v>
      </c>
      <c r="D69" s="168"/>
      <c r="E69" s="169"/>
      <c r="F69" s="169"/>
      <c r="G69" s="169"/>
      <c r="H69" s="169"/>
      <c r="I69" s="169"/>
      <c r="J69" s="169"/>
      <c r="K69" s="170"/>
      <c r="L69" s="171"/>
      <c r="M69" s="171"/>
      <c r="N69" s="171"/>
      <c r="O69" s="171"/>
      <c r="P69" s="171"/>
      <c r="Q69" s="171"/>
      <c r="R69" s="172"/>
      <c r="S69" s="173"/>
      <c r="T69" s="172"/>
      <c r="U69" s="173"/>
      <c r="V69" s="170"/>
      <c r="W69" s="171"/>
      <c r="X69" s="171"/>
      <c r="Y69" s="171"/>
      <c r="Z69" s="171"/>
      <c r="AA69" s="171"/>
      <c r="AB69" s="171"/>
      <c r="AC69" s="171"/>
      <c r="AD69" s="170"/>
      <c r="AE69" s="171"/>
      <c r="AF69" s="171"/>
      <c r="AG69" s="171"/>
      <c r="AH69" s="171"/>
      <c r="AI69" s="171"/>
      <c r="AJ69" s="171"/>
      <c r="AK69" s="174"/>
      <c r="AL69" s="170"/>
      <c r="AM69" s="171"/>
      <c r="AN69" s="171"/>
      <c r="AO69" s="171"/>
      <c r="AP69" s="171"/>
      <c r="AQ69" s="171"/>
      <c r="AR69" s="174"/>
      <c r="AS69" s="175"/>
      <c r="AT69" s="176"/>
      <c r="AU69" s="176"/>
      <c r="AV69" s="176"/>
      <c r="AW69" s="176"/>
      <c r="AX69" s="176"/>
      <c r="AY69" s="177"/>
      <c r="AZ69" s="178"/>
      <c r="BA69" s="179"/>
      <c r="BB69" s="180">
        <v>5</v>
      </c>
      <c r="BC69" s="181"/>
      <c r="BD69" s="182"/>
      <c r="BE69" s="182"/>
      <c r="BF69" s="183"/>
      <c r="BG69" s="184"/>
      <c r="BH69" s="185"/>
      <c r="BI69" s="186"/>
      <c r="BJ69" s="187"/>
      <c r="BK69" s="188"/>
      <c r="BL69" s="188"/>
      <c r="BM69" s="188"/>
      <c r="BN69" s="188"/>
      <c r="BO69" s="189"/>
      <c r="BP69" s="187"/>
      <c r="BQ69" s="188"/>
      <c r="BR69" s="188"/>
      <c r="BS69" s="188"/>
      <c r="BT69" s="188"/>
      <c r="BU69" s="189"/>
      <c r="BV69" s="187"/>
      <c r="BW69" s="188"/>
      <c r="BX69" s="188"/>
      <c r="BY69" s="188"/>
      <c r="BZ69" s="188"/>
      <c r="CA69" s="189"/>
      <c r="CB69" s="181"/>
      <c r="CC69" s="182"/>
      <c r="CD69" s="182"/>
      <c r="CE69" s="183"/>
      <c r="CF69" s="190"/>
      <c r="CG69" s="191"/>
      <c r="CH69" s="191"/>
      <c r="CI69" s="191"/>
      <c r="CJ69" s="192"/>
      <c r="CK69" s="190"/>
      <c r="CL69" s="191"/>
      <c r="CM69" s="191"/>
      <c r="CN69" s="191"/>
      <c r="CO69" s="192"/>
      <c r="CP69" s="190"/>
      <c r="CQ69" s="191"/>
      <c r="CR69" s="191"/>
      <c r="CS69" s="191"/>
      <c r="CT69" s="192"/>
      <c r="CU69" s="162"/>
      <c r="CV69" s="163"/>
      <c r="CW69" s="163"/>
      <c r="CX69" s="163"/>
      <c r="CY69" s="164"/>
      <c r="DA69" s="165"/>
    </row>
    <row r="70" spans="1:105" ht="16.5" x14ac:dyDescent="0.15">
      <c r="A70" s="193"/>
      <c r="B70" s="194"/>
      <c r="C70" s="195" t="str">
        <f t="shared" ca="1" si="2"/>
        <v>●</v>
      </c>
      <c r="D70" s="196"/>
      <c r="E70" s="197"/>
      <c r="F70" s="197"/>
      <c r="G70" s="197"/>
      <c r="H70" s="197"/>
      <c r="I70" s="197"/>
      <c r="J70" s="197"/>
      <c r="K70" s="159"/>
      <c r="L70" s="160"/>
      <c r="M70" s="160"/>
      <c r="N70" s="160"/>
      <c r="O70" s="160"/>
      <c r="P70" s="160"/>
      <c r="Q70" s="160"/>
      <c r="R70" s="198"/>
      <c r="S70" s="199"/>
      <c r="T70" s="198"/>
      <c r="U70" s="199"/>
      <c r="V70" s="159"/>
      <c r="W70" s="160"/>
      <c r="X70" s="160"/>
      <c r="Y70" s="160"/>
      <c r="Z70" s="160"/>
      <c r="AA70" s="160"/>
      <c r="AB70" s="160"/>
      <c r="AC70" s="160"/>
      <c r="AD70" s="159"/>
      <c r="AE70" s="160"/>
      <c r="AF70" s="160"/>
      <c r="AG70" s="160"/>
      <c r="AH70" s="160"/>
      <c r="AI70" s="160"/>
      <c r="AJ70" s="160"/>
      <c r="AK70" s="161"/>
      <c r="AL70" s="159"/>
      <c r="AM70" s="160"/>
      <c r="AN70" s="160"/>
      <c r="AO70" s="160"/>
      <c r="AP70" s="160"/>
      <c r="AQ70" s="160"/>
      <c r="AR70" s="161"/>
      <c r="AS70" s="200"/>
      <c r="AT70" s="201"/>
      <c r="AU70" s="201"/>
      <c r="AV70" s="201"/>
      <c r="AW70" s="201"/>
      <c r="AX70" s="201"/>
      <c r="AY70" s="202"/>
      <c r="AZ70" s="203"/>
      <c r="BA70" s="204"/>
      <c r="BB70" s="205">
        <v>6</v>
      </c>
      <c r="BC70" s="206"/>
      <c r="BD70" s="207"/>
      <c r="BE70" s="207"/>
      <c r="BF70" s="208"/>
      <c r="BG70" s="209"/>
      <c r="BH70" s="210"/>
      <c r="BI70" s="211"/>
      <c r="BJ70" s="212"/>
      <c r="BK70" s="213"/>
      <c r="BL70" s="213"/>
      <c r="BM70" s="213"/>
      <c r="BN70" s="213"/>
      <c r="BO70" s="214"/>
      <c r="BP70" s="212"/>
      <c r="BQ70" s="213"/>
      <c r="BR70" s="213"/>
      <c r="BS70" s="213"/>
      <c r="BT70" s="213"/>
      <c r="BU70" s="214"/>
      <c r="BV70" s="212"/>
      <c r="BW70" s="213"/>
      <c r="BX70" s="213"/>
      <c r="BY70" s="213"/>
      <c r="BZ70" s="213"/>
      <c r="CA70" s="214"/>
      <c r="CB70" s="206"/>
      <c r="CC70" s="207"/>
      <c r="CD70" s="207"/>
      <c r="CE70" s="208"/>
      <c r="CF70" s="190"/>
      <c r="CG70" s="191"/>
      <c r="CH70" s="191"/>
      <c r="CI70" s="191"/>
      <c r="CJ70" s="192"/>
      <c r="CK70" s="190"/>
      <c r="CL70" s="191"/>
      <c r="CM70" s="191"/>
      <c r="CN70" s="191"/>
      <c r="CO70" s="192"/>
      <c r="CP70" s="190"/>
      <c r="CQ70" s="191"/>
      <c r="CR70" s="191"/>
      <c r="CS70" s="191"/>
      <c r="CT70" s="192"/>
      <c r="CU70" s="162"/>
      <c r="CV70" s="163"/>
      <c r="CW70" s="163"/>
      <c r="CX70" s="163"/>
      <c r="CY70" s="164"/>
      <c r="DA70" s="165"/>
    </row>
    <row r="71" spans="1:105" ht="16.5" x14ac:dyDescent="0.15">
      <c r="A71" s="134">
        <v>11</v>
      </c>
      <c r="B71" s="135"/>
      <c r="C71" s="136" t="str">
        <f t="shared" ca="1" si="2"/>
        <v>●</v>
      </c>
      <c r="D71" s="137" t="s">
        <v>89</v>
      </c>
      <c r="E71" s="138"/>
      <c r="F71" s="138"/>
      <c r="G71" s="138"/>
      <c r="H71" s="138"/>
      <c r="I71" s="138"/>
      <c r="J71" s="138"/>
      <c r="K71" s="139" t="s">
        <v>90</v>
      </c>
      <c r="L71" s="140"/>
      <c r="M71" s="140"/>
      <c r="N71" s="140"/>
      <c r="O71" s="140"/>
      <c r="P71" s="140"/>
      <c r="Q71" s="140"/>
      <c r="R71" s="141"/>
      <c r="S71" s="142"/>
      <c r="T71" s="141"/>
      <c r="U71" s="142"/>
      <c r="V71" s="139"/>
      <c r="W71" s="140"/>
      <c r="X71" s="140"/>
      <c r="Y71" s="140"/>
      <c r="Z71" s="140"/>
      <c r="AA71" s="140"/>
      <c r="AB71" s="140"/>
      <c r="AC71" s="140"/>
      <c r="AD71" s="139"/>
      <c r="AE71" s="140"/>
      <c r="AF71" s="140"/>
      <c r="AG71" s="140"/>
      <c r="AH71" s="140"/>
      <c r="AI71" s="140"/>
      <c r="AJ71" s="140"/>
      <c r="AK71" s="143"/>
      <c r="AL71" s="139"/>
      <c r="AM71" s="140"/>
      <c r="AN71" s="140"/>
      <c r="AO71" s="140"/>
      <c r="AP71" s="140"/>
      <c r="AQ71" s="140"/>
      <c r="AR71" s="143"/>
      <c r="AS71" s="144"/>
      <c r="AT71" s="145"/>
      <c r="AU71" s="145"/>
      <c r="AV71" s="145"/>
      <c r="AW71" s="145"/>
      <c r="AX71" s="145"/>
      <c r="AY71" s="146"/>
      <c r="AZ71" s="147"/>
      <c r="BA71" s="148"/>
      <c r="BB71" s="149">
        <v>1</v>
      </c>
      <c r="BC71" s="150"/>
      <c r="BD71" s="151"/>
      <c r="BE71" s="151"/>
      <c r="BF71" s="152"/>
      <c r="BG71" s="153"/>
      <c r="BH71" s="154"/>
      <c r="BI71" s="155"/>
      <c r="BJ71" s="156"/>
      <c r="BK71" s="157"/>
      <c r="BL71" s="157"/>
      <c r="BM71" s="157"/>
      <c r="BN71" s="157"/>
      <c r="BO71" s="158"/>
      <c r="BP71" s="156"/>
      <c r="BQ71" s="157"/>
      <c r="BR71" s="157"/>
      <c r="BS71" s="157"/>
      <c r="BT71" s="157"/>
      <c r="BU71" s="158"/>
      <c r="BV71" s="156"/>
      <c r="BW71" s="157"/>
      <c r="BX71" s="157"/>
      <c r="BY71" s="157"/>
      <c r="BZ71" s="157"/>
      <c r="CA71" s="158"/>
      <c r="CB71" s="150"/>
      <c r="CC71" s="151"/>
      <c r="CD71" s="151"/>
      <c r="CE71" s="152"/>
      <c r="CF71" s="159"/>
      <c r="CG71" s="160"/>
      <c r="CH71" s="160"/>
      <c r="CI71" s="160"/>
      <c r="CJ71" s="161"/>
      <c r="CK71" s="159"/>
      <c r="CL71" s="160"/>
      <c r="CM71" s="160"/>
      <c r="CN71" s="160"/>
      <c r="CO71" s="161"/>
      <c r="CP71" s="159"/>
      <c r="CQ71" s="160"/>
      <c r="CR71" s="160"/>
      <c r="CS71" s="160"/>
      <c r="CT71" s="161"/>
      <c r="CU71" s="162"/>
      <c r="CV71" s="163"/>
      <c r="CW71" s="163"/>
      <c r="CX71" s="163"/>
      <c r="CY71" s="164"/>
      <c r="DA71" s="165"/>
    </row>
    <row r="72" spans="1:105" ht="16.5" x14ac:dyDescent="0.15">
      <c r="A72" s="166"/>
      <c r="B72" s="135"/>
      <c r="C72" s="167" t="str">
        <f t="shared" ca="1" si="2"/>
        <v>●</v>
      </c>
      <c r="D72" s="168"/>
      <c r="E72" s="169"/>
      <c r="F72" s="169"/>
      <c r="G72" s="169"/>
      <c r="H72" s="169"/>
      <c r="I72" s="169"/>
      <c r="J72" s="169"/>
      <c r="K72" s="170"/>
      <c r="L72" s="171"/>
      <c r="M72" s="171"/>
      <c r="N72" s="171"/>
      <c r="O72" s="171"/>
      <c r="P72" s="171"/>
      <c r="Q72" s="171"/>
      <c r="R72" s="172"/>
      <c r="S72" s="173"/>
      <c r="T72" s="172"/>
      <c r="U72" s="173"/>
      <c r="V72" s="170"/>
      <c r="W72" s="171"/>
      <c r="X72" s="171"/>
      <c r="Y72" s="171"/>
      <c r="Z72" s="171"/>
      <c r="AA72" s="171"/>
      <c r="AB72" s="171"/>
      <c r="AC72" s="171"/>
      <c r="AD72" s="170"/>
      <c r="AE72" s="171"/>
      <c r="AF72" s="171"/>
      <c r="AG72" s="171"/>
      <c r="AH72" s="171"/>
      <c r="AI72" s="171"/>
      <c r="AJ72" s="171"/>
      <c r="AK72" s="174"/>
      <c r="AL72" s="170"/>
      <c r="AM72" s="171"/>
      <c r="AN72" s="171"/>
      <c r="AO72" s="171"/>
      <c r="AP72" s="171"/>
      <c r="AQ72" s="171"/>
      <c r="AR72" s="174"/>
      <c r="AS72" s="175"/>
      <c r="AT72" s="176"/>
      <c r="AU72" s="176"/>
      <c r="AV72" s="176"/>
      <c r="AW72" s="176"/>
      <c r="AX72" s="176"/>
      <c r="AY72" s="177"/>
      <c r="AZ72" s="178"/>
      <c r="BA72" s="179"/>
      <c r="BB72" s="180">
        <v>2</v>
      </c>
      <c r="BC72" s="181"/>
      <c r="BD72" s="182"/>
      <c r="BE72" s="182"/>
      <c r="BF72" s="183"/>
      <c r="BG72" s="184"/>
      <c r="BH72" s="185"/>
      <c r="BI72" s="186"/>
      <c r="BJ72" s="187"/>
      <c r="BK72" s="188"/>
      <c r="BL72" s="188"/>
      <c r="BM72" s="188"/>
      <c r="BN72" s="188"/>
      <c r="BO72" s="189"/>
      <c r="BP72" s="187"/>
      <c r="BQ72" s="188"/>
      <c r="BR72" s="188"/>
      <c r="BS72" s="188"/>
      <c r="BT72" s="188"/>
      <c r="BU72" s="189"/>
      <c r="BV72" s="187"/>
      <c r="BW72" s="188"/>
      <c r="BX72" s="188"/>
      <c r="BY72" s="188"/>
      <c r="BZ72" s="188"/>
      <c r="CA72" s="189"/>
      <c r="CB72" s="181"/>
      <c r="CC72" s="182"/>
      <c r="CD72" s="182"/>
      <c r="CE72" s="183"/>
      <c r="CF72" s="190"/>
      <c r="CG72" s="191"/>
      <c r="CH72" s="191"/>
      <c r="CI72" s="191"/>
      <c r="CJ72" s="192"/>
      <c r="CK72" s="190"/>
      <c r="CL72" s="191"/>
      <c r="CM72" s="191"/>
      <c r="CN72" s="191"/>
      <c r="CO72" s="192"/>
      <c r="CP72" s="190"/>
      <c r="CQ72" s="191"/>
      <c r="CR72" s="191"/>
      <c r="CS72" s="191"/>
      <c r="CT72" s="192"/>
      <c r="CU72" s="162"/>
      <c r="CV72" s="163"/>
      <c r="CW72" s="163"/>
      <c r="CX72" s="163"/>
      <c r="CY72" s="164"/>
      <c r="DA72" s="165"/>
    </row>
    <row r="73" spans="1:105" ht="16.5" x14ac:dyDescent="0.15">
      <c r="A73" s="166"/>
      <c r="B73" s="135"/>
      <c r="C73" s="167" t="str">
        <f t="shared" ca="1" si="2"/>
        <v>●</v>
      </c>
      <c r="D73" s="168"/>
      <c r="E73" s="169"/>
      <c r="F73" s="169"/>
      <c r="G73" s="169"/>
      <c r="H73" s="169"/>
      <c r="I73" s="169"/>
      <c r="J73" s="169"/>
      <c r="K73" s="170"/>
      <c r="L73" s="171"/>
      <c r="M73" s="171"/>
      <c r="N73" s="171"/>
      <c r="O73" s="171"/>
      <c r="P73" s="171"/>
      <c r="Q73" s="171"/>
      <c r="R73" s="172"/>
      <c r="S73" s="173"/>
      <c r="T73" s="172"/>
      <c r="U73" s="173"/>
      <c r="V73" s="170"/>
      <c r="W73" s="171"/>
      <c r="X73" s="171"/>
      <c r="Y73" s="171"/>
      <c r="Z73" s="171"/>
      <c r="AA73" s="171"/>
      <c r="AB73" s="171"/>
      <c r="AC73" s="171"/>
      <c r="AD73" s="170"/>
      <c r="AE73" s="171"/>
      <c r="AF73" s="171"/>
      <c r="AG73" s="171"/>
      <c r="AH73" s="171"/>
      <c r="AI73" s="171"/>
      <c r="AJ73" s="171"/>
      <c r="AK73" s="174"/>
      <c r="AL73" s="170"/>
      <c r="AM73" s="171"/>
      <c r="AN73" s="171"/>
      <c r="AO73" s="171"/>
      <c r="AP73" s="171"/>
      <c r="AQ73" s="171"/>
      <c r="AR73" s="174"/>
      <c r="AS73" s="175"/>
      <c r="AT73" s="176"/>
      <c r="AU73" s="176"/>
      <c r="AV73" s="176"/>
      <c r="AW73" s="176"/>
      <c r="AX73" s="176"/>
      <c r="AY73" s="177"/>
      <c r="AZ73" s="178"/>
      <c r="BA73" s="179"/>
      <c r="BB73" s="180">
        <v>3</v>
      </c>
      <c r="BC73" s="181"/>
      <c r="BD73" s="182"/>
      <c r="BE73" s="182"/>
      <c r="BF73" s="183"/>
      <c r="BG73" s="184"/>
      <c r="BH73" s="185"/>
      <c r="BI73" s="186"/>
      <c r="BJ73" s="187"/>
      <c r="BK73" s="188"/>
      <c r="BL73" s="188"/>
      <c r="BM73" s="188"/>
      <c r="BN73" s="188"/>
      <c r="BO73" s="189"/>
      <c r="BP73" s="187"/>
      <c r="BQ73" s="188"/>
      <c r="BR73" s="188"/>
      <c r="BS73" s="188"/>
      <c r="BT73" s="188"/>
      <c r="BU73" s="189"/>
      <c r="BV73" s="187"/>
      <c r="BW73" s="188"/>
      <c r="BX73" s="188"/>
      <c r="BY73" s="188"/>
      <c r="BZ73" s="188"/>
      <c r="CA73" s="189"/>
      <c r="CB73" s="181"/>
      <c r="CC73" s="182"/>
      <c r="CD73" s="182"/>
      <c r="CE73" s="183"/>
      <c r="CF73" s="190"/>
      <c r="CG73" s="191"/>
      <c r="CH73" s="191"/>
      <c r="CI73" s="191"/>
      <c r="CJ73" s="192"/>
      <c r="CK73" s="190"/>
      <c r="CL73" s="191"/>
      <c r="CM73" s="191"/>
      <c r="CN73" s="191"/>
      <c r="CO73" s="192"/>
      <c r="CP73" s="190"/>
      <c r="CQ73" s="191"/>
      <c r="CR73" s="191"/>
      <c r="CS73" s="191"/>
      <c r="CT73" s="192"/>
      <c r="CU73" s="162"/>
      <c r="CV73" s="163"/>
      <c r="CW73" s="163"/>
      <c r="CX73" s="163"/>
      <c r="CY73" s="164"/>
      <c r="DA73" s="165"/>
    </row>
    <row r="74" spans="1:105" ht="16.5" x14ac:dyDescent="0.15">
      <c r="A74" s="166"/>
      <c r="B74" s="135"/>
      <c r="C74" s="167" t="str">
        <f t="shared" ca="1" si="2"/>
        <v>●</v>
      </c>
      <c r="D74" s="168"/>
      <c r="E74" s="169"/>
      <c r="F74" s="169"/>
      <c r="G74" s="169"/>
      <c r="H74" s="169"/>
      <c r="I74" s="169"/>
      <c r="J74" s="169"/>
      <c r="K74" s="170"/>
      <c r="L74" s="171"/>
      <c r="M74" s="171"/>
      <c r="N74" s="171"/>
      <c r="O74" s="171"/>
      <c r="P74" s="171"/>
      <c r="Q74" s="171"/>
      <c r="R74" s="172"/>
      <c r="S74" s="173"/>
      <c r="T74" s="172"/>
      <c r="U74" s="173"/>
      <c r="V74" s="170"/>
      <c r="W74" s="171"/>
      <c r="X74" s="171"/>
      <c r="Y74" s="171"/>
      <c r="Z74" s="171"/>
      <c r="AA74" s="171"/>
      <c r="AB74" s="171"/>
      <c r="AC74" s="171"/>
      <c r="AD74" s="170"/>
      <c r="AE74" s="171"/>
      <c r="AF74" s="171"/>
      <c r="AG74" s="171"/>
      <c r="AH74" s="171"/>
      <c r="AI74" s="171"/>
      <c r="AJ74" s="171"/>
      <c r="AK74" s="174"/>
      <c r="AL74" s="170"/>
      <c r="AM74" s="171"/>
      <c r="AN74" s="171"/>
      <c r="AO74" s="171"/>
      <c r="AP74" s="171"/>
      <c r="AQ74" s="171"/>
      <c r="AR74" s="174"/>
      <c r="AS74" s="175"/>
      <c r="AT74" s="176"/>
      <c r="AU74" s="176"/>
      <c r="AV74" s="176"/>
      <c r="AW74" s="176"/>
      <c r="AX74" s="176"/>
      <c r="AY74" s="177"/>
      <c r="AZ74" s="178"/>
      <c r="BA74" s="179"/>
      <c r="BB74" s="180">
        <v>4</v>
      </c>
      <c r="BC74" s="181"/>
      <c r="BD74" s="182"/>
      <c r="BE74" s="182"/>
      <c r="BF74" s="183"/>
      <c r="BG74" s="184"/>
      <c r="BH74" s="185"/>
      <c r="BI74" s="186"/>
      <c r="BJ74" s="187"/>
      <c r="BK74" s="188"/>
      <c r="BL74" s="188"/>
      <c r="BM74" s="188"/>
      <c r="BN74" s="188"/>
      <c r="BO74" s="189"/>
      <c r="BP74" s="187"/>
      <c r="BQ74" s="188"/>
      <c r="BR74" s="188"/>
      <c r="BS74" s="188"/>
      <c r="BT74" s="188"/>
      <c r="BU74" s="189"/>
      <c r="BV74" s="187"/>
      <c r="BW74" s="188"/>
      <c r="BX74" s="188"/>
      <c r="BY74" s="188"/>
      <c r="BZ74" s="188"/>
      <c r="CA74" s="189"/>
      <c r="CB74" s="181"/>
      <c r="CC74" s="182"/>
      <c r="CD74" s="182"/>
      <c r="CE74" s="183"/>
      <c r="CF74" s="190"/>
      <c r="CG74" s="191"/>
      <c r="CH74" s="191"/>
      <c r="CI74" s="191"/>
      <c r="CJ74" s="192"/>
      <c r="CK74" s="190"/>
      <c r="CL74" s="191"/>
      <c r="CM74" s="191"/>
      <c r="CN74" s="191"/>
      <c r="CO74" s="192"/>
      <c r="CP74" s="190"/>
      <c r="CQ74" s="191"/>
      <c r="CR74" s="191"/>
      <c r="CS74" s="191"/>
      <c r="CT74" s="192"/>
      <c r="CU74" s="162"/>
      <c r="CV74" s="163"/>
      <c r="CW74" s="163"/>
      <c r="CX74" s="163"/>
      <c r="CY74" s="164"/>
      <c r="DA74" s="165"/>
    </row>
    <row r="75" spans="1:105" ht="16.5" x14ac:dyDescent="0.15">
      <c r="A75" s="166"/>
      <c r="B75" s="135"/>
      <c r="C75" s="167" t="str">
        <f t="shared" ca="1" si="2"/>
        <v>●</v>
      </c>
      <c r="D75" s="168"/>
      <c r="E75" s="169"/>
      <c r="F75" s="169"/>
      <c r="G75" s="169"/>
      <c r="H75" s="169"/>
      <c r="I75" s="169"/>
      <c r="J75" s="169"/>
      <c r="K75" s="170"/>
      <c r="L75" s="171"/>
      <c r="M75" s="171"/>
      <c r="N75" s="171"/>
      <c r="O75" s="171"/>
      <c r="P75" s="171"/>
      <c r="Q75" s="171"/>
      <c r="R75" s="172"/>
      <c r="S75" s="173"/>
      <c r="T75" s="172"/>
      <c r="U75" s="173"/>
      <c r="V75" s="170"/>
      <c r="W75" s="171"/>
      <c r="X75" s="171"/>
      <c r="Y75" s="171"/>
      <c r="Z75" s="171"/>
      <c r="AA75" s="171"/>
      <c r="AB75" s="171"/>
      <c r="AC75" s="171"/>
      <c r="AD75" s="170"/>
      <c r="AE75" s="171"/>
      <c r="AF75" s="171"/>
      <c r="AG75" s="171"/>
      <c r="AH75" s="171"/>
      <c r="AI75" s="171"/>
      <c r="AJ75" s="171"/>
      <c r="AK75" s="174"/>
      <c r="AL75" s="170"/>
      <c r="AM75" s="171"/>
      <c r="AN75" s="171"/>
      <c r="AO75" s="171"/>
      <c r="AP75" s="171"/>
      <c r="AQ75" s="171"/>
      <c r="AR75" s="174"/>
      <c r="AS75" s="175"/>
      <c r="AT75" s="176"/>
      <c r="AU75" s="176"/>
      <c r="AV75" s="176"/>
      <c r="AW75" s="176"/>
      <c r="AX75" s="176"/>
      <c r="AY75" s="177"/>
      <c r="AZ75" s="178"/>
      <c r="BA75" s="179"/>
      <c r="BB75" s="180">
        <v>5</v>
      </c>
      <c r="BC75" s="181"/>
      <c r="BD75" s="182"/>
      <c r="BE75" s="182"/>
      <c r="BF75" s="183"/>
      <c r="BG75" s="184"/>
      <c r="BH75" s="185"/>
      <c r="BI75" s="186"/>
      <c r="BJ75" s="187"/>
      <c r="BK75" s="188"/>
      <c r="BL75" s="188"/>
      <c r="BM75" s="188"/>
      <c r="BN75" s="188"/>
      <c r="BO75" s="189"/>
      <c r="BP75" s="187"/>
      <c r="BQ75" s="188"/>
      <c r="BR75" s="188"/>
      <c r="BS75" s="188"/>
      <c r="BT75" s="188"/>
      <c r="BU75" s="189"/>
      <c r="BV75" s="187"/>
      <c r="BW75" s="188"/>
      <c r="BX75" s="188"/>
      <c r="BY75" s="188"/>
      <c r="BZ75" s="188"/>
      <c r="CA75" s="189"/>
      <c r="CB75" s="181"/>
      <c r="CC75" s="182"/>
      <c r="CD75" s="182"/>
      <c r="CE75" s="183"/>
      <c r="CF75" s="190"/>
      <c r="CG75" s="191"/>
      <c r="CH75" s="191"/>
      <c r="CI75" s="191"/>
      <c r="CJ75" s="192"/>
      <c r="CK75" s="190"/>
      <c r="CL75" s="191"/>
      <c r="CM75" s="191"/>
      <c r="CN75" s="191"/>
      <c r="CO75" s="192"/>
      <c r="CP75" s="190"/>
      <c r="CQ75" s="191"/>
      <c r="CR75" s="191"/>
      <c r="CS75" s="191"/>
      <c r="CT75" s="192"/>
      <c r="CU75" s="162"/>
      <c r="CV75" s="163"/>
      <c r="CW75" s="163"/>
      <c r="CX75" s="163"/>
      <c r="CY75" s="164"/>
      <c r="DA75" s="165"/>
    </row>
    <row r="76" spans="1:105" ht="16.5" x14ac:dyDescent="0.15">
      <c r="A76" s="193"/>
      <c r="B76" s="194"/>
      <c r="C76" s="195" t="str">
        <f t="shared" ref="C76:C139" ca="1" si="3">IF(AND(OFFSET($K76,-($BB76-1),0)&lt;&gt;"",OFFSET($R76,-($BB76-1),0)&lt;&gt;"x"),"●","")</f>
        <v>●</v>
      </c>
      <c r="D76" s="196"/>
      <c r="E76" s="197"/>
      <c r="F76" s="197"/>
      <c r="G76" s="197"/>
      <c r="H76" s="197"/>
      <c r="I76" s="197"/>
      <c r="J76" s="197"/>
      <c r="K76" s="159"/>
      <c r="L76" s="160"/>
      <c r="M76" s="160"/>
      <c r="N76" s="160"/>
      <c r="O76" s="160"/>
      <c r="P76" s="160"/>
      <c r="Q76" s="160"/>
      <c r="R76" s="198"/>
      <c r="S76" s="199"/>
      <c r="T76" s="198"/>
      <c r="U76" s="199"/>
      <c r="V76" s="159"/>
      <c r="W76" s="160"/>
      <c r="X76" s="160"/>
      <c r="Y76" s="160"/>
      <c r="Z76" s="160"/>
      <c r="AA76" s="160"/>
      <c r="AB76" s="160"/>
      <c r="AC76" s="160"/>
      <c r="AD76" s="159"/>
      <c r="AE76" s="160"/>
      <c r="AF76" s="160"/>
      <c r="AG76" s="160"/>
      <c r="AH76" s="160"/>
      <c r="AI76" s="160"/>
      <c r="AJ76" s="160"/>
      <c r="AK76" s="161"/>
      <c r="AL76" s="159"/>
      <c r="AM76" s="160"/>
      <c r="AN76" s="160"/>
      <c r="AO76" s="160"/>
      <c r="AP76" s="160"/>
      <c r="AQ76" s="160"/>
      <c r="AR76" s="161"/>
      <c r="AS76" s="200"/>
      <c r="AT76" s="201"/>
      <c r="AU76" s="201"/>
      <c r="AV76" s="201"/>
      <c r="AW76" s="201"/>
      <c r="AX76" s="201"/>
      <c r="AY76" s="202"/>
      <c r="AZ76" s="203"/>
      <c r="BA76" s="204"/>
      <c r="BB76" s="205">
        <v>6</v>
      </c>
      <c r="BC76" s="206"/>
      <c r="BD76" s="207"/>
      <c r="BE76" s="207"/>
      <c r="BF76" s="208"/>
      <c r="BG76" s="209"/>
      <c r="BH76" s="210"/>
      <c r="BI76" s="211"/>
      <c r="BJ76" s="212"/>
      <c r="BK76" s="213"/>
      <c r="BL76" s="213"/>
      <c r="BM76" s="213"/>
      <c r="BN76" s="213"/>
      <c r="BO76" s="214"/>
      <c r="BP76" s="212"/>
      <c r="BQ76" s="213"/>
      <c r="BR76" s="213"/>
      <c r="BS76" s="213"/>
      <c r="BT76" s="213"/>
      <c r="BU76" s="214"/>
      <c r="BV76" s="212"/>
      <c r="BW76" s="213"/>
      <c r="BX76" s="213"/>
      <c r="BY76" s="213"/>
      <c r="BZ76" s="213"/>
      <c r="CA76" s="214"/>
      <c r="CB76" s="206"/>
      <c r="CC76" s="207"/>
      <c r="CD76" s="207"/>
      <c r="CE76" s="208"/>
      <c r="CF76" s="190"/>
      <c r="CG76" s="191"/>
      <c r="CH76" s="191"/>
      <c r="CI76" s="191"/>
      <c r="CJ76" s="192"/>
      <c r="CK76" s="190"/>
      <c r="CL76" s="191"/>
      <c r="CM76" s="191"/>
      <c r="CN76" s="191"/>
      <c r="CO76" s="192"/>
      <c r="CP76" s="190"/>
      <c r="CQ76" s="191"/>
      <c r="CR76" s="191"/>
      <c r="CS76" s="191"/>
      <c r="CT76" s="192"/>
      <c r="CU76" s="162"/>
      <c r="CV76" s="163"/>
      <c r="CW76" s="163"/>
      <c r="CX76" s="163"/>
      <c r="CY76" s="164"/>
      <c r="DA76" s="165"/>
    </row>
    <row r="77" spans="1:105" ht="16.5" x14ac:dyDescent="0.15">
      <c r="A77" s="134">
        <v>12</v>
      </c>
      <c r="B77" s="135"/>
      <c r="C77" s="136" t="str">
        <f t="shared" ca="1" si="3"/>
        <v>●</v>
      </c>
      <c r="D77" s="137"/>
      <c r="E77" s="138"/>
      <c r="F77" s="138"/>
      <c r="G77" s="138"/>
      <c r="H77" s="138"/>
      <c r="I77" s="138"/>
      <c r="J77" s="138"/>
      <c r="K77" s="139" t="s">
        <v>91</v>
      </c>
      <c r="L77" s="140"/>
      <c r="M77" s="140"/>
      <c r="N77" s="140"/>
      <c r="O77" s="140"/>
      <c r="P77" s="140"/>
      <c r="Q77" s="140"/>
      <c r="R77" s="141"/>
      <c r="S77" s="142"/>
      <c r="T77" s="141"/>
      <c r="U77" s="142"/>
      <c r="V77" s="139"/>
      <c r="W77" s="140"/>
      <c r="X77" s="140"/>
      <c r="Y77" s="140"/>
      <c r="Z77" s="140"/>
      <c r="AA77" s="140"/>
      <c r="AB77" s="140"/>
      <c r="AC77" s="140"/>
      <c r="AD77" s="139"/>
      <c r="AE77" s="140"/>
      <c r="AF77" s="140"/>
      <c r="AG77" s="140"/>
      <c r="AH77" s="140"/>
      <c r="AI77" s="140"/>
      <c r="AJ77" s="140"/>
      <c r="AK77" s="143"/>
      <c r="AL77" s="139"/>
      <c r="AM77" s="140"/>
      <c r="AN77" s="140"/>
      <c r="AO77" s="140"/>
      <c r="AP77" s="140"/>
      <c r="AQ77" s="140"/>
      <c r="AR77" s="143"/>
      <c r="AS77" s="144"/>
      <c r="AT77" s="145"/>
      <c r="AU77" s="145"/>
      <c r="AV77" s="145"/>
      <c r="AW77" s="145"/>
      <c r="AX77" s="145"/>
      <c r="AY77" s="146"/>
      <c r="AZ77" s="147"/>
      <c r="BA77" s="148"/>
      <c r="BB77" s="149">
        <v>1</v>
      </c>
      <c r="BC77" s="150"/>
      <c r="BD77" s="151"/>
      <c r="BE77" s="151"/>
      <c r="BF77" s="152"/>
      <c r="BG77" s="153"/>
      <c r="BH77" s="154"/>
      <c r="BI77" s="155"/>
      <c r="BJ77" s="156"/>
      <c r="BK77" s="157"/>
      <c r="BL77" s="157"/>
      <c r="BM77" s="157"/>
      <c r="BN77" s="157"/>
      <c r="BO77" s="158"/>
      <c r="BP77" s="156"/>
      <c r="BQ77" s="157"/>
      <c r="BR77" s="157"/>
      <c r="BS77" s="157"/>
      <c r="BT77" s="157"/>
      <c r="BU77" s="158"/>
      <c r="BV77" s="156"/>
      <c r="BW77" s="157"/>
      <c r="BX77" s="157"/>
      <c r="BY77" s="157"/>
      <c r="BZ77" s="157"/>
      <c r="CA77" s="158"/>
      <c r="CB77" s="150"/>
      <c r="CC77" s="151"/>
      <c r="CD77" s="151"/>
      <c r="CE77" s="152"/>
      <c r="CF77" s="159"/>
      <c r="CG77" s="160"/>
      <c r="CH77" s="160"/>
      <c r="CI77" s="160"/>
      <c r="CJ77" s="161"/>
      <c r="CK77" s="159"/>
      <c r="CL77" s="160"/>
      <c r="CM77" s="160"/>
      <c r="CN77" s="160"/>
      <c r="CO77" s="161"/>
      <c r="CP77" s="159"/>
      <c r="CQ77" s="160"/>
      <c r="CR77" s="160"/>
      <c r="CS77" s="160"/>
      <c r="CT77" s="161"/>
      <c r="CU77" s="162"/>
      <c r="CV77" s="163"/>
      <c r="CW77" s="163"/>
      <c r="CX77" s="163"/>
      <c r="CY77" s="164"/>
      <c r="DA77" s="165"/>
    </row>
    <row r="78" spans="1:105" ht="16.5" x14ac:dyDescent="0.15">
      <c r="A78" s="166"/>
      <c r="B78" s="135"/>
      <c r="C78" s="167" t="str">
        <f t="shared" ca="1" si="3"/>
        <v>●</v>
      </c>
      <c r="D78" s="168"/>
      <c r="E78" s="169"/>
      <c r="F78" s="169"/>
      <c r="G78" s="169"/>
      <c r="H78" s="169"/>
      <c r="I78" s="169"/>
      <c r="J78" s="169"/>
      <c r="K78" s="170"/>
      <c r="L78" s="171"/>
      <c r="M78" s="171"/>
      <c r="N78" s="171"/>
      <c r="O78" s="171"/>
      <c r="P78" s="171"/>
      <c r="Q78" s="171"/>
      <c r="R78" s="172"/>
      <c r="S78" s="173"/>
      <c r="T78" s="172"/>
      <c r="U78" s="173"/>
      <c r="V78" s="170"/>
      <c r="W78" s="171"/>
      <c r="X78" s="171"/>
      <c r="Y78" s="171"/>
      <c r="Z78" s="171"/>
      <c r="AA78" s="171"/>
      <c r="AB78" s="171"/>
      <c r="AC78" s="171"/>
      <c r="AD78" s="170"/>
      <c r="AE78" s="171"/>
      <c r="AF78" s="171"/>
      <c r="AG78" s="171"/>
      <c r="AH78" s="171"/>
      <c r="AI78" s="171"/>
      <c r="AJ78" s="171"/>
      <c r="AK78" s="174"/>
      <c r="AL78" s="170"/>
      <c r="AM78" s="171"/>
      <c r="AN78" s="171"/>
      <c r="AO78" s="171"/>
      <c r="AP78" s="171"/>
      <c r="AQ78" s="171"/>
      <c r="AR78" s="174"/>
      <c r="AS78" s="175"/>
      <c r="AT78" s="176"/>
      <c r="AU78" s="176"/>
      <c r="AV78" s="176"/>
      <c r="AW78" s="176"/>
      <c r="AX78" s="176"/>
      <c r="AY78" s="177"/>
      <c r="AZ78" s="178"/>
      <c r="BA78" s="179"/>
      <c r="BB78" s="180">
        <v>2</v>
      </c>
      <c r="BC78" s="181"/>
      <c r="BD78" s="182"/>
      <c r="BE78" s="182"/>
      <c r="BF78" s="183"/>
      <c r="BG78" s="184"/>
      <c r="BH78" s="185"/>
      <c r="BI78" s="186"/>
      <c r="BJ78" s="187"/>
      <c r="BK78" s="188"/>
      <c r="BL78" s="188"/>
      <c r="BM78" s="188"/>
      <c r="BN78" s="188"/>
      <c r="BO78" s="189"/>
      <c r="BP78" s="187"/>
      <c r="BQ78" s="188"/>
      <c r="BR78" s="188"/>
      <c r="BS78" s="188"/>
      <c r="BT78" s="188"/>
      <c r="BU78" s="189"/>
      <c r="BV78" s="187"/>
      <c r="BW78" s="188"/>
      <c r="BX78" s="188"/>
      <c r="BY78" s="188"/>
      <c r="BZ78" s="188"/>
      <c r="CA78" s="189"/>
      <c r="CB78" s="181"/>
      <c r="CC78" s="182"/>
      <c r="CD78" s="182"/>
      <c r="CE78" s="183"/>
      <c r="CF78" s="190"/>
      <c r="CG78" s="191"/>
      <c r="CH78" s="191"/>
      <c r="CI78" s="191"/>
      <c r="CJ78" s="192"/>
      <c r="CK78" s="190"/>
      <c r="CL78" s="191"/>
      <c r="CM78" s="191"/>
      <c r="CN78" s="191"/>
      <c r="CO78" s="192"/>
      <c r="CP78" s="190"/>
      <c r="CQ78" s="191"/>
      <c r="CR78" s="191"/>
      <c r="CS78" s="191"/>
      <c r="CT78" s="192"/>
      <c r="CU78" s="162"/>
      <c r="CV78" s="163"/>
      <c r="CW78" s="163"/>
      <c r="CX78" s="163"/>
      <c r="CY78" s="164"/>
      <c r="DA78" s="165"/>
    </row>
    <row r="79" spans="1:105" ht="16.5" x14ac:dyDescent="0.15">
      <c r="A79" s="166"/>
      <c r="B79" s="135"/>
      <c r="C79" s="167" t="str">
        <f t="shared" ca="1" si="3"/>
        <v>●</v>
      </c>
      <c r="D79" s="168"/>
      <c r="E79" s="169"/>
      <c r="F79" s="169"/>
      <c r="G79" s="169"/>
      <c r="H79" s="169"/>
      <c r="I79" s="169"/>
      <c r="J79" s="169"/>
      <c r="K79" s="170"/>
      <c r="L79" s="171"/>
      <c r="M79" s="171"/>
      <c r="N79" s="171"/>
      <c r="O79" s="171"/>
      <c r="P79" s="171"/>
      <c r="Q79" s="171"/>
      <c r="R79" s="172"/>
      <c r="S79" s="173"/>
      <c r="T79" s="172"/>
      <c r="U79" s="173"/>
      <c r="V79" s="170"/>
      <c r="W79" s="171"/>
      <c r="X79" s="171"/>
      <c r="Y79" s="171"/>
      <c r="Z79" s="171"/>
      <c r="AA79" s="171"/>
      <c r="AB79" s="171"/>
      <c r="AC79" s="171"/>
      <c r="AD79" s="170"/>
      <c r="AE79" s="171"/>
      <c r="AF79" s="171"/>
      <c r="AG79" s="171"/>
      <c r="AH79" s="171"/>
      <c r="AI79" s="171"/>
      <c r="AJ79" s="171"/>
      <c r="AK79" s="174"/>
      <c r="AL79" s="170"/>
      <c r="AM79" s="171"/>
      <c r="AN79" s="171"/>
      <c r="AO79" s="171"/>
      <c r="AP79" s="171"/>
      <c r="AQ79" s="171"/>
      <c r="AR79" s="174"/>
      <c r="AS79" s="175"/>
      <c r="AT79" s="176"/>
      <c r="AU79" s="176"/>
      <c r="AV79" s="176"/>
      <c r="AW79" s="176"/>
      <c r="AX79" s="176"/>
      <c r="AY79" s="177"/>
      <c r="AZ79" s="178"/>
      <c r="BA79" s="179"/>
      <c r="BB79" s="180">
        <v>3</v>
      </c>
      <c r="BC79" s="181"/>
      <c r="BD79" s="182"/>
      <c r="BE79" s="182"/>
      <c r="BF79" s="183"/>
      <c r="BG79" s="184"/>
      <c r="BH79" s="185"/>
      <c r="BI79" s="186"/>
      <c r="BJ79" s="187"/>
      <c r="BK79" s="188"/>
      <c r="BL79" s="188"/>
      <c r="BM79" s="188"/>
      <c r="BN79" s="188"/>
      <c r="BO79" s="189"/>
      <c r="BP79" s="187"/>
      <c r="BQ79" s="188"/>
      <c r="BR79" s="188"/>
      <c r="BS79" s="188"/>
      <c r="BT79" s="188"/>
      <c r="BU79" s="189"/>
      <c r="BV79" s="187"/>
      <c r="BW79" s="188"/>
      <c r="BX79" s="188"/>
      <c r="BY79" s="188"/>
      <c r="BZ79" s="188"/>
      <c r="CA79" s="189"/>
      <c r="CB79" s="181"/>
      <c r="CC79" s="182"/>
      <c r="CD79" s="182"/>
      <c r="CE79" s="183"/>
      <c r="CF79" s="190"/>
      <c r="CG79" s="191"/>
      <c r="CH79" s="191"/>
      <c r="CI79" s="191"/>
      <c r="CJ79" s="192"/>
      <c r="CK79" s="190"/>
      <c r="CL79" s="191"/>
      <c r="CM79" s="191"/>
      <c r="CN79" s="191"/>
      <c r="CO79" s="192"/>
      <c r="CP79" s="190"/>
      <c r="CQ79" s="191"/>
      <c r="CR79" s="191"/>
      <c r="CS79" s="191"/>
      <c r="CT79" s="192"/>
      <c r="CU79" s="162"/>
      <c r="CV79" s="163"/>
      <c r="CW79" s="163"/>
      <c r="CX79" s="163"/>
      <c r="CY79" s="164"/>
      <c r="DA79" s="165"/>
    </row>
    <row r="80" spans="1:105" ht="16.5" x14ac:dyDescent="0.15">
      <c r="A80" s="166"/>
      <c r="B80" s="135"/>
      <c r="C80" s="167" t="str">
        <f t="shared" ca="1" si="3"/>
        <v>●</v>
      </c>
      <c r="D80" s="168"/>
      <c r="E80" s="169"/>
      <c r="F80" s="169"/>
      <c r="G80" s="169"/>
      <c r="H80" s="169"/>
      <c r="I80" s="169"/>
      <c r="J80" s="169"/>
      <c r="K80" s="170"/>
      <c r="L80" s="171"/>
      <c r="M80" s="171"/>
      <c r="N80" s="171"/>
      <c r="O80" s="171"/>
      <c r="P80" s="171"/>
      <c r="Q80" s="171"/>
      <c r="R80" s="172"/>
      <c r="S80" s="173"/>
      <c r="T80" s="172"/>
      <c r="U80" s="173"/>
      <c r="V80" s="170"/>
      <c r="W80" s="171"/>
      <c r="X80" s="171"/>
      <c r="Y80" s="171"/>
      <c r="Z80" s="171"/>
      <c r="AA80" s="171"/>
      <c r="AB80" s="171"/>
      <c r="AC80" s="171"/>
      <c r="AD80" s="170"/>
      <c r="AE80" s="171"/>
      <c r="AF80" s="171"/>
      <c r="AG80" s="171"/>
      <c r="AH80" s="171"/>
      <c r="AI80" s="171"/>
      <c r="AJ80" s="171"/>
      <c r="AK80" s="174"/>
      <c r="AL80" s="170"/>
      <c r="AM80" s="171"/>
      <c r="AN80" s="171"/>
      <c r="AO80" s="171"/>
      <c r="AP80" s="171"/>
      <c r="AQ80" s="171"/>
      <c r="AR80" s="174"/>
      <c r="AS80" s="175"/>
      <c r="AT80" s="176"/>
      <c r="AU80" s="176"/>
      <c r="AV80" s="176"/>
      <c r="AW80" s="176"/>
      <c r="AX80" s="176"/>
      <c r="AY80" s="177"/>
      <c r="AZ80" s="178"/>
      <c r="BA80" s="179"/>
      <c r="BB80" s="180">
        <v>4</v>
      </c>
      <c r="BC80" s="181"/>
      <c r="BD80" s="182"/>
      <c r="BE80" s="182"/>
      <c r="BF80" s="183"/>
      <c r="BG80" s="184"/>
      <c r="BH80" s="185"/>
      <c r="BI80" s="186"/>
      <c r="BJ80" s="187"/>
      <c r="BK80" s="188"/>
      <c r="BL80" s="188"/>
      <c r="BM80" s="188"/>
      <c r="BN80" s="188"/>
      <c r="BO80" s="189"/>
      <c r="BP80" s="187"/>
      <c r="BQ80" s="188"/>
      <c r="BR80" s="188"/>
      <c r="BS80" s="188"/>
      <c r="BT80" s="188"/>
      <c r="BU80" s="189"/>
      <c r="BV80" s="187"/>
      <c r="BW80" s="188"/>
      <c r="BX80" s="188"/>
      <c r="BY80" s="188"/>
      <c r="BZ80" s="188"/>
      <c r="CA80" s="189"/>
      <c r="CB80" s="181"/>
      <c r="CC80" s="182"/>
      <c r="CD80" s="182"/>
      <c r="CE80" s="183"/>
      <c r="CF80" s="190"/>
      <c r="CG80" s="191"/>
      <c r="CH80" s="191"/>
      <c r="CI80" s="191"/>
      <c r="CJ80" s="192"/>
      <c r="CK80" s="190"/>
      <c r="CL80" s="191"/>
      <c r="CM80" s="191"/>
      <c r="CN80" s="191"/>
      <c r="CO80" s="192"/>
      <c r="CP80" s="190"/>
      <c r="CQ80" s="191"/>
      <c r="CR80" s="191"/>
      <c r="CS80" s="191"/>
      <c r="CT80" s="192"/>
      <c r="CU80" s="162"/>
      <c r="CV80" s="163"/>
      <c r="CW80" s="163"/>
      <c r="CX80" s="163"/>
      <c r="CY80" s="164"/>
      <c r="DA80" s="165"/>
    </row>
    <row r="81" spans="1:105" ht="16.5" x14ac:dyDescent="0.15">
      <c r="A81" s="166"/>
      <c r="B81" s="135"/>
      <c r="C81" s="167" t="str">
        <f t="shared" ca="1" si="3"/>
        <v>●</v>
      </c>
      <c r="D81" s="168"/>
      <c r="E81" s="169"/>
      <c r="F81" s="169"/>
      <c r="G81" s="169"/>
      <c r="H81" s="169"/>
      <c r="I81" s="169"/>
      <c r="J81" s="169"/>
      <c r="K81" s="170"/>
      <c r="L81" s="171"/>
      <c r="M81" s="171"/>
      <c r="N81" s="171"/>
      <c r="O81" s="171"/>
      <c r="P81" s="171"/>
      <c r="Q81" s="171"/>
      <c r="R81" s="172"/>
      <c r="S81" s="173"/>
      <c r="T81" s="172"/>
      <c r="U81" s="173"/>
      <c r="V81" s="170"/>
      <c r="W81" s="171"/>
      <c r="X81" s="171"/>
      <c r="Y81" s="171"/>
      <c r="Z81" s="171"/>
      <c r="AA81" s="171"/>
      <c r="AB81" s="171"/>
      <c r="AC81" s="171"/>
      <c r="AD81" s="170"/>
      <c r="AE81" s="171"/>
      <c r="AF81" s="171"/>
      <c r="AG81" s="171"/>
      <c r="AH81" s="171"/>
      <c r="AI81" s="171"/>
      <c r="AJ81" s="171"/>
      <c r="AK81" s="174"/>
      <c r="AL81" s="170"/>
      <c r="AM81" s="171"/>
      <c r="AN81" s="171"/>
      <c r="AO81" s="171"/>
      <c r="AP81" s="171"/>
      <c r="AQ81" s="171"/>
      <c r="AR81" s="174"/>
      <c r="AS81" s="175"/>
      <c r="AT81" s="176"/>
      <c r="AU81" s="176"/>
      <c r="AV81" s="176"/>
      <c r="AW81" s="176"/>
      <c r="AX81" s="176"/>
      <c r="AY81" s="177"/>
      <c r="AZ81" s="178"/>
      <c r="BA81" s="179"/>
      <c r="BB81" s="180">
        <v>5</v>
      </c>
      <c r="BC81" s="181"/>
      <c r="BD81" s="182"/>
      <c r="BE81" s="182"/>
      <c r="BF81" s="183"/>
      <c r="BG81" s="184"/>
      <c r="BH81" s="185"/>
      <c r="BI81" s="186"/>
      <c r="BJ81" s="187"/>
      <c r="BK81" s="188"/>
      <c r="BL81" s="188"/>
      <c r="BM81" s="188"/>
      <c r="BN81" s="188"/>
      <c r="BO81" s="189"/>
      <c r="BP81" s="187"/>
      <c r="BQ81" s="188"/>
      <c r="BR81" s="188"/>
      <c r="BS81" s="188"/>
      <c r="BT81" s="188"/>
      <c r="BU81" s="189"/>
      <c r="BV81" s="187"/>
      <c r="BW81" s="188"/>
      <c r="BX81" s="188"/>
      <c r="BY81" s="188"/>
      <c r="BZ81" s="188"/>
      <c r="CA81" s="189"/>
      <c r="CB81" s="181"/>
      <c r="CC81" s="182"/>
      <c r="CD81" s="182"/>
      <c r="CE81" s="183"/>
      <c r="CF81" s="190"/>
      <c r="CG81" s="191"/>
      <c r="CH81" s="191"/>
      <c r="CI81" s="191"/>
      <c r="CJ81" s="192"/>
      <c r="CK81" s="190"/>
      <c r="CL81" s="191"/>
      <c r="CM81" s="191"/>
      <c r="CN81" s="191"/>
      <c r="CO81" s="192"/>
      <c r="CP81" s="190"/>
      <c r="CQ81" s="191"/>
      <c r="CR81" s="191"/>
      <c r="CS81" s="191"/>
      <c r="CT81" s="192"/>
      <c r="CU81" s="162"/>
      <c r="CV81" s="163"/>
      <c r="CW81" s="163"/>
      <c r="CX81" s="163"/>
      <c r="CY81" s="164"/>
      <c r="DA81" s="165"/>
    </row>
    <row r="82" spans="1:105" ht="16.5" x14ac:dyDescent="0.15">
      <c r="A82" s="193"/>
      <c r="B82" s="194"/>
      <c r="C82" s="195" t="str">
        <f t="shared" ca="1" si="3"/>
        <v>●</v>
      </c>
      <c r="D82" s="196"/>
      <c r="E82" s="197"/>
      <c r="F82" s="197"/>
      <c r="G82" s="197"/>
      <c r="H82" s="197"/>
      <c r="I82" s="197"/>
      <c r="J82" s="197"/>
      <c r="K82" s="159"/>
      <c r="L82" s="160"/>
      <c r="M82" s="160"/>
      <c r="N82" s="160"/>
      <c r="O82" s="160"/>
      <c r="P82" s="160"/>
      <c r="Q82" s="160"/>
      <c r="R82" s="198"/>
      <c r="S82" s="199"/>
      <c r="T82" s="198"/>
      <c r="U82" s="199"/>
      <c r="V82" s="159"/>
      <c r="W82" s="160"/>
      <c r="X82" s="160"/>
      <c r="Y82" s="160"/>
      <c r="Z82" s="160"/>
      <c r="AA82" s="160"/>
      <c r="AB82" s="160"/>
      <c r="AC82" s="160"/>
      <c r="AD82" s="159"/>
      <c r="AE82" s="160"/>
      <c r="AF82" s="160"/>
      <c r="AG82" s="160"/>
      <c r="AH82" s="160"/>
      <c r="AI82" s="160"/>
      <c r="AJ82" s="160"/>
      <c r="AK82" s="161"/>
      <c r="AL82" s="159"/>
      <c r="AM82" s="160"/>
      <c r="AN82" s="160"/>
      <c r="AO82" s="160"/>
      <c r="AP82" s="160"/>
      <c r="AQ82" s="160"/>
      <c r="AR82" s="161"/>
      <c r="AS82" s="200"/>
      <c r="AT82" s="201"/>
      <c r="AU82" s="201"/>
      <c r="AV82" s="201"/>
      <c r="AW82" s="201"/>
      <c r="AX82" s="201"/>
      <c r="AY82" s="202"/>
      <c r="AZ82" s="203"/>
      <c r="BA82" s="204"/>
      <c r="BB82" s="205">
        <v>6</v>
      </c>
      <c r="BC82" s="206"/>
      <c r="BD82" s="207"/>
      <c r="BE82" s="207"/>
      <c r="BF82" s="208"/>
      <c r="BG82" s="209"/>
      <c r="BH82" s="210"/>
      <c r="BI82" s="211"/>
      <c r="BJ82" s="212"/>
      <c r="BK82" s="213"/>
      <c r="BL82" s="213"/>
      <c r="BM82" s="213"/>
      <c r="BN82" s="213"/>
      <c r="BO82" s="214"/>
      <c r="BP82" s="212"/>
      <c r="BQ82" s="213"/>
      <c r="BR82" s="213"/>
      <c r="BS82" s="213"/>
      <c r="BT82" s="213"/>
      <c r="BU82" s="214"/>
      <c r="BV82" s="212"/>
      <c r="BW82" s="213"/>
      <c r="BX82" s="213"/>
      <c r="BY82" s="213"/>
      <c r="BZ82" s="213"/>
      <c r="CA82" s="214"/>
      <c r="CB82" s="206"/>
      <c r="CC82" s="207"/>
      <c r="CD82" s="207"/>
      <c r="CE82" s="208"/>
      <c r="CF82" s="190"/>
      <c r="CG82" s="191"/>
      <c r="CH82" s="191"/>
      <c r="CI82" s="191"/>
      <c r="CJ82" s="192"/>
      <c r="CK82" s="190"/>
      <c r="CL82" s="191"/>
      <c r="CM82" s="191"/>
      <c r="CN82" s="191"/>
      <c r="CO82" s="192"/>
      <c r="CP82" s="190"/>
      <c r="CQ82" s="191"/>
      <c r="CR82" s="191"/>
      <c r="CS82" s="191"/>
      <c r="CT82" s="192"/>
      <c r="CU82" s="162"/>
      <c r="CV82" s="163"/>
      <c r="CW82" s="163"/>
      <c r="CX82" s="163"/>
      <c r="CY82" s="164"/>
      <c r="DA82" s="165"/>
    </row>
    <row r="83" spans="1:105" ht="16.5" x14ac:dyDescent="0.15">
      <c r="A83" s="134">
        <v>13</v>
      </c>
      <c r="B83" s="135"/>
      <c r="C83" s="136" t="str">
        <f t="shared" ca="1" si="3"/>
        <v>●</v>
      </c>
      <c r="D83" s="137"/>
      <c r="E83" s="138"/>
      <c r="F83" s="138"/>
      <c r="G83" s="138"/>
      <c r="H83" s="138"/>
      <c r="I83" s="138"/>
      <c r="J83" s="138"/>
      <c r="K83" s="139" t="s">
        <v>92</v>
      </c>
      <c r="L83" s="140"/>
      <c r="M83" s="140"/>
      <c r="N83" s="140"/>
      <c r="O83" s="140"/>
      <c r="P83" s="140"/>
      <c r="Q83" s="140"/>
      <c r="R83" s="141"/>
      <c r="S83" s="142"/>
      <c r="T83" s="141"/>
      <c r="U83" s="142"/>
      <c r="V83" s="139"/>
      <c r="W83" s="140"/>
      <c r="X83" s="140"/>
      <c r="Y83" s="140"/>
      <c r="Z83" s="140"/>
      <c r="AA83" s="140"/>
      <c r="AB83" s="140"/>
      <c r="AC83" s="140"/>
      <c r="AD83" s="139"/>
      <c r="AE83" s="140"/>
      <c r="AF83" s="140"/>
      <c r="AG83" s="140"/>
      <c r="AH83" s="140"/>
      <c r="AI83" s="140"/>
      <c r="AJ83" s="140"/>
      <c r="AK83" s="143"/>
      <c r="AL83" s="139"/>
      <c r="AM83" s="140"/>
      <c r="AN83" s="140"/>
      <c r="AO83" s="140"/>
      <c r="AP83" s="140"/>
      <c r="AQ83" s="140"/>
      <c r="AR83" s="143"/>
      <c r="AS83" s="144"/>
      <c r="AT83" s="145"/>
      <c r="AU83" s="145"/>
      <c r="AV83" s="145"/>
      <c r="AW83" s="145"/>
      <c r="AX83" s="145"/>
      <c r="AY83" s="146"/>
      <c r="AZ83" s="147"/>
      <c r="BA83" s="148"/>
      <c r="BB83" s="149">
        <v>1</v>
      </c>
      <c r="BC83" s="150"/>
      <c r="BD83" s="151"/>
      <c r="BE83" s="151"/>
      <c r="BF83" s="152"/>
      <c r="BG83" s="153"/>
      <c r="BH83" s="154"/>
      <c r="BI83" s="155"/>
      <c r="BJ83" s="156"/>
      <c r="BK83" s="157"/>
      <c r="BL83" s="157"/>
      <c r="BM83" s="157"/>
      <c r="BN83" s="157"/>
      <c r="BO83" s="158"/>
      <c r="BP83" s="156"/>
      <c r="BQ83" s="157"/>
      <c r="BR83" s="157"/>
      <c r="BS83" s="157"/>
      <c r="BT83" s="157"/>
      <c r="BU83" s="158"/>
      <c r="BV83" s="156"/>
      <c r="BW83" s="157"/>
      <c r="BX83" s="157"/>
      <c r="BY83" s="157"/>
      <c r="BZ83" s="157"/>
      <c r="CA83" s="158"/>
      <c r="CB83" s="150"/>
      <c r="CC83" s="151"/>
      <c r="CD83" s="151"/>
      <c r="CE83" s="152"/>
      <c r="CF83" s="159"/>
      <c r="CG83" s="160"/>
      <c r="CH83" s="160"/>
      <c r="CI83" s="160"/>
      <c r="CJ83" s="161"/>
      <c r="CK83" s="159"/>
      <c r="CL83" s="160"/>
      <c r="CM83" s="160"/>
      <c r="CN83" s="160"/>
      <c r="CO83" s="161"/>
      <c r="CP83" s="159"/>
      <c r="CQ83" s="160"/>
      <c r="CR83" s="160"/>
      <c r="CS83" s="160"/>
      <c r="CT83" s="161"/>
      <c r="CU83" s="162"/>
      <c r="CV83" s="163"/>
      <c r="CW83" s="163"/>
      <c r="CX83" s="163"/>
      <c r="CY83" s="164"/>
      <c r="DA83" s="165"/>
    </row>
    <row r="84" spans="1:105" ht="16.5" x14ac:dyDescent="0.15">
      <c r="A84" s="166"/>
      <c r="B84" s="135"/>
      <c r="C84" s="167" t="str">
        <f t="shared" ca="1" si="3"/>
        <v>●</v>
      </c>
      <c r="D84" s="168"/>
      <c r="E84" s="169"/>
      <c r="F84" s="169"/>
      <c r="G84" s="169"/>
      <c r="H84" s="169"/>
      <c r="I84" s="169"/>
      <c r="J84" s="169"/>
      <c r="K84" s="170"/>
      <c r="L84" s="171"/>
      <c r="M84" s="171"/>
      <c r="N84" s="171"/>
      <c r="O84" s="171"/>
      <c r="P84" s="171"/>
      <c r="Q84" s="171"/>
      <c r="R84" s="172"/>
      <c r="S84" s="173"/>
      <c r="T84" s="172"/>
      <c r="U84" s="173"/>
      <c r="V84" s="170"/>
      <c r="W84" s="171"/>
      <c r="X84" s="171"/>
      <c r="Y84" s="171"/>
      <c r="Z84" s="171"/>
      <c r="AA84" s="171"/>
      <c r="AB84" s="171"/>
      <c r="AC84" s="171"/>
      <c r="AD84" s="170"/>
      <c r="AE84" s="171"/>
      <c r="AF84" s="171"/>
      <c r="AG84" s="171"/>
      <c r="AH84" s="171"/>
      <c r="AI84" s="171"/>
      <c r="AJ84" s="171"/>
      <c r="AK84" s="174"/>
      <c r="AL84" s="170"/>
      <c r="AM84" s="171"/>
      <c r="AN84" s="171"/>
      <c r="AO84" s="171"/>
      <c r="AP84" s="171"/>
      <c r="AQ84" s="171"/>
      <c r="AR84" s="174"/>
      <c r="AS84" s="175"/>
      <c r="AT84" s="176"/>
      <c r="AU84" s="176"/>
      <c r="AV84" s="176"/>
      <c r="AW84" s="176"/>
      <c r="AX84" s="176"/>
      <c r="AY84" s="177"/>
      <c r="AZ84" s="178"/>
      <c r="BA84" s="179"/>
      <c r="BB84" s="180">
        <v>2</v>
      </c>
      <c r="BC84" s="181"/>
      <c r="BD84" s="182"/>
      <c r="BE84" s="182"/>
      <c r="BF84" s="183"/>
      <c r="BG84" s="184"/>
      <c r="BH84" s="185"/>
      <c r="BI84" s="186"/>
      <c r="BJ84" s="187"/>
      <c r="BK84" s="188"/>
      <c r="BL84" s="188"/>
      <c r="BM84" s="188"/>
      <c r="BN84" s="188"/>
      <c r="BO84" s="189"/>
      <c r="BP84" s="187"/>
      <c r="BQ84" s="188"/>
      <c r="BR84" s="188"/>
      <c r="BS84" s="188"/>
      <c r="BT84" s="188"/>
      <c r="BU84" s="189"/>
      <c r="BV84" s="187"/>
      <c r="BW84" s="188"/>
      <c r="BX84" s="188"/>
      <c r="BY84" s="188"/>
      <c r="BZ84" s="188"/>
      <c r="CA84" s="189"/>
      <c r="CB84" s="181"/>
      <c r="CC84" s="182"/>
      <c r="CD84" s="182"/>
      <c r="CE84" s="183"/>
      <c r="CF84" s="190"/>
      <c r="CG84" s="191"/>
      <c r="CH84" s="191"/>
      <c r="CI84" s="191"/>
      <c r="CJ84" s="192"/>
      <c r="CK84" s="190"/>
      <c r="CL84" s="191"/>
      <c r="CM84" s="191"/>
      <c r="CN84" s="191"/>
      <c r="CO84" s="192"/>
      <c r="CP84" s="190"/>
      <c r="CQ84" s="191"/>
      <c r="CR84" s="191"/>
      <c r="CS84" s="191"/>
      <c r="CT84" s="192"/>
      <c r="CU84" s="162"/>
      <c r="CV84" s="163"/>
      <c r="CW84" s="163"/>
      <c r="CX84" s="163"/>
      <c r="CY84" s="164"/>
      <c r="DA84" s="165"/>
    </row>
    <row r="85" spans="1:105" ht="16.5" x14ac:dyDescent="0.15">
      <c r="A85" s="166"/>
      <c r="B85" s="135"/>
      <c r="C85" s="167" t="str">
        <f t="shared" ca="1" si="3"/>
        <v>●</v>
      </c>
      <c r="D85" s="168"/>
      <c r="E85" s="169"/>
      <c r="F85" s="169"/>
      <c r="G85" s="169"/>
      <c r="H85" s="169"/>
      <c r="I85" s="169"/>
      <c r="J85" s="169"/>
      <c r="K85" s="170"/>
      <c r="L85" s="171"/>
      <c r="M85" s="171"/>
      <c r="N85" s="171"/>
      <c r="O85" s="171"/>
      <c r="P85" s="171"/>
      <c r="Q85" s="171"/>
      <c r="R85" s="172"/>
      <c r="S85" s="173"/>
      <c r="T85" s="172"/>
      <c r="U85" s="173"/>
      <c r="V85" s="170"/>
      <c r="W85" s="171"/>
      <c r="X85" s="171"/>
      <c r="Y85" s="171"/>
      <c r="Z85" s="171"/>
      <c r="AA85" s="171"/>
      <c r="AB85" s="171"/>
      <c r="AC85" s="171"/>
      <c r="AD85" s="170"/>
      <c r="AE85" s="171"/>
      <c r="AF85" s="171"/>
      <c r="AG85" s="171"/>
      <c r="AH85" s="171"/>
      <c r="AI85" s="171"/>
      <c r="AJ85" s="171"/>
      <c r="AK85" s="174"/>
      <c r="AL85" s="170"/>
      <c r="AM85" s="171"/>
      <c r="AN85" s="171"/>
      <c r="AO85" s="171"/>
      <c r="AP85" s="171"/>
      <c r="AQ85" s="171"/>
      <c r="AR85" s="174"/>
      <c r="AS85" s="175"/>
      <c r="AT85" s="176"/>
      <c r="AU85" s="176"/>
      <c r="AV85" s="176"/>
      <c r="AW85" s="176"/>
      <c r="AX85" s="176"/>
      <c r="AY85" s="177"/>
      <c r="AZ85" s="178"/>
      <c r="BA85" s="179"/>
      <c r="BB85" s="180">
        <v>3</v>
      </c>
      <c r="BC85" s="181"/>
      <c r="BD85" s="182"/>
      <c r="BE85" s="182"/>
      <c r="BF85" s="183"/>
      <c r="BG85" s="184"/>
      <c r="BH85" s="185"/>
      <c r="BI85" s="186"/>
      <c r="BJ85" s="187"/>
      <c r="BK85" s="188"/>
      <c r="BL85" s="188"/>
      <c r="BM85" s="188"/>
      <c r="BN85" s="188"/>
      <c r="BO85" s="189"/>
      <c r="BP85" s="187"/>
      <c r="BQ85" s="188"/>
      <c r="BR85" s="188"/>
      <c r="BS85" s="188"/>
      <c r="BT85" s="188"/>
      <c r="BU85" s="189"/>
      <c r="BV85" s="187"/>
      <c r="BW85" s="188"/>
      <c r="BX85" s="188"/>
      <c r="BY85" s="188"/>
      <c r="BZ85" s="188"/>
      <c r="CA85" s="189"/>
      <c r="CB85" s="181"/>
      <c r="CC85" s="182"/>
      <c r="CD85" s="182"/>
      <c r="CE85" s="183"/>
      <c r="CF85" s="190"/>
      <c r="CG85" s="191"/>
      <c r="CH85" s="191"/>
      <c r="CI85" s="191"/>
      <c r="CJ85" s="192"/>
      <c r="CK85" s="190"/>
      <c r="CL85" s="191"/>
      <c r="CM85" s="191"/>
      <c r="CN85" s="191"/>
      <c r="CO85" s="192"/>
      <c r="CP85" s="190"/>
      <c r="CQ85" s="191"/>
      <c r="CR85" s="191"/>
      <c r="CS85" s="191"/>
      <c r="CT85" s="192"/>
      <c r="CU85" s="162"/>
      <c r="CV85" s="163"/>
      <c r="CW85" s="163"/>
      <c r="CX85" s="163"/>
      <c r="CY85" s="164"/>
      <c r="DA85" s="165"/>
    </row>
    <row r="86" spans="1:105" ht="16.5" x14ac:dyDescent="0.15">
      <c r="A86" s="166"/>
      <c r="B86" s="135"/>
      <c r="C86" s="167" t="str">
        <f t="shared" ca="1" si="3"/>
        <v>●</v>
      </c>
      <c r="D86" s="168"/>
      <c r="E86" s="169"/>
      <c r="F86" s="169"/>
      <c r="G86" s="169"/>
      <c r="H86" s="169"/>
      <c r="I86" s="169"/>
      <c r="J86" s="169"/>
      <c r="K86" s="170"/>
      <c r="L86" s="171"/>
      <c r="M86" s="171"/>
      <c r="N86" s="171"/>
      <c r="O86" s="171"/>
      <c r="P86" s="171"/>
      <c r="Q86" s="171"/>
      <c r="R86" s="172"/>
      <c r="S86" s="173"/>
      <c r="T86" s="172"/>
      <c r="U86" s="173"/>
      <c r="V86" s="170"/>
      <c r="W86" s="171"/>
      <c r="X86" s="171"/>
      <c r="Y86" s="171"/>
      <c r="Z86" s="171"/>
      <c r="AA86" s="171"/>
      <c r="AB86" s="171"/>
      <c r="AC86" s="171"/>
      <c r="AD86" s="170"/>
      <c r="AE86" s="171"/>
      <c r="AF86" s="171"/>
      <c r="AG86" s="171"/>
      <c r="AH86" s="171"/>
      <c r="AI86" s="171"/>
      <c r="AJ86" s="171"/>
      <c r="AK86" s="174"/>
      <c r="AL86" s="170"/>
      <c r="AM86" s="171"/>
      <c r="AN86" s="171"/>
      <c r="AO86" s="171"/>
      <c r="AP86" s="171"/>
      <c r="AQ86" s="171"/>
      <c r="AR86" s="174"/>
      <c r="AS86" s="175"/>
      <c r="AT86" s="176"/>
      <c r="AU86" s="176"/>
      <c r="AV86" s="176"/>
      <c r="AW86" s="176"/>
      <c r="AX86" s="176"/>
      <c r="AY86" s="177"/>
      <c r="AZ86" s="178"/>
      <c r="BA86" s="179"/>
      <c r="BB86" s="180">
        <v>4</v>
      </c>
      <c r="BC86" s="181"/>
      <c r="BD86" s="182"/>
      <c r="BE86" s="182"/>
      <c r="BF86" s="183"/>
      <c r="BG86" s="184"/>
      <c r="BH86" s="185"/>
      <c r="BI86" s="186"/>
      <c r="BJ86" s="187"/>
      <c r="BK86" s="188"/>
      <c r="BL86" s="188"/>
      <c r="BM86" s="188"/>
      <c r="BN86" s="188"/>
      <c r="BO86" s="189"/>
      <c r="BP86" s="187"/>
      <c r="BQ86" s="188"/>
      <c r="BR86" s="188"/>
      <c r="BS86" s="188"/>
      <c r="BT86" s="188"/>
      <c r="BU86" s="189"/>
      <c r="BV86" s="187"/>
      <c r="BW86" s="188"/>
      <c r="BX86" s="188"/>
      <c r="BY86" s="188"/>
      <c r="BZ86" s="188"/>
      <c r="CA86" s="189"/>
      <c r="CB86" s="181"/>
      <c r="CC86" s="182"/>
      <c r="CD86" s="182"/>
      <c r="CE86" s="183"/>
      <c r="CF86" s="190"/>
      <c r="CG86" s="191"/>
      <c r="CH86" s="191"/>
      <c r="CI86" s="191"/>
      <c r="CJ86" s="192"/>
      <c r="CK86" s="190"/>
      <c r="CL86" s="191"/>
      <c r="CM86" s="191"/>
      <c r="CN86" s="191"/>
      <c r="CO86" s="192"/>
      <c r="CP86" s="190"/>
      <c r="CQ86" s="191"/>
      <c r="CR86" s="191"/>
      <c r="CS86" s="191"/>
      <c r="CT86" s="192"/>
      <c r="CU86" s="162"/>
      <c r="CV86" s="163"/>
      <c r="CW86" s="163"/>
      <c r="CX86" s="163"/>
      <c r="CY86" s="164"/>
      <c r="DA86" s="165"/>
    </row>
    <row r="87" spans="1:105" ht="16.5" x14ac:dyDescent="0.15">
      <c r="A87" s="166"/>
      <c r="B87" s="135"/>
      <c r="C87" s="167" t="str">
        <f t="shared" ca="1" si="3"/>
        <v>●</v>
      </c>
      <c r="D87" s="168"/>
      <c r="E87" s="169"/>
      <c r="F87" s="169"/>
      <c r="G87" s="169"/>
      <c r="H87" s="169"/>
      <c r="I87" s="169"/>
      <c r="J87" s="169"/>
      <c r="K87" s="170"/>
      <c r="L87" s="171"/>
      <c r="M87" s="171"/>
      <c r="N87" s="171"/>
      <c r="O87" s="171"/>
      <c r="P87" s="171"/>
      <c r="Q87" s="171"/>
      <c r="R87" s="172"/>
      <c r="S87" s="173"/>
      <c r="T87" s="172"/>
      <c r="U87" s="173"/>
      <c r="V87" s="170"/>
      <c r="W87" s="171"/>
      <c r="X87" s="171"/>
      <c r="Y87" s="171"/>
      <c r="Z87" s="171"/>
      <c r="AA87" s="171"/>
      <c r="AB87" s="171"/>
      <c r="AC87" s="171"/>
      <c r="AD87" s="170"/>
      <c r="AE87" s="171"/>
      <c r="AF87" s="171"/>
      <c r="AG87" s="171"/>
      <c r="AH87" s="171"/>
      <c r="AI87" s="171"/>
      <c r="AJ87" s="171"/>
      <c r="AK87" s="174"/>
      <c r="AL87" s="170"/>
      <c r="AM87" s="171"/>
      <c r="AN87" s="171"/>
      <c r="AO87" s="171"/>
      <c r="AP87" s="171"/>
      <c r="AQ87" s="171"/>
      <c r="AR87" s="174"/>
      <c r="AS87" s="175"/>
      <c r="AT87" s="176"/>
      <c r="AU87" s="176"/>
      <c r="AV87" s="176"/>
      <c r="AW87" s="176"/>
      <c r="AX87" s="176"/>
      <c r="AY87" s="177"/>
      <c r="AZ87" s="178"/>
      <c r="BA87" s="179"/>
      <c r="BB87" s="180">
        <v>5</v>
      </c>
      <c r="BC87" s="181"/>
      <c r="BD87" s="182"/>
      <c r="BE87" s="182"/>
      <c r="BF87" s="183"/>
      <c r="BG87" s="184"/>
      <c r="BH87" s="185"/>
      <c r="BI87" s="186"/>
      <c r="BJ87" s="187"/>
      <c r="BK87" s="188"/>
      <c r="BL87" s="188"/>
      <c r="BM87" s="188"/>
      <c r="BN87" s="188"/>
      <c r="BO87" s="189"/>
      <c r="BP87" s="187"/>
      <c r="BQ87" s="188"/>
      <c r="BR87" s="188"/>
      <c r="BS87" s="188"/>
      <c r="BT87" s="188"/>
      <c r="BU87" s="189"/>
      <c r="BV87" s="187"/>
      <c r="BW87" s="188"/>
      <c r="BX87" s="188"/>
      <c r="BY87" s="188"/>
      <c r="BZ87" s="188"/>
      <c r="CA87" s="189"/>
      <c r="CB87" s="181"/>
      <c r="CC87" s="182"/>
      <c r="CD87" s="182"/>
      <c r="CE87" s="183"/>
      <c r="CF87" s="190"/>
      <c r="CG87" s="191"/>
      <c r="CH87" s="191"/>
      <c r="CI87" s="191"/>
      <c r="CJ87" s="192"/>
      <c r="CK87" s="190"/>
      <c r="CL87" s="191"/>
      <c r="CM87" s="191"/>
      <c r="CN87" s="191"/>
      <c r="CO87" s="192"/>
      <c r="CP87" s="190"/>
      <c r="CQ87" s="191"/>
      <c r="CR87" s="191"/>
      <c r="CS87" s="191"/>
      <c r="CT87" s="192"/>
      <c r="CU87" s="162"/>
      <c r="CV87" s="163"/>
      <c r="CW87" s="163"/>
      <c r="CX87" s="163"/>
      <c r="CY87" s="164"/>
      <c r="DA87" s="165"/>
    </row>
    <row r="88" spans="1:105" ht="16.5" x14ac:dyDescent="0.15">
      <c r="A88" s="193"/>
      <c r="B88" s="194"/>
      <c r="C88" s="195" t="str">
        <f t="shared" ca="1" si="3"/>
        <v>●</v>
      </c>
      <c r="D88" s="196"/>
      <c r="E88" s="197"/>
      <c r="F88" s="197"/>
      <c r="G88" s="197"/>
      <c r="H88" s="197"/>
      <c r="I88" s="197"/>
      <c r="J88" s="197"/>
      <c r="K88" s="159"/>
      <c r="L88" s="160"/>
      <c r="M88" s="160"/>
      <c r="N88" s="160"/>
      <c r="O88" s="160"/>
      <c r="P88" s="160"/>
      <c r="Q88" s="160"/>
      <c r="R88" s="198"/>
      <c r="S88" s="199"/>
      <c r="T88" s="198"/>
      <c r="U88" s="199"/>
      <c r="V88" s="159"/>
      <c r="W88" s="160"/>
      <c r="X88" s="160"/>
      <c r="Y88" s="160"/>
      <c r="Z88" s="160"/>
      <c r="AA88" s="160"/>
      <c r="AB88" s="160"/>
      <c r="AC88" s="160"/>
      <c r="AD88" s="159"/>
      <c r="AE88" s="160"/>
      <c r="AF88" s="160"/>
      <c r="AG88" s="160"/>
      <c r="AH88" s="160"/>
      <c r="AI88" s="160"/>
      <c r="AJ88" s="160"/>
      <c r="AK88" s="161"/>
      <c r="AL88" s="159"/>
      <c r="AM88" s="160"/>
      <c r="AN88" s="160"/>
      <c r="AO88" s="160"/>
      <c r="AP88" s="160"/>
      <c r="AQ88" s="160"/>
      <c r="AR88" s="161"/>
      <c r="AS88" s="200"/>
      <c r="AT88" s="201"/>
      <c r="AU88" s="201"/>
      <c r="AV88" s="201"/>
      <c r="AW88" s="201"/>
      <c r="AX88" s="201"/>
      <c r="AY88" s="202"/>
      <c r="AZ88" s="203"/>
      <c r="BA88" s="204"/>
      <c r="BB88" s="205">
        <v>6</v>
      </c>
      <c r="BC88" s="206"/>
      <c r="BD88" s="207"/>
      <c r="BE88" s="207"/>
      <c r="BF88" s="208"/>
      <c r="BG88" s="209"/>
      <c r="BH88" s="210"/>
      <c r="BI88" s="211"/>
      <c r="BJ88" s="212"/>
      <c r="BK88" s="213"/>
      <c r="BL88" s="213"/>
      <c r="BM88" s="213"/>
      <c r="BN88" s="213"/>
      <c r="BO88" s="214"/>
      <c r="BP88" s="212"/>
      <c r="BQ88" s="213"/>
      <c r="BR88" s="213"/>
      <c r="BS88" s="213"/>
      <c r="BT88" s="213"/>
      <c r="BU88" s="214"/>
      <c r="BV88" s="212"/>
      <c r="BW88" s="213"/>
      <c r="BX88" s="213"/>
      <c r="BY88" s="213"/>
      <c r="BZ88" s="213"/>
      <c r="CA88" s="214"/>
      <c r="CB88" s="206"/>
      <c r="CC88" s="207"/>
      <c r="CD88" s="207"/>
      <c r="CE88" s="208"/>
      <c r="CF88" s="190"/>
      <c r="CG88" s="191"/>
      <c r="CH88" s="191"/>
      <c r="CI88" s="191"/>
      <c r="CJ88" s="192"/>
      <c r="CK88" s="190"/>
      <c r="CL88" s="191"/>
      <c r="CM88" s="191"/>
      <c r="CN88" s="191"/>
      <c r="CO88" s="192"/>
      <c r="CP88" s="190"/>
      <c r="CQ88" s="191"/>
      <c r="CR88" s="191"/>
      <c r="CS88" s="191"/>
      <c r="CT88" s="192"/>
      <c r="CU88" s="162"/>
      <c r="CV88" s="163"/>
      <c r="CW88" s="163"/>
      <c r="CX88" s="163"/>
      <c r="CY88" s="164"/>
      <c r="DA88" s="165"/>
    </row>
    <row r="89" spans="1:105" ht="16.5" x14ac:dyDescent="0.15">
      <c r="A89" s="134">
        <v>14</v>
      </c>
      <c r="B89" s="135"/>
      <c r="C89" s="136" t="str">
        <f t="shared" ca="1" si="3"/>
        <v>●</v>
      </c>
      <c r="D89" s="137"/>
      <c r="E89" s="138"/>
      <c r="F89" s="138"/>
      <c r="G89" s="138"/>
      <c r="H89" s="138"/>
      <c r="I89" s="138"/>
      <c r="J89" s="138"/>
      <c r="K89" s="139" t="s">
        <v>93</v>
      </c>
      <c r="L89" s="140"/>
      <c r="M89" s="140"/>
      <c r="N89" s="140"/>
      <c r="O89" s="140"/>
      <c r="P89" s="140"/>
      <c r="Q89" s="140"/>
      <c r="R89" s="141"/>
      <c r="S89" s="142"/>
      <c r="T89" s="141"/>
      <c r="U89" s="142"/>
      <c r="V89" s="139"/>
      <c r="W89" s="140"/>
      <c r="X89" s="140"/>
      <c r="Y89" s="140"/>
      <c r="Z89" s="140"/>
      <c r="AA89" s="140"/>
      <c r="AB89" s="140"/>
      <c r="AC89" s="140"/>
      <c r="AD89" s="139"/>
      <c r="AE89" s="140"/>
      <c r="AF89" s="140"/>
      <c r="AG89" s="140"/>
      <c r="AH89" s="140"/>
      <c r="AI89" s="140"/>
      <c r="AJ89" s="140"/>
      <c r="AK89" s="143"/>
      <c r="AL89" s="139"/>
      <c r="AM89" s="140"/>
      <c r="AN89" s="140"/>
      <c r="AO89" s="140"/>
      <c r="AP89" s="140"/>
      <c r="AQ89" s="140"/>
      <c r="AR89" s="143"/>
      <c r="AS89" s="144"/>
      <c r="AT89" s="145"/>
      <c r="AU89" s="145"/>
      <c r="AV89" s="145"/>
      <c r="AW89" s="145"/>
      <c r="AX89" s="145"/>
      <c r="AY89" s="146"/>
      <c r="AZ89" s="147"/>
      <c r="BA89" s="148"/>
      <c r="BB89" s="149">
        <v>1</v>
      </c>
      <c r="BC89" s="150"/>
      <c r="BD89" s="151"/>
      <c r="BE89" s="151"/>
      <c r="BF89" s="152"/>
      <c r="BG89" s="153"/>
      <c r="BH89" s="154"/>
      <c r="BI89" s="155"/>
      <c r="BJ89" s="156"/>
      <c r="BK89" s="157"/>
      <c r="BL89" s="157"/>
      <c r="BM89" s="157"/>
      <c r="BN89" s="157"/>
      <c r="BO89" s="158"/>
      <c r="BP89" s="156"/>
      <c r="BQ89" s="157"/>
      <c r="BR89" s="157"/>
      <c r="BS89" s="157"/>
      <c r="BT89" s="157"/>
      <c r="BU89" s="158"/>
      <c r="BV89" s="156"/>
      <c r="BW89" s="157"/>
      <c r="BX89" s="157"/>
      <c r="BY89" s="157"/>
      <c r="BZ89" s="157"/>
      <c r="CA89" s="158"/>
      <c r="CB89" s="150"/>
      <c r="CC89" s="151"/>
      <c r="CD89" s="151"/>
      <c r="CE89" s="152"/>
      <c r="CF89" s="159"/>
      <c r="CG89" s="160"/>
      <c r="CH89" s="160"/>
      <c r="CI89" s="160"/>
      <c r="CJ89" s="161"/>
      <c r="CK89" s="159"/>
      <c r="CL89" s="160"/>
      <c r="CM89" s="160"/>
      <c r="CN89" s="160"/>
      <c r="CO89" s="161"/>
      <c r="CP89" s="159"/>
      <c r="CQ89" s="160"/>
      <c r="CR89" s="160"/>
      <c r="CS89" s="160"/>
      <c r="CT89" s="161"/>
      <c r="CU89" s="162"/>
      <c r="CV89" s="163"/>
      <c r="CW89" s="163"/>
      <c r="CX89" s="163"/>
      <c r="CY89" s="164"/>
      <c r="DA89" s="165"/>
    </row>
    <row r="90" spans="1:105" ht="16.5" x14ac:dyDescent="0.15">
      <c r="A90" s="166"/>
      <c r="B90" s="135"/>
      <c r="C90" s="167" t="str">
        <f t="shared" ca="1" si="3"/>
        <v>●</v>
      </c>
      <c r="D90" s="168"/>
      <c r="E90" s="169"/>
      <c r="F90" s="169"/>
      <c r="G90" s="169"/>
      <c r="H90" s="169"/>
      <c r="I90" s="169"/>
      <c r="J90" s="169"/>
      <c r="K90" s="170"/>
      <c r="L90" s="171"/>
      <c r="M90" s="171"/>
      <c r="N90" s="171"/>
      <c r="O90" s="171"/>
      <c r="P90" s="171"/>
      <c r="Q90" s="171"/>
      <c r="R90" s="172"/>
      <c r="S90" s="173"/>
      <c r="T90" s="172"/>
      <c r="U90" s="173"/>
      <c r="V90" s="170"/>
      <c r="W90" s="171"/>
      <c r="X90" s="171"/>
      <c r="Y90" s="171"/>
      <c r="Z90" s="171"/>
      <c r="AA90" s="171"/>
      <c r="AB90" s="171"/>
      <c r="AC90" s="171"/>
      <c r="AD90" s="170"/>
      <c r="AE90" s="171"/>
      <c r="AF90" s="171"/>
      <c r="AG90" s="171"/>
      <c r="AH90" s="171"/>
      <c r="AI90" s="171"/>
      <c r="AJ90" s="171"/>
      <c r="AK90" s="174"/>
      <c r="AL90" s="170"/>
      <c r="AM90" s="171"/>
      <c r="AN90" s="171"/>
      <c r="AO90" s="171"/>
      <c r="AP90" s="171"/>
      <c r="AQ90" s="171"/>
      <c r="AR90" s="174"/>
      <c r="AS90" s="175"/>
      <c r="AT90" s="176"/>
      <c r="AU90" s="176"/>
      <c r="AV90" s="176"/>
      <c r="AW90" s="176"/>
      <c r="AX90" s="176"/>
      <c r="AY90" s="177"/>
      <c r="AZ90" s="178"/>
      <c r="BA90" s="179"/>
      <c r="BB90" s="180">
        <v>2</v>
      </c>
      <c r="BC90" s="181"/>
      <c r="BD90" s="182"/>
      <c r="BE90" s="182"/>
      <c r="BF90" s="183"/>
      <c r="BG90" s="184"/>
      <c r="BH90" s="185"/>
      <c r="BI90" s="186"/>
      <c r="BJ90" s="187"/>
      <c r="BK90" s="188"/>
      <c r="BL90" s="188"/>
      <c r="BM90" s="188"/>
      <c r="BN90" s="188"/>
      <c r="BO90" s="189"/>
      <c r="BP90" s="187"/>
      <c r="BQ90" s="188"/>
      <c r="BR90" s="188"/>
      <c r="BS90" s="188"/>
      <c r="BT90" s="188"/>
      <c r="BU90" s="189"/>
      <c r="BV90" s="187"/>
      <c r="BW90" s="188"/>
      <c r="BX90" s="188"/>
      <c r="BY90" s="188"/>
      <c r="BZ90" s="188"/>
      <c r="CA90" s="189"/>
      <c r="CB90" s="181"/>
      <c r="CC90" s="182"/>
      <c r="CD90" s="182"/>
      <c r="CE90" s="183"/>
      <c r="CF90" s="190"/>
      <c r="CG90" s="191"/>
      <c r="CH90" s="191"/>
      <c r="CI90" s="191"/>
      <c r="CJ90" s="192"/>
      <c r="CK90" s="190"/>
      <c r="CL90" s="191"/>
      <c r="CM90" s="191"/>
      <c r="CN90" s="191"/>
      <c r="CO90" s="192"/>
      <c r="CP90" s="190"/>
      <c r="CQ90" s="191"/>
      <c r="CR90" s="191"/>
      <c r="CS90" s="191"/>
      <c r="CT90" s="192"/>
      <c r="CU90" s="162"/>
      <c r="CV90" s="163"/>
      <c r="CW90" s="163"/>
      <c r="CX90" s="163"/>
      <c r="CY90" s="164"/>
      <c r="DA90" s="165"/>
    </row>
    <row r="91" spans="1:105" ht="16.5" x14ac:dyDescent="0.15">
      <c r="A91" s="166"/>
      <c r="B91" s="135"/>
      <c r="C91" s="167" t="str">
        <f t="shared" ca="1" si="3"/>
        <v>●</v>
      </c>
      <c r="D91" s="168"/>
      <c r="E91" s="169"/>
      <c r="F91" s="169"/>
      <c r="G91" s="169"/>
      <c r="H91" s="169"/>
      <c r="I91" s="169"/>
      <c r="J91" s="169"/>
      <c r="K91" s="170"/>
      <c r="L91" s="171"/>
      <c r="M91" s="171"/>
      <c r="N91" s="171"/>
      <c r="O91" s="171"/>
      <c r="P91" s="171"/>
      <c r="Q91" s="171"/>
      <c r="R91" s="172"/>
      <c r="S91" s="173"/>
      <c r="T91" s="172"/>
      <c r="U91" s="173"/>
      <c r="V91" s="170"/>
      <c r="W91" s="171"/>
      <c r="X91" s="171"/>
      <c r="Y91" s="171"/>
      <c r="Z91" s="171"/>
      <c r="AA91" s="171"/>
      <c r="AB91" s="171"/>
      <c r="AC91" s="171"/>
      <c r="AD91" s="170"/>
      <c r="AE91" s="171"/>
      <c r="AF91" s="171"/>
      <c r="AG91" s="171"/>
      <c r="AH91" s="171"/>
      <c r="AI91" s="171"/>
      <c r="AJ91" s="171"/>
      <c r="AK91" s="174"/>
      <c r="AL91" s="170"/>
      <c r="AM91" s="171"/>
      <c r="AN91" s="171"/>
      <c r="AO91" s="171"/>
      <c r="AP91" s="171"/>
      <c r="AQ91" s="171"/>
      <c r="AR91" s="174"/>
      <c r="AS91" s="175"/>
      <c r="AT91" s="176"/>
      <c r="AU91" s="176"/>
      <c r="AV91" s="176"/>
      <c r="AW91" s="176"/>
      <c r="AX91" s="176"/>
      <c r="AY91" s="177"/>
      <c r="AZ91" s="178"/>
      <c r="BA91" s="179"/>
      <c r="BB91" s="180">
        <v>3</v>
      </c>
      <c r="BC91" s="181"/>
      <c r="BD91" s="182"/>
      <c r="BE91" s="182"/>
      <c r="BF91" s="183"/>
      <c r="BG91" s="184"/>
      <c r="BH91" s="185"/>
      <c r="BI91" s="186"/>
      <c r="BJ91" s="187"/>
      <c r="BK91" s="188"/>
      <c r="BL91" s="188"/>
      <c r="BM91" s="188"/>
      <c r="BN91" s="188"/>
      <c r="BO91" s="189"/>
      <c r="BP91" s="187"/>
      <c r="BQ91" s="188"/>
      <c r="BR91" s="188"/>
      <c r="BS91" s="188"/>
      <c r="BT91" s="188"/>
      <c r="BU91" s="189"/>
      <c r="BV91" s="187"/>
      <c r="BW91" s="188"/>
      <c r="BX91" s="188"/>
      <c r="BY91" s="188"/>
      <c r="BZ91" s="188"/>
      <c r="CA91" s="189"/>
      <c r="CB91" s="181"/>
      <c r="CC91" s="182"/>
      <c r="CD91" s="182"/>
      <c r="CE91" s="183"/>
      <c r="CF91" s="190"/>
      <c r="CG91" s="191"/>
      <c r="CH91" s="191"/>
      <c r="CI91" s="191"/>
      <c r="CJ91" s="192"/>
      <c r="CK91" s="190"/>
      <c r="CL91" s="191"/>
      <c r="CM91" s="191"/>
      <c r="CN91" s="191"/>
      <c r="CO91" s="192"/>
      <c r="CP91" s="190"/>
      <c r="CQ91" s="191"/>
      <c r="CR91" s="191"/>
      <c r="CS91" s="191"/>
      <c r="CT91" s="192"/>
      <c r="CU91" s="162"/>
      <c r="CV91" s="163"/>
      <c r="CW91" s="163"/>
      <c r="CX91" s="163"/>
      <c r="CY91" s="164"/>
      <c r="DA91" s="165"/>
    </row>
    <row r="92" spans="1:105" ht="16.5" x14ac:dyDescent="0.15">
      <c r="A92" s="166"/>
      <c r="B92" s="135"/>
      <c r="C92" s="167" t="str">
        <f t="shared" ca="1" si="3"/>
        <v>●</v>
      </c>
      <c r="D92" s="168"/>
      <c r="E92" s="169"/>
      <c r="F92" s="169"/>
      <c r="G92" s="169"/>
      <c r="H92" s="169"/>
      <c r="I92" s="169"/>
      <c r="J92" s="169"/>
      <c r="K92" s="170"/>
      <c r="L92" s="171"/>
      <c r="M92" s="171"/>
      <c r="N92" s="171"/>
      <c r="O92" s="171"/>
      <c r="P92" s="171"/>
      <c r="Q92" s="171"/>
      <c r="R92" s="172"/>
      <c r="S92" s="173"/>
      <c r="T92" s="172"/>
      <c r="U92" s="173"/>
      <c r="V92" s="170"/>
      <c r="W92" s="171"/>
      <c r="X92" s="171"/>
      <c r="Y92" s="171"/>
      <c r="Z92" s="171"/>
      <c r="AA92" s="171"/>
      <c r="AB92" s="171"/>
      <c r="AC92" s="171"/>
      <c r="AD92" s="170"/>
      <c r="AE92" s="171"/>
      <c r="AF92" s="171"/>
      <c r="AG92" s="171"/>
      <c r="AH92" s="171"/>
      <c r="AI92" s="171"/>
      <c r="AJ92" s="171"/>
      <c r="AK92" s="174"/>
      <c r="AL92" s="170"/>
      <c r="AM92" s="171"/>
      <c r="AN92" s="171"/>
      <c r="AO92" s="171"/>
      <c r="AP92" s="171"/>
      <c r="AQ92" s="171"/>
      <c r="AR92" s="174"/>
      <c r="AS92" s="175"/>
      <c r="AT92" s="176"/>
      <c r="AU92" s="176"/>
      <c r="AV92" s="176"/>
      <c r="AW92" s="176"/>
      <c r="AX92" s="176"/>
      <c r="AY92" s="177"/>
      <c r="AZ92" s="178"/>
      <c r="BA92" s="179"/>
      <c r="BB92" s="180">
        <v>4</v>
      </c>
      <c r="BC92" s="181"/>
      <c r="BD92" s="182"/>
      <c r="BE92" s="182"/>
      <c r="BF92" s="183"/>
      <c r="BG92" s="184"/>
      <c r="BH92" s="185"/>
      <c r="BI92" s="186"/>
      <c r="BJ92" s="187"/>
      <c r="BK92" s="188"/>
      <c r="BL92" s="188"/>
      <c r="BM92" s="188"/>
      <c r="BN92" s="188"/>
      <c r="BO92" s="189"/>
      <c r="BP92" s="187"/>
      <c r="BQ92" s="188"/>
      <c r="BR92" s="188"/>
      <c r="BS92" s="188"/>
      <c r="BT92" s="188"/>
      <c r="BU92" s="189"/>
      <c r="BV92" s="187"/>
      <c r="BW92" s="188"/>
      <c r="BX92" s="188"/>
      <c r="BY92" s="188"/>
      <c r="BZ92" s="188"/>
      <c r="CA92" s="189"/>
      <c r="CB92" s="181"/>
      <c r="CC92" s="182"/>
      <c r="CD92" s="182"/>
      <c r="CE92" s="183"/>
      <c r="CF92" s="190"/>
      <c r="CG92" s="191"/>
      <c r="CH92" s="191"/>
      <c r="CI92" s="191"/>
      <c r="CJ92" s="192"/>
      <c r="CK92" s="190"/>
      <c r="CL92" s="191"/>
      <c r="CM92" s="191"/>
      <c r="CN92" s="191"/>
      <c r="CO92" s="192"/>
      <c r="CP92" s="190"/>
      <c r="CQ92" s="191"/>
      <c r="CR92" s="191"/>
      <c r="CS92" s="191"/>
      <c r="CT92" s="192"/>
      <c r="CU92" s="162"/>
      <c r="CV92" s="163"/>
      <c r="CW92" s="163"/>
      <c r="CX92" s="163"/>
      <c r="CY92" s="164"/>
      <c r="DA92" s="165"/>
    </row>
    <row r="93" spans="1:105" ht="16.5" x14ac:dyDescent="0.15">
      <c r="A93" s="166"/>
      <c r="B93" s="135"/>
      <c r="C93" s="167" t="str">
        <f t="shared" ca="1" si="3"/>
        <v>●</v>
      </c>
      <c r="D93" s="168"/>
      <c r="E93" s="169"/>
      <c r="F93" s="169"/>
      <c r="G93" s="169"/>
      <c r="H93" s="169"/>
      <c r="I93" s="169"/>
      <c r="J93" s="169"/>
      <c r="K93" s="170"/>
      <c r="L93" s="171"/>
      <c r="M93" s="171"/>
      <c r="N93" s="171"/>
      <c r="O93" s="171"/>
      <c r="P93" s="171"/>
      <c r="Q93" s="171"/>
      <c r="R93" s="172"/>
      <c r="S93" s="173"/>
      <c r="T93" s="172"/>
      <c r="U93" s="173"/>
      <c r="V93" s="170"/>
      <c r="W93" s="171"/>
      <c r="X93" s="171"/>
      <c r="Y93" s="171"/>
      <c r="Z93" s="171"/>
      <c r="AA93" s="171"/>
      <c r="AB93" s="171"/>
      <c r="AC93" s="171"/>
      <c r="AD93" s="170"/>
      <c r="AE93" s="171"/>
      <c r="AF93" s="171"/>
      <c r="AG93" s="171"/>
      <c r="AH93" s="171"/>
      <c r="AI93" s="171"/>
      <c r="AJ93" s="171"/>
      <c r="AK93" s="174"/>
      <c r="AL93" s="170"/>
      <c r="AM93" s="171"/>
      <c r="AN93" s="171"/>
      <c r="AO93" s="171"/>
      <c r="AP93" s="171"/>
      <c r="AQ93" s="171"/>
      <c r="AR93" s="174"/>
      <c r="AS93" s="175"/>
      <c r="AT93" s="176"/>
      <c r="AU93" s="176"/>
      <c r="AV93" s="176"/>
      <c r="AW93" s="176"/>
      <c r="AX93" s="176"/>
      <c r="AY93" s="177"/>
      <c r="AZ93" s="178"/>
      <c r="BA93" s="179"/>
      <c r="BB93" s="180">
        <v>5</v>
      </c>
      <c r="BC93" s="181"/>
      <c r="BD93" s="182"/>
      <c r="BE93" s="182"/>
      <c r="BF93" s="183"/>
      <c r="BG93" s="184"/>
      <c r="BH93" s="185"/>
      <c r="BI93" s="186"/>
      <c r="BJ93" s="187"/>
      <c r="BK93" s="188"/>
      <c r="BL93" s="188"/>
      <c r="BM93" s="188"/>
      <c r="BN93" s="188"/>
      <c r="BO93" s="189"/>
      <c r="BP93" s="187"/>
      <c r="BQ93" s="188"/>
      <c r="BR93" s="188"/>
      <c r="BS93" s="188"/>
      <c r="BT93" s="188"/>
      <c r="BU93" s="189"/>
      <c r="BV93" s="187"/>
      <c r="BW93" s="188"/>
      <c r="BX93" s="188"/>
      <c r="BY93" s="188"/>
      <c r="BZ93" s="188"/>
      <c r="CA93" s="189"/>
      <c r="CB93" s="181"/>
      <c r="CC93" s="182"/>
      <c r="CD93" s="182"/>
      <c r="CE93" s="183"/>
      <c r="CF93" s="190"/>
      <c r="CG93" s="191"/>
      <c r="CH93" s="191"/>
      <c r="CI93" s="191"/>
      <c r="CJ93" s="192"/>
      <c r="CK93" s="190"/>
      <c r="CL93" s="191"/>
      <c r="CM93" s="191"/>
      <c r="CN93" s="191"/>
      <c r="CO93" s="192"/>
      <c r="CP93" s="190"/>
      <c r="CQ93" s="191"/>
      <c r="CR93" s="191"/>
      <c r="CS93" s="191"/>
      <c r="CT93" s="192"/>
      <c r="CU93" s="162"/>
      <c r="CV93" s="163"/>
      <c r="CW93" s="163"/>
      <c r="CX93" s="163"/>
      <c r="CY93" s="164"/>
      <c r="DA93" s="165"/>
    </row>
    <row r="94" spans="1:105" ht="16.5" x14ac:dyDescent="0.15">
      <c r="A94" s="193"/>
      <c r="B94" s="194"/>
      <c r="C94" s="195" t="str">
        <f t="shared" ca="1" si="3"/>
        <v>●</v>
      </c>
      <c r="D94" s="196"/>
      <c r="E94" s="197"/>
      <c r="F94" s="197"/>
      <c r="G94" s="197"/>
      <c r="H94" s="197"/>
      <c r="I94" s="197"/>
      <c r="J94" s="197"/>
      <c r="K94" s="159"/>
      <c r="L94" s="160"/>
      <c r="M94" s="160"/>
      <c r="N94" s="160"/>
      <c r="O94" s="160"/>
      <c r="P94" s="160"/>
      <c r="Q94" s="160"/>
      <c r="R94" s="198"/>
      <c r="S94" s="199"/>
      <c r="T94" s="198"/>
      <c r="U94" s="199"/>
      <c r="V94" s="159"/>
      <c r="W94" s="160"/>
      <c r="X94" s="160"/>
      <c r="Y94" s="160"/>
      <c r="Z94" s="160"/>
      <c r="AA94" s="160"/>
      <c r="AB94" s="160"/>
      <c r="AC94" s="160"/>
      <c r="AD94" s="159"/>
      <c r="AE94" s="160"/>
      <c r="AF94" s="160"/>
      <c r="AG94" s="160"/>
      <c r="AH94" s="160"/>
      <c r="AI94" s="160"/>
      <c r="AJ94" s="160"/>
      <c r="AK94" s="161"/>
      <c r="AL94" s="159"/>
      <c r="AM94" s="160"/>
      <c r="AN94" s="160"/>
      <c r="AO94" s="160"/>
      <c r="AP94" s="160"/>
      <c r="AQ94" s="160"/>
      <c r="AR94" s="161"/>
      <c r="AS94" s="200"/>
      <c r="AT94" s="201"/>
      <c r="AU94" s="201"/>
      <c r="AV94" s="201"/>
      <c r="AW94" s="201"/>
      <c r="AX94" s="201"/>
      <c r="AY94" s="202"/>
      <c r="AZ94" s="203"/>
      <c r="BA94" s="204"/>
      <c r="BB94" s="205">
        <v>6</v>
      </c>
      <c r="BC94" s="206"/>
      <c r="BD94" s="207"/>
      <c r="BE94" s="207"/>
      <c r="BF94" s="208"/>
      <c r="BG94" s="209"/>
      <c r="BH94" s="210"/>
      <c r="BI94" s="211"/>
      <c r="BJ94" s="212"/>
      <c r="BK94" s="213"/>
      <c r="BL94" s="213"/>
      <c r="BM94" s="213"/>
      <c r="BN94" s="213"/>
      <c r="BO94" s="214"/>
      <c r="BP94" s="212"/>
      <c r="BQ94" s="213"/>
      <c r="BR94" s="213"/>
      <c r="BS94" s="213"/>
      <c r="BT94" s="213"/>
      <c r="BU94" s="214"/>
      <c r="BV94" s="212"/>
      <c r="BW94" s="213"/>
      <c r="BX94" s="213"/>
      <c r="BY94" s="213"/>
      <c r="BZ94" s="213"/>
      <c r="CA94" s="214"/>
      <c r="CB94" s="206"/>
      <c r="CC94" s="207"/>
      <c r="CD94" s="207"/>
      <c r="CE94" s="208"/>
      <c r="CF94" s="190"/>
      <c r="CG94" s="191"/>
      <c r="CH94" s="191"/>
      <c r="CI94" s="191"/>
      <c r="CJ94" s="192"/>
      <c r="CK94" s="190"/>
      <c r="CL94" s="191"/>
      <c r="CM94" s="191"/>
      <c r="CN94" s="191"/>
      <c r="CO94" s="192"/>
      <c r="CP94" s="190"/>
      <c r="CQ94" s="191"/>
      <c r="CR94" s="191"/>
      <c r="CS94" s="191"/>
      <c r="CT94" s="192"/>
      <c r="CU94" s="162"/>
      <c r="CV94" s="163"/>
      <c r="CW94" s="163"/>
      <c r="CX94" s="163"/>
      <c r="CY94" s="164"/>
      <c r="DA94" s="165"/>
    </row>
    <row r="95" spans="1:105" ht="16.5" x14ac:dyDescent="0.15">
      <c r="A95" s="134">
        <v>15</v>
      </c>
      <c r="B95" s="135"/>
      <c r="C95" s="136" t="str">
        <f t="shared" ca="1" si="3"/>
        <v>●</v>
      </c>
      <c r="D95" s="137" t="s">
        <v>94</v>
      </c>
      <c r="E95" s="138"/>
      <c r="F95" s="138"/>
      <c r="G95" s="138"/>
      <c r="H95" s="138"/>
      <c r="I95" s="138"/>
      <c r="J95" s="138"/>
      <c r="K95" s="139" t="s">
        <v>95</v>
      </c>
      <c r="L95" s="140"/>
      <c r="M95" s="140"/>
      <c r="N95" s="140"/>
      <c r="O95" s="140"/>
      <c r="P95" s="140"/>
      <c r="Q95" s="140"/>
      <c r="R95" s="141"/>
      <c r="S95" s="142"/>
      <c r="T95" s="141"/>
      <c r="U95" s="142"/>
      <c r="V95" s="139"/>
      <c r="W95" s="140"/>
      <c r="X95" s="140"/>
      <c r="Y95" s="140"/>
      <c r="Z95" s="140"/>
      <c r="AA95" s="140"/>
      <c r="AB95" s="140"/>
      <c r="AC95" s="140"/>
      <c r="AD95" s="139"/>
      <c r="AE95" s="140"/>
      <c r="AF95" s="140"/>
      <c r="AG95" s="140"/>
      <c r="AH95" s="140"/>
      <c r="AI95" s="140"/>
      <c r="AJ95" s="140"/>
      <c r="AK95" s="143"/>
      <c r="AL95" s="139"/>
      <c r="AM95" s="140"/>
      <c r="AN95" s="140"/>
      <c r="AO95" s="140"/>
      <c r="AP95" s="140"/>
      <c r="AQ95" s="140"/>
      <c r="AR95" s="143"/>
      <c r="AS95" s="144"/>
      <c r="AT95" s="145"/>
      <c r="AU95" s="145"/>
      <c r="AV95" s="145"/>
      <c r="AW95" s="145"/>
      <c r="AX95" s="145"/>
      <c r="AY95" s="146"/>
      <c r="AZ95" s="147"/>
      <c r="BA95" s="148"/>
      <c r="BB95" s="149">
        <v>1</v>
      </c>
      <c r="BC95" s="150"/>
      <c r="BD95" s="151"/>
      <c r="BE95" s="151"/>
      <c r="BF95" s="152"/>
      <c r="BG95" s="153"/>
      <c r="BH95" s="154"/>
      <c r="BI95" s="155"/>
      <c r="BJ95" s="156"/>
      <c r="BK95" s="157"/>
      <c r="BL95" s="157"/>
      <c r="BM95" s="157"/>
      <c r="BN95" s="157"/>
      <c r="BO95" s="158"/>
      <c r="BP95" s="156"/>
      <c r="BQ95" s="157"/>
      <c r="BR95" s="157"/>
      <c r="BS95" s="157"/>
      <c r="BT95" s="157"/>
      <c r="BU95" s="158"/>
      <c r="BV95" s="156"/>
      <c r="BW95" s="157"/>
      <c r="BX95" s="157"/>
      <c r="BY95" s="157"/>
      <c r="BZ95" s="157"/>
      <c r="CA95" s="158"/>
      <c r="CB95" s="150"/>
      <c r="CC95" s="151"/>
      <c r="CD95" s="151"/>
      <c r="CE95" s="152"/>
      <c r="CF95" s="159"/>
      <c r="CG95" s="160"/>
      <c r="CH95" s="160"/>
      <c r="CI95" s="160"/>
      <c r="CJ95" s="161"/>
      <c r="CK95" s="159"/>
      <c r="CL95" s="160"/>
      <c r="CM95" s="160"/>
      <c r="CN95" s="160"/>
      <c r="CO95" s="161"/>
      <c r="CP95" s="159"/>
      <c r="CQ95" s="160"/>
      <c r="CR95" s="160"/>
      <c r="CS95" s="160"/>
      <c r="CT95" s="161"/>
      <c r="CU95" s="162"/>
      <c r="CV95" s="163"/>
      <c r="CW95" s="163"/>
      <c r="CX95" s="163"/>
      <c r="CY95" s="164"/>
      <c r="DA95" s="165"/>
    </row>
    <row r="96" spans="1:105" ht="16.5" x14ac:dyDescent="0.15">
      <c r="A96" s="166"/>
      <c r="B96" s="135"/>
      <c r="C96" s="167" t="str">
        <f t="shared" ca="1" si="3"/>
        <v>●</v>
      </c>
      <c r="D96" s="168"/>
      <c r="E96" s="169"/>
      <c r="F96" s="169"/>
      <c r="G96" s="169"/>
      <c r="H96" s="169"/>
      <c r="I96" s="169"/>
      <c r="J96" s="169"/>
      <c r="K96" s="170"/>
      <c r="L96" s="171"/>
      <c r="M96" s="171"/>
      <c r="N96" s="171"/>
      <c r="O96" s="171"/>
      <c r="P96" s="171"/>
      <c r="Q96" s="171"/>
      <c r="R96" s="172"/>
      <c r="S96" s="173"/>
      <c r="T96" s="172"/>
      <c r="U96" s="173"/>
      <c r="V96" s="170"/>
      <c r="W96" s="171"/>
      <c r="X96" s="171"/>
      <c r="Y96" s="171"/>
      <c r="Z96" s="171"/>
      <c r="AA96" s="171"/>
      <c r="AB96" s="171"/>
      <c r="AC96" s="171"/>
      <c r="AD96" s="170"/>
      <c r="AE96" s="171"/>
      <c r="AF96" s="171"/>
      <c r="AG96" s="171"/>
      <c r="AH96" s="171"/>
      <c r="AI96" s="171"/>
      <c r="AJ96" s="171"/>
      <c r="AK96" s="174"/>
      <c r="AL96" s="170"/>
      <c r="AM96" s="171"/>
      <c r="AN96" s="171"/>
      <c r="AO96" s="171"/>
      <c r="AP96" s="171"/>
      <c r="AQ96" s="171"/>
      <c r="AR96" s="174"/>
      <c r="AS96" s="175"/>
      <c r="AT96" s="176"/>
      <c r="AU96" s="176"/>
      <c r="AV96" s="176"/>
      <c r="AW96" s="176"/>
      <c r="AX96" s="176"/>
      <c r="AY96" s="177"/>
      <c r="AZ96" s="178"/>
      <c r="BA96" s="179"/>
      <c r="BB96" s="180">
        <v>2</v>
      </c>
      <c r="BC96" s="181"/>
      <c r="BD96" s="182"/>
      <c r="BE96" s="182"/>
      <c r="BF96" s="183"/>
      <c r="BG96" s="184"/>
      <c r="BH96" s="185"/>
      <c r="BI96" s="186"/>
      <c r="BJ96" s="187"/>
      <c r="BK96" s="188"/>
      <c r="BL96" s="188"/>
      <c r="BM96" s="188"/>
      <c r="BN96" s="188"/>
      <c r="BO96" s="189"/>
      <c r="BP96" s="187"/>
      <c r="BQ96" s="188"/>
      <c r="BR96" s="188"/>
      <c r="BS96" s="188"/>
      <c r="BT96" s="188"/>
      <c r="BU96" s="189"/>
      <c r="BV96" s="187"/>
      <c r="BW96" s="188"/>
      <c r="BX96" s="188"/>
      <c r="BY96" s="188"/>
      <c r="BZ96" s="188"/>
      <c r="CA96" s="189"/>
      <c r="CB96" s="181"/>
      <c r="CC96" s="182"/>
      <c r="CD96" s="182"/>
      <c r="CE96" s="183"/>
      <c r="CF96" s="190"/>
      <c r="CG96" s="191"/>
      <c r="CH96" s="191"/>
      <c r="CI96" s="191"/>
      <c r="CJ96" s="192"/>
      <c r="CK96" s="190"/>
      <c r="CL96" s="191"/>
      <c r="CM96" s="191"/>
      <c r="CN96" s="191"/>
      <c r="CO96" s="192"/>
      <c r="CP96" s="190"/>
      <c r="CQ96" s="191"/>
      <c r="CR96" s="191"/>
      <c r="CS96" s="191"/>
      <c r="CT96" s="192"/>
      <c r="CU96" s="162"/>
      <c r="CV96" s="163"/>
      <c r="CW96" s="163"/>
      <c r="CX96" s="163"/>
      <c r="CY96" s="164"/>
      <c r="DA96" s="165"/>
    </row>
    <row r="97" spans="1:105" ht="16.5" x14ac:dyDescent="0.15">
      <c r="A97" s="166"/>
      <c r="B97" s="135"/>
      <c r="C97" s="167" t="str">
        <f t="shared" ca="1" si="3"/>
        <v>●</v>
      </c>
      <c r="D97" s="168"/>
      <c r="E97" s="169"/>
      <c r="F97" s="169"/>
      <c r="G97" s="169"/>
      <c r="H97" s="169"/>
      <c r="I97" s="169"/>
      <c r="J97" s="169"/>
      <c r="K97" s="170"/>
      <c r="L97" s="171"/>
      <c r="M97" s="171"/>
      <c r="N97" s="171"/>
      <c r="O97" s="171"/>
      <c r="P97" s="171"/>
      <c r="Q97" s="171"/>
      <c r="R97" s="172"/>
      <c r="S97" s="173"/>
      <c r="T97" s="172"/>
      <c r="U97" s="173"/>
      <c r="V97" s="170"/>
      <c r="W97" s="171"/>
      <c r="X97" s="171"/>
      <c r="Y97" s="171"/>
      <c r="Z97" s="171"/>
      <c r="AA97" s="171"/>
      <c r="AB97" s="171"/>
      <c r="AC97" s="171"/>
      <c r="AD97" s="170"/>
      <c r="AE97" s="171"/>
      <c r="AF97" s="171"/>
      <c r="AG97" s="171"/>
      <c r="AH97" s="171"/>
      <c r="AI97" s="171"/>
      <c r="AJ97" s="171"/>
      <c r="AK97" s="174"/>
      <c r="AL97" s="170"/>
      <c r="AM97" s="171"/>
      <c r="AN97" s="171"/>
      <c r="AO97" s="171"/>
      <c r="AP97" s="171"/>
      <c r="AQ97" s="171"/>
      <c r="AR97" s="174"/>
      <c r="AS97" s="175"/>
      <c r="AT97" s="176"/>
      <c r="AU97" s="176"/>
      <c r="AV97" s="176"/>
      <c r="AW97" s="176"/>
      <c r="AX97" s="176"/>
      <c r="AY97" s="177"/>
      <c r="AZ97" s="178"/>
      <c r="BA97" s="179"/>
      <c r="BB97" s="180">
        <v>3</v>
      </c>
      <c r="BC97" s="181"/>
      <c r="BD97" s="182"/>
      <c r="BE97" s="182"/>
      <c r="BF97" s="183"/>
      <c r="BG97" s="184"/>
      <c r="BH97" s="185"/>
      <c r="BI97" s="186"/>
      <c r="BJ97" s="187"/>
      <c r="BK97" s="188"/>
      <c r="BL97" s="188"/>
      <c r="BM97" s="188"/>
      <c r="BN97" s="188"/>
      <c r="BO97" s="189"/>
      <c r="BP97" s="187"/>
      <c r="BQ97" s="188"/>
      <c r="BR97" s="188"/>
      <c r="BS97" s="188"/>
      <c r="BT97" s="188"/>
      <c r="BU97" s="189"/>
      <c r="BV97" s="187"/>
      <c r="BW97" s="188"/>
      <c r="BX97" s="188"/>
      <c r="BY97" s="188"/>
      <c r="BZ97" s="188"/>
      <c r="CA97" s="189"/>
      <c r="CB97" s="181"/>
      <c r="CC97" s="182"/>
      <c r="CD97" s="182"/>
      <c r="CE97" s="183"/>
      <c r="CF97" s="190"/>
      <c r="CG97" s="191"/>
      <c r="CH97" s="191"/>
      <c r="CI97" s="191"/>
      <c r="CJ97" s="192"/>
      <c r="CK97" s="190"/>
      <c r="CL97" s="191"/>
      <c r="CM97" s="191"/>
      <c r="CN97" s="191"/>
      <c r="CO97" s="192"/>
      <c r="CP97" s="190"/>
      <c r="CQ97" s="191"/>
      <c r="CR97" s="191"/>
      <c r="CS97" s="191"/>
      <c r="CT97" s="192"/>
      <c r="CU97" s="162"/>
      <c r="CV97" s="163"/>
      <c r="CW97" s="163"/>
      <c r="CX97" s="163"/>
      <c r="CY97" s="164"/>
      <c r="DA97" s="165"/>
    </row>
    <row r="98" spans="1:105" ht="16.5" x14ac:dyDescent="0.15">
      <c r="A98" s="166"/>
      <c r="B98" s="135"/>
      <c r="C98" s="167" t="str">
        <f t="shared" ca="1" si="3"/>
        <v>●</v>
      </c>
      <c r="D98" s="168"/>
      <c r="E98" s="169"/>
      <c r="F98" s="169"/>
      <c r="G98" s="169"/>
      <c r="H98" s="169"/>
      <c r="I98" s="169"/>
      <c r="J98" s="169"/>
      <c r="K98" s="170"/>
      <c r="L98" s="171"/>
      <c r="M98" s="171"/>
      <c r="N98" s="171"/>
      <c r="O98" s="171"/>
      <c r="P98" s="171"/>
      <c r="Q98" s="171"/>
      <c r="R98" s="172"/>
      <c r="S98" s="173"/>
      <c r="T98" s="172"/>
      <c r="U98" s="173"/>
      <c r="V98" s="170"/>
      <c r="W98" s="171"/>
      <c r="X98" s="171"/>
      <c r="Y98" s="171"/>
      <c r="Z98" s="171"/>
      <c r="AA98" s="171"/>
      <c r="AB98" s="171"/>
      <c r="AC98" s="171"/>
      <c r="AD98" s="170"/>
      <c r="AE98" s="171"/>
      <c r="AF98" s="171"/>
      <c r="AG98" s="171"/>
      <c r="AH98" s="171"/>
      <c r="AI98" s="171"/>
      <c r="AJ98" s="171"/>
      <c r="AK98" s="174"/>
      <c r="AL98" s="170"/>
      <c r="AM98" s="171"/>
      <c r="AN98" s="171"/>
      <c r="AO98" s="171"/>
      <c r="AP98" s="171"/>
      <c r="AQ98" s="171"/>
      <c r="AR98" s="174"/>
      <c r="AS98" s="175"/>
      <c r="AT98" s="176"/>
      <c r="AU98" s="176"/>
      <c r="AV98" s="176"/>
      <c r="AW98" s="176"/>
      <c r="AX98" s="176"/>
      <c r="AY98" s="177"/>
      <c r="AZ98" s="178"/>
      <c r="BA98" s="179"/>
      <c r="BB98" s="180">
        <v>4</v>
      </c>
      <c r="BC98" s="181"/>
      <c r="BD98" s="182"/>
      <c r="BE98" s="182"/>
      <c r="BF98" s="183"/>
      <c r="BG98" s="184"/>
      <c r="BH98" s="185"/>
      <c r="BI98" s="186"/>
      <c r="BJ98" s="187"/>
      <c r="BK98" s="188"/>
      <c r="BL98" s="188"/>
      <c r="BM98" s="188"/>
      <c r="BN98" s="188"/>
      <c r="BO98" s="189"/>
      <c r="BP98" s="187"/>
      <c r="BQ98" s="188"/>
      <c r="BR98" s="188"/>
      <c r="BS98" s="188"/>
      <c r="BT98" s="188"/>
      <c r="BU98" s="189"/>
      <c r="BV98" s="187"/>
      <c r="BW98" s="188"/>
      <c r="BX98" s="188"/>
      <c r="BY98" s="188"/>
      <c r="BZ98" s="188"/>
      <c r="CA98" s="189"/>
      <c r="CB98" s="181"/>
      <c r="CC98" s="182"/>
      <c r="CD98" s="182"/>
      <c r="CE98" s="183"/>
      <c r="CF98" s="190"/>
      <c r="CG98" s="191"/>
      <c r="CH98" s="191"/>
      <c r="CI98" s="191"/>
      <c r="CJ98" s="192"/>
      <c r="CK98" s="190"/>
      <c r="CL98" s="191"/>
      <c r="CM98" s="191"/>
      <c r="CN98" s="191"/>
      <c r="CO98" s="192"/>
      <c r="CP98" s="190"/>
      <c r="CQ98" s="191"/>
      <c r="CR98" s="191"/>
      <c r="CS98" s="191"/>
      <c r="CT98" s="192"/>
      <c r="CU98" s="162"/>
      <c r="CV98" s="163"/>
      <c r="CW98" s="163"/>
      <c r="CX98" s="163"/>
      <c r="CY98" s="164"/>
      <c r="DA98" s="165"/>
    </row>
    <row r="99" spans="1:105" ht="16.5" x14ac:dyDescent="0.15">
      <c r="A99" s="166"/>
      <c r="B99" s="135"/>
      <c r="C99" s="167" t="str">
        <f t="shared" ca="1" si="3"/>
        <v>●</v>
      </c>
      <c r="D99" s="168"/>
      <c r="E99" s="169"/>
      <c r="F99" s="169"/>
      <c r="G99" s="169"/>
      <c r="H99" s="169"/>
      <c r="I99" s="169"/>
      <c r="J99" s="169"/>
      <c r="K99" s="170"/>
      <c r="L99" s="171"/>
      <c r="M99" s="171"/>
      <c r="N99" s="171"/>
      <c r="O99" s="171"/>
      <c r="P99" s="171"/>
      <c r="Q99" s="171"/>
      <c r="R99" s="172"/>
      <c r="S99" s="173"/>
      <c r="T99" s="172"/>
      <c r="U99" s="173"/>
      <c r="V99" s="170"/>
      <c r="W99" s="171"/>
      <c r="X99" s="171"/>
      <c r="Y99" s="171"/>
      <c r="Z99" s="171"/>
      <c r="AA99" s="171"/>
      <c r="AB99" s="171"/>
      <c r="AC99" s="171"/>
      <c r="AD99" s="170"/>
      <c r="AE99" s="171"/>
      <c r="AF99" s="171"/>
      <c r="AG99" s="171"/>
      <c r="AH99" s="171"/>
      <c r="AI99" s="171"/>
      <c r="AJ99" s="171"/>
      <c r="AK99" s="174"/>
      <c r="AL99" s="170"/>
      <c r="AM99" s="171"/>
      <c r="AN99" s="171"/>
      <c r="AO99" s="171"/>
      <c r="AP99" s="171"/>
      <c r="AQ99" s="171"/>
      <c r="AR99" s="174"/>
      <c r="AS99" s="175"/>
      <c r="AT99" s="176"/>
      <c r="AU99" s="176"/>
      <c r="AV99" s="176"/>
      <c r="AW99" s="176"/>
      <c r="AX99" s="176"/>
      <c r="AY99" s="177"/>
      <c r="AZ99" s="178"/>
      <c r="BA99" s="179"/>
      <c r="BB99" s="180">
        <v>5</v>
      </c>
      <c r="BC99" s="181"/>
      <c r="BD99" s="182"/>
      <c r="BE99" s="182"/>
      <c r="BF99" s="183"/>
      <c r="BG99" s="184"/>
      <c r="BH99" s="185"/>
      <c r="BI99" s="186"/>
      <c r="BJ99" s="187"/>
      <c r="BK99" s="188"/>
      <c r="BL99" s="188"/>
      <c r="BM99" s="188"/>
      <c r="BN99" s="188"/>
      <c r="BO99" s="189"/>
      <c r="BP99" s="187"/>
      <c r="BQ99" s="188"/>
      <c r="BR99" s="188"/>
      <c r="BS99" s="188"/>
      <c r="BT99" s="188"/>
      <c r="BU99" s="189"/>
      <c r="BV99" s="187"/>
      <c r="BW99" s="188"/>
      <c r="BX99" s="188"/>
      <c r="BY99" s="188"/>
      <c r="BZ99" s="188"/>
      <c r="CA99" s="189"/>
      <c r="CB99" s="181"/>
      <c r="CC99" s="182"/>
      <c r="CD99" s="182"/>
      <c r="CE99" s="183"/>
      <c r="CF99" s="190"/>
      <c r="CG99" s="191"/>
      <c r="CH99" s="191"/>
      <c r="CI99" s="191"/>
      <c r="CJ99" s="192"/>
      <c r="CK99" s="190"/>
      <c r="CL99" s="191"/>
      <c r="CM99" s="191"/>
      <c r="CN99" s="191"/>
      <c r="CO99" s="192"/>
      <c r="CP99" s="190"/>
      <c r="CQ99" s="191"/>
      <c r="CR99" s="191"/>
      <c r="CS99" s="191"/>
      <c r="CT99" s="192"/>
      <c r="CU99" s="162"/>
      <c r="CV99" s="163"/>
      <c r="CW99" s="163"/>
      <c r="CX99" s="163"/>
      <c r="CY99" s="164"/>
      <c r="DA99" s="165"/>
    </row>
    <row r="100" spans="1:105" ht="16.5" x14ac:dyDescent="0.15">
      <c r="A100" s="193"/>
      <c r="B100" s="194"/>
      <c r="C100" s="195" t="str">
        <f t="shared" ca="1" si="3"/>
        <v>●</v>
      </c>
      <c r="D100" s="196"/>
      <c r="E100" s="197"/>
      <c r="F100" s="197"/>
      <c r="G100" s="197"/>
      <c r="H100" s="197"/>
      <c r="I100" s="197"/>
      <c r="J100" s="197"/>
      <c r="K100" s="159"/>
      <c r="L100" s="160"/>
      <c r="M100" s="160"/>
      <c r="N100" s="160"/>
      <c r="O100" s="160"/>
      <c r="P100" s="160"/>
      <c r="Q100" s="160"/>
      <c r="R100" s="198"/>
      <c r="S100" s="199"/>
      <c r="T100" s="198"/>
      <c r="U100" s="199"/>
      <c r="V100" s="159"/>
      <c r="W100" s="160"/>
      <c r="X100" s="160"/>
      <c r="Y100" s="160"/>
      <c r="Z100" s="160"/>
      <c r="AA100" s="160"/>
      <c r="AB100" s="160"/>
      <c r="AC100" s="160"/>
      <c r="AD100" s="159"/>
      <c r="AE100" s="160"/>
      <c r="AF100" s="160"/>
      <c r="AG100" s="160"/>
      <c r="AH100" s="160"/>
      <c r="AI100" s="160"/>
      <c r="AJ100" s="160"/>
      <c r="AK100" s="161"/>
      <c r="AL100" s="159"/>
      <c r="AM100" s="160"/>
      <c r="AN100" s="160"/>
      <c r="AO100" s="160"/>
      <c r="AP100" s="160"/>
      <c r="AQ100" s="160"/>
      <c r="AR100" s="161"/>
      <c r="AS100" s="200"/>
      <c r="AT100" s="201"/>
      <c r="AU100" s="201"/>
      <c r="AV100" s="201"/>
      <c r="AW100" s="201"/>
      <c r="AX100" s="201"/>
      <c r="AY100" s="202"/>
      <c r="AZ100" s="203"/>
      <c r="BA100" s="204"/>
      <c r="BB100" s="205">
        <v>6</v>
      </c>
      <c r="BC100" s="206"/>
      <c r="BD100" s="207"/>
      <c r="BE100" s="207"/>
      <c r="BF100" s="208"/>
      <c r="BG100" s="209"/>
      <c r="BH100" s="210"/>
      <c r="BI100" s="211"/>
      <c r="BJ100" s="212"/>
      <c r="BK100" s="213"/>
      <c r="BL100" s="213"/>
      <c r="BM100" s="213"/>
      <c r="BN100" s="213"/>
      <c r="BO100" s="214"/>
      <c r="BP100" s="212"/>
      <c r="BQ100" s="213"/>
      <c r="BR100" s="213"/>
      <c r="BS100" s="213"/>
      <c r="BT100" s="213"/>
      <c r="BU100" s="214"/>
      <c r="BV100" s="212"/>
      <c r="BW100" s="213"/>
      <c r="BX100" s="213"/>
      <c r="BY100" s="213"/>
      <c r="BZ100" s="213"/>
      <c r="CA100" s="214"/>
      <c r="CB100" s="206"/>
      <c r="CC100" s="207"/>
      <c r="CD100" s="207"/>
      <c r="CE100" s="208"/>
      <c r="CF100" s="190"/>
      <c r="CG100" s="191"/>
      <c r="CH100" s="191"/>
      <c r="CI100" s="191"/>
      <c r="CJ100" s="192"/>
      <c r="CK100" s="190"/>
      <c r="CL100" s="191"/>
      <c r="CM100" s="191"/>
      <c r="CN100" s="191"/>
      <c r="CO100" s="192"/>
      <c r="CP100" s="190"/>
      <c r="CQ100" s="191"/>
      <c r="CR100" s="191"/>
      <c r="CS100" s="191"/>
      <c r="CT100" s="192"/>
      <c r="CU100" s="162"/>
      <c r="CV100" s="163"/>
      <c r="CW100" s="163"/>
      <c r="CX100" s="163"/>
      <c r="CY100" s="164"/>
      <c r="DA100" s="165"/>
    </row>
    <row r="101" spans="1:105" ht="16.5" x14ac:dyDescent="0.15">
      <c r="A101" s="134">
        <v>16</v>
      </c>
      <c r="B101" s="135"/>
      <c r="C101" s="136" t="str">
        <f t="shared" ca="1" si="3"/>
        <v>●</v>
      </c>
      <c r="D101" s="137"/>
      <c r="E101" s="138"/>
      <c r="F101" s="138"/>
      <c r="G101" s="138"/>
      <c r="H101" s="138"/>
      <c r="I101" s="138"/>
      <c r="J101" s="138"/>
      <c r="K101" s="139" t="s">
        <v>96</v>
      </c>
      <c r="L101" s="140"/>
      <c r="M101" s="140"/>
      <c r="N101" s="140"/>
      <c r="O101" s="140"/>
      <c r="P101" s="140"/>
      <c r="Q101" s="140"/>
      <c r="R101" s="141"/>
      <c r="S101" s="142"/>
      <c r="T101" s="141"/>
      <c r="U101" s="142"/>
      <c r="V101" s="139"/>
      <c r="W101" s="140"/>
      <c r="X101" s="140"/>
      <c r="Y101" s="140"/>
      <c r="Z101" s="140"/>
      <c r="AA101" s="140"/>
      <c r="AB101" s="140"/>
      <c r="AC101" s="140"/>
      <c r="AD101" s="139"/>
      <c r="AE101" s="140"/>
      <c r="AF101" s="140"/>
      <c r="AG101" s="140"/>
      <c r="AH101" s="140"/>
      <c r="AI101" s="140"/>
      <c r="AJ101" s="140"/>
      <c r="AK101" s="143"/>
      <c r="AL101" s="139"/>
      <c r="AM101" s="140"/>
      <c r="AN101" s="140"/>
      <c r="AO101" s="140"/>
      <c r="AP101" s="140"/>
      <c r="AQ101" s="140"/>
      <c r="AR101" s="143"/>
      <c r="AS101" s="144"/>
      <c r="AT101" s="145"/>
      <c r="AU101" s="145"/>
      <c r="AV101" s="145"/>
      <c r="AW101" s="145"/>
      <c r="AX101" s="145"/>
      <c r="AY101" s="146"/>
      <c r="AZ101" s="147"/>
      <c r="BA101" s="148"/>
      <c r="BB101" s="149">
        <v>1</v>
      </c>
      <c r="BC101" s="150"/>
      <c r="BD101" s="151"/>
      <c r="BE101" s="151"/>
      <c r="BF101" s="152"/>
      <c r="BG101" s="153"/>
      <c r="BH101" s="154"/>
      <c r="BI101" s="155"/>
      <c r="BJ101" s="156"/>
      <c r="BK101" s="157"/>
      <c r="BL101" s="157"/>
      <c r="BM101" s="157"/>
      <c r="BN101" s="157"/>
      <c r="BO101" s="158"/>
      <c r="BP101" s="156"/>
      <c r="BQ101" s="157"/>
      <c r="BR101" s="157"/>
      <c r="BS101" s="157"/>
      <c r="BT101" s="157"/>
      <c r="BU101" s="158"/>
      <c r="BV101" s="156"/>
      <c r="BW101" s="157"/>
      <c r="BX101" s="157"/>
      <c r="BY101" s="157"/>
      <c r="BZ101" s="157"/>
      <c r="CA101" s="158"/>
      <c r="CB101" s="150"/>
      <c r="CC101" s="151"/>
      <c r="CD101" s="151"/>
      <c r="CE101" s="152"/>
      <c r="CF101" s="159"/>
      <c r="CG101" s="160"/>
      <c r="CH101" s="160"/>
      <c r="CI101" s="160"/>
      <c r="CJ101" s="161"/>
      <c r="CK101" s="159"/>
      <c r="CL101" s="160"/>
      <c r="CM101" s="160"/>
      <c r="CN101" s="160"/>
      <c r="CO101" s="161"/>
      <c r="CP101" s="159"/>
      <c r="CQ101" s="160"/>
      <c r="CR101" s="160"/>
      <c r="CS101" s="160"/>
      <c r="CT101" s="161"/>
      <c r="CU101" s="162"/>
      <c r="CV101" s="163"/>
      <c r="CW101" s="163"/>
      <c r="CX101" s="163"/>
      <c r="CY101" s="164"/>
      <c r="DA101" s="165"/>
    </row>
    <row r="102" spans="1:105" ht="16.5" x14ac:dyDescent="0.15">
      <c r="A102" s="166"/>
      <c r="B102" s="135"/>
      <c r="C102" s="167" t="str">
        <f t="shared" ca="1" si="3"/>
        <v>●</v>
      </c>
      <c r="D102" s="168"/>
      <c r="E102" s="169"/>
      <c r="F102" s="169"/>
      <c r="G102" s="169"/>
      <c r="H102" s="169"/>
      <c r="I102" s="169"/>
      <c r="J102" s="169"/>
      <c r="K102" s="170"/>
      <c r="L102" s="171"/>
      <c r="M102" s="171"/>
      <c r="N102" s="171"/>
      <c r="O102" s="171"/>
      <c r="P102" s="171"/>
      <c r="Q102" s="171"/>
      <c r="R102" s="172"/>
      <c r="S102" s="173"/>
      <c r="T102" s="172"/>
      <c r="U102" s="173"/>
      <c r="V102" s="170"/>
      <c r="W102" s="171"/>
      <c r="X102" s="171"/>
      <c r="Y102" s="171"/>
      <c r="Z102" s="171"/>
      <c r="AA102" s="171"/>
      <c r="AB102" s="171"/>
      <c r="AC102" s="171"/>
      <c r="AD102" s="170"/>
      <c r="AE102" s="171"/>
      <c r="AF102" s="171"/>
      <c r="AG102" s="171"/>
      <c r="AH102" s="171"/>
      <c r="AI102" s="171"/>
      <c r="AJ102" s="171"/>
      <c r="AK102" s="174"/>
      <c r="AL102" s="170"/>
      <c r="AM102" s="171"/>
      <c r="AN102" s="171"/>
      <c r="AO102" s="171"/>
      <c r="AP102" s="171"/>
      <c r="AQ102" s="171"/>
      <c r="AR102" s="174"/>
      <c r="AS102" s="175"/>
      <c r="AT102" s="176"/>
      <c r="AU102" s="176"/>
      <c r="AV102" s="176"/>
      <c r="AW102" s="176"/>
      <c r="AX102" s="176"/>
      <c r="AY102" s="177"/>
      <c r="AZ102" s="178"/>
      <c r="BA102" s="179"/>
      <c r="BB102" s="180">
        <v>2</v>
      </c>
      <c r="BC102" s="181"/>
      <c r="BD102" s="182"/>
      <c r="BE102" s="182"/>
      <c r="BF102" s="183"/>
      <c r="BG102" s="184"/>
      <c r="BH102" s="185"/>
      <c r="BI102" s="186"/>
      <c r="BJ102" s="187"/>
      <c r="BK102" s="188"/>
      <c r="BL102" s="188"/>
      <c r="BM102" s="188"/>
      <c r="BN102" s="188"/>
      <c r="BO102" s="189"/>
      <c r="BP102" s="187"/>
      <c r="BQ102" s="188"/>
      <c r="BR102" s="188"/>
      <c r="BS102" s="188"/>
      <c r="BT102" s="188"/>
      <c r="BU102" s="189"/>
      <c r="BV102" s="187"/>
      <c r="BW102" s="188"/>
      <c r="BX102" s="188"/>
      <c r="BY102" s="188"/>
      <c r="BZ102" s="188"/>
      <c r="CA102" s="189"/>
      <c r="CB102" s="181"/>
      <c r="CC102" s="182"/>
      <c r="CD102" s="182"/>
      <c r="CE102" s="183"/>
      <c r="CF102" s="190"/>
      <c r="CG102" s="191"/>
      <c r="CH102" s="191"/>
      <c r="CI102" s="191"/>
      <c r="CJ102" s="192"/>
      <c r="CK102" s="190"/>
      <c r="CL102" s="191"/>
      <c r="CM102" s="191"/>
      <c r="CN102" s="191"/>
      <c r="CO102" s="192"/>
      <c r="CP102" s="190"/>
      <c r="CQ102" s="191"/>
      <c r="CR102" s="191"/>
      <c r="CS102" s="191"/>
      <c r="CT102" s="192"/>
      <c r="CU102" s="162"/>
      <c r="CV102" s="163"/>
      <c r="CW102" s="163"/>
      <c r="CX102" s="163"/>
      <c r="CY102" s="164"/>
      <c r="DA102" s="165"/>
    </row>
    <row r="103" spans="1:105" ht="16.5" x14ac:dyDescent="0.15">
      <c r="A103" s="166"/>
      <c r="B103" s="135"/>
      <c r="C103" s="167" t="str">
        <f t="shared" ca="1" si="3"/>
        <v>●</v>
      </c>
      <c r="D103" s="168"/>
      <c r="E103" s="169"/>
      <c r="F103" s="169"/>
      <c r="G103" s="169"/>
      <c r="H103" s="169"/>
      <c r="I103" s="169"/>
      <c r="J103" s="169"/>
      <c r="K103" s="170"/>
      <c r="L103" s="171"/>
      <c r="M103" s="171"/>
      <c r="N103" s="171"/>
      <c r="O103" s="171"/>
      <c r="P103" s="171"/>
      <c r="Q103" s="171"/>
      <c r="R103" s="172"/>
      <c r="S103" s="173"/>
      <c r="T103" s="172"/>
      <c r="U103" s="173"/>
      <c r="V103" s="170"/>
      <c r="W103" s="171"/>
      <c r="X103" s="171"/>
      <c r="Y103" s="171"/>
      <c r="Z103" s="171"/>
      <c r="AA103" s="171"/>
      <c r="AB103" s="171"/>
      <c r="AC103" s="171"/>
      <c r="AD103" s="170"/>
      <c r="AE103" s="171"/>
      <c r="AF103" s="171"/>
      <c r="AG103" s="171"/>
      <c r="AH103" s="171"/>
      <c r="AI103" s="171"/>
      <c r="AJ103" s="171"/>
      <c r="AK103" s="174"/>
      <c r="AL103" s="170"/>
      <c r="AM103" s="171"/>
      <c r="AN103" s="171"/>
      <c r="AO103" s="171"/>
      <c r="AP103" s="171"/>
      <c r="AQ103" s="171"/>
      <c r="AR103" s="174"/>
      <c r="AS103" s="175"/>
      <c r="AT103" s="176"/>
      <c r="AU103" s="176"/>
      <c r="AV103" s="176"/>
      <c r="AW103" s="176"/>
      <c r="AX103" s="176"/>
      <c r="AY103" s="177"/>
      <c r="AZ103" s="178"/>
      <c r="BA103" s="179"/>
      <c r="BB103" s="180">
        <v>3</v>
      </c>
      <c r="BC103" s="181"/>
      <c r="BD103" s="182"/>
      <c r="BE103" s="182"/>
      <c r="BF103" s="183"/>
      <c r="BG103" s="184"/>
      <c r="BH103" s="185"/>
      <c r="BI103" s="186"/>
      <c r="BJ103" s="187"/>
      <c r="BK103" s="188"/>
      <c r="BL103" s="188"/>
      <c r="BM103" s="188"/>
      <c r="BN103" s="188"/>
      <c r="BO103" s="189"/>
      <c r="BP103" s="187"/>
      <c r="BQ103" s="188"/>
      <c r="BR103" s="188"/>
      <c r="BS103" s="188"/>
      <c r="BT103" s="188"/>
      <c r="BU103" s="189"/>
      <c r="BV103" s="187"/>
      <c r="BW103" s="188"/>
      <c r="BX103" s="188"/>
      <c r="BY103" s="188"/>
      <c r="BZ103" s="188"/>
      <c r="CA103" s="189"/>
      <c r="CB103" s="181"/>
      <c r="CC103" s="182"/>
      <c r="CD103" s="182"/>
      <c r="CE103" s="183"/>
      <c r="CF103" s="190"/>
      <c r="CG103" s="191"/>
      <c r="CH103" s="191"/>
      <c r="CI103" s="191"/>
      <c r="CJ103" s="192"/>
      <c r="CK103" s="190"/>
      <c r="CL103" s="191"/>
      <c r="CM103" s="191"/>
      <c r="CN103" s="191"/>
      <c r="CO103" s="192"/>
      <c r="CP103" s="190"/>
      <c r="CQ103" s="191"/>
      <c r="CR103" s="191"/>
      <c r="CS103" s="191"/>
      <c r="CT103" s="192"/>
      <c r="CU103" s="162"/>
      <c r="CV103" s="163"/>
      <c r="CW103" s="163"/>
      <c r="CX103" s="163"/>
      <c r="CY103" s="164"/>
      <c r="DA103" s="165"/>
    </row>
    <row r="104" spans="1:105" ht="16.5" x14ac:dyDescent="0.15">
      <c r="A104" s="166"/>
      <c r="B104" s="135"/>
      <c r="C104" s="167" t="str">
        <f t="shared" ca="1" si="3"/>
        <v>●</v>
      </c>
      <c r="D104" s="168"/>
      <c r="E104" s="169"/>
      <c r="F104" s="169"/>
      <c r="G104" s="169"/>
      <c r="H104" s="169"/>
      <c r="I104" s="169"/>
      <c r="J104" s="169"/>
      <c r="K104" s="170"/>
      <c r="L104" s="171"/>
      <c r="M104" s="171"/>
      <c r="N104" s="171"/>
      <c r="O104" s="171"/>
      <c r="P104" s="171"/>
      <c r="Q104" s="171"/>
      <c r="R104" s="172"/>
      <c r="S104" s="173"/>
      <c r="T104" s="172"/>
      <c r="U104" s="173"/>
      <c r="V104" s="170"/>
      <c r="W104" s="171"/>
      <c r="X104" s="171"/>
      <c r="Y104" s="171"/>
      <c r="Z104" s="171"/>
      <c r="AA104" s="171"/>
      <c r="AB104" s="171"/>
      <c r="AC104" s="171"/>
      <c r="AD104" s="170"/>
      <c r="AE104" s="171"/>
      <c r="AF104" s="171"/>
      <c r="AG104" s="171"/>
      <c r="AH104" s="171"/>
      <c r="AI104" s="171"/>
      <c r="AJ104" s="171"/>
      <c r="AK104" s="174"/>
      <c r="AL104" s="170"/>
      <c r="AM104" s="171"/>
      <c r="AN104" s="171"/>
      <c r="AO104" s="171"/>
      <c r="AP104" s="171"/>
      <c r="AQ104" s="171"/>
      <c r="AR104" s="174"/>
      <c r="AS104" s="175"/>
      <c r="AT104" s="176"/>
      <c r="AU104" s="176"/>
      <c r="AV104" s="176"/>
      <c r="AW104" s="176"/>
      <c r="AX104" s="176"/>
      <c r="AY104" s="177"/>
      <c r="AZ104" s="178"/>
      <c r="BA104" s="179"/>
      <c r="BB104" s="180">
        <v>4</v>
      </c>
      <c r="BC104" s="181"/>
      <c r="BD104" s="182"/>
      <c r="BE104" s="182"/>
      <c r="BF104" s="183"/>
      <c r="BG104" s="184"/>
      <c r="BH104" s="185"/>
      <c r="BI104" s="186"/>
      <c r="BJ104" s="187"/>
      <c r="BK104" s="188"/>
      <c r="BL104" s="188"/>
      <c r="BM104" s="188"/>
      <c r="BN104" s="188"/>
      <c r="BO104" s="189"/>
      <c r="BP104" s="187"/>
      <c r="BQ104" s="188"/>
      <c r="BR104" s="188"/>
      <c r="BS104" s="188"/>
      <c r="BT104" s="188"/>
      <c r="BU104" s="189"/>
      <c r="BV104" s="187"/>
      <c r="BW104" s="188"/>
      <c r="BX104" s="188"/>
      <c r="BY104" s="188"/>
      <c r="BZ104" s="188"/>
      <c r="CA104" s="189"/>
      <c r="CB104" s="181"/>
      <c r="CC104" s="182"/>
      <c r="CD104" s="182"/>
      <c r="CE104" s="183"/>
      <c r="CF104" s="190"/>
      <c r="CG104" s="191"/>
      <c r="CH104" s="191"/>
      <c r="CI104" s="191"/>
      <c r="CJ104" s="192"/>
      <c r="CK104" s="190"/>
      <c r="CL104" s="191"/>
      <c r="CM104" s="191"/>
      <c r="CN104" s="191"/>
      <c r="CO104" s="192"/>
      <c r="CP104" s="190"/>
      <c r="CQ104" s="191"/>
      <c r="CR104" s="191"/>
      <c r="CS104" s="191"/>
      <c r="CT104" s="192"/>
      <c r="CU104" s="162"/>
      <c r="CV104" s="163"/>
      <c r="CW104" s="163"/>
      <c r="CX104" s="163"/>
      <c r="CY104" s="164"/>
      <c r="DA104" s="165"/>
    </row>
    <row r="105" spans="1:105" ht="16.5" x14ac:dyDescent="0.15">
      <c r="A105" s="166"/>
      <c r="B105" s="135"/>
      <c r="C105" s="167" t="str">
        <f t="shared" ca="1" si="3"/>
        <v>●</v>
      </c>
      <c r="D105" s="168"/>
      <c r="E105" s="169"/>
      <c r="F105" s="169"/>
      <c r="G105" s="169"/>
      <c r="H105" s="169"/>
      <c r="I105" s="169"/>
      <c r="J105" s="169"/>
      <c r="K105" s="170"/>
      <c r="L105" s="171"/>
      <c r="M105" s="171"/>
      <c r="N105" s="171"/>
      <c r="O105" s="171"/>
      <c r="P105" s="171"/>
      <c r="Q105" s="171"/>
      <c r="R105" s="172"/>
      <c r="S105" s="173"/>
      <c r="T105" s="172"/>
      <c r="U105" s="173"/>
      <c r="V105" s="170"/>
      <c r="W105" s="171"/>
      <c r="X105" s="171"/>
      <c r="Y105" s="171"/>
      <c r="Z105" s="171"/>
      <c r="AA105" s="171"/>
      <c r="AB105" s="171"/>
      <c r="AC105" s="171"/>
      <c r="AD105" s="170"/>
      <c r="AE105" s="171"/>
      <c r="AF105" s="171"/>
      <c r="AG105" s="171"/>
      <c r="AH105" s="171"/>
      <c r="AI105" s="171"/>
      <c r="AJ105" s="171"/>
      <c r="AK105" s="174"/>
      <c r="AL105" s="170"/>
      <c r="AM105" s="171"/>
      <c r="AN105" s="171"/>
      <c r="AO105" s="171"/>
      <c r="AP105" s="171"/>
      <c r="AQ105" s="171"/>
      <c r="AR105" s="174"/>
      <c r="AS105" s="175"/>
      <c r="AT105" s="176"/>
      <c r="AU105" s="176"/>
      <c r="AV105" s="176"/>
      <c r="AW105" s="176"/>
      <c r="AX105" s="176"/>
      <c r="AY105" s="177"/>
      <c r="AZ105" s="178"/>
      <c r="BA105" s="179"/>
      <c r="BB105" s="180">
        <v>5</v>
      </c>
      <c r="BC105" s="181"/>
      <c r="BD105" s="182"/>
      <c r="BE105" s="182"/>
      <c r="BF105" s="183"/>
      <c r="BG105" s="184"/>
      <c r="BH105" s="185"/>
      <c r="BI105" s="186"/>
      <c r="BJ105" s="187"/>
      <c r="BK105" s="188"/>
      <c r="BL105" s="188"/>
      <c r="BM105" s="188"/>
      <c r="BN105" s="188"/>
      <c r="BO105" s="189"/>
      <c r="BP105" s="187"/>
      <c r="BQ105" s="188"/>
      <c r="BR105" s="188"/>
      <c r="BS105" s="188"/>
      <c r="BT105" s="188"/>
      <c r="BU105" s="189"/>
      <c r="BV105" s="187"/>
      <c r="BW105" s="188"/>
      <c r="BX105" s="188"/>
      <c r="BY105" s="188"/>
      <c r="BZ105" s="188"/>
      <c r="CA105" s="189"/>
      <c r="CB105" s="181"/>
      <c r="CC105" s="182"/>
      <c r="CD105" s="182"/>
      <c r="CE105" s="183"/>
      <c r="CF105" s="190"/>
      <c r="CG105" s="191"/>
      <c r="CH105" s="191"/>
      <c r="CI105" s="191"/>
      <c r="CJ105" s="192"/>
      <c r="CK105" s="190"/>
      <c r="CL105" s="191"/>
      <c r="CM105" s="191"/>
      <c r="CN105" s="191"/>
      <c r="CO105" s="192"/>
      <c r="CP105" s="190"/>
      <c r="CQ105" s="191"/>
      <c r="CR105" s="191"/>
      <c r="CS105" s="191"/>
      <c r="CT105" s="192"/>
      <c r="CU105" s="162"/>
      <c r="CV105" s="163"/>
      <c r="CW105" s="163"/>
      <c r="CX105" s="163"/>
      <c r="CY105" s="164"/>
      <c r="DA105" s="165"/>
    </row>
    <row r="106" spans="1:105" ht="16.5" x14ac:dyDescent="0.15">
      <c r="A106" s="193"/>
      <c r="B106" s="194"/>
      <c r="C106" s="195" t="str">
        <f t="shared" ca="1" si="3"/>
        <v>●</v>
      </c>
      <c r="D106" s="196"/>
      <c r="E106" s="197"/>
      <c r="F106" s="197"/>
      <c r="G106" s="197"/>
      <c r="H106" s="197"/>
      <c r="I106" s="197"/>
      <c r="J106" s="197"/>
      <c r="K106" s="159"/>
      <c r="L106" s="160"/>
      <c r="M106" s="160"/>
      <c r="N106" s="160"/>
      <c r="O106" s="160"/>
      <c r="P106" s="160"/>
      <c r="Q106" s="160"/>
      <c r="R106" s="198"/>
      <c r="S106" s="199"/>
      <c r="T106" s="198"/>
      <c r="U106" s="199"/>
      <c r="V106" s="159"/>
      <c r="W106" s="160"/>
      <c r="X106" s="160"/>
      <c r="Y106" s="160"/>
      <c r="Z106" s="160"/>
      <c r="AA106" s="160"/>
      <c r="AB106" s="160"/>
      <c r="AC106" s="160"/>
      <c r="AD106" s="159"/>
      <c r="AE106" s="160"/>
      <c r="AF106" s="160"/>
      <c r="AG106" s="160"/>
      <c r="AH106" s="160"/>
      <c r="AI106" s="160"/>
      <c r="AJ106" s="160"/>
      <c r="AK106" s="161"/>
      <c r="AL106" s="159"/>
      <c r="AM106" s="160"/>
      <c r="AN106" s="160"/>
      <c r="AO106" s="160"/>
      <c r="AP106" s="160"/>
      <c r="AQ106" s="160"/>
      <c r="AR106" s="161"/>
      <c r="AS106" s="200"/>
      <c r="AT106" s="201"/>
      <c r="AU106" s="201"/>
      <c r="AV106" s="201"/>
      <c r="AW106" s="201"/>
      <c r="AX106" s="201"/>
      <c r="AY106" s="202"/>
      <c r="AZ106" s="203"/>
      <c r="BA106" s="204"/>
      <c r="BB106" s="205">
        <v>6</v>
      </c>
      <c r="BC106" s="206"/>
      <c r="BD106" s="207"/>
      <c r="BE106" s="207"/>
      <c r="BF106" s="208"/>
      <c r="BG106" s="209"/>
      <c r="BH106" s="210"/>
      <c r="BI106" s="211"/>
      <c r="BJ106" s="212"/>
      <c r="BK106" s="213"/>
      <c r="BL106" s="213"/>
      <c r="BM106" s="213"/>
      <c r="BN106" s="213"/>
      <c r="BO106" s="214"/>
      <c r="BP106" s="212"/>
      <c r="BQ106" s="213"/>
      <c r="BR106" s="213"/>
      <c r="BS106" s="213"/>
      <c r="BT106" s="213"/>
      <c r="BU106" s="214"/>
      <c r="BV106" s="212"/>
      <c r="BW106" s="213"/>
      <c r="BX106" s="213"/>
      <c r="BY106" s="213"/>
      <c r="BZ106" s="213"/>
      <c r="CA106" s="214"/>
      <c r="CB106" s="206"/>
      <c r="CC106" s="207"/>
      <c r="CD106" s="207"/>
      <c r="CE106" s="208"/>
      <c r="CF106" s="190"/>
      <c r="CG106" s="191"/>
      <c r="CH106" s="191"/>
      <c r="CI106" s="191"/>
      <c r="CJ106" s="192"/>
      <c r="CK106" s="190"/>
      <c r="CL106" s="191"/>
      <c r="CM106" s="191"/>
      <c r="CN106" s="191"/>
      <c r="CO106" s="192"/>
      <c r="CP106" s="190"/>
      <c r="CQ106" s="191"/>
      <c r="CR106" s="191"/>
      <c r="CS106" s="191"/>
      <c r="CT106" s="192"/>
      <c r="CU106" s="162"/>
      <c r="CV106" s="163"/>
      <c r="CW106" s="163"/>
      <c r="CX106" s="163"/>
      <c r="CY106" s="164"/>
      <c r="DA106" s="165"/>
    </row>
    <row r="107" spans="1:105" ht="16.5" x14ac:dyDescent="0.15">
      <c r="A107" s="134">
        <v>17</v>
      </c>
      <c r="B107" s="135"/>
      <c r="C107" s="136" t="str">
        <f t="shared" ca="1" si="3"/>
        <v/>
      </c>
      <c r="D107" s="137"/>
      <c r="E107" s="138"/>
      <c r="F107" s="138"/>
      <c r="G107" s="138"/>
      <c r="H107" s="138"/>
      <c r="I107" s="138"/>
      <c r="J107" s="138"/>
      <c r="K107" s="139" t="s">
        <v>97</v>
      </c>
      <c r="L107" s="140"/>
      <c r="M107" s="140"/>
      <c r="N107" s="140"/>
      <c r="O107" s="140"/>
      <c r="P107" s="140"/>
      <c r="Q107" s="140"/>
      <c r="R107" s="141" t="s">
        <v>81</v>
      </c>
      <c r="S107" s="142"/>
      <c r="T107" s="141"/>
      <c r="U107" s="142"/>
      <c r="V107" s="139"/>
      <c r="W107" s="140"/>
      <c r="X107" s="140"/>
      <c r="Y107" s="140"/>
      <c r="Z107" s="140"/>
      <c r="AA107" s="140"/>
      <c r="AB107" s="140"/>
      <c r="AC107" s="140"/>
      <c r="AD107" s="139"/>
      <c r="AE107" s="140"/>
      <c r="AF107" s="140"/>
      <c r="AG107" s="140"/>
      <c r="AH107" s="140"/>
      <c r="AI107" s="140"/>
      <c r="AJ107" s="140"/>
      <c r="AK107" s="143"/>
      <c r="AL107" s="139"/>
      <c r="AM107" s="140"/>
      <c r="AN107" s="140"/>
      <c r="AO107" s="140"/>
      <c r="AP107" s="140"/>
      <c r="AQ107" s="140"/>
      <c r="AR107" s="143"/>
      <c r="AS107" s="144"/>
      <c r="AT107" s="145"/>
      <c r="AU107" s="145"/>
      <c r="AV107" s="145"/>
      <c r="AW107" s="145"/>
      <c r="AX107" s="145"/>
      <c r="AY107" s="146"/>
      <c r="AZ107" s="147"/>
      <c r="BA107" s="148"/>
      <c r="BB107" s="149">
        <v>1</v>
      </c>
      <c r="BC107" s="150"/>
      <c r="BD107" s="151"/>
      <c r="BE107" s="151"/>
      <c r="BF107" s="152"/>
      <c r="BG107" s="153"/>
      <c r="BH107" s="154"/>
      <c r="BI107" s="155"/>
      <c r="BJ107" s="156"/>
      <c r="BK107" s="157"/>
      <c r="BL107" s="157"/>
      <c r="BM107" s="157"/>
      <c r="BN107" s="157"/>
      <c r="BO107" s="158"/>
      <c r="BP107" s="156"/>
      <c r="BQ107" s="157"/>
      <c r="BR107" s="157"/>
      <c r="BS107" s="157"/>
      <c r="BT107" s="157"/>
      <c r="BU107" s="158"/>
      <c r="BV107" s="156"/>
      <c r="BW107" s="157"/>
      <c r="BX107" s="157"/>
      <c r="BY107" s="157"/>
      <c r="BZ107" s="157"/>
      <c r="CA107" s="158"/>
      <c r="CB107" s="150"/>
      <c r="CC107" s="151"/>
      <c r="CD107" s="151"/>
      <c r="CE107" s="152"/>
      <c r="CF107" s="159"/>
      <c r="CG107" s="160"/>
      <c r="CH107" s="160"/>
      <c r="CI107" s="160"/>
      <c r="CJ107" s="161"/>
      <c r="CK107" s="159"/>
      <c r="CL107" s="160"/>
      <c r="CM107" s="160"/>
      <c r="CN107" s="160"/>
      <c r="CO107" s="161"/>
      <c r="CP107" s="159"/>
      <c r="CQ107" s="160"/>
      <c r="CR107" s="160"/>
      <c r="CS107" s="160"/>
      <c r="CT107" s="161"/>
      <c r="CU107" s="162"/>
      <c r="CV107" s="163"/>
      <c r="CW107" s="163"/>
      <c r="CX107" s="163"/>
      <c r="CY107" s="164"/>
      <c r="DA107" s="165"/>
    </row>
    <row r="108" spans="1:105" ht="16.5" x14ac:dyDescent="0.15">
      <c r="A108" s="166"/>
      <c r="B108" s="135"/>
      <c r="C108" s="167" t="str">
        <f t="shared" ca="1" si="3"/>
        <v/>
      </c>
      <c r="D108" s="168"/>
      <c r="E108" s="169"/>
      <c r="F108" s="169"/>
      <c r="G108" s="169"/>
      <c r="H108" s="169"/>
      <c r="I108" s="169"/>
      <c r="J108" s="169"/>
      <c r="K108" s="170"/>
      <c r="L108" s="171"/>
      <c r="M108" s="171"/>
      <c r="N108" s="171"/>
      <c r="O108" s="171"/>
      <c r="P108" s="171"/>
      <c r="Q108" s="171"/>
      <c r="R108" s="172"/>
      <c r="S108" s="173"/>
      <c r="T108" s="172"/>
      <c r="U108" s="173"/>
      <c r="V108" s="170"/>
      <c r="W108" s="171"/>
      <c r="X108" s="171"/>
      <c r="Y108" s="171"/>
      <c r="Z108" s="171"/>
      <c r="AA108" s="171"/>
      <c r="AB108" s="171"/>
      <c r="AC108" s="171"/>
      <c r="AD108" s="170"/>
      <c r="AE108" s="171"/>
      <c r="AF108" s="171"/>
      <c r="AG108" s="171"/>
      <c r="AH108" s="171"/>
      <c r="AI108" s="171"/>
      <c r="AJ108" s="171"/>
      <c r="AK108" s="174"/>
      <c r="AL108" s="170"/>
      <c r="AM108" s="171"/>
      <c r="AN108" s="171"/>
      <c r="AO108" s="171"/>
      <c r="AP108" s="171"/>
      <c r="AQ108" s="171"/>
      <c r="AR108" s="174"/>
      <c r="AS108" s="175"/>
      <c r="AT108" s="176"/>
      <c r="AU108" s="176"/>
      <c r="AV108" s="176"/>
      <c r="AW108" s="176"/>
      <c r="AX108" s="176"/>
      <c r="AY108" s="177"/>
      <c r="AZ108" s="178"/>
      <c r="BA108" s="179"/>
      <c r="BB108" s="180">
        <v>2</v>
      </c>
      <c r="BC108" s="181"/>
      <c r="BD108" s="182"/>
      <c r="BE108" s="182"/>
      <c r="BF108" s="183"/>
      <c r="BG108" s="184"/>
      <c r="BH108" s="185"/>
      <c r="BI108" s="186"/>
      <c r="BJ108" s="187"/>
      <c r="BK108" s="188"/>
      <c r="BL108" s="188"/>
      <c r="BM108" s="188"/>
      <c r="BN108" s="188"/>
      <c r="BO108" s="189"/>
      <c r="BP108" s="187"/>
      <c r="BQ108" s="188"/>
      <c r="BR108" s="188"/>
      <c r="BS108" s="188"/>
      <c r="BT108" s="188"/>
      <c r="BU108" s="189"/>
      <c r="BV108" s="187"/>
      <c r="BW108" s="188"/>
      <c r="BX108" s="188"/>
      <c r="BY108" s="188"/>
      <c r="BZ108" s="188"/>
      <c r="CA108" s="189"/>
      <c r="CB108" s="181"/>
      <c r="CC108" s="182"/>
      <c r="CD108" s="182"/>
      <c r="CE108" s="183"/>
      <c r="CF108" s="190"/>
      <c r="CG108" s="191"/>
      <c r="CH108" s="191"/>
      <c r="CI108" s="191"/>
      <c r="CJ108" s="192"/>
      <c r="CK108" s="190"/>
      <c r="CL108" s="191"/>
      <c r="CM108" s="191"/>
      <c r="CN108" s="191"/>
      <c r="CO108" s="192"/>
      <c r="CP108" s="190"/>
      <c r="CQ108" s="191"/>
      <c r="CR108" s="191"/>
      <c r="CS108" s="191"/>
      <c r="CT108" s="192"/>
      <c r="CU108" s="162"/>
      <c r="CV108" s="163"/>
      <c r="CW108" s="163"/>
      <c r="CX108" s="163"/>
      <c r="CY108" s="164"/>
      <c r="DA108" s="165"/>
    </row>
    <row r="109" spans="1:105" ht="16.5" x14ac:dyDescent="0.15">
      <c r="A109" s="166"/>
      <c r="B109" s="135"/>
      <c r="C109" s="167" t="str">
        <f t="shared" ca="1" si="3"/>
        <v/>
      </c>
      <c r="D109" s="168"/>
      <c r="E109" s="169"/>
      <c r="F109" s="169"/>
      <c r="G109" s="169"/>
      <c r="H109" s="169"/>
      <c r="I109" s="169"/>
      <c r="J109" s="169"/>
      <c r="K109" s="170"/>
      <c r="L109" s="171"/>
      <c r="M109" s="171"/>
      <c r="N109" s="171"/>
      <c r="O109" s="171"/>
      <c r="P109" s="171"/>
      <c r="Q109" s="171"/>
      <c r="R109" s="172"/>
      <c r="S109" s="173"/>
      <c r="T109" s="172"/>
      <c r="U109" s="173"/>
      <c r="V109" s="170"/>
      <c r="W109" s="171"/>
      <c r="X109" s="171"/>
      <c r="Y109" s="171"/>
      <c r="Z109" s="171"/>
      <c r="AA109" s="171"/>
      <c r="AB109" s="171"/>
      <c r="AC109" s="171"/>
      <c r="AD109" s="170"/>
      <c r="AE109" s="171"/>
      <c r="AF109" s="171"/>
      <c r="AG109" s="171"/>
      <c r="AH109" s="171"/>
      <c r="AI109" s="171"/>
      <c r="AJ109" s="171"/>
      <c r="AK109" s="174"/>
      <c r="AL109" s="170"/>
      <c r="AM109" s="171"/>
      <c r="AN109" s="171"/>
      <c r="AO109" s="171"/>
      <c r="AP109" s="171"/>
      <c r="AQ109" s="171"/>
      <c r="AR109" s="174"/>
      <c r="AS109" s="175"/>
      <c r="AT109" s="176"/>
      <c r="AU109" s="176"/>
      <c r="AV109" s="176"/>
      <c r="AW109" s="176"/>
      <c r="AX109" s="176"/>
      <c r="AY109" s="177"/>
      <c r="AZ109" s="178"/>
      <c r="BA109" s="179"/>
      <c r="BB109" s="180">
        <v>3</v>
      </c>
      <c r="BC109" s="181"/>
      <c r="BD109" s="182"/>
      <c r="BE109" s="182"/>
      <c r="BF109" s="183"/>
      <c r="BG109" s="184"/>
      <c r="BH109" s="185"/>
      <c r="BI109" s="186"/>
      <c r="BJ109" s="187"/>
      <c r="BK109" s="188"/>
      <c r="BL109" s="188"/>
      <c r="BM109" s="188"/>
      <c r="BN109" s="188"/>
      <c r="BO109" s="189"/>
      <c r="BP109" s="187"/>
      <c r="BQ109" s="188"/>
      <c r="BR109" s="188"/>
      <c r="BS109" s="188"/>
      <c r="BT109" s="188"/>
      <c r="BU109" s="189"/>
      <c r="BV109" s="187"/>
      <c r="BW109" s="188"/>
      <c r="BX109" s="188"/>
      <c r="BY109" s="188"/>
      <c r="BZ109" s="188"/>
      <c r="CA109" s="189"/>
      <c r="CB109" s="181"/>
      <c r="CC109" s="182"/>
      <c r="CD109" s="182"/>
      <c r="CE109" s="183"/>
      <c r="CF109" s="190"/>
      <c r="CG109" s="191"/>
      <c r="CH109" s="191"/>
      <c r="CI109" s="191"/>
      <c r="CJ109" s="192"/>
      <c r="CK109" s="190"/>
      <c r="CL109" s="191"/>
      <c r="CM109" s="191"/>
      <c r="CN109" s="191"/>
      <c r="CO109" s="192"/>
      <c r="CP109" s="190"/>
      <c r="CQ109" s="191"/>
      <c r="CR109" s="191"/>
      <c r="CS109" s="191"/>
      <c r="CT109" s="192"/>
      <c r="CU109" s="162"/>
      <c r="CV109" s="163"/>
      <c r="CW109" s="163"/>
      <c r="CX109" s="163"/>
      <c r="CY109" s="164"/>
      <c r="DA109" s="165"/>
    </row>
    <row r="110" spans="1:105" ht="16.5" x14ac:dyDescent="0.15">
      <c r="A110" s="166"/>
      <c r="B110" s="135"/>
      <c r="C110" s="167" t="str">
        <f t="shared" ca="1" si="3"/>
        <v/>
      </c>
      <c r="D110" s="168"/>
      <c r="E110" s="169"/>
      <c r="F110" s="169"/>
      <c r="G110" s="169"/>
      <c r="H110" s="169"/>
      <c r="I110" s="169"/>
      <c r="J110" s="169"/>
      <c r="K110" s="170"/>
      <c r="L110" s="171"/>
      <c r="M110" s="171"/>
      <c r="N110" s="171"/>
      <c r="O110" s="171"/>
      <c r="P110" s="171"/>
      <c r="Q110" s="171"/>
      <c r="R110" s="172"/>
      <c r="S110" s="173"/>
      <c r="T110" s="172"/>
      <c r="U110" s="173"/>
      <c r="V110" s="170"/>
      <c r="W110" s="171"/>
      <c r="X110" s="171"/>
      <c r="Y110" s="171"/>
      <c r="Z110" s="171"/>
      <c r="AA110" s="171"/>
      <c r="AB110" s="171"/>
      <c r="AC110" s="171"/>
      <c r="AD110" s="170"/>
      <c r="AE110" s="171"/>
      <c r="AF110" s="171"/>
      <c r="AG110" s="171"/>
      <c r="AH110" s="171"/>
      <c r="AI110" s="171"/>
      <c r="AJ110" s="171"/>
      <c r="AK110" s="174"/>
      <c r="AL110" s="170"/>
      <c r="AM110" s="171"/>
      <c r="AN110" s="171"/>
      <c r="AO110" s="171"/>
      <c r="AP110" s="171"/>
      <c r="AQ110" s="171"/>
      <c r="AR110" s="174"/>
      <c r="AS110" s="175"/>
      <c r="AT110" s="176"/>
      <c r="AU110" s="176"/>
      <c r="AV110" s="176"/>
      <c r="AW110" s="176"/>
      <c r="AX110" s="176"/>
      <c r="AY110" s="177"/>
      <c r="AZ110" s="178"/>
      <c r="BA110" s="179"/>
      <c r="BB110" s="180">
        <v>4</v>
      </c>
      <c r="BC110" s="181"/>
      <c r="BD110" s="182"/>
      <c r="BE110" s="182"/>
      <c r="BF110" s="183"/>
      <c r="BG110" s="184"/>
      <c r="BH110" s="185"/>
      <c r="BI110" s="186"/>
      <c r="BJ110" s="187"/>
      <c r="BK110" s="188"/>
      <c r="BL110" s="188"/>
      <c r="BM110" s="188"/>
      <c r="BN110" s="188"/>
      <c r="BO110" s="189"/>
      <c r="BP110" s="187"/>
      <c r="BQ110" s="188"/>
      <c r="BR110" s="188"/>
      <c r="BS110" s="188"/>
      <c r="BT110" s="188"/>
      <c r="BU110" s="189"/>
      <c r="BV110" s="187"/>
      <c r="BW110" s="188"/>
      <c r="BX110" s="188"/>
      <c r="BY110" s="188"/>
      <c r="BZ110" s="188"/>
      <c r="CA110" s="189"/>
      <c r="CB110" s="181"/>
      <c r="CC110" s="182"/>
      <c r="CD110" s="182"/>
      <c r="CE110" s="183"/>
      <c r="CF110" s="190"/>
      <c r="CG110" s="191"/>
      <c r="CH110" s="191"/>
      <c r="CI110" s="191"/>
      <c r="CJ110" s="192"/>
      <c r="CK110" s="190"/>
      <c r="CL110" s="191"/>
      <c r="CM110" s="191"/>
      <c r="CN110" s="191"/>
      <c r="CO110" s="192"/>
      <c r="CP110" s="190"/>
      <c r="CQ110" s="191"/>
      <c r="CR110" s="191"/>
      <c r="CS110" s="191"/>
      <c r="CT110" s="192"/>
      <c r="CU110" s="162"/>
      <c r="CV110" s="163"/>
      <c r="CW110" s="163"/>
      <c r="CX110" s="163"/>
      <c r="CY110" s="164"/>
      <c r="DA110" s="165"/>
    </row>
    <row r="111" spans="1:105" ht="16.5" x14ac:dyDescent="0.15">
      <c r="A111" s="166"/>
      <c r="B111" s="135"/>
      <c r="C111" s="167" t="str">
        <f t="shared" ca="1" si="3"/>
        <v/>
      </c>
      <c r="D111" s="168"/>
      <c r="E111" s="169"/>
      <c r="F111" s="169"/>
      <c r="G111" s="169"/>
      <c r="H111" s="169"/>
      <c r="I111" s="169"/>
      <c r="J111" s="169"/>
      <c r="K111" s="170"/>
      <c r="L111" s="171"/>
      <c r="M111" s="171"/>
      <c r="N111" s="171"/>
      <c r="O111" s="171"/>
      <c r="P111" s="171"/>
      <c r="Q111" s="171"/>
      <c r="R111" s="172"/>
      <c r="S111" s="173"/>
      <c r="T111" s="172"/>
      <c r="U111" s="173"/>
      <c r="V111" s="170"/>
      <c r="W111" s="171"/>
      <c r="X111" s="171"/>
      <c r="Y111" s="171"/>
      <c r="Z111" s="171"/>
      <c r="AA111" s="171"/>
      <c r="AB111" s="171"/>
      <c r="AC111" s="171"/>
      <c r="AD111" s="170"/>
      <c r="AE111" s="171"/>
      <c r="AF111" s="171"/>
      <c r="AG111" s="171"/>
      <c r="AH111" s="171"/>
      <c r="AI111" s="171"/>
      <c r="AJ111" s="171"/>
      <c r="AK111" s="174"/>
      <c r="AL111" s="170"/>
      <c r="AM111" s="171"/>
      <c r="AN111" s="171"/>
      <c r="AO111" s="171"/>
      <c r="AP111" s="171"/>
      <c r="AQ111" s="171"/>
      <c r="AR111" s="174"/>
      <c r="AS111" s="175"/>
      <c r="AT111" s="176"/>
      <c r="AU111" s="176"/>
      <c r="AV111" s="176"/>
      <c r="AW111" s="176"/>
      <c r="AX111" s="176"/>
      <c r="AY111" s="177"/>
      <c r="AZ111" s="178"/>
      <c r="BA111" s="179"/>
      <c r="BB111" s="180">
        <v>5</v>
      </c>
      <c r="BC111" s="181"/>
      <c r="BD111" s="182"/>
      <c r="BE111" s="182"/>
      <c r="BF111" s="183"/>
      <c r="BG111" s="184"/>
      <c r="BH111" s="185"/>
      <c r="BI111" s="186"/>
      <c r="BJ111" s="187"/>
      <c r="BK111" s="188"/>
      <c r="BL111" s="188"/>
      <c r="BM111" s="188"/>
      <c r="BN111" s="188"/>
      <c r="BO111" s="189"/>
      <c r="BP111" s="187"/>
      <c r="BQ111" s="188"/>
      <c r="BR111" s="188"/>
      <c r="BS111" s="188"/>
      <c r="BT111" s="188"/>
      <c r="BU111" s="189"/>
      <c r="BV111" s="187"/>
      <c r="BW111" s="188"/>
      <c r="BX111" s="188"/>
      <c r="BY111" s="188"/>
      <c r="BZ111" s="188"/>
      <c r="CA111" s="189"/>
      <c r="CB111" s="181"/>
      <c r="CC111" s="182"/>
      <c r="CD111" s="182"/>
      <c r="CE111" s="183"/>
      <c r="CF111" s="190"/>
      <c r="CG111" s="191"/>
      <c r="CH111" s="191"/>
      <c r="CI111" s="191"/>
      <c r="CJ111" s="192"/>
      <c r="CK111" s="190"/>
      <c r="CL111" s="191"/>
      <c r="CM111" s="191"/>
      <c r="CN111" s="191"/>
      <c r="CO111" s="192"/>
      <c r="CP111" s="190"/>
      <c r="CQ111" s="191"/>
      <c r="CR111" s="191"/>
      <c r="CS111" s="191"/>
      <c r="CT111" s="192"/>
      <c r="CU111" s="162"/>
      <c r="CV111" s="163"/>
      <c r="CW111" s="163"/>
      <c r="CX111" s="163"/>
      <c r="CY111" s="164"/>
      <c r="DA111" s="165"/>
    </row>
    <row r="112" spans="1:105" ht="16.5" x14ac:dyDescent="0.15">
      <c r="A112" s="193"/>
      <c r="B112" s="194"/>
      <c r="C112" s="195" t="str">
        <f t="shared" ca="1" si="3"/>
        <v/>
      </c>
      <c r="D112" s="196"/>
      <c r="E112" s="197"/>
      <c r="F112" s="197"/>
      <c r="G112" s="197"/>
      <c r="H112" s="197"/>
      <c r="I112" s="197"/>
      <c r="J112" s="197"/>
      <c r="K112" s="159"/>
      <c r="L112" s="160"/>
      <c r="M112" s="160"/>
      <c r="N112" s="160"/>
      <c r="O112" s="160"/>
      <c r="P112" s="160"/>
      <c r="Q112" s="160"/>
      <c r="R112" s="198"/>
      <c r="S112" s="199"/>
      <c r="T112" s="198"/>
      <c r="U112" s="199"/>
      <c r="V112" s="159"/>
      <c r="W112" s="160"/>
      <c r="X112" s="160"/>
      <c r="Y112" s="160"/>
      <c r="Z112" s="160"/>
      <c r="AA112" s="160"/>
      <c r="AB112" s="160"/>
      <c r="AC112" s="160"/>
      <c r="AD112" s="159"/>
      <c r="AE112" s="160"/>
      <c r="AF112" s="160"/>
      <c r="AG112" s="160"/>
      <c r="AH112" s="160"/>
      <c r="AI112" s="160"/>
      <c r="AJ112" s="160"/>
      <c r="AK112" s="161"/>
      <c r="AL112" s="159"/>
      <c r="AM112" s="160"/>
      <c r="AN112" s="160"/>
      <c r="AO112" s="160"/>
      <c r="AP112" s="160"/>
      <c r="AQ112" s="160"/>
      <c r="AR112" s="161"/>
      <c r="AS112" s="200"/>
      <c r="AT112" s="201"/>
      <c r="AU112" s="201"/>
      <c r="AV112" s="201"/>
      <c r="AW112" s="201"/>
      <c r="AX112" s="201"/>
      <c r="AY112" s="202"/>
      <c r="AZ112" s="203"/>
      <c r="BA112" s="204"/>
      <c r="BB112" s="205">
        <v>6</v>
      </c>
      <c r="BC112" s="206"/>
      <c r="BD112" s="207"/>
      <c r="BE112" s="207"/>
      <c r="BF112" s="208"/>
      <c r="BG112" s="209"/>
      <c r="BH112" s="210"/>
      <c r="BI112" s="211"/>
      <c r="BJ112" s="212"/>
      <c r="BK112" s="213"/>
      <c r="BL112" s="213"/>
      <c r="BM112" s="213"/>
      <c r="BN112" s="213"/>
      <c r="BO112" s="214"/>
      <c r="BP112" s="212"/>
      <c r="BQ112" s="213"/>
      <c r="BR112" s="213"/>
      <c r="BS112" s="213"/>
      <c r="BT112" s="213"/>
      <c r="BU112" s="214"/>
      <c r="BV112" s="212"/>
      <c r="BW112" s="213"/>
      <c r="BX112" s="213"/>
      <c r="BY112" s="213"/>
      <c r="BZ112" s="213"/>
      <c r="CA112" s="214"/>
      <c r="CB112" s="206"/>
      <c r="CC112" s="207"/>
      <c r="CD112" s="207"/>
      <c r="CE112" s="208"/>
      <c r="CF112" s="190"/>
      <c r="CG112" s="191"/>
      <c r="CH112" s="191"/>
      <c r="CI112" s="191"/>
      <c r="CJ112" s="192"/>
      <c r="CK112" s="190"/>
      <c r="CL112" s="191"/>
      <c r="CM112" s="191"/>
      <c r="CN112" s="191"/>
      <c r="CO112" s="192"/>
      <c r="CP112" s="190"/>
      <c r="CQ112" s="191"/>
      <c r="CR112" s="191"/>
      <c r="CS112" s="191"/>
      <c r="CT112" s="192"/>
      <c r="CU112" s="162"/>
      <c r="CV112" s="163"/>
      <c r="CW112" s="163"/>
      <c r="CX112" s="163"/>
      <c r="CY112" s="164"/>
      <c r="DA112" s="165"/>
    </row>
    <row r="113" spans="1:105" ht="16.5" x14ac:dyDescent="0.15">
      <c r="A113" s="134">
        <v>18</v>
      </c>
      <c r="B113" s="135"/>
      <c r="C113" s="136" t="str">
        <f t="shared" ca="1" si="3"/>
        <v/>
      </c>
      <c r="D113" s="137"/>
      <c r="E113" s="138"/>
      <c r="F113" s="138"/>
      <c r="G113" s="138"/>
      <c r="H113" s="138"/>
      <c r="I113" s="138"/>
      <c r="J113" s="138"/>
      <c r="K113" s="139" t="s">
        <v>98</v>
      </c>
      <c r="L113" s="140"/>
      <c r="M113" s="140"/>
      <c r="N113" s="140"/>
      <c r="O113" s="140"/>
      <c r="P113" s="140"/>
      <c r="Q113" s="140"/>
      <c r="R113" s="141" t="s">
        <v>81</v>
      </c>
      <c r="S113" s="142"/>
      <c r="T113" s="141"/>
      <c r="U113" s="142"/>
      <c r="V113" s="139"/>
      <c r="W113" s="140"/>
      <c r="X113" s="140"/>
      <c r="Y113" s="140"/>
      <c r="Z113" s="140"/>
      <c r="AA113" s="140"/>
      <c r="AB113" s="140"/>
      <c r="AC113" s="140"/>
      <c r="AD113" s="139"/>
      <c r="AE113" s="140"/>
      <c r="AF113" s="140"/>
      <c r="AG113" s="140"/>
      <c r="AH113" s="140"/>
      <c r="AI113" s="140"/>
      <c r="AJ113" s="140"/>
      <c r="AK113" s="143"/>
      <c r="AL113" s="139"/>
      <c r="AM113" s="140"/>
      <c r="AN113" s="140"/>
      <c r="AO113" s="140"/>
      <c r="AP113" s="140"/>
      <c r="AQ113" s="140"/>
      <c r="AR113" s="143"/>
      <c r="AS113" s="144"/>
      <c r="AT113" s="145"/>
      <c r="AU113" s="145"/>
      <c r="AV113" s="145"/>
      <c r="AW113" s="145"/>
      <c r="AX113" s="145"/>
      <c r="AY113" s="146"/>
      <c r="AZ113" s="147"/>
      <c r="BA113" s="148"/>
      <c r="BB113" s="149">
        <v>1</v>
      </c>
      <c r="BC113" s="150"/>
      <c r="BD113" s="151"/>
      <c r="BE113" s="151"/>
      <c r="BF113" s="152"/>
      <c r="BG113" s="153"/>
      <c r="BH113" s="154"/>
      <c r="BI113" s="155"/>
      <c r="BJ113" s="156"/>
      <c r="BK113" s="157"/>
      <c r="BL113" s="157"/>
      <c r="BM113" s="157"/>
      <c r="BN113" s="157"/>
      <c r="BO113" s="158"/>
      <c r="BP113" s="156"/>
      <c r="BQ113" s="157"/>
      <c r="BR113" s="157"/>
      <c r="BS113" s="157"/>
      <c r="BT113" s="157"/>
      <c r="BU113" s="158"/>
      <c r="BV113" s="156"/>
      <c r="BW113" s="157"/>
      <c r="BX113" s="157"/>
      <c r="BY113" s="157"/>
      <c r="BZ113" s="157"/>
      <c r="CA113" s="158"/>
      <c r="CB113" s="150"/>
      <c r="CC113" s="151"/>
      <c r="CD113" s="151"/>
      <c r="CE113" s="152"/>
      <c r="CF113" s="159"/>
      <c r="CG113" s="160"/>
      <c r="CH113" s="160"/>
      <c r="CI113" s="160"/>
      <c r="CJ113" s="161"/>
      <c r="CK113" s="159"/>
      <c r="CL113" s="160"/>
      <c r="CM113" s="160"/>
      <c r="CN113" s="160"/>
      <c r="CO113" s="161"/>
      <c r="CP113" s="159"/>
      <c r="CQ113" s="160"/>
      <c r="CR113" s="160"/>
      <c r="CS113" s="160"/>
      <c r="CT113" s="161"/>
      <c r="CU113" s="162"/>
      <c r="CV113" s="163"/>
      <c r="CW113" s="163"/>
      <c r="CX113" s="163"/>
      <c r="CY113" s="164"/>
      <c r="DA113" s="165"/>
    </row>
    <row r="114" spans="1:105" ht="16.5" x14ac:dyDescent="0.15">
      <c r="A114" s="166"/>
      <c r="B114" s="135"/>
      <c r="C114" s="167" t="str">
        <f t="shared" ca="1" si="3"/>
        <v/>
      </c>
      <c r="D114" s="168"/>
      <c r="E114" s="169"/>
      <c r="F114" s="169"/>
      <c r="G114" s="169"/>
      <c r="H114" s="169"/>
      <c r="I114" s="169"/>
      <c r="J114" s="169"/>
      <c r="K114" s="170"/>
      <c r="L114" s="171"/>
      <c r="M114" s="171"/>
      <c r="N114" s="171"/>
      <c r="O114" s="171"/>
      <c r="P114" s="171"/>
      <c r="Q114" s="171"/>
      <c r="R114" s="172"/>
      <c r="S114" s="173"/>
      <c r="T114" s="172"/>
      <c r="U114" s="173"/>
      <c r="V114" s="170"/>
      <c r="W114" s="171"/>
      <c r="X114" s="171"/>
      <c r="Y114" s="171"/>
      <c r="Z114" s="171"/>
      <c r="AA114" s="171"/>
      <c r="AB114" s="171"/>
      <c r="AC114" s="171"/>
      <c r="AD114" s="170"/>
      <c r="AE114" s="171"/>
      <c r="AF114" s="171"/>
      <c r="AG114" s="171"/>
      <c r="AH114" s="171"/>
      <c r="AI114" s="171"/>
      <c r="AJ114" s="171"/>
      <c r="AK114" s="174"/>
      <c r="AL114" s="170"/>
      <c r="AM114" s="171"/>
      <c r="AN114" s="171"/>
      <c r="AO114" s="171"/>
      <c r="AP114" s="171"/>
      <c r="AQ114" s="171"/>
      <c r="AR114" s="174"/>
      <c r="AS114" s="175"/>
      <c r="AT114" s="176"/>
      <c r="AU114" s="176"/>
      <c r="AV114" s="176"/>
      <c r="AW114" s="176"/>
      <c r="AX114" s="176"/>
      <c r="AY114" s="177"/>
      <c r="AZ114" s="178"/>
      <c r="BA114" s="179"/>
      <c r="BB114" s="180">
        <v>2</v>
      </c>
      <c r="BC114" s="181"/>
      <c r="BD114" s="182"/>
      <c r="BE114" s="182"/>
      <c r="BF114" s="183"/>
      <c r="BG114" s="184"/>
      <c r="BH114" s="185"/>
      <c r="BI114" s="186"/>
      <c r="BJ114" s="187"/>
      <c r="BK114" s="188"/>
      <c r="BL114" s="188"/>
      <c r="BM114" s="188"/>
      <c r="BN114" s="188"/>
      <c r="BO114" s="189"/>
      <c r="BP114" s="187"/>
      <c r="BQ114" s="188"/>
      <c r="BR114" s="188"/>
      <c r="BS114" s="188"/>
      <c r="BT114" s="188"/>
      <c r="BU114" s="189"/>
      <c r="BV114" s="187"/>
      <c r="BW114" s="188"/>
      <c r="BX114" s="188"/>
      <c r="BY114" s="188"/>
      <c r="BZ114" s="188"/>
      <c r="CA114" s="189"/>
      <c r="CB114" s="181"/>
      <c r="CC114" s="182"/>
      <c r="CD114" s="182"/>
      <c r="CE114" s="183"/>
      <c r="CF114" s="190"/>
      <c r="CG114" s="191"/>
      <c r="CH114" s="191"/>
      <c r="CI114" s="191"/>
      <c r="CJ114" s="192"/>
      <c r="CK114" s="190"/>
      <c r="CL114" s="191"/>
      <c r="CM114" s="191"/>
      <c r="CN114" s="191"/>
      <c r="CO114" s="192"/>
      <c r="CP114" s="190"/>
      <c r="CQ114" s="191"/>
      <c r="CR114" s="191"/>
      <c r="CS114" s="191"/>
      <c r="CT114" s="192"/>
      <c r="CU114" s="162"/>
      <c r="CV114" s="163"/>
      <c r="CW114" s="163"/>
      <c r="CX114" s="163"/>
      <c r="CY114" s="164"/>
      <c r="DA114" s="165"/>
    </row>
    <row r="115" spans="1:105" ht="16.5" x14ac:dyDescent="0.15">
      <c r="A115" s="166"/>
      <c r="B115" s="135"/>
      <c r="C115" s="167" t="str">
        <f t="shared" ca="1" si="3"/>
        <v/>
      </c>
      <c r="D115" s="168"/>
      <c r="E115" s="169"/>
      <c r="F115" s="169"/>
      <c r="G115" s="169"/>
      <c r="H115" s="169"/>
      <c r="I115" s="169"/>
      <c r="J115" s="169"/>
      <c r="K115" s="170"/>
      <c r="L115" s="171"/>
      <c r="M115" s="171"/>
      <c r="N115" s="171"/>
      <c r="O115" s="171"/>
      <c r="P115" s="171"/>
      <c r="Q115" s="171"/>
      <c r="R115" s="172"/>
      <c r="S115" s="173"/>
      <c r="T115" s="172"/>
      <c r="U115" s="173"/>
      <c r="V115" s="170"/>
      <c r="W115" s="171"/>
      <c r="X115" s="171"/>
      <c r="Y115" s="171"/>
      <c r="Z115" s="171"/>
      <c r="AA115" s="171"/>
      <c r="AB115" s="171"/>
      <c r="AC115" s="171"/>
      <c r="AD115" s="170"/>
      <c r="AE115" s="171"/>
      <c r="AF115" s="171"/>
      <c r="AG115" s="171"/>
      <c r="AH115" s="171"/>
      <c r="AI115" s="171"/>
      <c r="AJ115" s="171"/>
      <c r="AK115" s="174"/>
      <c r="AL115" s="170"/>
      <c r="AM115" s="171"/>
      <c r="AN115" s="171"/>
      <c r="AO115" s="171"/>
      <c r="AP115" s="171"/>
      <c r="AQ115" s="171"/>
      <c r="AR115" s="174"/>
      <c r="AS115" s="175"/>
      <c r="AT115" s="176"/>
      <c r="AU115" s="176"/>
      <c r="AV115" s="176"/>
      <c r="AW115" s="176"/>
      <c r="AX115" s="176"/>
      <c r="AY115" s="177"/>
      <c r="AZ115" s="178"/>
      <c r="BA115" s="179"/>
      <c r="BB115" s="180">
        <v>3</v>
      </c>
      <c r="BC115" s="181"/>
      <c r="BD115" s="182"/>
      <c r="BE115" s="182"/>
      <c r="BF115" s="183"/>
      <c r="BG115" s="184"/>
      <c r="BH115" s="185"/>
      <c r="BI115" s="186"/>
      <c r="BJ115" s="187"/>
      <c r="BK115" s="188"/>
      <c r="BL115" s="188"/>
      <c r="BM115" s="188"/>
      <c r="BN115" s="188"/>
      <c r="BO115" s="189"/>
      <c r="BP115" s="187"/>
      <c r="BQ115" s="188"/>
      <c r="BR115" s="188"/>
      <c r="BS115" s="188"/>
      <c r="BT115" s="188"/>
      <c r="BU115" s="189"/>
      <c r="BV115" s="187"/>
      <c r="BW115" s="188"/>
      <c r="BX115" s="188"/>
      <c r="BY115" s="188"/>
      <c r="BZ115" s="188"/>
      <c r="CA115" s="189"/>
      <c r="CB115" s="181"/>
      <c r="CC115" s="182"/>
      <c r="CD115" s="182"/>
      <c r="CE115" s="183"/>
      <c r="CF115" s="190"/>
      <c r="CG115" s="191"/>
      <c r="CH115" s="191"/>
      <c r="CI115" s="191"/>
      <c r="CJ115" s="192"/>
      <c r="CK115" s="190"/>
      <c r="CL115" s="191"/>
      <c r="CM115" s="191"/>
      <c r="CN115" s="191"/>
      <c r="CO115" s="192"/>
      <c r="CP115" s="190"/>
      <c r="CQ115" s="191"/>
      <c r="CR115" s="191"/>
      <c r="CS115" s="191"/>
      <c r="CT115" s="192"/>
      <c r="CU115" s="162"/>
      <c r="CV115" s="163"/>
      <c r="CW115" s="163"/>
      <c r="CX115" s="163"/>
      <c r="CY115" s="164"/>
      <c r="DA115" s="165"/>
    </row>
    <row r="116" spans="1:105" ht="16.5" x14ac:dyDescent="0.15">
      <c r="A116" s="166"/>
      <c r="B116" s="135"/>
      <c r="C116" s="167" t="str">
        <f t="shared" ca="1" si="3"/>
        <v/>
      </c>
      <c r="D116" s="168"/>
      <c r="E116" s="169"/>
      <c r="F116" s="169"/>
      <c r="G116" s="169"/>
      <c r="H116" s="169"/>
      <c r="I116" s="169"/>
      <c r="J116" s="169"/>
      <c r="K116" s="170"/>
      <c r="L116" s="171"/>
      <c r="M116" s="171"/>
      <c r="N116" s="171"/>
      <c r="O116" s="171"/>
      <c r="P116" s="171"/>
      <c r="Q116" s="171"/>
      <c r="R116" s="172"/>
      <c r="S116" s="173"/>
      <c r="T116" s="172"/>
      <c r="U116" s="173"/>
      <c r="V116" s="170"/>
      <c r="W116" s="171"/>
      <c r="X116" s="171"/>
      <c r="Y116" s="171"/>
      <c r="Z116" s="171"/>
      <c r="AA116" s="171"/>
      <c r="AB116" s="171"/>
      <c r="AC116" s="171"/>
      <c r="AD116" s="170"/>
      <c r="AE116" s="171"/>
      <c r="AF116" s="171"/>
      <c r="AG116" s="171"/>
      <c r="AH116" s="171"/>
      <c r="AI116" s="171"/>
      <c r="AJ116" s="171"/>
      <c r="AK116" s="174"/>
      <c r="AL116" s="170"/>
      <c r="AM116" s="171"/>
      <c r="AN116" s="171"/>
      <c r="AO116" s="171"/>
      <c r="AP116" s="171"/>
      <c r="AQ116" s="171"/>
      <c r="AR116" s="174"/>
      <c r="AS116" s="175"/>
      <c r="AT116" s="176"/>
      <c r="AU116" s="176"/>
      <c r="AV116" s="176"/>
      <c r="AW116" s="176"/>
      <c r="AX116" s="176"/>
      <c r="AY116" s="177"/>
      <c r="AZ116" s="178"/>
      <c r="BA116" s="179"/>
      <c r="BB116" s="180">
        <v>4</v>
      </c>
      <c r="BC116" s="181"/>
      <c r="BD116" s="182"/>
      <c r="BE116" s="182"/>
      <c r="BF116" s="183"/>
      <c r="BG116" s="184"/>
      <c r="BH116" s="185"/>
      <c r="BI116" s="186"/>
      <c r="BJ116" s="187"/>
      <c r="BK116" s="188"/>
      <c r="BL116" s="188"/>
      <c r="BM116" s="188"/>
      <c r="BN116" s="188"/>
      <c r="BO116" s="189"/>
      <c r="BP116" s="187"/>
      <c r="BQ116" s="188"/>
      <c r="BR116" s="188"/>
      <c r="BS116" s="188"/>
      <c r="BT116" s="188"/>
      <c r="BU116" s="189"/>
      <c r="BV116" s="187"/>
      <c r="BW116" s="188"/>
      <c r="BX116" s="188"/>
      <c r="BY116" s="188"/>
      <c r="BZ116" s="188"/>
      <c r="CA116" s="189"/>
      <c r="CB116" s="181"/>
      <c r="CC116" s="182"/>
      <c r="CD116" s="182"/>
      <c r="CE116" s="183"/>
      <c r="CF116" s="190"/>
      <c r="CG116" s="191"/>
      <c r="CH116" s="191"/>
      <c r="CI116" s="191"/>
      <c r="CJ116" s="192"/>
      <c r="CK116" s="190"/>
      <c r="CL116" s="191"/>
      <c r="CM116" s="191"/>
      <c r="CN116" s="191"/>
      <c r="CO116" s="192"/>
      <c r="CP116" s="190"/>
      <c r="CQ116" s="191"/>
      <c r="CR116" s="191"/>
      <c r="CS116" s="191"/>
      <c r="CT116" s="192"/>
      <c r="CU116" s="162"/>
      <c r="CV116" s="163"/>
      <c r="CW116" s="163"/>
      <c r="CX116" s="163"/>
      <c r="CY116" s="164"/>
      <c r="DA116" s="165"/>
    </row>
    <row r="117" spans="1:105" ht="16.5" x14ac:dyDescent="0.15">
      <c r="A117" s="166"/>
      <c r="B117" s="135"/>
      <c r="C117" s="167" t="str">
        <f t="shared" ca="1" si="3"/>
        <v/>
      </c>
      <c r="D117" s="168"/>
      <c r="E117" s="169"/>
      <c r="F117" s="169"/>
      <c r="G117" s="169"/>
      <c r="H117" s="169"/>
      <c r="I117" s="169"/>
      <c r="J117" s="169"/>
      <c r="K117" s="170"/>
      <c r="L117" s="171"/>
      <c r="M117" s="171"/>
      <c r="N117" s="171"/>
      <c r="O117" s="171"/>
      <c r="P117" s="171"/>
      <c r="Q117" s="171"/>
      <c r="R117" s="172"/>
      <c r="S117" s="173"/>
      <c r="T117" s="172"/>
      <c r="U117" s="173"/>
      <c r="V117" s="170"/>
      <c r="W117" s="171"/>
      <c r="X117" s="171"/>
      <c r="Y117" s="171"/>
      <c r="Z117" s="171"/>
      <c r="AA117" s="171"/>
      <c r="AB117" s="171"/>
      <c r="AC117" s="171"/>
      <c r="AD117" s="170"/>
      <c r="AE117" s="171"/>
      <c r="AF117" s="171"/>
      <c r="AG117" s="171"/>
      <c r="AH117" s="171"/>
      <c r="AI117" s="171"/>
      <c r="AJ117" s="171"/>
      <c r="AK117" s="174"/>
      <c r="AL117" s="170"/>
      <c r="AM117" s="171"/>
      <c r="AN117" s="171"/>
      <c r="AO117" s="171"/>
      <c r="AP117" s="171"/>
      <c r="AQ117" s="171"/>
      <c r="AR117" s="174"/>
      <c r="AS117" s="175"/>
      <c r="AT117" s="176"/>
      <c r="AU117" s="176"/>
      <c r="AV117" s="176"/>
      <c r="AW117" s="176"/>
      <c r="AX117" s="176"/>
      <c r="AY117" s="177"/>
      <c r="AZ117" s="178"/>
      <c r="BA117" s="179"/>
      <c r="BB117" s="180">
        <v>5</v>
      </c>
      <c r="BC117" s="181"/>
      <c r="BD117" s="182"/>
      <c r="BE117" s="182"/>
      <c r="BF117" s="183"/>
      <c r="BG117" s="184"/>
      <c r="BH117" s="185"/>
      <c r="BI117" s="186"/>
      <c r="BJ117" s="187"/>
      <c r="BK117" s="188"/>
      <c r="BL117" s="188"/>
      <c r="BM117" s="188"/>
      <c r="BN117" s="188"/>
      <c r="BO117" s="189"/>
      <c r="BP117" s="187"/>
      <c r="BQ117" s="188"/>
      <c r="BR117" s="188"/>
      <c r="BS117" s="188"/>
      <c r="BT117" s="188"/>
      <c r="BU117" s="189"/>
      <c r="BV117" s="187"/>
      <c r="BW117" s="188"/>
      <c r="BX117" s="188"/>
      <c r="BY117" s="188"/>
      <c r="BZ117" s="188"/>
      <c r="CA117" s="189"/>
      <c r="CB117" s="181"/>
      <c r="CC117" s="182"/>
      <c r="CD117" s="182"/>
      <c r="CE117" s="183"/>
      <c r="CF117" s="190"/>
      <c r="CG117" s="191"/>
      <c r="CH117" s="191"/>
      <c r="CI117" s="191"/>
      <c r="CJ117" s="192"/>
      <c r="CK117" s="190"/>
      <c r="CL117" s="191"/>
      <c r="CM117" s="191"/>
      <c r="CN117" s="191"/>
      <c r="CO117" s="192"/>
      <c r="CP117" s="190"/>
      <c r="CQ117" s="191"/>
      <c r="CR117" s="191"/>
      <c r="CS117" s="191"/>
      <c r="CT117" s="192"/>
      <c r="CU117" s="162"/>
      <c r="CV117" s="163"/>
      <c r="CW117" s="163"/>
      <c r="CX117" s="163"/>
      <c r="CY117" s="164"/>
      <c r="DA117" s="165"/>
    </row>
    <row r="118" spans="1:105" ht="16.5" x14ac:dyDescent="0.15">
      <c r="A118" s="193"/>
      <c r="B118" s="194"/>
      <c r="C118" s="195" t="str">
        <f t="shared" ca="1" si="3"/>
        <v/>
      </c>
      <c r="D118" s="196"/>
      <c r="E118" s="197"/>
      <c r="F118" s="197"/>
      <c r="G118" s="197"/>
      <c r="H118" s="197"/>
      <c r="I118" s="197"/>
      <c r="J118" s="197"/>
      <c r="K118" s="159"/>
      <c r="L118" s="160"/>
      <c r="M118" s="160"/>
      <c r="N118" s="160"/>
      <c r="O118" s="160"/>
      <c r="P118" s="160"/>
      <c r="Q118" s="160"/>
      <c r="R118" s="198"/>
      <c r="S118" s="199"/>
      <c r="T118" s="198"/>
      <c r="U118" s="199"/>
      <c r="V118" s="159"/>
      <c r="W118" s="160"/>
      <c r="X118" s="160"/>
      <c r="Y118" s="160"/>
      <c r="Z118" s="160"/>
      <c r="AA118" s="160"/>
      <c r="AB118" s="160"/>
      <c r="AC118" s="160"/>
      <c r="AD118" s="159"/>
      <c r="AE118" s="160"/>
      <c r="AF118" s="160"/>
      <c r="AG118" s="160"/>
      <c r="AH118" s="160"/>
      <c r="AI118" s="160"/>
      <c r="AJ118" s="160"/>
      <c r="AK118" s="161"/>
      <c r="AL118" s="159"/>
      <c r="AM118" s="160"/>
      <c r="AN118" s="160"/>
      <c r="AO118" s="160"/>
      <c r="AP118" s="160"/>
      <c r="AQ118" s="160"/>
      <c r="AR118" s="161"/>
      <c r="AS118" s="200"/>
      <c r="AT118" s="201"/>
      <c r="AU118" s="201"/>
      <c r="AV118" s="201"/>
      <c r="AW118" s="201"/>
      <c r="AX118" s="201"/>
      <c r="AY118" s="202"/>
      <c r="AZ118" s="203"/>
      <c r="BA118" s="204"/>
      <c r="BB118" s="205">
        <v>6</v>
      </c>
      <c r="BC118" s="206"/>
      <c r="BD118" s="207"/>
      <c r="BE118" s="207"/>
      <c r="BF118" s="208"/>
      <c r="BG118" s="209"/>
      <c r="BH118" s="210"/>
      <c r="BI118" s="211"/>
      <c r="BJ118" s="212"/>
      <c r="BK118" s="213"/>
      <c r="BL118" s="213"/>
      <c r="BM118" s="213"/>
      <c r="BN118" s="213"/>
      <c r="BO118" s="214"/>
      <c r="BP118" s="212"/>
      <c r="BQ118" s="213"/>
      <c r="BR118" s="213"/>
      <c r="BS118" s="213"/>
      <c r="BT118" s="213"/>
      <c r="BU118" s="214"/>
      <c r="BV118" s="212"/>
      <c r="BW118" s="213"/>
      <c r="BX118" s="213"/>
      <c r="BY118" s="213"/>
      <c r="BZ118" s="213"/>
      <c r="CA118" s="214"/>
      <c r="CB118" s="206"/>
      <c r="CC118" s="207"/>
      <c r="CD118" s="207"/>
      <c r="CE118" s="208"/>
      <c r="CF118" s="190"/>
      <c r="CG118" s="191"/>
      <c r="CH118" s="191"/>
      <c r="CI118" s="191"/>
      <c r="CJ118" s="192"/>
      <c r="CK118" s="190"/>
      <c r="CL118" s="191"/>
      <c r="CM118" s="191"/>
      <c r="CN118" s="191"/>
      <c r="CO118" s="192"/>
      <c r="CP118" s="190"/>
      <c r="CQ118" s="191"/>
      <c r="CR118" s="191"/>
      <c r="CS118" s="191"/>
      <c r="CT118" s="192"/>
      <c r="CU118" s="162"/>
      <c r="CV118" s="163"/>
      <c r="CW118" s="163"/>
      <c r="CX118" s="163"/>
      <c r="CY118" s="164"/>
      <c r="DA118" s="165"/>
    </row>
    <row r="119" spans="1:105" ht="16.5" x14ac:dyDescent="0.15">
      <c r="A119" s="134">
        <v>19</v>
      </c>
      <c r="B119" s="135"/>
      <c r="C119" s="136" t="str">
        <f t="shared" ca="1" si="3"/>
        <v>●</v>
      </c>
      <c r="D119" s="137" t="s">
        <v>99</v>
      </c>
      <c r="E119" s="138"/>
      <c r="F119" s="138"/>
      <c r="G119" s="138"/>
      <c r="H119" s="138"/>
      <c r="I119" s="138"/>
      <c r="J119" s="138"/>
      <c r="K119" s="139" t="s">
        <v>100</v>
      </c>
      <c r="L119" s="140"/>
      <c r="M119" s="140"/>
      <c r="N119" s="140"/>
      <c r="O119" s="140"/>
      <c r="P119" s="140"/>
      <c r="Q119" s="140"/>
      <c r="R119" s="141"/>
      <c r="S119" s="142"/>
      <c r="T119" s="141"/>
      <c r="U119" s="142"/>
      <c r="V119" s="139"/>
      <c r="W119" s="140"/>
      <c r="X119" s="140"/>
      <c r="Y119" s="140"/>
      <c r="Z119" s="140"/>
      <c r="AA119" s="140"/>
      <c r="AB119" s="140"/>
      <c r="AC119" s="140"/>
      <c r="AD119" s="139"/>
      <c r="AE119" s="140"/>
      <c r="AF119" s="140"/>
      <c r="AG119" s="140"/>
      <c r="AH119" s="140"/>
      <c r="AI119" s="140"/>
      <c r="AJ119" s="140"/>
      <c r="AK119" s="143"/>
      <c r="AL119" s="139"/>
      <c r="AM119" s="140"/>
      <c r="AN119" s="140"/>
      <c r="AO119" s="140"/>
      <c r="AP119" s="140"/>
      <c r="AQ119" s="140"/>
      <c r="AR119" s="143"/>
      <c r="AS119" s="144"/>
      <c r="AT119" s="145"/>
      <c r="AU119" s="145"/>
      <c r="AV119" s="145"/>
      <c r="AW119" s="145"/>
      <c r="AX119" s="145"/>
      <c r="AY119" s="146"/>
      <c r="AZ119" s="147"/>
      <c r="BA119" s="148"/>
      <c r="BB119" s="149">
        <v>1</v>
      </c>
      <c r="BC119" s="150"/>
      <c r="BD119" s="151"/>
      <c r="BE119" s="151"/>
      <c r="BF119" s="152"/>
      <c r="BG119" s="153"/>
      <c r="BH119" s="154"/>
      <c r="BI119" s="155"/>
      <c r="BJ119" s="156"/>
      <c r="BK119" s="157"/>
      <c r="BL119" s="157"/>
      <c r="BM119" s="157"/>
      <c r="BN119" s="157"/>
      <c r="BO119" s="158"/>
      <c r="BP119" s="156"/>
      <c r="BQ119" s="157"/>
      <c r="BR119" s="157"/>
      <c r="BS119" s="157"/>
      <c r="BT119" s="157"/>
      <c r="BU119" s="158"/>
      <c r="BV119" s="156"/>
      <c r="BW119" s="157"/>
      <c r="BX119" s="157"/>
      <c r="BY119" s="157"/>
      <c r="BZ119" s="157"/>
      <c r="CA119" s="158"/>
      <c r="CB119" s="150"/>
      <c r="CC119" s="151"/>
      <c r="CD119" s="151"/>
      <c r="CE119" s="152"/>
      <c r="CF119" s="159"/>
      <c r="CG119" s="160"/>
      <c r="CH119" s="160"/>
      <c r="CI119" s="160"/>
      <c r="CJ119" s="161"/>
      <c r="CK119" s="159"/>
      <c r="CL119" s="160"/>
      <c r="CM119" s="160"/>
      <c r="CN119" s="160"/>
      <c r="CO119" s="161"/>
      <c r="CP119" s="159"/>
      <c r="CQ119" s="160"/>
      <c r="CR119" s="160"/>
      <c r="CS119" s="160"/>
      <c r="CT119" s="161"/>
      <c r="CU119" s="162"/>
      <c r="CV119" s="163"/>
      <c r="CW119" s="163"/>
      <c r="CX119" s="163"/>
      <c r="CY119" s="164"/>
    </row>
    <row r="120" spans="1:105" ht="16.5" x14ac:dyDescent="0.15">
      <c r="A120" s="166"/>
      <c r="B120" s="135"/>
      <c r="C120" s="167" t="str">
        <f t="shared" ca="1" si="3"/>
        <v>●</v>
      </c>
      <c r="D120" s="168"/>
      <c r="E120" s="169"/>
      <c r="F120" s="169"/>
      <c r="G120" s="169"/>
      <c r="H120" s="169"/>
      <c r="I120" s="169"/>
      <c r="J120" s="169"/>
      <c r="K120" s="170"/>
      <c r="L120" s="171"/>
      <c r="M120" s="171"/>
      <c r="N120" s="171"/>
      <c r="O120" s="171"/>
      <c r="P120" s="171"/>
      <c r="Q120" s="171"/>
      <c r="R120" s="172"/>
      <c r="S120" s="173"/>
      <c r="T120" s="172"/>
      <c r="U120" s="173"/>
      <c r="V120" s="170"/>
      <c r="W120" s="171"/>
      <c r="X120" s="171"/>
      <c r="Y120" s="171"/>
      <c r="Z120" s="171"/>
      <c r="AA120" s="171"/>
      <c r="AB120" s="171"/>
      <c r="AC120" s="171"/>
      <c r="AD120" s="170"/>
      <c r="AE120" s="171"/>
      <c r="AF120" s="171"/>
      <c r="AG120" s="171"/>
      <c r="AH120" s="171"/>
      <c r="AI120" s="171"/>
      <c r="AJ120" s="171"/>
      <c r="AK120" s="174"/>
      <c r="AL120" s="170"/>
      <c r="AM120" s="171"/>
      <c r="AN120" s="171"/>
      <c r="AO120" s="171"/>
      <c r="AP120" s="171"/>
      <c r="AQ120" s="171"/>
      <c r="AR120" s="174"/>
      <c r="AS120" s="175"/>
      <c r="AT120" s="176"/>
      <c r="AU120" s="176"/>
      <c r="AV120" s="176"/>
      <c r="AW120" s="176"/>
      <c r="AX120" s="176"/>
      <c r="AY120" s="177"/>
      <c r="AZ120" s="178"/>
      <c r="BA120" s="179"/>
      <c r="BB120" s="180">
        <v>2</v>
      </c>
      <c r="BC120" s="181"/>
      <c r="BD120" s="182"/>
      <c r="BE120" s="182"/>
      <c r="BF120" s="183"/>
      <c r="BG120" s="184"/>
      <c r="BH120" s="185"/>
      <c r="BI120" s="186"/>
      <c r="BJ120" s="187"/>
      <c r="BK120" s="188"/>
      <c r="BL120" s="188"/>
      <c r="BM120" s="188"/>
      <c r="BN120" s="188"/>
      <c r="BO120" s="189"/>
      <c r="BP120" s="187"/>
      <c r="BQ120" s="188"/>
      <c r="BR120" s="188"/>
      <c r="BS120" s="188"/>
      <c r="BT120" s="188"/>
      <c r="BU120" s="189"/>
      <c r="BV120" s="187"/>
      <c r="BW120" s="188"/>
      <c r="BX120" s="188"/>
      <c r="BY120" s="188"/>
      <c r="BZ120" s="188"/>
      <c r="CA120" s="189"/>
      <c r="CB120" s="181"/>
      <c r="CC120" s="182"/>
      <c r="CD120" s="182"/>
      <c r="CE120" s="183"/>
      <c r="CF120" s="190"/>
      <c r="CG120" s="191"/>
      <c r="CH120" s="191"/>
      <c r="CI120" s="191"/>
      <c r="CJ120" s="192"/>
      <c r="CK120" s="190"/>
      <c r="CL120" s="191"/>
      <c r="CM120" s="191"/>
      <c r="CN120" s="191"/>
      <c r="CO120" s="192"/>
      <c r="CP120" s="190"/>
      <c r="CQ120" s="191"/>
      <c r="CR120" s="191"/>
      <c r="CS120" s="191"/>
      <c r="CT120" s="192"/>
      <c r="CU120" s="162"/>
      <c r="CV120" s="163"/>
      <c r="CW120" s="163"/>
      <c r="CX120" s="163"/>
      <c r="CY120" s="164"/>
    </row>
    <row r="121" spans="1:105" ht="16.5" x14ac:dyDescent="0.15">
      <c r="A121" s="166"/>
      <c r="B121" s="135"/>
      <c r="C121" s="167" t="str">
        <f t="shared" ca="1" si="3"/>
        <v>●</v>
      </c>
      <c r="D121" s="168"/>
      <c r="E121" s="169"/>
      <c r="F121" s="169"/>
      <c r="G121" s="169"/>
      <c r="H121" s="169"/>
      <c r="I121" s="169"/>
      <c r="J121" s="169"/>
      <c r="K121" s="170"/>
      <c r="L121" s="171"/>
      <c r="M121" s="171"/>
      <c r="N121" s="171"/>
      <c r="O121" s="171"/>
      <c r="P121" s="171"/>
      <c r="Q121" s="171"/>
      <c r="R121" s="172"/>
      <c r="S121" s="173"/>
      <c r="T121" s="172"/>
      <c r="U121" s="173"/>
      <c r="V121" s="170"/>
      <c r="W121" s="171"/>
      <c r="X121" s="171"/>
      <c r="Y121" s="171"/>
      <c r="Z121" s="171"/>
      <c r="AA121" s="171"/>
      <c r="AB121" s="171"/>
      <c r="AC121" s="171"/>
      <c r="AD121" s="170"/>
      <c r="AE121" s="171"/>
      <c r="AF121" s="171"/>
      <c r="AG121" s="171"/>
      <c r="AH121" s="171"/>
      <c r="AI121" s="171"/>
      <c r="AJ121" s="171"/>
      <c r="AK121" s="174"/>
      <c r="AL121" s="170"/>
      <c r="AM121" s="171"/>
      <c r="AN121" s="171"/>
      <c r="AO121" s="171"/>
      <c r="AP121" s="171"/>
      <c r="AQ121" s="171"/>
      <c r="AR121" s="174"/>
      <c r="AS121" s="175"/>
      <c r="AT121" s="176"/>
      <c r="AU121" s="176"/>
      <c r="AV121" s="176"/>
      <c r="AW121" s="176"/>
      <c r="AX121" s="176"/>
      <c r="AY121" s="177"/>
      <c r="AZ121" s="178"/>
      <c r="BA121" s="179"/>
      <c r="BB121" s="180">
        <v>3</v>
      </c>
      <c r="BC121" s="181"/>
      <c r="BD121" s="182"/>
      <c r="BE121" s="182"/>
      <c r="BF121" s="183"/>
      <c r="BG121" s="184"/>
      <c r="BH121" s="185"/>
      <c r="BI121" s="186"/>
      <c r="BJ121" s="187"/>
      <c r="BK121" s="188"/>
      <c r="BL121" s="188"/>
      <c r="BM121" s="188"/>
      <c r="BN121" s="188"/>
      <c r="BO121" s="189"/>
      <c r="BP121" s="187"/>
      <c r="BQ121" s="188"/>
      <c r="BR121" s="188"/>
      <c r="BS121" s="188"/>
      <c r="BT121" s="188"/>
      <c r="BU121" s="189"/>
      <c r="BV121" s="187"/>
      <c r="BW121" s="188"/>
      <c r="BX121" s="188"/>
      <c r="BY121" s="188"/>
      <c r="BZ121" s="188"/>
      <c r="CA121" s="189"/>
      <c r="CB121" s="181"/>
      <c r="CC121" s="182"/>
      <c r="CD121" s="182"/>
      <c r="CE121" s="183"/>
      <c r="CF121" s="190"/>
      <c r="CG121" s="191"/>
      <c r="CH121" s="191"/>
      <c r="CI121" s="191"/>
      <c r="CJ121" s="192"/>
      <c r="CK121" s="190"/>
      <c r="CL121" s="191"/>
      <c r="CM121" s="191"/>
      <c r="CN121" s="191"/>
      <c r="CO121" s="192"/>
      <c r="CP121" s="190"/>
      <c r="CQ121" s="191"/>
      <c r="CR121" s="191"/>
      <c r="CS121" s="191"/>
      <c r="CT121" s="192"/>
      <c r="CU121" s="162"/>
      <c r="CV121" s="163"/>
      <c r="CW121" s="163"/>
      <c r="CX121" s="163"/>
      <c r="CY121" s="164"/>
    </row>
    <row r="122" spans="1:105" ht="16.5" x14ac:dyDescent="0.15">
      <c r="A122" s="166"/>
      <c r="B122" s="135"/>
      <c r="C122" s="167" t="str">
        <f t="shared" ca="1" si="3"/>
        <v>●</v>
      </c>
      <c r="D122" s="168"/>
      <c r="E122" s="169"/>
      <c r="F122" s="169"/>
      <c r="G122" s="169"/>
      <c r="H122" s="169"/>
      <c r="I122" s="169"/>
      <c r="J122" s="169"/>
      <c r="K122" s="170"/>
      <c r="L122" s="171"/>
      <c r="M122" s="171"/>
      <c r="N122" s="171"/>
      <c r="O122" s="171"/>
      <c r="P122" s="171"/>
      <c r="Q122" s="171"/>
      <c r="R122" s="172"/>
      <c r="S122" s="173"/>
      <c r="T122" s="172"/>
      <c r="U122" s="173"/>
      <c r="V122" s="170"/>
      <c r="W122" s="171"/>
      <c r="X122" s="171"/>
      <c r="Y122" s="171"/>
      <c r="Z122" s="171"/>
      <c r="AA122" s="171"/>
      <c r="AB122" s="171"/>
      <c r="AC122" s="171"/>
      <c r="AD122" s="170"/>
      <c r="AE122" s="171"/>
      <c r="AF122" s="171"/>
      <c r="AG122" s="171"/>
      <c r="AH122" s="171"/>
      <c r="AI122" s="171"/>
      <c r="AJ122" s="171"/>
      <c r="AK122" s="174"/>
      <c r="AL122" s="170"/>
      <c r="AM122" s="171"/>
      <c r="AN122" s="171"/>
      <c r="AO122" s="171"/>
      <c r="AP122" s="171"/>
      <c r="AQ122" s="171"/>
      <c r="AR122" s="174"/>
      <c r="AS122" s="175"/>
      <c r="AT122" s="176"/>
      <c r="AU122" s="176"/>
      <c r="AV122" s="176"/>
      <c r="AW122" s="176"/>
      <c r="AX122" s="176"/>
      <c r="AY122" s="177"/>
      <c r="AZ122" s="178"/>
      <c r="BA122" s="179"/>
      <c r="BB122" s="180">
        <v>4</v>
      </c>
      <c r="BC122" s="181"/>
      <c r="BD122" s="182"/>
      <c r="BE122" s="182"/>
      <c r="BF122" s="183"/>
      <c r="BG122" s="184"/>
      <c r="BH122" s="185"/>
      <c r="BI122" s="186"/>
      <c r="BJ122" s="187"/>
      <c r="BK122" s="188"/>
      <c r="BL122" s="188"/>
      <c r="BM122" s="188"/>
      <c r="BN122" s="188"/>
      <c r="BO122" s="189"/>
      <c r="BP122" s="187"/>
      <c r="BQ122" s="188"/>
      <c r="BR122" s="188"/>
      <c r="BS122" s="188"/>
      <c r="BT122" s="188"/>
      <c r="BU122" s="189"/>
      <c r="BV122" s="187"/>
      <c r="BW122" s="188"/>
      <c r="BX122" s="188"/>
      <c r="BY122" s="188"/>
      <c r="BZ122" s="188"/>
      <c r="CA122" s="189"/>
      <c r="CB122" s="181"/>
      <c r="CC122" s="182"/>
      <c r="CD122" s="182"/>
      <c r="CE122" s="183"/>
      <c r="CF122" s="190"/>
      <c r="CG122" s="191"/>
      <c r="CH122" s="191"/>
      <c r="CI122" s="191"/>
      <c r="CJ122" s="192"/>
      <c r="CK122" s="190"/>
      <c r="CL122" s="191"/>
      <c r="CM122" s="191"/>
      <c r="CN122" s="191"/>
      <c r="CO122" s="192"/>
      <c r="CP122" s="190"/>
      <c r="CQ122" s="191"/>
      <c r="CR122" s="191"/>
      <c r="CS122" s="191"/>
      <c r="CT122" s="192"/>
      <c r="CU122" s="162"/>
      <c r="CV122" s="163"/>
      <c r="CW122" s="163"/>
      <c r="CX122" s="163"/>
      <c r="CY122" s="164"/>
    </row>
    <row r="123" spans="1:105" ht="16.5" x14ac:dyDescent="0.15">
      <c r="A123" s="166"/>
      <c r="B123" s="135"/>
      <c r="C123" s="167" t="str">
        <f t="shared" ca="1" si="3"/>
        <v>●</v>
      </c>
      <c r="D123" s="168"/>
      <c r="E123" s="169"/>
      <c r="F123" s="169"/>
      <c r="G123" s="169"/>
      <c r="H123" s="169"/>
      <c r="I123" s="169"/>
      <c r="J123" s="169"/>
      <c r="K123" s="170"/>
      <c r="L123" s="171"/>
      <c r="M123" s="171"/>
      <c r="N123" s="171"/>
      <c r="O123" s="171"/>
      <c r="P123" s="171"/>
      <c r="Q123" s="171"/>
      <c r="R123" s="172"/>
      <c r="S123" s="173"/>
      <c r="T123" s="172"/>
      <c r="U123" s="173"/>
      <c r="V123" s="170"/>
      <c r="W123" s="171"/>
      <c r="X123" s="171"/>
      <c r="Y123" s="171"/>
      <c r="Z123" s="171"/>
      <c r="AA123" s="171"/>
      <c r="AB123" s="171"/>
      <c r="AC123" s="171"/>
      <c r="AD123" s="170"/>
      <c r="AE123" s="171"/>
      <c r="AF123" s="171"/>
      <c r="AG123" s="171"/>
      <c r="AH123" s="171"/>
      <c r="AI123" s="171"/>
      <c r="AJ123" s="171"/>
      <c r="AK123" s="174"/>
      <c r="AL123" s="170"/>
      <c r="AM123" s="171"/>
      <c r="AN123" s="171"/>
      <c r="AO123" s="171"/>
      <c r="AP123" s="171"/>
      <c r="AQ123" s="171"/>
      <c r="AR123" s="174"/>
      <c r="AS123" s="175"/>
      <c r="AT123" s="176"/>
      <c r="AU123" s="176"/>
      <c r="AV123" s="176"/>
      <c r="AW123" s="176"/>
      <c r="AX123" s="176"/>
      <c r="AY123" s="177"/>
      <c r="AZ123" s="178"/>
      <c r="BA123" s="179"/>
      <c r="BB123" s="180">
        <v>5</v>
      </c>
      <c r="BC123" s="181"/>
      <c r="BD123" s="182"/>
      <c r="BE123" s="182"/>
      <c r="BF123" s="183"/>
      <c r="BG123" s="184"/>
      <c r="BH123" s="185"/>
      <c r="BI123" s="186"/>
      <c r="BJ123" s="187"/>
      <c r="BK123" s="188"/>
      <c r="BL123" s="188"/>
      <c r="BM123" s="188"/>
      <c r="BN123" s="188"/>
      <c r="BO123" s="189"/>
      <c r="BP123" s="187"/>
      <c r="BQ123" s="188"/>
      <c r="BR123" s="188"/>
      <c r="BS123" s="188"/>
      <c r="BT123" s="188"/>
      <c r="BU123" s="189"/>
      <c r="BV123" s="187"/>
      <c r="BW123" s="188"/>
      <c r="BX123" s="188"/>
      <c r="BY123" s="188"/>
      <c r="BZ123" s="188"/>
      <c r="CA123" s="189"/>
      <c r="CB123" s="181"/>
      <c r="CC123" s="182"/>
      <c r="CD123" s="182"/>
      <c r="CE123" s="183"/>
      <c r="CF123" s="190"/>
      <c r="CG123" s="191"/>
      <c r="CH123" s="191"/>
      <c r="CI123" s="191"/>
      <c r="CJ123" s="192"/>
      <c r="CK123" s="190"/>
      <c r="CL123" s="191"/>
      <c r="CM123" s="191"/>
      <c r="CN123" s="191"/>
      <c r="CO123" s="192"/>
      <c r="CP123" s="190"/>
      <c r="CQ123" s="191"/>
      <c r="CR123" s="191"/>
      <c r="CS123" s="191"/>
      <c r="CT123" s="192"/>
      <c r="CU123" s="162"/>
      <c r="CV123" s="163"/>
      <c r="CW123" s="163"/>
      <c r="CX123" s="163"/>
      <c r="CY123" s="164"/>
    </row>
    <row r="124" spans="1:105" ht="16.5" x14ac:dyDescent="0.15">
      <c r="A124" s="193"/>
      <c r="B124" s="194"/>
      <c r="C124" s="195" t="str">
        <f t="shared" ca="1" si="3"/>
        <v>●</v>
      </c>
      <c r="D124" s="196"/>
      <c r="E124" s="197"/>
      <c r="F124" s="197"/>
      <c r="G124" s="197"/>
      <c r="H124" s="197"/>
      <c r="I124" s="197"/>
      <c r="J124" s="197"/>
      <c r="K124" s="159"/>
      <c r="L124" s="160"/>
      <c r="M124" s="160"/>
      <c r="N124" s="160"/>
      <c r="O124" s="160"/>
      <c r="P124" s="160"/>
      <c r="Q124" s="160"/>
      <c r="R124" s="198"/>
      <c r="S124" s="199"/>
      <c r="T124" s="198"/>
      <c r="U124" s="199"/>
      <c r="V124" s="159"/>
      <c r="W124" s="160"/>
      <c r="X124" s="160"/>
      <c r="Y124" s="160"/>
      <c r="Z124" s="160"/>
      <c r="AA124" s="160"/>
      <c r="AB124" s="160"/>
      <c r="AC124" s="160"/>
      <c r="AD124" s="159"/>
      <c r="AE124" s="160"/>
      <c r="AF124" s="160"/>
      <c r="AG124" s="160"/>
      <c r="AH124" s="160"/>
      <c r="AI124" s="160"/>
      <c r="AJ124" s="160"/>
      <c r="AK124" s="161"/>
      <c r="AL124" s="159"/>
      <c r="AM124" s="160"/>
      <c r="AN124" s="160"/>
      <c r="AO124" s="160"/>
      <c r="AP124" s="160"/>
      <c r="AQ124" s="160"/>
      <c r="AR124" s="161"/>
      <c r="AS124" s="200"/>
      <c r="AT124" s="201"/>
      <c r="AU124" s="201"/>
      <c r="AV124" s="201"/>
      <c r="AW124" s="201"/>
      <c r="AX124" s="201"/>
      <c r="AY124" s="202"/>
      <c r="AZ124" s="203"/>
      <c r="BA124" s="204"/>
      <c r="BB124" s="205">
        <v>6</v>
      </c>
      <c r="BC124" s="206"/>
      <c r="BD124" s="207"/>
      <c r="BE124" s="207"/>
      <c r="BF124" s="208"/>
      <c r="BG124" s="209"/>
      <c r="BH124" s="210"/>
      <c r="BI124" s="211"/>
      <c r="BJ124" s="212"/>
      <c r="BK124" s="213"/>
      <c r="BL124" s="213"/>
      <c r="BM124" s="213"/>
      <c r="BN124" s="213"/>
      <c r="BO124" s="214"/>
      <c r="BP124" s="212"/>
      <c r="BQ124" s="213"/>
      <c r="BR124" s="213"/>
      <c r="BS124" s="213"/>
      <c r="BT124" s="213"/>
      <c r="BU124" s="214"/>
      <c r="BV124" s="212"/>
      <c r="BW124" s="213"/>
      <c r="BX124" s="213"/>
      <c r="BY124" s="213"/>
      <c r="BZ124" s="213"/>
      <c r="CA124" s="214"/>
      <c r="CB124" s="206"/>
      <c r="CC124" s="207"/>
      <c r="CD124" s="207"/>
      <c r="CE124" s="208"/>
      <c r="CF124" s="190"/>
      <c r="CG124" s="191"/>
      <c r="CH124" s="191"/>
      <c r="CI124" s="191"/>
      <c r="CJ124" s="192"/>
      <c r="CK124" s="190"/>
      <c r="CL124" s="191"/>
      <c r="CM124" s="191"/>
      <c r="CN124" s="191"/>
      <c r="CO124" s="192"/>
      <c r="CP124" s="190"/>
      <c r="CQ124" s="191"/>
      <c r="CR124" s="191"/>
      <c r="CS124" s="191"/>
      <c r="CT124" s="192"/>
      <c r="CU124" s="162"/>
      <c r="CV124" s="163"/>
      <c r="CW124" s="163"/>
      <c r="CX124" s="163"/>
      <c r="CY124" s="164"/>
    </row>
    <row r="125" spans="1:105" ht="16.5" x14ac:dyDescent="0.15">
      <c r="A125" s="134">
        <v>20</v>
      </c>
      <c r="B125" s="135"/>
      <c r="C125" s="136" t="str">
        <f t="shared" ca="1" si="3"/>
        <v/>
      </c>
      <c r="D125" s="137"/>
      <c r="E125" s="138"/>
      <c r="F125" s="138"/>
      <c r="G125" s="138"/>
      <c r="H125" s="138"/>
      <c r="I125" s="138"/>
      <c r="J125" s="138"/>
      <c r="K125" s="139" t="s">
        <v>101</v>
      </c>
      <c r="L125" s="140"/>
      <c r="M125" s="140"/>
      <c r="N125" s="140"/>
      <c r="O125" s="140"/>
      <c r="P125" s="140"/>
      <c r="Q125" s="140"/>
      <c r="R125" s="141" t="s">
        <v>81</v>
      </c>
      <c r="S125" s="142"/>
      <c r="T125" s="141"/>
      <c r="U125" s="142"/>
      <c r="V125" s="139"/>
      <c r="W125" s="140"/>
      <c r="X125" s="140"/>
      <c r="Y125" s="140"/>
      <c r="Z125" s="140"/>
      <c r="AA125" s="140"/>
      <c r="AB125" s="140"/>
      <c r="AC125" s="140"/>
      <c r="AD125" s="139"/>
      <c r="AE125" s="140"/>
      <c r="AF125" s="140"/>
      <c r="AG125" s="140"/>
      <c r="AH125" s="140"/>
      <c r="AI125" s="140"/>
      <c r="AJ125" s="140"/>
      <c r="AK125" s="143"/>
      <c r="AL125" s="139"/>
      <c r="AM125" s="140"/>
      <c r="AN125" s="140"/>
      <c r="AO125" s="140"/>
      <c r="AP125" s="140"/>
      <c r="AQ125" s="140"/>
      <c r="AR125" s="143"/>
      <c r="AS125" s="144"/>
      <c r="AT125" s="145"/>
      <c r="AU125" s="145"/>
      <c r="AV125" s="145"/>
      <c r="AW125" s="145"/>
      <c r="AX125" s="145"/>
      <c r="AY125" s="146"/>
      <c r="AZ125" s="147"/>
      <c r="BA125" s="148"/>
      <c r="BB125" s="149">
        <v>1</v>
      </c>
      <c r="BC125" s="150"/>
      <c r="BD125" s="151"/>
      <c r="BE125" s="151"/>
      <c r="BF125" s="152"/>
      <c r="BG125" s="153"/>
      <c r="BH125" s="154"/>
      <c r="BI125" s="155"/>
      <c r="BJ125" s="156"/>
      <c r="BK125" s="157"/>
      <c r="BL125" s="157"/>
      <c r="BM125" s="157"/>
      <c r="BN125" s="157"/>
      <c r="BO125" s="158"/>
      <c r="BP125" s="156"/>
      <c r="BQ125" s="157"/>
      <c r="BR125" s="157"/>
      <c r="BS125" s="157"/>
      <c r="BT125" s="157"/>
      <c r="BU125" s="158"/>
      <c r="BV125" s="156"/>
      <c r="BW125" s="157"/>
      <c r="BX125" s="157"/>
      <c r="BY125" s="157"/>
      <c r="BZ125" s="157"/>
      <c r="CA125" s="158"/>
      <c r="CB125" s="150"/>
      <c r="CC125" s="151"/>
      <c r="CD125" s="151"/>
      <c r="CE125" s="152"/>
      <c r="CF125" s="159"/>
      <c r="CG125" s="160"/>
      <c r="CH125" s="160"/>
      <c r="CI125" s="160"/>
      <c r="CJ125" s="161"/>
      <c r="CK125" s="159"/>
      <c r="CL125" s="160"/>
      <c r="CM125" s="160"/>
      <c r="CN125" s="160"/>
      <c r="CO125" s="161"/>
      <c r="CP125" s="159"/>
      <c r="CQ125" s="160"/>
      <c r="CR125" s="160"/>
      <c r="CS125" s="160"/>
      <c r="CT125" s="161"/>
      <c r="CU125" s="162"/>
      <c r="CV125" s="163"/>
      <c r="CW125" s="163"/>
      <c r="CX125" s="163"/>
      <c r="CY125" s="164"/>
    </row>
    <row r="126" spans="1:105" ht="16.5" x14ac:dyDescent="0.15">
      <c r="A126" s="166"/>
      <c r="B126" s="135"/>
      <c r="C126" s="167" t="str">
        <f t="shared" ca="1" si="3"/>
        <v/>
      </c>
      <c r="D126" s="168"/>
      <c r="E126" s="169"/>
      <c r="F126" s="169"/>
      <c r="G126" s="169"/>
      <c r="H126" s="169"/>
      <c r="I126" s="169"/>
      <c r="J126" s="169"/>
      <c r="K126" s="170"/>
      <c r="L126" s="171"/>
      <c r="M126" s="171"/>
      <c r="N126" s="171"/>
      <c r="O126" s="171"/>
      <c r="P126" s="171"/>
      <c r="Q126" s="171"/>
      <c r="R126" s="172"/>
      <c r="S126" s="173"/>
      <c r="T126" s="172"/>
      <c r="U126" s="173"/>
      <c r="V126" s="170"/>
      <c r="W126" s="171"/>
      <c r="X126" s="171"/>
      <c r="Y126" s="171"/>
      <c r="Z126" s="171"/>
      <c r="AA126" s="171"/>
      <c r="AB126" s="171"/>
      <c r="AC126" s="171"/>
      <c r="AD126" s="170"/>
      <c r="AE126" s="171"/>
      <c r="AF126" s="171"/>
      <c r="AG126" s="171"/>
      <c r="AH126" s="171"/>
      <c r="AI126" s="171"/>
      <c r="AJ126" s="171"/>
      <c r="AK126" s="174"/>
      <c r="AL126" s="170"/>
      <c r="AM126" s="171"/>
      <c r="AN126" s="171"/>
      <c r="AO126" s="171"/>
      <c r="AP126" s="171"/>
      <c r="AQ126" s="171"/>
      <c r="AR126" s="174"/>
      <c r="AS126" s="175"/>
      <c r="AT126" s="176"/>
      <c r="AU126" s="176"/>
      <c r="AV126" s="176"/>
      <c r="AW126" s="176"/>
      <c r="AX126" s="176"/>
      <c r="AY126" s="177"/>
      <c r="AZ126" s="178"/>
      <c r="BA126" s="179"/>
      <c r="BB126" s="180">
        <v>2</v>
      </c>
      <c r="BC126" s="181"/>
      <c r="BD126" s="182"/>
      <c r="BE126" s="182"/>
      <c r="BF126" s="183"/>
      <c r="BG126" s="184"/>
      <c r="BH126" s="185"/>
      <c r="BI126" s="186"/>
      <c r="BJ126" s="187"/>
      <c r="BK126" s="188"/>
      <c r="BL126" s="188"/>
      <c r="BM126" s="188"/>
      <c r="BN126" s="188"/>
      <c r="BO126" s="189"/>
      <c r="BP126" s="187"/>
      <c r="BQ126" s="188"/>
      <c r="BR126" s="188"/>
      <c r="BS126" s="188"/>
      <c r="BT126" s="188"/>
      <c r="BU126" s="189"/>
      <c r="BV126" s="187"/>
      <c r="BW126" s="188"/>
      <c r="BX126" s="188"/>
      <c r="BY126" s="188"/>
      <c r="BZ126" s="188"/>
      <c r="CA126" s="189"/>
      <c r="CB126" s="181"/>
      <c r="CC126" s="182"/>
      <c r="CD126" s="182"/>
      <c r="CE126" s="183"/>
      <c r="CF126" s="190"/>
      <c r="CG126" s="191"/>
      <c r="CH126" s="191"/>
      <c r="CI126" s="191"/>
      <c r="CJ126" s="192"/>
      <c r="CK126" s="190"/>
      <c r="CL126" s="191"/>
      <c r="CM126" s="191"/>
      <c r="CN126" s="191"/>
      <c r="CO126" s="192"/>
      <c r="CP126" s="190"/>
      <c r="CQ126" s="191"/>
      <c r="CR126" s="191"/>
      <c r="CS126" s="191"/>
      <c r="CT126" s="192"/>
      <c r="CU126" s="162"/>
      <c r="CV126" s="163"/>
      <c r="CW126" s="163"/>
      <c r="CX126" s="163"/>
      <c r="CY126" s="164"/>
    </row>
    <row r="127" spans="1:105" ht="16.5" x14ac:dyDescent="0.15">
      <c r="A127" s="166"/>
      <c r="B127" s="135"/>
      <c r="C127" s="167" t="str">
        <f t="shared" ca="1" si="3"/>
        <v/>
      </c>
      <c r="D127" s="168"/>
      <c r="E127" s="169"/>
      <c r="F127" s="169"/>
      <c r="G127" s="169"/>
      <c r="H127" s="169"/>
      <c r="I127" s="169"/>
      <c r="J127" s="169"/>
      <c r="K127" s="170"/>
      <c r="L127" s="171"/>
      <c r="M127" s="171"/>
      <c r="N127" s="171"/>
      <c r="O127" s="171"/>
      <c r="P127" s="171"/>
      <c r="Q127" s="171"/>
      <c r="R127" s="172"/>
      <c r="S127" s="173"/>
      <c r="T127" s="172"/>
      <c r="U127" s="173"/>
      <c r="V127" s="170"/>
      <c r="W127" s="171"/>
      <c r="X127" s="171"/>
      <c r="Y127" s="171"/>
      <c r="Z127" s="171"/>
      <c r="AA127" s="171"/>
      <c r="AB127" s="171"/>
      <c r="AC127" s="171"/>
      <c r="AD127" s="170"/>
      <c r="AE127" s="171"/>
      <c r="AF127" s="171"/>
      <c r="AG127" s="171"/>
      <c r="AH127" s="171"/>
      <c r="AI127" s="171"/>
      <c r="AJ127" s="171"/>
      <c r="AK127" s="174"/>
      <c r="AL127" s="170"/>
      <c r="AM127" s="171"/>
      <c r="AN127" s="171"/>
      <c r="AO127" s="171"/>
      <c r="AP127" s="171"/>
      <c r="AQ127" s="171"/>
      <c r="AR127" s="174"/>
      <c r="AS127" s="175"/>
      <c r="AT127" s="176"/>
      <c r="AU127" s="176"/>
      <c r="AV127" s="176"/>
      <c r="AW127" s="176"/>
      <c r="AX127" s="176"/>
      <c r="AY127" s="177"/>
      <c r="AZ127" s="178"/>
      <c r="BA127" s="179"/>
      <c r="BB127" s="180">
        <v>3</v>
      </c>
      <c r="BC127" s="181"/>
      <c r="BD127" s="182"/>
      <c r="BE127" s="182"/>
      <c r="BF127" s="183"/>
      <c r="BG127" s="184"/>
      <c r="BH127" s="185"/>
      <c r="BI127" s="186"/>
      <c r="BJ127" s="187"/>
      <c r="BK127" s="188"/>
      <c r="BL127" s="188"/>
      <c r="BM127" s="188"/>
      <c r="BN127" s="188"/>
      <c r="BO127" s="189"/>
      <c r="BP127" s="187"/>
      <c r="BQ127" s="188"/>
      <c r="BR127" s="188"/>
      <c r="BS127" s="188"/>
      <c r="BT127" s="188"/>
      <c r="BU127" s="189"/>
      <c r="BV127" s="187"/>
      <c r="BW127" s="188"/>
      <c r="BX127" s="188"/>
      <c r="BY127" s="188"/>
      <c r="BZ127" s="188"/>
      <c r="CA127" s="189"/>
      <c r="CB127" s="181"/>
      <c r="CC127" s="182"/>
      <c r="CD127" s="182"/>
      <c r="CE127" s="183"/>
      <c r="CF127" s="190"/>
      <c r="CG127" s="191"/>
      <c r="CH127" s="191"/>
      <c r="CI127" s="191"/>
      <c r="CJ127" s="192"/>
      <c r="CK127" s="190"/>
      <c r="CL127" s="191"/>
      <c r="CM127" s="191"/>
      <c r="CN127" s="191"/>
      <c r="CO127" s="192"/>
      <c r="CP127" s="190"/>
      <c r="CQ127" s="191"/>
      <c r="CR127" s="191"/>
      <c r="CS127" s="191"/>
      <c r="CT127" s="192"/>
      <c r="CU127" s="162"/>
      <c r="CV127" s="163"/>
      <c r="CW127" s="163"/>
      <c r="CX127" s="163"/>
      <c r="CY127" s="164"/>
    </row>
    <row r="128" spans="1:105" ht="16.5" x14ac:dyDescent="0.15">
      <c r="A128" s="166"/>
      <c r="B128" s="135"/>
      <c r="C128" s="167" t="str">
        <f t="shared" ca="1" si="3"/>
        <v/>
      </c>
      <c r="D128" s="168"/>
      <c r="E128" s="169"/>
      <c r="F128" s="169"/>
      <c r="G128" s="169"/>
      <c r="H128" s="169"/>
      <c r="I128" s="169"/>
      <c r="J128" s="169"/>
      <c r="K128" s="170"/>
      <c r="L128" s="171"/>
      <c r="M128" s="171"/>
      <c r="N128" s="171"/>
      <c r="O128" s="171"/>
      <c r="P128" s="171"/>
      <c r="Q128" s="171"/>
      <c r="R128" s="172"/>
      <c r="S128" s="173"/>
      <c r="T128" s="172"/>
      <c r="U128" s="173"/>
      <c r="V128" s="170"/>
      <c r="W128" s="171"/>
      <c r="X128" s="171"/>
      <c r="Y128" s="171"/>
      <c r="Z128" s="171"/>
      <c r="AA128" s="171"/>
      <c r="AB128" s="171"/>
      <c r="AC128" s="171"/>
      <c r="AD128" s="170"/>
      <c r="AE128" s="171"/>
      <c r="AF128" s="171"/>
      <c r="AG128" s="171"/>
      <c r="AH128" s="171"/>
      <c r="AI128" s="171"/>
      <c r="AJ128" s="171"/>
      <c r="AK128" s="174"/>
      <c r="AL128" s="170"/>
      <c r="AM128" s="171"/>
      <c r="AN128" s="171"/>
      <c r="AO128" s="171"/>
      <c r="AP128" s="171"/>
      <c r="AQ128" s="171"/>
      <c r="AR128" s="174"/>
      <c r="AS128" s="175"/>
      <c r="AT128" s="176"/>
      <c r="AU128" s="176"/>
      <c r="AV128" s="176"/>
      <c r="AW128" s="176"/>
      <c r="AX128" s="176"/>
      <c r="AY128" s="177"/>
      <c r="AZ128" s="178"/>
      <c r="BA128" s="179"/>
      <c r="BB128" s="180">
        <v>4</v>
      </c>
      <c r="BC128" s="181"/>
      <c r="BD128" s="182"/>
      <c r="BE128" s="182"/>
      <c r="BF128" s="183"/>
      <c r="BG128" s="184"/>
      <c r="BH128" s="185"/>
      <c r="BI128" s="186"/>
      <c r="BJ128" s="187"/>
      <c r="BK128" s="188"/>
      <c r="BL128" s="188"/>
      <c r="BM128" s="188"/>
      <c r="BN128" s="188"/>
      <c r="BO128" s="189"/>
      <c r="BP128" s="187"/>
      <c r="BQ128" s="188"/>
      <c r="BR128" s="188"/>
      <c r="BS128" s="188"/>
      <c r="BT128" s="188"/>
      <c r="BU128" s="189"/>
      <c r="BV128" s="187"/>
      <c r="BW128" s="188"/>
      <c r="BX128" s="188"/>
      <c r="BY128" s="188"/>
      <c r="BZ128" s="188"/>
      <c r="CA128" s="189"/>
      <c r="CB128" s="181"/>
      <c r="CC128" s="182"/>
      <c r="CD128" s="182"/>
      <c r="CE128" s="183"/>
      <c r="CF128" s="190"/>
      <c r="CG128" s="191"/>
      <c r="CH128" s="191"/>
      <c r="CI128" s="191"/>
      <c r="CJ128" s="192"/>
      <c r="CK128" s="190"/>
      <c r="CL128" s="191"/>
      <c r="CM128" s="191"/>
      <c r="CN128" s="191"/>
      <c r="CO128" s="192"/>
      <c r="CP128" s="190"/>
      <c r="CQ128" s="191"/>
      <c r="CR128" s="191"/>
      <c r="CS128" s="191"/>
      <c r="CT128" s="192"/>
      <c r="CU128" s="162"/>
      <c r="CV128" s="163"/>
      <c r="CW128" s="163"/>
      <c r="CX128" s="163"/>
      <c r="CY128" s="164"/>
    </row>
    <row r="129" spans="1:103" ht="16.5" x14ac:dyDescent="0.15">
      <c r="A129" s="166"/>
      <c r="B129" s="135"/>
      <c r="C129" s="167" t="str">
        <f t="shared" ca="1" si="3"/>
        <v/>
      </c>
      <c r="D129" s="168"/>
      <c r="E129" s="169"/>
      <c r="F129" s="169"/>
      <c r="G129" s="169"/>
      <c r="H129" s="169"/>
      <c r="I129" s="169"/>
      <c r="J129" s="169"/>
      <c r="K129" s="170"/>
      <c r="L129" s="171"/>
      <c r="M129" s="171"/>
      <c r="N129" s="171"/>
      <c r="O129" s="171"/>
      <c r="P129" s="171"/>
      <c r="Q129" s="171"/>
      <c r="R129" s="172"/>
      <c r="S129" s="173"/>
      <c r="T129" s="172"/>
      <c r="U129" s="173"/>
      <c r="V129" s="170"/>
      <c r="W129" s="171"/>
      <c r="X129" s="171"/>
      <c r="Y129" s="171"/>
      <c r="Z129" s="171"/>
      <c r="AA129" s="171"/>
      <c r="AB129" s="171"/>
      <c r="AC129" s="171"/>
      <c r="AD129" s="170"/>
      <c r="AE129" s="171"/>
      <c r="AF129" s="171"/>
      <c r="AG129" s="171"/>
      <c r="AH129" s="171"/>
      <c r="AI129" s="171"/>
      <c r="AJ129" s="171"/>
      <c r="AK129" s="174"/>
      <c r="AL129" s="170"/>
      <c r="AM129" s="171"/>
      <c r="AN129" s="171"/>
      <c r="AO129" s="171"/>
      <c r="AP129" s="171"/>
      <c r="AQ129" s="171"/>
      <c r="AR129" s="174"/>
      <c r="AS129" s="175"/>
      <c r="AT129" s="176"/>
      <c r="AU129" s="176"/>
      <c r="AV129" s="176"/>
      <c r="AW129" s="176"/>
      <c r="AX129" s="176"/>
      <c r="AY129" s="177"/>
      <c r="AZ129" s="178"/>
      <c r="BA129" s="179"/>
      <c r="BB129" s="180">
        <v>5</v>
      </c>
      <c r="BC129" s="181"/>
      <c r="BD129" s="182"/>
      <c r="BE129" s="182"/>
      <c r="BF129" s="183"/>
      <c r="BG129" s="184"/>
      <c r="BH129" s="185"/>
      <c r="BI129" s="186"/>
      <c r="BJ129" s="187"/>
      <c r="BK129" s="188"/>
      <c r="BL129" s="188"/>
      <c r="BM129" s="188"/>
      <c r="BN129" s="188"/>
      <c r="BO129" s="189"/>
      <c r="BP129" s="187"/>
      <c r="BQ129" s="188"/>
      <c r="BR129" s="188"/>
      <c r="BS129" s="188"/>
      <c r="BT129" s="188"/>
      <c r="BU129" s="189"/>
      <c r="BV129" s="187"/>
      <c r="BW129" s="188"/>
      <c r="BX129" s="188"/>
      <c r="BY129" s="188"/>
      <c r="BZ129" s="188"/>
      <c r="CA129" s="189"/>
      <c r="CB129" s="181"/>
      <c r="CC129" s="182"/>
      <c r="CD129" s="182"/>
      <c r="CE129" s="183"/>
      <c r="CF129" s="190"/>
      <c r="CG129" s="191"/>
      <c r="CH129" s="191"/>
      <c r="CI129" s="191"/>
      <c r="CJ129" s="192"/>
      <c r="CK129" s="190"/>
      <c r="CL129" s="191"/>
      <c r="CM129" s="191"/>
      <c r="CN129" s="191"/>
      <c r="CO129" s="192"/>
      <c r="CP129" s="190"/>
      <c r="CQ129" s="191"/>
      <c r="CR129" s="191"/>
      <c r="CS129" s="191"/>
      <c r="CT129" s="192"/>
      <c r="CU129" s="162"/>
      <c r="CV129" s="163"/>
      <c r="CW129" s="163"/>
      <c r="CX129" s="163"/>
      <c r="CY129" s="164"/>
    </row>
    <row r="130" spans="1:103" ht="16.5" x14ac:dyDescent="0.15">
      <c r="A130" s="193"/>
      <c r="B130" s="194"/>
      <c r="C130" s="195" t="str">
        <f t="shared" ca="1" si="3"/>
        <v/>
      </c>
      <c r="D130" s="196"/>
      <c r="E130" s="197"/>
      <c r="F130" s="197"/>
      <c r="G130" s="197"/>
      <c r="H130" s="197"/>
      <c r="I130" s="197"/>
      <c r="J130" s="197"/>
      <c r="K130" s="159"/>
      <c r="L130" s="160"/>
      <c r="M130" s="160"/>
      <c r="N130" s="160"/>
      <c r="O130" s="160"/>
      <c r="P130" s="160"/>
      <c r="Q130" s="160"/>
      <c r="R130" s="198"/>
      <c r="S130" s="199"/>
      <c r="T130" s="198"/>
      <c r="U130" s="199"/>
      <c r="V130" s="159"/>
      <c r="W130" s="160"/>
      <c r="X130" s="160"/>
      <c r="Y130" s="160"/>
      <c r="Z130" s="160"/>
      <c r="AA130" s="160"/>
      <c r="AB130" s="160"/>
      <c r="AC130" s="160"/>
      <c r="AD130" s="159"/>
      <c r="AE130" s="160"/>
      <c r="AF130" s="160"/>
      <c r="AG130" s="160"/>
      <c r="AH130" s="160"/>
      <c r="AI130" s="160"/>
      <c r="AJ130" s="160"/>
      <c r="AK130" s="161"/>
      <c r="AL130" s="159"/>
      <c r="AM130" s="160"/>
      <c r="AN130" s="160"/>
      <c r="AO130" s="160"/>
      <c r="AP130" s="160"/>
      <c r="AQ130" s="160"/>
      <c r="AR130" s="161"/>
      <c r="AS130" s="200"/>
      <c r="AT130" s="201"/>
      <c r="AU130" s="201"/>
      <c r="AV130" s="201"/>
      <c r="AW130" s="201"/>
      <c r="AX130" s="201"/>
      <c r="AY130" s="202"/>
      <c r="AZ130" s="203"/>
      <c r="BA130" s="204"/>
      <c r="BB130" s="205">
        <v>6</v>
      </c>
      <c r="BC130" s="206"/>
      <c r="BD130" s="207"/>
      <c r="BE130" s="207"/>
      <c r="BF130" s="208"/>
      <c r="BG130" s="209"/>
      <c r="BH130" s="210"/>
      <c r="BI130" s="211"/>
      <c r="BJ130" s="212"/>
      <c r="BK130" s="213"/>
      <c r="BL130" s="213"/>
      <c r="BM130" s="213"/>
      <c r="BN130" s="213"/>
      <c r="BO130" s="214"/>
      <c r="BP130" s="212"/>
      <c r="BQ130" s="213"/>
      <c r="BR130" s="213"/>
      <c r="BS130" s="213"/>
      <c r="BT130" s="213"/>
      <c r="BU130" s="214"/>
      <c r="BV130" s="212"/>
      <c r="BW130" s="213"/>
      <c r="BX130" s="213"/>
      <c r="BY130" s="213"/>
      <c r="BZ130" s="213"/>
      <c r="CA130" s="214"/>
      <c r="CB130" s="206"/>
      <c r="CC130" s="207"/>
      <c r="CD130" s="207"/>
      <c r="CE130" s="208"/>
      <c r="CF130" s="190"/>
      <c r="CG130" s="191"/>
      <c r="CH130" s="191"/>
      <c r="CI130" s="191"/>
      <c r="CJ130" s="192"/>
      <c r="CK130" s="190"/>
      <c r="CL130" s="191"/>
      <c r="CM130" s="191"/>
      <c r="CN130" s="191"/>
      <c r="CO130" s="192"/>
      <c r="CP130" s="190"/>
      <c r="CQ130" s="191"/>
      <c r="CR130" s="191"/>
      <c r="CS130" s="191"/>
      <c r="CT130" s="192"/>
      <c r="CU130" s="162"/>
      <c r="CV130" s="163"/>
      <c r="CW130" s="163"/>
      <c r="CX130" s="163"/>
      <c r="CY130" s="164"/>
    </row>
    <row r="131" spans="1:103" ht="16.5" x14ac:dyDescent="0.15">
      <c r="A131" s="134">
        <v>21</v>
      </c>
      <c r="B131" s="135"/>
      <c r="C131" s="136" t="str">
        <f t="shared" ca="1" si="3"/>
        <v>●</v>
      </c>
      <c r="D131" s="137" t="s">
        <v>102</v>
      </c>
      <c r="E131" s="138"/>
      <c r="F131" s="138"/>
      <c r="G131" s="138"/>
      <c r="H131" s="138"/>
      <c r="I131" s="138"/>
      <c r="J131" s="138"/>
      <c r="K131" s="139" t="s">
        <v>103</v>
      </c>
      <c r="L131" s="140"/>
      <c r="M131" s="140"/>
      <c r="N131" s="140"/>
      <c r="O131" s="140"/>
      <c r="P131" s="140"/>
      <c r="Q131" s="140"/>
      <c r="R131" s="141"/>
      <c r="S131" s="142"/>
      <c r="T131" s="141"/>
      <c r="U131" s="142"/>
      <c r="V131" s="139"/>
      <c r="W131" s="140"/>
      <c r="X131" s="140"/>
      <c r="Y131" s="140"/>
      <c r="Z131" s="140"/>
      <c r="AA131" s="140"/>
      <c r="AB131" s="140"/>
      <c r="AC131" s="140"/>
      <c r="AD131" s="139"/>
      <c r="AE131" s="140"/>
      <c r="AF131" s="140"/>
      <c r="AG131" s="140"/>
      <c r="AH131" s="140"/>
      <c r="AI131" s="140"/>
      <c r="AJ131" s="140"/>
      <c r="AK131" s="143"/>
      <c r="AL131" s="139"/>
      <c r="AM131" s="140"/>
      <c r="AN131" s="140"/>
      <c r="AO131" s="140"/>
      <c r="AP131" s="140"/>
      <c r="AQ131" s="140"/>
      <c r="AR131" s="143"/>
      <c r="AS131" s="144"/>
      <c r="AT131" s="145"/>
      <c r="AU131" s="145"/>
      <c r="AV131" s="145"/>
      <c r="AW131" s="145"/>
      <c r="AX131" s="145"/>
      <c r="AY131" s="146"/>
      <c r="AZ131" s="147"/>
      <c r="BA131" s="148"/>
      <c r="BB131" s="149">
        <v>1</v>
      </c>
      <c r="BC131" s="150"/>
      <c r="BD131" s="151"/>
      <c r="BE131" s="151"/>
      <c r="BF131" s="152"/>
      <c r="BG131" s="153"/>
      <c r="BH131" s="154"/>
      <c r="BI131" s="155"/>
      <c r="BJ131" s="156"/>
      <c r="BK131" s="157"/>
      <c r="BL131" s="157"/>
      <c r="BM131" s="157"/>
      <c r="BN131" s="157"/>
      <c r="BO131" s="158"/>
      <c r="BP131" s="156"/>
      <c r="BQ131" s="157"/>
      <c r="BR131" s="157"/>
      <c r="BS131" s="157"/>
      <c r="BT131" s="157"/>
      <c r="BU131" s="158"/>
      <c r="BV131" s="156"/>
      <c r="BW131" s="157"/>
      <c r="BX131" s="157"/>
      <c r="BY131" s="157"/>
      <c r="BZ131" s="157"/>
      <c r="CA131" s="158"/>
      <c r="CB131" s="150"/>
      <c r="CC131" s="151"/>
      <c r="CD131" s="151"/>
      <c r="CE131" s="152"/>
      <c r="CF131" s="159"/>
      <c r="CG131" s="160"/>
      <c r="CH131" s="160"/>
      <c r="CI131" s="160"/>
      <c r="CJ131" s="161"/>
      <c r="CK131" s="159"/>
      <c r="CL131" s="160"/>
      <c r="CM131" s="160"/>
      <c r="CN131" s="160"/>
      <c r="CO131" s="161"/>
      <c r="CP131" s="159"/>
      <c r="CQ131" s="160"/>
      <c r="CR131" s="160"/>
      <c r="CS131" s="160"/>
      <c r="CT131" s="161"/>
      <c r="CU131" s="162"/>
      <c r="CV131" s="163"/>
      <c r="CW131" s="163"/>
      <c r="CX131" s="163"/>
      <c r="CY131" s="164"/>
    </row>
    <row r="132" spans="1:103" ht="16.5" x14ac:dyDescent="0.15">
      <c r="A132" s="166"/>
      <c r="B132" s="135"/>
      <c r="C132" s="167" t="str">
        <f t="shared" ca="1" si="3"/>
        <v>●</v>
      </c>
      <c r="D132" s="168"/>
      <c r="E132" s="169"/>
      <c r="F132" s="169"/>
      <c r="G132" s="169"/>
      <c r="H132" s="169"/>
      <c r="I132" s="169"/>
      <c r="J132" s="169"/>
      <c r="K132" s="170"/>
      <c r="L132" s="171"/>
      <c r="M132" s="171"/>
      <c r="N132" s="171"/>
      <c r="O132" s="171"/>
      <c r="P132" s="171"/>
      <c r="Q132" s="171"/>
      <c r="R132" s="172"/>
      <c r="S132" s="173"/>
      <c r="T132" s="172"/>
      <c r="U132" s="173"/>
      <c r="V132" s="170"/>
      <c r="W132" s="171"/>
      <c r="X132" s="171"/>
      <c r="Y132" s="171"/>
      <c r="Z132" s="171"/>
      <c r="AA132" s="171"/>
      <c r="AB132" s="171"/>
      <c r="AC132" s="171"/>
      <c r="AD132" s="170"/>
      <c r="AE132" s="171"/>
      <c r="AF132" s="171"/>
      <c r="AG132" s="171"/>
      <c r="AH132" s="171"/>
      <c r="AI132" s="171"/>
      <c r="AJ132" s="171"/>
      <c r="AK132" s="174"/>
      <c r="AL132" s="170"/>
      <c r="AM132" s="171"/>
      <c r="AN132" s="171"/>
      <c r="AO132" s="171"/>
      <c r="AP132" s="171"/>
      <c r="AQ132" s="171"/>
      <c r="AR132" s="174"/>
      <c r="AS132" s="175"/>
      <c r="AT132" s="176"/>
      <c r="AU132" s="176"/>
      <c r="AV132" s="176"/>
      <c r="AW132" s="176"/>
      <c r="AX132" s="176"/>
      <c r="AY132" s="177"/>
      <c r="AZ132" s="178"/>
      <c r="BA132" s="179"/>
      <c r="BB132" s="180">
        <v>2</v>
      </c>
      <c r="BC132" s="181"/>
      <c r="BD132" s="182"/>
      <c r="BE132" s="182"/>
      <c r="BF132" s="183"/>
      <c r="BG132" s="184"/>
      <c r="BH132" s="185"/>
      <c r="BI132" s="186"/>
      <c r="BJ132" s="187"/>
      <c r="BK132" s="188"/>
      <c r="BL132" s="188"/>
      <c r="BM132" s="188"/>
      <c r="BN132" s="188"/>
      <c r="BO132" s="189"/>
      <c r="BP132" s="187"/>
      <c r="BQ132" s="188"/>
      <c r="BR132" s="188"/>
      <c r="BS132" s="188"/>
      <c r="BT132" s="188"/>
      <c r="BU132" s="189"/>
      <c r="BV132" s="187"/>
      <c r="BW132" s="188"/>
      <c r="BX132" s="188"/>
      <c r="BY132" s="188"/>
      <c r="BZ132" s="188"/>
      <c r="CA132" s="189"/>
      <c r="CB132" s="181"/>
      <c r="CC132" s="182"/>
      <c r="CD132" s="182"/>
      <c r="CE132" s="183"/>
      <c r="CF132" s="190"/>
      <c r="CG132" s="191"/>
      <c r="CH132" s="191"/>
      <c r="CI132" s="191"/>
      <c r="CJ132" s="192"/>
      <c r="CK132" s="190"/>
      <c r="CL132" s="191"/>
      <c r="CM132" s="191"/>
      <c r="CN132" s="191"/>
      <c r="CO132" s="192"/>
      <c r="CP132" s="190"/>
      <c r="CQ132" s="191"/>
      <c r="CR132" s="191"/>
      <c r="CS132" s="191"/>
      <c r="CT132" s="192"/>
      <c r="CU132" s="162"/>
      <c r="CV132" s="163"/>
      <c r="CW132" s="163"/>
      <c r="CX132" s="163"/>
      <c r="CY132" s="164"/>
    </row>
    <row r="133" spans="1:103" ht="16.5" x14ac:dyDescent="0.15">
      <c r="A133" s="166"/>
      <c r="B133" s="135"/>
      <c r="C133" s="167" t="str">
        <f t="shared" ca="1" si="3"/>
        <v>●</v>
      </c>
      <c r="D133" s="168"/>
      <c r="E133" s="169"/>
      <c r="F133" s="169"/>
      <c r="G133" s="169"/>
      <c r="H133" s="169"/>
      <c r="I133" s="169"/>
      <c r="J133" s="169"/>
      <c r="K133" s="170"/>
      <c r="L133" s="171"/>
      <c r="M133" s="171"/>
      <c r="N133" s="171"/>
      <c r="O133" s="171"/>
      <c r="P133" s="171"/>
      <c r="Q133" s="171"/>
      <c r="R133" s="172"/>
      <c r="S133" s="173"/>
      <c r="T133" s="172"/>
      <c r="U133" s="173"/>
      <c r="V133" s="170"/>
      <c r="W133" s="171"/>
      <c r="X133" s="171"/>
      <c r="Y133" s="171"/>
      <c r="Z133" s="171"/>
      <c r="AA133" s="171"/>
      <c r="AB133" s="171"/>
      <c r="AC133" s="171"/>
      <c r="AD133" s="170"/>
      <c r="AE133" s="171"/>
      <c r="AF133" s="171"/>
      <c r="AG133" s="171"/>
      <c r="AH133" s="171"/>
      <c r="AI133" s="171"/>
      <c r="AJ133" s="171"/>
      <c r="AK133" s="174"/>
      <c r="AL133" s="170"/>
      <c r="AM133" s="171"/>
      <c r="AN133" s="171"/>
      <c r="AO133" s="171"/>
      <c r="AP133" s="171"/>
      <c r="AQ133" s="171"/>
      <c r="AR133" s="174"/>
      <c r="AS133" s="175"/>
      <c r="AT133" s="176"/>
      <c r="AU133" s="176"/>
      <c r="AV133" s="176"/>
      <c r="AW133" s="176"/>
      <c r="AX133" s="176"/>
      <c r="AY133" s="177"/>
      <c r="AZ133" s="178"/>
      <c r="BA133" s="179"/>
      <c r="BB133" s="180">
        <v>3</v>
      </c>
      <c r="BC133" s="181"/>
      <c r="BD133" s="182"/>
      <c r="BE133" s="182"/>
      <c r="BF133" s="183"/>
      <c r="BG133" s="184"/>
      <c r="BH133" s="185"/>
      <c r="BI133" s="186"/>
      <c r="BJ133" s="187"/>
      <c r="BK133" s="188"/>
      <c r="BL133" s="188"/>
      <c r="BM133" s="188"/>
      <c r="BN133" s="188"/>
      <c r="BO133" s="189"/>
      <c r="BP133" s="187"/>
      <c r="BQ133" s="188"/>
      <c r="BR133" s="188"/>
      <c r="BS133" s="188"/>
      <c r="BT133" s="188"/>
      <c r="BU133" s="189"/>
      <c r="BV133" s="187"/>
      <c r="BW133" s="188"/>
      <c r="BX133" s="188"/>
      <c r="BY133" s="188"/>
      <c r="BZ133" s="188"/>
      <c r="CA133" s="189"/>
      <c r="CB133" s="181"/>
      <c r="CC133" s="182"/>
      <c r="CD133" s="182"/>
      <c r="CE133" s="183"/>
      <c r="CF133" s="190"/>
      <c r="CG133" s="191"/>
      <c r="CH133" s="191"/>
      <c r="CI133" s="191"/>
      <c r="CJ133" s="192"/>
      <c r="CK133" s="190"/>
      <c r="CL133" s="191"/>
      <c r="CM133" s="191"/>
      <c r="CN133" s="191"/>
      <c r="CO133" s="192"/>
      <c r="CP133" s="190"/>
      <c r="CQ133" s="191"/>
      <c r="CR133" s="191"/>
      <c r="CS133" s="191"/>
      <c r="CT133" s="192"/>
      <c r="CU133" s="162"/>
      <c r="CV133" s="163"/>
      <c r="CW133" s="163"/>
      <c r="CX133" s="163"/>
      <c r="CY133" s="164"/>
    </row>
    <row r="134" spans="1:103" ht="16.5" x14ac:dyDescent="0.15">
      <c r="A134" s="166"/>
      <c r="B134" s="135"/>
      <c r="C134" s="167" t="str">
        <f t="shared" ca="1" si="3"/>
        <v>●</v>
      </c>
      <c r="D134" s="168"/>
      <c r="E134" s="169"/>
      <c r="F134" s="169"/>
      <c r="G134" s="169"/>
      <c r="H134" s="169"/>
      <c r="I134" s="169"/>
      <c r="J134" s="169"/>
      <c r="K134" s="170"/>
      <c r="L134" s="171"/>
      <c r="M134" s="171"/>
      <c r="N134" s="171"/>
      <c r="O134" s="171"/>
      <c r="P134" s="171"/>
      <c r="Q134" s="171"/>
      <c r="R134" s="172"/>
      <c r="S134" s="173"/>
      <c r="T134" s="172"/>
      <c r="U134" s="173"/>
      <c r="V134" s="170"/>
      <c r="W134" s="171"/>
      <c r="X134" s="171"/>
      <c r="Y134" s="171"/>
      <c r="Z134" s="171"/>
      <c r="AA134" s="171"/>
      <c r="AB134" s="171"/>
      <c r="AC134" s="171"/>
      <c r="AD134" s="170"/>
      <c r="AE134" s="171"/>
      <c r="AF134" s="171"/>
      <c r="AG134" s="171"/>
      <c r="AH134" s="171"/>
      <c r="AI134" s="171"/>
      <c r="AJ134" s="171"/>
      <c r="AK134" s="174"/>
      <c r="AL134" s="170"/>
      <c r="AM134" s="171"/>
      <c r="AN134" s="171"/>
      <c r="AO134" s="171"/>
      <c r="AP134" s="171"/>
      <c r="AQ134" s="171"/>
      <c r="AR134" s="174"/>
      <c r="AS134" s="175"/>
      <c r="AT134" s="176"/>
      <c r="AU134" s="176"/>
      <c r="AV134" s="176"/>
      <c r="AW134" s="176"/>
      <c r="AX134" s="176"/>
      <c r="AY134" s="177"/>
      <c r="AZ134" s="178"/>
      <c r="BA134" s="179"/>
      <c r="BB134" s="180">
        <v>4</v>
      </c>
      <c r="BC134" s="181"/>
      <c r="BD134" s="182"/>
      <c r="BE134" s="182"/>
      <c r="BF134" s="183"/>
      <c r="BG134" s="184"/>
      <c r="BH134" s="185"/>
      <c r="BI134" s="186"/>
      <c r="BJ134" s="187"/>
      <c r="BK134" s="188"/>
      <c r="BL134" s="188"/>
      <c r="BM134" s="188"/>
      <c r="BN134" s="188"/>
      <c r="BO134" s="189"/>
      <c r="BP134" s="187"/>
      <c r="BQ134" s="188"/>
      <c r="BR134" s="188"/>
      <c r="BS134" s="188"/>
      <c r="BT134" s="188"/>
      <c r="BU134" s="189"/>
      <c r="BV134" s="187"/>
      <c r="BW134" s="188"/>
      <c r="BX134" s="188"/>
      <c r="BY134" s="188"/>
      <c r="BZ134" s="188"/>
      <c r="CA134" s="189"/>
      <c r="CB134" s="181"/>
      <c r="CC134" s="182"/>
      <c r="CD134" s="182"/>
      <c r="CE134" s="183"/>
      <c r="CF134" s="190"/>
      <c r="CG134" s="191"/>
      <c r="CH134" s="191"/>
      <c r="CI134" s="191"/>
      <c r="CJ134" s="192"/>
      <c r="CK134" s="190"/>
      <c r="CL134" s="191"/>
      <c r="CM134" s="191"/>
      <c r="CN134" s="191"/>
      <c r="CO134" s="192"/>
      <c r="CP134" s="190"/>
      <c r="CQ134" s="191"/>
      <c r="CR134" s="191"/>
      <c r="CS134" s="191"/>
      <c r="CT134" s="192"/>
      <c r="CU134" s="162"/>
      <c r="CV134" s="163"/>
      <c r="CW134" s="163"/>
      <c r="CX134" s="163"/>
      <c r="CY134" s="164"/>
    </row>
    <row r="135" spans="1:103" ht="16.5" x14ac:dyDescent="0.15">
      <c r="A135" s="166"/>
      <c r="B135" s="135"/>
      <c r="C135" s="167" t="str">
        <f t="shared" ca="1" si="3"/>
        <v>●</v>
      </c>
      <c r="D135" s="168"/>
      <c r="E135" s="169"/>
      <c r="F135" s="169"/>
      <c r="G135" s="169"/>
      <c r="H135" s="169"/>
      <c r="I135" s="169"/>
      <c r="J135" s="169"/>
      <c r="K135" s="170"/>
      <c r="L135" s="171"/>
      <c r="M135" s="171"/>
      <c r="N135" s="171"/>
      <c r="O135" s="171"/>
      <c r="P135" s="171"/>
      <c r="Q135" s="171"/>
      <c r="R135" s="172"/>
      <c r="S135" s="173"/>
      <c r="T135" s="172"/>
      <c r="U135" s="173"/>
      <c r="V135" s="170"/>
      <c r="W135" s="171"/>
      <c r="X135" s="171"/>
      <c r="Y135" s="171"/>
      <c r="Z135" s="171"/>
      <c r="AA135" s="171"/>
      <c r="AB135" s="171"/>
      <c r="AC135" s="171"/>
      <c r="AD135" s="170"/>
      <c r="AE135" s="171"/>
      <c r="AF135" s="171"/>
      <c r="AG135" s="171"/>
      <c r="AH135" s="171"/>
      <c r="AI135" s="171"/>
      <c r="AJ135" s="171"/>
      <c r="AK135" s="174"/>
      <c r="AL135" s="170"/>
      <c r="AM135" s="171"/>
      <c r="AN135" s="171"/>
      <c r="AO135" s="171"/>
      <c r="AP135" s="171"/>
      <c r="AQ135" s="171"/>
      <c r="AR135" s="174"/>
      <c r="AS135" s="175"/>
      <c r="AT135" s="176"/>
      <c r="AU135" s="176"/>
      <c r="AV135" s="176"/>
      <c r="AW135" s="176"/>
      <c r="AX135" s="176"/>
      <c r="AY135" s="177"/>
      <c r="AZ135" s="178"/>
      <c r="BA135" s="179"/>
      <c r="BB135" s="180">
        <v>5</v>
      </c>
      <c r="BC135" s="181"/>
      <c r="BD135" s="182"/>
      <c r="BE135" s="182"/>
      <c r="BF135" s="183"/>
      <c r="BG135" s="184"/>
      <c r="BH135" s="185"/>
      <c r="BI135" s="186"/>
      <c r="BJ135" s="187"/>
      <c r="BK135" s="188"/>
      <c r="BL135" s="188"/>
      <c r="BM135" s="188"/>
      <c r="BN135" s="188"/>
      <c r="BO135" s="189"/>
      <c r="BP135" s="187"/>
      <c r="BQ135" s="188"/>
      <c r="BR135" s="188"/>
      <c r="BS135" s="188"/>
      <c r="BT135" s="188"/>
      <c r="BU135" s="189"/>
      <c r="BV135" s="187"/>
      <c r="BW135" s="188"/>
      <c r="BX135" s="188"/>
      <c r="BY135" s="188"/>
      <c r="BZ135" s="188"/>
      <c r="CA135" s="189"/>
      <c r="CB135" s="181"/>
      <c r="CC135" s="182"/>
      <c r="CD135" s="182"/>
      <c r="CE135" s="183"/>
      <c r="CF135" s="190"/>
      <c r="CG135" s="191"/>
      <c r="CH135" s="191"/>
      <c r="CI135" s="191"/>
      <c r="CJ135" s="192"/>
      <c r="CK135" s="190"/>
      <c r="CL135" s="191"/>
      <c r="CM135" s="191"/>
      <c r="CN135" s="191"/>
      <c r="CO135" s="192"/>
      <c r="CP135" s="190"/>
      <c r="CQ135" s="191"/>
      <c r="CR135" s="191"/>
      <c r="CS135" s="191"/>
      <c r="CT135" s="192"/>
      <c r="CU135" s="162"/>
      <c r="CV135" s="163"/>
      <c r="CW135" s="163"/>
      <c r="CX135" s="163"/>
      <c r="CY135" s="164"/>
    </row>
    <row r="136" spans="1:103" ht="16.5" x14ac:dyDescent="0.15">
      <c r="A136" s="193"/>
      <c r="B136" s="194"/>
      <c r="C136" s="195" t="str">
        <f t="shared" ca="1" si="3"/>
        <v>●</v>
      </c>
      <c r="D136" s="196"/>
      <c r="E136" s="197"/>
      <c r="F136" s="197"/>
      <c r="G136" s="197"/>
      <c r="H136" s="197"/>
      <c r="I136" s="197"/>
      <c r="J136" s="197"/>
      <c r="K136" s="159"/>
      <c r="L136" s="160"/>
      <c r="M136" s="160"/>
      <c r="N136" s="160"/>
      <c r="O136" s="160"/>
      <c r="P136" s="160"/>
      <c r="Q136" s="160"/>
      <c r="R136" s="198"/>
      <c r="S136" s="199"/>
      <c r="T136" s="198"/>
      <c r="U136" s="199"/>
      <c r="V136" s="159"/>
      <c r="W136" s="160"/>
      <c r="X136" s="160"/>
      <c r="Y136" s="160"/>
      <c r="Z136" s="160"/>
      <c r="AA136" s="160"/>
      <c r="AB136" s="160"/>
      <c r="AC136" s="160"/>
      <c r="AD136" s="159"/>
      <c r="AE136" s="160"/>
      <c r="AF136" s="160"/>
      <c r="AG136" s="160"/>
      <c r="AH136" s="160"/>
      <c r="AI136" s="160"/>
      <c r="AJ136" s="160"/>
      <c r="AK136" s="161"/>
      <c r="AL136" s="159"/>
      <c r="AM136" s="160"/>
      <c r="AN136" s="160"/>
      <c r="AO136" s="160"/>
      <c r="AP136" s="160"/>
      <c r="AQ136" s="160"/>
      <c r="AR136" s="161"/>
      <c r="AS136" s="200"/>
      <c r="AT136" s="201"/>
      <c r="AU136" s="201"/>
      <c r="AV136" s="201"/>
      <c r="AW136" s="201"/>
      <c r="AX136" s="201"/>
      <c r="AY136" s="202"/>
      <c r="AZ136" s="203"/>
      <c r="BA136" s="204"/>
      <c r="BB136" s="205">
        <v>6</v>
      </c>
      <c r="BC136" s="206"/>
      <c r="BD136" s="207"/>
      <c r="BE136" s="207"/>
      <c r="BF136" s="208"/>
      <c r="BG136" s="209"/>
      <c r="BH136" s="210"/>
      <c r="BI136" s="211"/>
      <c r="BJ136" s="212"/>
      <c r="BK136" s="213"/>
      <c r="BL136" s="213"/>
      <c r="BM136" s="213"/>
      <c r="BN136" s="213"/>
      <c r="BO136" s="214"/>
      <c r="BP136" s="212"/>
      <c r="BQ136" s="213"/>
      <c r="BR136" s="213"/>
      <c r="BS136" s="213"/>
      <c r="BT136" s="213"/>
      <c r="BU136" s="214"/>
      <c r="BV136" s="212"/>
      <c r="BW136" s="213"/>
      <c r="BX136" s="213"/>
      <c r="BY136" s="213"/>
      <c r="BZ136" s="213"/>
      <c r="CA136" s="214"/>
      <c r="CB136" s="206"/>
      <c r="CC136" s="207"/>
      <c r="CD136" s="207"/>
      <c r="CE136" s="208"/>
      <c r="CF136" s="190"/>
      <c r="CG136" s="191"/>
      <c r="CH136" s="191"/>
      <c r="CI136" s="191"/>
      <c r="CJ136" s="192"/>
      <c r="CK136" s="190"/>
      <c r="CL136" s="191"/>
      <c r="CM136" s="191"/>
      <c r="CN136" s="191"/>
      <c r="CO136" s="192"/>
      <c r="CP136" s="190"/>
      <c r="CQ136" s="191"/>
      <c r="CR136" s="191"/>
      <c r="CS136" s="191"/>
      <c r="CT136" s="192"/>
      <c r="CU136" s="162"/>
      <c r="CV136" s="163"/>
      <c r="CW136" s="163"/>
      <c r="CX136" s="163"/>
      <c r="CY136" s="164"/>
    </row>
    <row r="137" spans="1:103" ht="16.5" x14ac:dyDescent="0.15">
      <c r="A137" s="134">
        <v>22</v>
      </c>
      <c r="B137" s="135"/>
      <c r="C137" s="136" t="str">
        <f t="shared" ca="1" si="3"/>
        <v>●</v>
      </c>
      <c r="D137" s="137"/>
      <c r="E137" s="138"/>
      <c r="F137" s="138"/>
      <c r="G137" s="138"/>
      <c r="H137" s="138"/>
      <c r="I137" s="138"/>
      <c r="J137" s="138"/>
      <c r="K137" s="139" t="s">
        <v>104</v>
      </c>
      <c r="L137" s="140"/>
      <c r="M137" s="140"/>
      <c r="N137" s="140"/>
      <c r="O137" s="140"/>
      <c r="P137" s="140"/>
      <c r="Q137" s="140"/>
      <c r="R137" s="141"/>
      <c r="S137" s="142"/>
      <c r="T137" s="141"/>
      <c r="U137" s="142"/>
      <c r="V137" s="139"/>
      <c r="W137" s="140"/>
      <c r="X137" s="140"/>
      <c r="Y137" s="140"/>
      <c r="Z137" s="140"/>
      <c r="AA137" s="140"/>
      <c r="AB137" s="140"/>
      <c r="AC137" s="140"/>
      <c r="AD137" s="139"/>
      <c r="AE137" s="140"/>
      <c r="AF137" s="140"/>
      <c r="AG137" s="140"/>
      <c r="AH137" s="140"/>
      <c r="AI137" s="140"/>
      <c r="AJ137" s="140"/>
      <c r="AK137" s="143"/>
      <c r="AL137" s="139"/>
      <c r="AM137" s="140"/>
      <c r="AN137" s="140"/>
      <c r="AO137" s="140"/>
      <c r="AP137" s="140"/>
      <c r="AQ137" s="140"/>
      <c r="AR137" s="143"/>
      <c r="AS137" s="144"/>
      <c r="AT137" s="145"/>
      <c r="AU137" s="145"/>
      <c r="AV137" s="145"/>
      <c r="AW137" s="145"/>
      <c r="AX137" s="145"/>
      <c r="AY137" s="146"/>
      <c r="AZ137" s="147"/>
      <c r="BA137" s="148"/>
      <c r="BB137" s="149">
        <v>1</v>
      </c>
      <c r="BC137" s="150"/>
      <c r="BD137" s="151"/>
      <c r="BE137" s="151"/>
      <c r="BF137" s="152"/>
      <c r="BG137" s="153"/>
      <c r="BH137" s="154"/>
      <c r="BI137" s="155"/>
      <c r="BJ137" s="156"/>
      <c r="BK137" s="157"/>
      <c r="BL137" s="157"/>
      <c r="BM137" s="157"/>
      <c r="BN137" s="157"/>
      <c r="BO137" s="158"/>
      <c r="BP137" s="156"/>
      <c r="BQ137" s="157"/>
      <c r="BR137" s="157"/>
      <c r="BS137" s="157"/>
      <c r="BT137" s="157"/>
      <c r="BU137" s="158"/>
      <c r="BV137" s="156"/>
      <c r="BW137" s="157"/>
      <c r="BX137" s="157"/>
      <c r="BY137" s="157"/>
      <c r="BZ137" s="157"/>
      <c r="CA137" s="158"/>
      <c r="CB137" s="150"/>
      <c r="CC137" s="151"/>
      <c r="CD137" s="151"/>
      <c r="CE137" s="152"/>
      <c r="CF137" s="159"/>
      <c r="CG137" s="160"/>
      <c r="CH137" s="160"/>
      <c r="CI137" s="160"/>
      <c r="CJ137" s="161"/>
      <c r="CK137" s="159"/>
      <c r="CL137" s="160"/>
      <c r="CM137" s="160"/>
      <c r="CN137" s="160"/>
      <c r="CO137" s="161"/>
      <c r="CP137" s="159"/>
      <c r="CQ137" s="160"/>
      <c r="CR137" s="160"/>
      <c r="CS137" s="160"/>
      <c r="CT137" s="161"/>
      <c r="CU137" s="162"/>
      <c r="CV137" s="163"/>
      <c r="CW137" s="163"/>
      <c r="CX137" s="163"/>
      <c r="CY137" s="164"/>
    </row>
    <row r="138" spans="1:103" ht="16.5" x14ac:dyDescent="0.15">
      <c r="A138" s="166"/>
      <c r="B138" s="135"/>
      <c r="C138" s="167" t="str">
        <f t="shared" ca="1" si="3"/>
        <v>●</v>
      </c>
      <c r="D138" s="168"/>
      <c r="E138" s="169"/>
      <c r="F138" s="169"/>
      <c r="G138" s="169"/>
      <c r="H138" s="169"/>
      <c r="I138" s="169"/>
      <c r="J138" s="169"/>
      <c r="K138" s="170"/>
      <c r="L138" s="171"/>
      <c r="M138" s="171"/>
      <c r="N138" s="171"/>
      <c r="O138" s="171"/>
      <c r="P138" s="171"/>
      <c r="Q138" s="171"/>
      <c r="R138" s="172"/>
      <c r="S138" s="173"/>
      <c r="T138" s="172"/>
      <c r="U138" s="173"/>
      <c r="V138" s="170"/>
      <c r="W138" s="171"/>
      <c r="X138" s="171"/>
      <c r="Y138" s="171"/>
      <c r="Z138" s="171"/>
      <c r="AA138" s="171"/>
      <c r="AB138" s="171"/>
      <c r="AC138" s="171"/>
      <c r="AD138" s="170"/>
      <c r="AE138" s="171"/>
      <c r="AF138" s="171"/>
      <c r="AG138" s="171"/>
      <c r="AH138" s="171"/>
      <c r="AI138" s="171"/>
      <c r="AJ138" s="171"/>
      <c r="AK138" s="174"/>
      <c r="AL138" s="170"/>
      <c r="AM138" s="171"/>
      <c r="AN138" s="171"/>
      <c r="AO138" s="171"/>
      <c r="AP138" s="171"/>
      <c r="AQ138" s="171"/>
      <c r="AR138" s="174"/>
      <c r="AS138" s="175"/>
      <c r="AT138" s="176"/>
      <c r="AU138" s="176"/>
      <c r="AV138" s="176"/>
      <c r="AW138" s="176"/>
      <c r="AX138" s="176"/>
      <c r="AY138" s="177"/>
      <c r="AZ138" s="178"/>
      <c r="BA138" s="179"/>
      <c r="BB138" s="180">
        <v>2</v>
      </c>
      <c r="BC138" s="181"/>
      <c r="BD138" s="182"/>
      <c r="BE138" s="182"/>
      <c r="BF138" s="183"/>
      <c r="BG138" s="184"/>
      <c r="BH138" s="185"/>
      <c r="BI138" s="186"/>
      <c r="BJ138" s="187"/>
      <c r="BK138" s="188"/>
      <c r="BL138" s="188"/>
      <c r="BM138" s="188"/>
      <c r="BN138" s="188"/>
      <c r="BO138" s="189"/>
      <c r="BP138" s="187"/>
      <c r="BQ138" s="188"/>
      <c r="BR138" s="188"/>
      <c r="BS138" s="188"/>
      <c r="BT138" s="188"/>
      <c r="BU138" s="189"/>
      <c r="BV138" s="187"/>
      <c r="BW138" s="188"/>
      <c r="BX138" s="188"/>
      <c r="BY138" s="188"/>
      <c r="BZ138" s="188"/>
      <c r="CA138" s="189"/>
      <c r="CB138" s="181"/>
      <c r="CC138" s="182"/>
      <c r="CD138" s="182"/>
      <c r="CE138" s="183"/>
      <c r="CF138" s="190"/>
      <c r="CG138" s="191"/>
      <c r="CH138" s="191"/>
      <c r="CI138" s="191"/>
      <c r="CJ138" s="192"/>
      <c r="CK138" s="190"/>
      <c r="CL138" s="191"/>
      <c r="CM138" s="191"/>
      <c r="CN138" s="191"/>
      <c r="CO138" s="192"/>
      <c r="CP138" s="190"/>
      <c r="CQ138" s="191"/>
      <c r="CR138" s="191"/>
      <c r="CS138" s="191"/>
      <c r="CT138" s="192"/>
      <c r="CU138" s="162"/>
      <c r="CV138" s="163"/>
      <c r="CW138" s="163"/>
      <c r="CX138" s="163"/>
      <c r="CY138" s="164"/>
    </row>
    <row r="139" spans="1:103" ht="16.5" x14ac:dyDescent="0.15">
      <c r="A139" s="166"/>
      <c r="B139" s="135"/>
      <c r="C139" s="167" t="str">
        <f t="shared" ca="1" si="3"/>
        <v>●</v>
      </c>
      <c r="D139" s="168"/>
      <c r="E139" s="169"/>
      <c r="F139" s="169"/>
      <c r="G139" s="169"/>
      <c r="H139" s="169"/>
      <c r="I139" s="169"/>
      <c r="J139" s="169"/>
      <c r="K139" s="170"/>
      <c r="L139" s="171"/>
      <c r="M139" s="171"/>
      <c r="N139" s="171"/>
      <c r="O139" s="171"/>
      <c r="P139" s="171"/>
      <c r="Q139" s="171"/>
      <c r="R139" s="172"/>
      <c r="S139" s="173"/>
      <c r="T139" s="172"/>
      <c r="U139" s="173"/>
      <c r="V139" s="170"/>
      <c r="W139" s="171"/>
      <c r="X139" s="171"/>
      <c r="Y139" s="171"/>
      <c r="Z139" s="171"/>
      <c r="AA139" s="171"/>
      <c r="AB139" s="171"/>
      <c r="AC139" s="171"/>
      <c r="AD139" s="170"/>
      <c r="AE139" s="171"/>
      <c r="AF139" s="171"/>
      <c r="AG139" s="171"/>
      <c r="AH139" s="171"/>
      <c r="AI139" s="171"/>
      <c r="AJ139" s="171"/>
      <c r="AK139" s="174"/>
      <c r="AL139" s="170"/>
      <c r="AM139" s="171"/>
      <c r="AN139" s="171"/>
      <c r="AO139" s="171"/>
      <c r="AP139" s="171"/>
      <c r="AQ139" s="171"/>
      <c r="AR139" s="174"/>
      <c r="AS139" s="175"/>
      <c r="AT139" s="176"/>
      <c r="AU139" s="176"/>
      <c r="AV139" s="176"/>
      <c r="AW139" s="176"/>
      <c r="AX139" s="176"/>
      <c r="AY139" s="177"/>
      <c r="AZ139" s="178"/>
      <c r="BA139" s="179"/>
      <c r="BB139" s="180">
        <v>3</v>
      </c>
      <c r="BC139" s="181"/>
      <c r="BD139" s="182"/>
      <c r="BE139" s="182"/>
      <c r="BF139" s="183"/>
      <c r="BG139" s="184"/>
      <c r="BH139" s="185"/>
      <c r="BI139" s="186"/>
      <c r="BJ139" s="187"/>
      <c r="BK139" s="188"/>
      <c r="BL139" s="188"/>
      <c r="BM139" s="188"/>
      <c r="BN139" s="188"/>
      <c r="BO139" s="189"/>
      <c r="BP139" s="187"/>
      <c r="BQ139" s="188"/>
      <c r="BR139" s="188"/>
      <c r="BS139" s="188"/>
      <c r="BT139" s="188"/>
      <c r="BU139" s="189"/>
      <c r="BV139" s="187"/>
      <c r="BW139" s="188"/>
      <c r="BX139" s="188"/>
      <c r="BY139" s="188"/>
      <c r="BZ139" s="188"/>
      <c r="CA139" s="189"/>
      <c r="CB139" s="181"/>
      <c r="CC139" s="182"/>
      <c r="CD139" s="182"/>
      <c r="CE139" s="183"/>
      <c r="CF139" s="190"/>
      <c r="CG139" s="191"/>
      <c r="CH139" s="191"/>
      <c r="CI139" s="191"/>
      <c r="CJ139" s="192"/>
      <c r="CK139" s="190"/>
      <c r="CL139" s="191"/>
      <c r="CM139" s="191"/>
      <c r="CN139" s="191"/>
      <c r="CO139" s="192"/>
      <c r="CP139" s="190"/>
      <c r="CQ139" s="191"/>
      <c r="CR139" s="191"/>
      <c r="CS139" s="191"/>
      <c r="CT139" s="192"/>
      <c r="CU139" s="162"/>
      <c r="CV139" s="163"/>
      <c r="CW139" s="163"/>
      <c r="CX139" s="163"/>
      <c r="CY139" s="164"/>
    </row>
    <row r="140" spans="1:103" ht="16.5" x14ac:dyDescent="0.15">
      <c r="A140" s="166"/>
      <c r="B140" s="135"/>
      <c r="C140" s="167" t="str">
        <f t="shared" ref="C140:C203" ca="1" si="4">IF(AND(OFFSET($K140,-($BB140-1),0)&lt;&gt;"",OFFSET($R140,-($BB140-1),0)&lt;&gt;"x"),"●","")</f>
        <v>●</v>
      </c>
      <c r="D140" s="168"/>
      <c r="E140" s="169"/>
      <c r="F140" s="169"/>
      <c r="G140" s="169"/>
      <c r="H140" s="169"/>
      <c r="I140" s="169"/>
      <c r="J140" s="169"/>
      <c r="K140" s="170"/>
      <c r="L140" s="171"/>
      <c r="M140" s="171"/>
      <c r="N140" s="171"/>
      <c r="O140" s="171"/>
      <c r="P140" s="171"/>
      <c r="Q140" s="171"/>
      <c r="R140" s="172"/>
      <c r="S140" s="173"/>
      <c r="T140" s="172"/>
      <c r="U140" s="173"/>
      <c r="V140" s="170"/>
      <c r="W140" s="171"/>
      <c r="X140" s="171"/>
      <c r="Y140" s="171"/>
      <c r="Z140" s="171"/>
      <c r="AA140" s="171"/>
      <c r="AB140" s="171"/>
      <c r="AC140" s="171"/>
      <c r="AD140" s="170"/>
      <c r="AE140" s="171"/>
      <c r="AF140" s="171"/>
      <c r="AG140" s="171"/>
      <c r="AH140" s="171"/>
      <c r="AI140" s="171"/>
      <c r="AJ140" s="171"/>
      <c r="AK140" s="174"/>
      <c r="AL140" s="170"/>
      <c r="AM140" s="171"/>
      <c r="AN140" s="171"/>
      <c r="AO140" s="171"/>
      <c r="AP140" s="171"/>
      <c r="AQ140" s="171"/>
      <c r="AR140" s="174"/>
      <c r="AS140" s="175"/>
      <c r="AT140" s="176"/>
      <c r="AU140" s="176"/>
      <c r="AV140" s="176"/>
      <c r="AW140" s="176"/>
      <c r="AX140" s="176"/>
      <c r="AY140" s="177"/>
      <c r="AZ140" s="178"/>
      <c r="BA140" s="179"/>
      <c r="BB140" s="180">
        <v>4</v>
      </c>
      <c r="BC140" s="181"/>
      <c r="BD140" s="182"/>
      <c r="BE140" s="182"/>
      <c r="BF140" s="183"/>
      <c r="BG140" s="184"/>
      <c r="BH140" s="185"/>
      <c r="BI140" s="186"/>
      <c r="BJ140" s="187"/>
      <c r="BK140" s="188"/>
      <c r="BL140" s="188"/>
      <c r="BM140" s="188"/>
      <c r="BN140" s="188"/>
      <c r="BO140" s="189"/>
      <c r="BP140" s="187"/>
      <c r="BQ140" s="188"/>
      <c r="BR140" s="188"/>
      <c r="BS140" s="188"/>
      <c r="BT140" s="188"/>
      <c r="BU140" s="189"/>
      <c r="BV140" s="187"/>
      <c r="BW140" s="188"/>
      <c r="BX140" s="188"/>
      <c r="BY140" s="188"/>
      <c r="BZ140" s="188"/>
      <c r="CA140" s="189"/>
      <c r="CB140" s="181"/>
      <c r="CC140" s="182"/>
      <c r="CD140" s="182"/>
      <c r="CE140" s="183"/>
      <c r="CF140" s="190"/>
      <c r="CG140" s="191"/>
      <c r="CH140" s="191"/>
      <c r="CI140" s="191"/>
      <c r="CJ140" s="192"/>
      <c r="CK140" s="190"/>
      <c r="CL140" s="191"/>
      <c r="CM140" s="191"/>
      <c r="CN140" s="191"/>
      <c r="CO140" s="192"/>
      <c r="CP140" s="190"/>
      <c r="CQ140" s="191"/>
      <c r="CR140" s="191"/>
      <c r="CS140" s="191"/>
      <c r="CT140" s="192"/>
      <c r="CU140" s="162"/>
      <c r="CV140" s="163"/>
      <c r="CW140" s="163"/>
      <c r="CX140" s="163"/>
      <c r="CY140" s="164"/>
    </row>
    <row r="141" spans="1:103" ht="16.5" x14ac:dyDescent="0.15">
      <c r="A141" s="166"/>
      <c r="B141" s="135"/>
      <c r="C141" s="167" t="str">
        <f t="shared" ca="1" si="4"/>
        <v>●</v>
      </c>
      <c r="D141" s="168"/>
      <c r="E141" s="169"/>
      <c r="F141" s="169"/>
      <c r="G141" s="169"/>
      <c r="H141" s="169"/>
      <c r="I141" s="169"/>
      <c r="J141" s="169"/>
      <c r="K141" s="170"/>
      <c r="L141" s="171"/>
      <c r="M141" s="171"/>
      <c r="N141" s="171"/>
      <c r="O141" s="171"/>
      <c r="P141" s="171"/>
      <c r="Q141" s="171"/>
      <c r="R141" s="172"/>
      <c r="S141" s="173"/>
      <c r="T141" s="172"/>
      <c r="U141" s="173"/>
      <c r="V141" s="170"/>
      <c r="W141" s="171"/>
      <c r="X141" s="171"/>
      <c r="Y141" s="171"/>
      <c r="Z141" s="171"/>
      <c r="AA141" s="171"/>
      <c r="AB141" s="171"/>
      <c r="AC141" s="171"/>
      <c r="AD141" s="170"/>
      <c r="AE141" s="171"/>
      <c r="AF141" s="171"/>
      <c r="AG141" s="171"/>
      <c r="AH141" s="171"/>
      <c r="AI141" s="171"/>
      <c r="AJ141" s="171"/>
      <c r="AK141" s="174"/>
      <c r="AL141" s="170"/>
      <c r="AM141" s="171"/>
      <c r="AN141" s="171"/>
      <c r="AO141" s="171"/>
      <c r="AP141" s="171"/>
      <c r="AQ141" s="171"/>
      <c r="AR141" s="174"/>
      <c r="AS141" s="175"/>
      <c r="AT141" s="176"/>
      <c r="AU141" s="176"/>
      <c r="AV141" s="176"/>
      <c r="AW141" s="176"/>
      <c r="AX141" s="176"/>
      <c r="AY141" s="177"/>
      <c r="AZ141" s="178"/>
      <c r="BA141" s="179"/>
      <c r="BB141" s="180">
        <v>5</v>
      </c>
      <c r="BC141" s="181"/>
      <c r="BD141" s="182"/>
      <c r="BE141" s="182"/>
      <c r="BF141" s="183"/>
      <c r="BG141" s="184"/>
      <c r="BH141" s="185"/>
      <c r="BI141" s="186"/>
      <c r="BJ141" s="187"/>
      <c r="BK141" s="188"/>
      <c r="BL141" s="188"/>
      <c r="BM141" s="188"/>
      <c r="BN141" s="188"/>
      <c r="BO141" s="189"/>
      <c r="BP141" s="187"/>
      <c r="BQ141" s="188"/>
      <c r="BR141" s="188"/>
      <c r="BS141" s="188"/>
      <c r="BT141" s="188"/>
      <c r="BU141" s="189"/>
      <c r="BV141" s="187"/>
      <c r="BW141" s="188"/>
      <c r="BX141" s="188"/>
      <c r="BY141" s="188"/>
      <c r="BZ141" s="188"/>
      <c r="CA141" s="189"/>
      <c r="CB141" s="181"/>
      <c r="CC141" s="182"/>
      <c r="CD141" s="182"/>
      <c r="CE141" s="183"/>
      <c r="CF141" s="190"/>
      <c r="CG141" s="191"/>
      <c r="CH141" s="191"/>
      <c r="CI141" s="191"/>
      <c r="CJ141" s="192"/>
      <c r="CK141" s="190"/>
      <c r="CL141" s="191"/>
      <c r="CM141" s="191"/>
      <c r="CN141" s="191"/>
      <c r="CO141" s="192"/>
      <c r="CP141" s="190"/>
      <c r="CQ141" s="191"/>
      <c r="CR141" s="191"/>
      <c r="CS141" s="191"/>
      <c r="CT141" s="192"/>
      <c r="CU141" s="162"/>
      <c r="CV141" s="163"/>
      <c r="CW141" s="163"/>
      <c r="CX141" s="163"/>
      <c r="CY141" s="164"/>
    </row>
    <row r="142" spans="1:103" ht="16.5" x14ac:dyDescent="0.15">
      <c r="A142" s="193"/>
      <c r="B142" s="194"/>
      <c r="C142" s="195" t="str">
        <f t="shared" ca="1" si="4"/>
        <v>●</v>
      </c>
      <c r="D142" s="196"/>
      <c r="E142" s="197"/>
      <c r="F142" s="197"/>
      <c r="G142" s="197"/>
      <c r="H142" s="197"/>
      <c r="I142" s="197"/>
      <c r="J142" s="197"/>
      <c r="K142" s="159"/>
      <c r="L142" s="160"/>
      <c r="M142" s="160"/>
      <c r="N142" s="160"/>
      <c r="O142" s="160"/>
      <c r="P142" s="160"/>
      <c r="Q142" s="160"/>
      <c r="R142" s="198"/>
      <c r="S142" s="199"/>
      <c r="T142" s="198"/>
      <c r="U142" s="199"/>
      <c r="V142" s="159"/>
      <c r="W142" s="160"/>
      <c r="X142" s="160"/>
      <c r="Y142" s="160"/>
      <c r="Z142" s="160"/>
      <c r="AA142" s="160"/>
      <c r="AB142" s="160"/>
      <c r="AC142" s="160"/>
      <c r="AD142" s="159"/>
      <c r="AE142" s="160"/>
      <c r="AF142" s="160"/>
      <c r="AG142" s="160"/>
      <c r="AH142" s="160"/>
      <c r="AI142" s="160"/>
      <c r="AJ142" s="160"/>
      <c r="AK142" s="161"/>
      <c r="AL142" s="159"/>
      <c r="AM142" s="160"/>
      <c r="AN142" s="160"/>
      <c r="AO142" s="160"/>
      <c r="AP142" s="160"/>
      <c r="AQ142" s="160"/>
      <c r="AR142" s="161"/>
      <c r="AS142" s="200"/>
      <c r="AT142" s="201"/>
      <c r="AU142" s="201"/>
      <c r="AV142" s="201"/>
      <c r="AW142" s="201"/>
      <c r="AX142" s="201"/>
      <c r="AY142" s="202"/>
      <c r="AZ142" s="203"/>
      <c r="BA142" s="204"/>
      <c r="BB142" s="205">
        <v>6</v>
      </c>
      <c r="BC142" s="206"/>
      <c r="BD142" s="207"/>
      <c r="BE142" s="207"/>
      <c r="BF142" s="208"/>
      <c r="BG142" s="209"/>
      <c r="BH142" s="210"/>
      <c r="BI142" s="211"/>
      <c r="BJ142" s="212"/>
      <c r="BK142" s="213"/>
      <c r="BL142" s="213"/>
      <c r="BM142" s="213"/>
      <c r="BN142" s="213"/>
      <c r="BO142" s="214"/>
      <c r="BP142" s="212"/>
      <c r="BQ142" s="213"/>
      <c r="BR142" s="213"/>
      <c r="BS142" s="213"/>
      <c r="BT142" s="213"/>
      <c r="BU142" s="214"/>
      <c r="BV142" s="212"/>
      <c r="BW142" s="213"/>
      <c r="BX142" s="213"/>
      <c r="BY142" s="213"/>
      <c r="BZ142" s="213"/>
      <c r="CA142" s="214"/>
      <c r="CB142" s="206"/>
      <c r="CC142" s="207"/>
      <c r="CD142" s="207"/>
      <c r="CE142" s="208"/>
      <c r="CF142" s="190"/>
      <c r="CG142" s="191"/>
      <c r="CH142" s="191"/>
      <c r="CI142" s="191"/>
      <c r="CJ142" s="192"/>
      <c r="CK142" s="190"/>
      <c r="CL142" s="191"/>
      <c r="CM142" s="191"/>
      <c r="CN142" s="191"/>
      <c r="CO142" s="192"/>
      <c r="CP142" s="190"/>
      <c r="CQ142" s="191"/>
      <c r="CR142" s="191"/>
      <c r="CS142" s="191"/>
      <c r="CT142" s="192"/>
      <c r="CU142" s="162"/>
      <c r="CV142" s="163"/>
      <c r="CW142" s="163"/>
      <c r="CX142" s="163"/>
      <c r="CY142" s="164"/>
    </row>
    <row r="143" spans="1:103" ht="16.5" x14ac:dyDescent="0.15">
      <c r="A143" s="134">
        <v>23</v>
      </c>
      <c r="B143" s="135"/>
      <c r="C143" s="136" t="str">
        <f t="shared" ca="1" si="4"/>
        <v/>
      </c>
      <c r="D143" s="137"/>
      <c r="E143" s="138"/>
      <c r="F143" s="138"/>
      <c r="G143" s="138"/>
      <c r="H143" s="138"/>
      <c r="I143" s="138"/>
      <c r="J143" s="138"/>
      <c r="K143" s="139" t="s">
        <v>105</v>
      </c>
      <c r="L143" s="140"/>
      <c r="M143" s="140"/>
      <c r="N143" s="140"/>
      <c r="O143" s="140"/>
      <c r="P143" s="140"/>
      <c r="Q143" s="140"/>
      <c r="R143" s="141" t="s">
        <v>81</v>
      </c>
      <c r="S143" s="142"/>
      <c r="T143" s="141"/>
      <c r="U143" s="142"/>
      <c r="V143" s="139"/>
      <c r="W143" s="140"/>
      <c r="X143" s="140"/>
      <c r="Y143" s="140"/>
      <c r="Z143" s="140"/>
      <c r="AA143" s="140"/>
      <c r="AB143" s="140"/>
      <c r="AC143" s="140"/>
      <c r="AD143" s="139"/>
      <c r="AE143" s="140"/>
      <c r="AF143" s="140"/>
      <c r="AG143" s="140"/>
      <c r="AH143" s="140"/>
      <c r="AI143" s="140"/>
      <c r="AJ143" s="140"/>
      <c r="AK143" s="143"/>
      <c r="AL143" s="139"/>
      <c r="AM143" s="140"/>
      <c r="AN143" s="140"/>
      <c r="AO143" s="140"/>
      <c r="AP143" s="140"/>
      <c r="AQ143" s="140"/>
      <c r="AR143" s="143"/>
      <c r="AS143" s="144"/>
      <c r="AT143" s="145"/>
      <c r="AU143" s="145"/>
      <c r="AV143" s="145"/>
      <c r="AW143" s="145"/>
      <c r="AX143" s="145"/>
      <c r="AY143" s="146"/>
      <c r="AZ143" s="147"/>
      <c r="BA143" s="148"/>
      <c r="BB143" s="149">
        <v>1</v>
      </c>
      <c r="BC143" s="150"/>
      <c r="BD143" s="151"/>
      <c r="BE143" s="151"/>
      <c r="BF143" s="152"/>
      <c r="BG143" s="153"/>
      <c r="BH143" s="154"/>
      <c r="BI143" s="155"/>
      <c r="BJ143" s="156"/>
      <c r="BK143" s="157"/>
      <c r="BL143" s="157"/>
      <c r="BM143" s="157"/>
      <c r="BN143" s="157"/>
      <c r="BO143" s="158"/>
      <c r="BP143" s="156"/>
      <c r="BQ143" s="157"/>
      <c r="BR143" s="157"/>
      <c r="BS143" s="157"/>
      <c r="BT143" s="157"/>
      <c r="BU143" s="158"/>
      <c r="BV143" s="156"/>
      <c r="BW143" s="157"/>
      <c r="BX143" s="157"/>
      <c r="BY143" s="157"/>
      <c r="BZ143" s="157"/>
      <c r="CA143" s="158"/>
      <c r="CB143" s="150"/>
      <c r="CC143" s="151"/>
      <c r="CD143" s="151"/>
      <c r="CE143" s="152"/>
      <c r="CF143" s="159"/>
      <c r="CG143" s="160"/>
      <c r="CH143" s="160"/>
      <c r="CI143" s="160"/>
      <c r="CJ143" s="161"/>
      <c r="CK143" s="159"/>
      <c r="CL143" s="160"/>
      <c r="CM143" s="160"/>
      <c r="CN143" s="160"/>
      <c r="CO143" s="161"/>
      <c r="CP143" s="159"/>
      <c r="CQ143" s="160"/>
      <c r="CR143" s="160"/>
      <c r="CS143" s="160"/>
      <c r="CT143" s="161"/>
      <c r="CU143" s="162"/>
      <c r="CV143" s="163"/>
      <c r="CW143" s="163"/>
      <c r="CX143" s="163"/>
      <c r="CY143" s="164"/>
    </row>
    <row r="144" spans="1:103" ht="16.5" x14ac:dyDescent="0.15">
      <c r="A144" s="166"/>
      <c r="B144" s="135"/>
      <c r="C144" s="167" t="str">
        <f t="shared" ca="1" si="4"/>
        <v/>
      </c>
      <c r="D144" s="168"/>
      <c r="E144" s="169"/>
      <c r="F144" s="169"/>
      <c r="G144" s="169"/>
      <c r="H144" s="169"/>
      <c r="I144" s="169"/>
      <c r="J144" s="169"/>
      <c r="K144" s="170"/>
      <c r="L144" s="171"/>
      <c r="M144" s="171"/>
      <c r="N144" s="171"/>
      <c r="O144" s="171"/>
      <c r="P144" s="171"/>
      <c r="Q144" s="171"/>
      <c r="R144" s="172"/>
      <c r="S144" s="173"/>
      <c r="T144" s="172"/>
      <c r="U144" s="173"/>
      <c r="V144" s="170"/>
      <c r="W144" s="171"/>
      <c r="X144" s="171"/>
      <c r="Y144" s="171"/>
      <c r="Z144" s="171"/>
      <c r="AA144" s="171"/>
      <c r="AB144" s="171"/>
      <c r="AC144" s="171"/>
      <c r="AD144" s="170"/>
      <c r="AE144" s="171"/>
      <c r="AF144" s="171"/>
      <c r="AG144" s="171"/>
      <c r="AH144" s="171"/>
      <c r="AI144" s="171"/>
      <c r="AJ144" s="171"/>
      <c r="AK144" s="174"/>
      <c r="AL144" s="170"/>
      <c r="AM144" s="171"/>
      <c r="AN144" s="171"/>
      <c r="AO144" s="171"/>
      <c r="AP144" s="171"/>
      <c r="AQ144" s="171"/>
      <c r="AR144" s="174"/>
      <c r="AS144" s="175"/>
      <c r="AT144" s="176"/>
      <c r="AU144" s="176"/>
      <c r="AV144" s="176"/>
      <c r="AW144" s="176"/>
      <c r="AX144" s="176"/>
      <c r="AY144" s="177"/>
      <c r="AZ144" s="178"/>
      <c r="BA144" s="179"/>
      <c r="BB144" s="180">
        <v>2</v>
      </c>
      <c r="BC144" s="181"/>
      <c r="BD144" s="182"/>
      <c r="BE144" s="182"/>
      <c r="BF144" s="183"/>
      <c r="BG144" s="184"/>
      <c r="BH144" s="185"/>
      <c r="BI144" s="186"/>
      <c r="BJ144" s="187"/>
      <c r="BK144" s="188"/>
      <c r="BL144" s="188"/>
      <c r="BM144" s="188"/>
      <c r="BN144" s="188"/>
      <c r="BO144" s="189"/>
      <c r="BP144" s="187"/>
      <c r="BQ144" s="188"/>
      <c r="BR144" s="188"/>
      <c r="BS144" s="188"/>
      <c r="BT144" s="188"/>
      <c r="BU144" s="189"/>
      <c r="BV144" s="187"/>
      <c r="BW144" s="188"/>
      <c r="BX144" s="188"/>
      <c r="BY144" s="188"/>
      <c r="BZ144" s="188"/>
      <c r="CA144" s="189"/>
      <c r="CB144" s="181"/>
      <c r="CC144" s="182"/>
      <c r="CD144" s="182"/>
      <c r="CE144" s="183"/>
      <c r="CF144" s="190"/>
      <c r="CG144" s="191"/>
      <c r="CH144" s="191"/>
      <c r="CI144" s="191"/>
      <c r="CJ144" s="192"/>
      <c r="CK144" s="190"/>
      <c r="CL144" s="191"/>
      <c r="CM144" s="191"/>
      <c r="CN144" s="191"/>
      <c r="CO144" s="192"/>
      <c r="CP144" s="190"/>
      <c r="CQ144" s="191"/>
      <c r="CR144" s="191"/>
      <c r="CS144" s="191"/>
      <c r="CT144" s="192"/>
      <c r="CU144" s="162"/>
      <c r="CV144" s="163"/>
      <c r="CW144" s="163"/>
      <c r="CX144" s="163"/>
      <c r="CY144" s="164"/>
    </row>
    <row r="145" spans="1:103" ht="16.5" x14ac:dyDescent="0.15">
      <c r="A145" s="166"/>
      <c r="B145" s="135"/>
      <c r="C145" s="167" t="str">
        <f t="shared" ca="1" si="4"/>
        <v/>
      </c>
      <c r="D145" s="168"/>
      <c r="E145" s="169"/>
      <c r="F145" s="169"/>
      <c r="G145" s="169"/>
      <c r="H145" s="169"/>
      <c r="I145" s="169"/>
      <c r="J145" s="169"/>
      <c r="K145" s="170"/>
      <c r="L145" s="171"/>
      <c r="M145" s="171"/>
      <c r="N145" s="171"/>
      <c r="O145" s="171"/>
      <c r="P145" s="171"/>
      <c r="Q145" s="171"/>
      <c r="R145" s="172"/>
      <c r="S145" s="173"/>
      <c r="T145" s="172"/>
      <c r="U145" s="173"/>
      <c r="V145" s="170"/>
      <c r="W145" s="171"/>
      <c r="X145" s="171"/>
      <c r="Y145" s="171"/>
      <c r="Z145" s="171"/>
      <c r="AA145" s="171"/>
      <c r="AB145" s="171"/>
      <c r="AC145" s="171"/>
      <c r="AD145" s="170"/>
      <c r="AE145" s="171"/>
      <c r="AF145" s="171"/>
      <c r="AG145" s="171"/>
      <c r="AH145" s="171"/>
      <c r="AI145" s="171"/>
      <c r="AJ145" s="171"/>
      <c r="AK145" s="174"/>
      <c r="AL145" s="170"/>
      <c r="AM145" s="171"/>
      <c r="AN145" s="171"/>
      <c r="AO145" s="171"/>
      <c r="AP145" s="171"/>
      <c r="AQ145" s="171"/>
      <c r="AR145" s="174"/>
      <c r="AS145" s="175"/>
      <c r="AT145" s="176"/>
      <c r="AU145" s="176"/>
      <c r="AV145" s="176"/>
      <c r="AW145" s="176"/>
      <c r="AX145" s="176"/>
      <c r="AY145" s="177"/>
      <c r="AZ145" s="178"/>
      <c r="BA145" s="179"/>
      <c r="BB145" s="180">
        <v>3</v>
      </c>
      <c r="BC145" s="181"/>
      <c r="BD145" s="182"/>
      <c r="BE145" s="182"/>
      <c r="BF145" s="183"/>
      <c r="BG145" s="184"/>
      <c r="BH145" s="185"/>
      <c r="BI145" s="186"/>
      <c r="BJ145" s="187"/>
      <c r="BK145" s="188"/>
      <c r="BL145" s="188"/>
      <c r="BM145" s="188"/>
      <c r="BN145" s="188"/>
      <c r="BO145" s="189"/>
      <c r="BP145" s="187"/>
      <c r="BQ145" s="188"/>
      <c r="BR145" s="188"/>
      <c r="BS145" s="188"/>
      <c r="BT145" s="188"/>
      <c r="BU145" s="189"/>
      <c r="BV145" s="187"/>
      <c r="BW145" s="188"/>
      <c r="BX145" s="188"/>
      <c r="BY145" s="188"/>
      <c r="BZ145" s="188"/>
      <c r="CA145" s="189"/>
      <c r="CB145" s="181"/>
      <c r="CC145" s="182"/>
      <c r="CD145" s="182"/>
      <c r="CE145" s="183"/>
      <c r="CF145" s="190"/>
      <c r="CG145" s="191"/>
      <c r="CH145" s="191"/>
      <c r="CI145" s="191"/>
      <c r="CJ145" s="192"/>
      <c r="CK145" s="190"/>
      <c r="CL145" s="191"/>
      <c r="CM145" s="191"/>
      <c r="CN145" s="191"/>
      <c r="CO145" s="192"/>
      <c r="CP145" s="190"/>
      <c r="CQ145" s="191"/>
      <c r="CR145" s="191"/>
      <c r="CS145" s="191"/>
      <c r="CT145" s="192"/>
      <c r="CU145" s="162"/>
      <c r="CV145" s="163"/>
      <c r="CW145" s="163"/>
      <c r="CX145" s="163"/>
      <c r="CY145" s="164"/>
    </row>
    <row r="146" spans="1:103" ht="16.5" x14ac:dyDescent="0.15">
      <c r="A146" s="166"/>
      <c r="B146" s="135"/>
      <c r="C146" s="167" t="str">
        <f t="shared" ca="1" si="4"/>
        <v/>
      </c>
      <c r="D146" s="168"/>
      <c r="E146" s="169"/>
      <c r="F146" s="169"/>
      <c r="G146" s="169"/>
      <c r="H146" s="169"/>
      <c r="I146" s="169"/>
      <c r="J146" s="169"/>
      <c r="K146" s="170"/>
      <c r="L146" s="171"/>
      <c r="M146" s="171"/>
      <c r="N146" s="171"/>
      <c r="O146" s="171"/>
      <c r="P146" s="171"/>
      <c r="Q146" s="171"/>
      <c r="R146" s="172"/>
      <c r="S146" s="173"/>
      <c r="T146" s="172"/>
      <c r="U146" s="173"/>
      <c r="V146" s="170"/>
      <c r="W146" s="171"/>
      <c r="X146" s="171"/>
      <c r="Y146" s="171"/>
      <c r="Z146" s="171"/>
      <c r="AA146" s="171"/>
      <c r="AB146" s="171"/>
      <c r="AC146" s="171"/>
      <c r="AD146" s="170"/>
      <c r="AE146" s="171"/>
      <c r="AF146" s="171"/>
      <c r="AG146" s="171"/>
      <c r="AH146" s="171"/>
      <c r="AI146" s="171"/>
      <c r="AJ146" s="171"/>
      <c r="AK146" s="174"/>
      <c r="AL146" s="170"/>
      <c r="AM146" s="171"/>
      <c r="AN146" s="171"/>
      <c r="AO146" s="171"/>
      <c r="AP146" s="171"/>
      <c r="AQ146" s="171"/>
      <c r="AR146" s="174"/>
      <c r="AS146" s="175"/>
      <c r="AT146" s="176"/>
      <c r="AU146" s="176"/>
      <c r="AV146" s="176"/>
      <c r="AW146" s="176"/>
      <c r="AX146" s="176"/>
      <c r="AY146" s="177"/>
      <c r="AZ146" s="178"/>
      <c r="BA146" s="179"/>
      <c r="BB146" s="180">
        <v>4</v>
      </c>
      <c r="BC146" s="181"/>
      <c r="BD146" s="182"/>
      <c r="BE146" s="182"/>
      <c r="BF146" s="183"/>
      <c r="BG146" s="184"/>
      <c r="BH146" s="185"/>
      <c r="BI146" s="186"/>
      <c r="BJ146" s="187"/>
      <c r="BK146" s="188"/>
      <c r="BL146" s="188"/>
      <c r="BM146" s="188"/>
      <c r="BN146" s="188"/>
      <c r="BO146" s="189"/>
      <c r="BP146" s="187"/>
      <c r="BQ146" s="188"/>
      <c r="BR146" s="188"/>
      <c r="BS146" s="188"/>
      <c r="BT146" s="188"/>
      <c r="BU146" s="189"/>
      <c r="BV146" s="187"/>
      <c r="BW146" s="188"/>
      <c r="BX146" s="188"/>
      <c r="BY146" s="188"/>
      <c r="BZ146" s="188"/>
      <c r="CA146" s="189"/>
      <c r="CB146" s="181"/>
      <c r="CC146" s="182"/>
      <c r="CD146" s="182"/>
      <c r="CE146" s="183"/>
      <c r="CF146" s="190"/>
      <c r="CG146" s="191"/>
      <c r="CH146" s="191"/>
      <c r="CI146" s="191"/>
      <c r="CJ146" s="192"/>
      <c r="CK146" s="190"/>
      <c r="CL146" s="191"/>
      <c r="CM146" s="191"/>
      <c r="CN146" s="191"/>
      <c r="CO146" s="192"/>
      <c r="CP146" s="190"/>
      <c r="CQ146" s="191"/>
      <c r="CR146" s="191"/>
      <c r="CS146" s="191"/>
      <c r="CT146" s="192"/>
      <c r="CU146" s="162"/>
      <c r="CV146" s="163"/>
      <c r="CW146" s="163"/>
      <c r="CX146" s="163"/>
      <c r="CY146" s="164"/>
    </row>
    <row r="147" spans="1:103" ht="16.5" x14ac:dyDescent="0.15">
      <c r="A147" s="166"/>
      <c r="B147" s="135"/>
      <c r="C147" s="167" t="str">
        <f t="shared" ca="1" si="4"/>
        <v/>
      </c>
      <c r="D147" s="168"/>
      <c r="E147" s="169"/>
      <c r="F147" s="169"/>
      <c r="G147" s="169"/>
      <c r="H147" s="169"/>
      <c r="I147" s="169"/>
      <c r="J147" s="169"/>
      <c r="K147" s="170"/>
      <c r="L147" s="171"/>
      <c r="M147" s="171"/>
      <c r="N147" s="171"/>
      <c r="O147" s="171"/>
      <c r="P147" s="171"/>
      <c r="Q147" s="171"/>
      <c r="R147" s="172"/>
      <c r="S147" s="173"/>
      <c r="T147" s="172"/>
      <c r="U147" s="173"/>
      <c r="V147" s="170"/>
      <c r="W147" s="171"/>
      <c r="X147" s="171"/>
      <c r="Y147" s="171"/>
      <c r="Z147" s="171"/>
      <c r="AA147" s="171"/>
      <c r="AB147" s="171"/>
      <c r="AC147" s="171"/>
      <c r="AD147" s="170"/>
      <c r="AE147" s="171"/>
      <c r="AF147" s="171"/>
      <c r="AG147" s="171"/>
      <c r="AH147" s="171"/>
      <c r="AI147" s="171"/>
      <c r="AJ147" s="171"/>
      <c r="AK147" s="174"/>
      <c r="AL147" s="170"/>
      <c r="AM147" s="171"/>
      <c r="AN147" s="171"/>
      <c r="AO147" s="171"/>
      <c r="AP147" s="171"/>
      <c r="AQ147" s="171"/>
      <c r="AR147" s="174"/>
      <c r="AS147" s="175"/>
      <c r="AT147" s="176"/>
      <c r="AU147" s="176"/>
      <c r="AV147" s="176"/>
      <c r="AW147" s="176"/>
      <c r="AX147" s="176"/>
      <c r="AY147" s="177"/>
      <c r="AZ147" s="178"/>
      <c r="BA147" s="179"/>
      <c r="BB147" s="180">
        <v>5</v>
      </c>
      <c r="BC147" s="181"/>
      <c r="BD147" s="182"/>
      <c r="BE147" s="182"/>
      <c r="BF147" s="183"/>
      <c r="BG147" s="184"/>
      <c r="BH147" s="185"/>
      <c r="BI147" s="186"/>
      <c r="BJ147" s="187"/>
      <c r="BK147" s="188"/>
      <c r="BL147" s="188"/>
      <c r="BM147" s="188"/>
      <c r="BN147" s="188"/>
      <c r="BO147" s="189"/>
      <c r="BP147" s="187"/>
      <c r="BQ147" s="188"/>
      <c r="BR147" s="188"/>
      <c r="BS147" s="188"/>
      <c r="BT147" s="188"/>
      <c r="BU147" s="189"/>
      <c r="BV147" s="187"/>
      <c r="BW147" s="188"/>
      <c r="BX147" s="188"/>
      <c r="BY147" s="188"/>
      <c r="BZ147" s="188"/>
      <c r="CA147" s="189"/>
      <c r="CB147" s="181"/>
      <c r="CC147" s="182"/>
      <c r="CD147" s="182"/>
      <c r="CE147" s="183"/>
      <c r="CF147" s="190"/>
      <c r="CG147" s="191"/>
      <c r="CH147" s="191"/>
      <c r="CI147" s="191"/>
      <c r="CJ147" s="192"/>
      <c r="CK147" s="190"/>
      <c r="CL147" s="191"/>
      <c r="CM147" s="191"/>
      <c r="CN147" s="191"/>
      <c r="CO147" s="192"/>
      <c r="CP147" s="190"/>
      <c r="CQ147" s="191"/>
      <c r="CR147" s="191"/>
      <c r="CS147" s="191"/>
      <c r="CT147" s="192"/>
      <c r="CU147" s="162"/>
      <c r="CV147" s="163"/>
      <c r="CW147" s="163"/>
      <c r="CX147" s="163"/>
      <c r="CY147" s="164"/>
    </row>
    <row r="148" spans="1:103" ht="16.5" x14ac:dyDescent="0.15">
      <c r="A148" s="193"/>
      <c r="B148" s="194"/>
      <c r="C148" s="195" t="str">
        <f t="shared" ca="1" si="4"/>
        <v/>
      </c>
      <c r="D148" s="196"/>
      <c r="E148" s="197"/>
      <c r="F148" s="197"/>
      <c r="G148" s="197"/>
      <c r="H148" s="197"/>
      <c r="I148" s="197"/>
      <c r="J148" s="197"/>
      <c r="K148" s="159"/>
      <c r="L148" s="160"/>
      <c r="M148" s="160"/>
      <c r="N148" s="160"/>
      <c r="O148" s="160"/>
      <c r="P148" s="160"/>
      <c r="Q148" s="160"/>
      <c r="R148" s="198"/>
      <c r="S148" s="199"/>
      <c r="T148" s="198"/>
      <c r="U148" s="199"/>
      <c r="V148" s="159"/>
      <c r="W148" s="160"/>
      <c r="X148" s="160"/>
      <c r="Y148" s="160"/>
      <c r="Z148" s="160"/>
      <c r="AA148" s="160"/>
      <c r="AB148" s="160"/>
      <c r="AC148" s="160"/>
      <c r="AD148" s="159"/>
      <c r="AE148" s="160"/>
      <c r="AF148" s="160"/>
      <c r="AG148" s="160"/>
      <c r="AH148" s="160"/>
      <c r="AI148" s="160"/>
      <c r="AJ148" s="160"/>
      <c r="AK148" s="161"/>
      <c r="AL148" s="159"/>
      <c r="AM148" s="160"/>
      <c r="AN148" s="160"/>
      <c r="AO148" s="160"/>
      <c r="AP148" s="160"/>
      <c r="AQ148" s="160"/>
      <c r="AR148" s="161"/>
      <c r="AS148" s="200"/>
      <c r="AT148" s="201"/>
      <c r="AU148" s="201"/>
      <c r="AV148" s="201"/>
      <c r="AW148" s="201"/>
      <c r="AX148" s="201"/>
      <c r="AY148" s="202"/>
      <c r="AZ148" s="203"/>
      <c r="BA148" s="204"/>
      <c r="BB148" s="205">
        <v>6</v>
      </c>
      <c r="BC148" s="206"/>
      <c r="BD148" s="207"/>
      <c r="BE148" s="207"/>
      <c r="BF148" s="208"/>
      <c r="BG148" s="209"/>
      <c r="BH148" s="210"/>
      <c r="BI148" s="211"/>
      <c r="BJ148" s="212"/>
      <c r="BK148" s="213"/>
      <c r="BL148" s="213"/>
      <c r="BM148" s="213"/>
      <c r="BN148" s="213"/>
      <c r="BO148" s="214"/>
      <c r="BP148" s="212"/>
      <c r="BQ148" s="213"/>
      <c r="BR148" s="213"/>
      <c r="BS148" s="213"/>
      <c r="BT148" s="213"/>
      <c r="BU148" s="214"/>
      <c r="BV148" s="212"/>
      <c r="BW148" s="213"/>
      <c r="BX148" s="213"/>
      <c r="BY148" s="213"/>
      <c r="BZ148" s="213"/>
      <c r="CA148" s="214"/>
      <c r="CB148" s="206"/>
      <c r="CC148" s="207"/>
      <c r="CD148" s="207"/>
      <c r="CE148" s="208"/>
      <c r="CF148" s="190"/>
      <c r="CG148" s="191"/>
      <c r="CH148" s="191"/>
      <c r="CI148" s="191"/>
      <c r="CJ148" s="192"/>
      <c r="CK148" s="190"/>
      <c r="CL148" s="191"/>
      <c r="CM148" s="191"/>
      <c r="CN148" s="191"/>
      <c r="CO148" s="192"/>
      <c r="CP148" s="190"/>
      <c r="CQ148" s="191"/>
      <c r="CR148" s="191"/>
      <c r="CS148" s="191"/>
      <c r="CT148" s="192"/>
      <c r="CU148" s="162"/>
      <c r="CV148" s="163"/>
      <c r="CW148" s="163"/>
      <c r="CX148" s="163"/>
      <c r="CY148" s="164"/>
    </row>
    <row r="149" spans="1:103" ht="16.5" x14ac:dyDescent="0.15">
      <c r="A149" s="134">
        <v>24</v>
      </c>
      <c r="B149" s="135"/>
      <c r="C149" s="136" t="str">
        <f t="shared" ca="1" si="4"/>
        <v>●</v>
      </c>
      <c r="D149" s="137" t="s">
        <v>106</v>
      </c>
      <c r="E149" s="138"/>
      <c r="F149" s="138"/>
      <c r="G149" s="138"/>
      <c r="H149" s="138"/>
      <c r="I149" s="138"/>
      <c r="J149" s="138"/>
      <c r="K149" s="139" t="s">
        <v>107</v>
      </c>
      <c r="L149" s="140"/>
      <c r="M149" s="140"/>
      <c r="N149" s="140"/>
      <c r="O149" s="140"/>
      <c r="P149" s="140"/>
      <c r="Q149" s="140"/>
      <c r="R149" s="141"/>
      <c r="S149" s="142"/>
      <c r="T149" s="141"/>
      <c r="U149" s="142"/>
      <c r="V149" s="139"/>
      <c r="W149" s="140"/>
      <c r="X149" s="140"/>
      <c r="Y149" s="140"/>
      <c r="Z149" s="140"/>
      <c r="AA149" s="140"/>
      <c r="AB149" s="140"/>
      <c r="AC149" s="140"/>
      <c r="AD149" s="139"/>
      <c r="AE149" s="140"/>
      <c r="AF149" s="140"/>
      <c r="AG149" s="140"/>
      <c r="AH149" s="140"/>
      <c r="AI149" s="140"/>
      <c r="AJ149" s="140"/>
      <c r="AK149" s="143"/>
      <c r="AL149" s="139"/>
      <c r="AM149" s="140"/>
      <c r="AN149" s="140"/>
      <c r="AO149" s="140"/>
      <c r="AP149" s="140"/>
      <c r="AQ149" s="140"/>
      <c r="AR149" s="143"/>
      <c r="AS149" s="144"/>
      <c r="AT149" s="145"/>
      <c r="AU149" s="145"/>
      <c r="AV149" s="145"/>
      <c r="AW149" s="145"/>
      <c r="AX149" s="145"/>
      <c r="AY149" s="146"/>
      <c r="AZ149" s="147"/>
      <c r="BA149" s="148"/>
      <c r="BB149" s="149">
        <v>1</v>
      </c>
      <c r="BC149" s="150"/>
      <c r="BD149" s="151"/>
      <c r="BE149" s="151"/>
      <c r="BF149" s="152"/>
      <c r="BG149" s="153"/>
      <c r="BH149" s="154"/>
      <c r="BI149" s="155"/>
      <c r="BJ149" s="156"/>
      <c r="BK149" s="157"/>
      <c r="BL149" s="157"/>
      <c r="BM149" s="157"/>
      <c r="BN149" s="157"/>
      <c r="BO149" s="158"/>
      <c r="BP149" s="156"/>
      <c r="BQ149" s="157"/>
      <c r="BR149" s="157"/>
      <c r="BS149" s="157"/>
      <c r="BT149" s="157"/>
      <c r="BU149" s="158"/>
      <c r="BV149" s="156"/>
      <c r="BW149" s="157"/>
      <c r="BX149" s="157"/>
      <c r="BY149" s="157"/>
      <c r="BZ149" s="157"/>
      <c r="CA149" s="158"/>
      <c r="CB149" s="150"/>
      <c r="CC149" s="151"/>
      <c r="CD149" s="151"/>
      <c r="CE149" s="152"/>
      <c r="CF149" s="159"/>
      <c r="CG149" s="160"/>
      <c r="CH149" s="160"/>
      <c r="CI149" s="160"/>
      <c r="CJ149" s="161"/>
      <c r="CK149" s="159"/>
      <c r="CL149" s="160"/>
      <c r="CM149" s="160"/>
      <c r="CN149" s="160"/>
      <c r="CO149" s="161"/>
      <c r="CP149" s="159"/>
      <c r="CQ149" s="160"/>
      <c r="CR149" s="160"/>
      <c r="CS149" s="160"/>
      <c r="CT149" s="161"/>
      <c r="CU149" s="162"/>
      <c r="CV149" s="163"/>
      <c r="CW149" s="163"/>
      <c r="CX149" s="163"/>
      <c r="CY149" s="164"/>
    </row>
    <row r="150" spans="1:103" ht="16.5" x14ac:dyDescent="0.15">
      <c r="A150" s="166"/>
      <c r="B150" s="135"/>
      <c r="C150" s="167" t="str">
        <f t="shared" ca="1" si="4"/>
        <v>●</v>
      </c>
      <c r="D150" s="168"/>
      <c r="E150" s="169"/>
      <c r="F150" s="169"/>
      <c r="G150" s="169"/>
      <c r="H150" s="169"/>
      <c r="I150" s="169"/>
      <c r="J150" s="169"/>
      <c r="K150" s="170"/>
      <c r="L150" s="171"/>
      <c r="M150" s="171"/>
      <c r="N150" s="171"/>
      <c r="O150" s="171"/>
      <c r="P150" s="171"/>
      <c r="Q150" s="171"/>
      <c r="R150" s="172"/>
      <c r="S150" s="173"/>
      <c r="T150" s="172"/>
      <c r="U150" s="173"/>
      <c r="V150" s="170"/>
      <c r="W150" s="171"/>
      <c r="X150" s="171"/>
      <c r="Y150" s="171"/>
      <c r="Z150" s="171"/>
      <c r="AA150" s="171"/>
      <c r="AB150" s="171"/>
      <c r="AC150" s="171"/>
      <c r="AD150" s="170"/>
      <c r="AE150" s="171"/>
      <c r="AF150" s="171"/>
      <c r="AG150" s="171"/>
      <c r="AH150" s="171"/>
      <c r="AI150" s="171"/>
      <c r="AJ150" s="171"/>
      <c r="AK150" s="174"/>
      <c r="AL150" s="170"/>
      <c r="AM150" s="171"/>
      <c r="AN150" s="171"/>
      <c r="AO150" s="171"/>
      <c r="AP150" s="171"/>
      <c r="AQ150" s="171"/>
      <c r="AR150" s="174"/>
      <c r="AS150" s="175"/>
      <c r="AT150" s="176"/>
      <c r="AU150" s="176"/>
      <c r="AV150" s="176"/>
      <c r="AW150" s="176"/>
      <c r="AX150" s="176"/>
      <c r="AY150" s="177"/>
      <c r="AZ150" s="178"/>
      <c r="BA150" s="179"/>
      <c r="BB150" s="180">
        <v>2</v>
      </c>
      <c r="BC150" s="181"/>
      <c r="BD150" s="182"/>
      <c r="BE150" s="182"/>
      <c r="BF150" s="183"/>
      <c r="BG150" s="184"/>
      <c r="BH150" s="185"/>
      <c r="BI150" s="186"/>
      <c r="BJ150" s="187"/>
      <c r="BK150" s="188"/>
      <c r="BL150" s="188"/>
      <c r="BM150" s="188"/>
      <c r="BN150" s="188"/>
      <c r="BO150" s="189"/>
      <c r="BP150" s="187"/>
      <c r="BQ150" s="188"/>
      <c r="BR150" s="188"/>
      <c r="BS150" s="188"/>
      <c r="BT150" s="188"/>
      <c r="BU150" s="189"/>
      <c r="BV150" s="187"/>
      <c r="BW150" s="188"/>
      <c r="BX150" s="188"/>
      <c r="BY150" s="188"/>
      <c r="BZ150" s="188"/>
      <c r="CA150" s="189"/>
      <c r="CB150" s="181"/>
      <c r="CC150" s="182"/>
      <c r="CD150" s="182"/>
      <c r="CE150" s="183"/>
      <c r="CF150" s="190"/>
      <c r="CG150" s="191"/>
      <c r="CH150" s="191"/>
      <c r="CI150" s="191"/>
      <c r="CJ150" s="192"/>
      <c r="CK150" s="190"/>
      <c r="CL150" s="191"/>
      <c r="CM150" s="191"/>
      <c r="CN150" s="191"/>
      <c r="CO150" s="192"/>
      <c r="CP150" s="190"/>
      <c r="CQ150" s="191"/>
      <c r="CR150" s="191"/>
      <c r="CS150" s="191"/>
      <c r="CT150" s="192"/>
      <c r="CU150" s="162"/>
      <c r="CV150" s="163"/>
      <c r="CW150" s="163"/>
      <c r="CX150" s="163"/>
      <c r="CY150" s="164"/>
    </row>
    <row r="151" spans="1:103" ht="16.5" x14ac:dyDescent="0.15">
      <c r="A151" s="166"/>
      <c r="B151" s="135"/>
      <c r="C151" s="167" t="str">
        <f t="shared" ca="1" si="4"/>
        <v>●</v>
      </c>
      <c r="D151" s="168"/>
      <c r="E151" s="169"/>
      <c r="F151" s="169"/>
      <c r="G151" s="169"/>
      <c r="H151" s="169"/>
      <c r="I151" s="169"/>
      <c r="J151" s="169"/>
      <c r="K151" s="170"/>
      <c r="L151" s="171"/>
      <c r="M151" s="171"/>
      <c r="N151" s="171"/>
      <c r="O151" s="171"/>
      <c r="P151" s="171"/>
      <c r="Q151" s="171"/>
      <c r="R151" s="172"/>
      <c r="S151" s="173"/>
      <c r="T151" s="172"/>
      <c r="U151" s="173"/>
      <c r="V151" s="170"/>
      <c r="W151" s="171"/>
      <c r="X151" s="171"/>
      <c r="Y151" s="171"/>
      <c r="Z151" s="171"/>
      <c r="AA151" s="171"/>
      <c r="AB151" s="171"/>
      <c r="AC151" s="171"/>
      <c r="AD151" s="170"/>
      <c r="AE151" s="171"/>
      <c r="AF151" s="171"/>
      <c r="AG151" s="171"/>
      <c r="AH151" s="171"/>
      <c r="AI151" s="171"/>
      <c r="AJ151" s="171"/>
      <c r="AK151" s="174"/>
      <c r="AL151" s="170"/>
      <c r="AM151" s="171"/>
      <c r="AN151" s="171"/>
      <c r="AO151" s="171"/>
      <c r="AP151" s="171"/>
      <c r="AQ151" s="171"/>
      <c r="AR151" s="174"/>
      <c r="AS151" s="175"/>
      <c r="AT151" s="176"/>
      <c r="AU151" s="176"/>
      <c r="AV151" s="176"/>
      <c r="AW151" s="176"/>
      <c r="AX151" s="176"/>
      <c r="AY151" s="177"/>
      <c r="AZ151" s="178"/>
      <c r="BA151" s="179"/>
      <c r="BB151" s="180">
        <v>3</v>
      </c>
      <c r="BC151" s="181"/>
      <c r="BD151" s="182"/>
      <c r="BE151" s="182"/>
      <c r="BF151" s="183"/>
      <c r="BG151" s="184"/>
      <c r="BH151" s="185"/>
      <c r="BI151" s="186"/>
      <c r="BJ151" s="187"/>
      <c r="BK151" s="188"/>
      <c r="BL151" s="188"/>
      <c r="BM151" s="188"/>
      <c r="BN151" s="188"/>
      <c r="BO151" s="189"/>
      <c r="BP151" s="187"/>
      <c r="BQ151" s="188"/>
      <c r="BR151" s="188"/>
      <c r="BS151" s="188"/>
      <c r="BT151" s="188"/>
      <c r="BU151" s="189"/>
      <c r="BV151" s="187"/>
      <c r="BW151" s="188"/>
      <c r="BX151" s="188"/>
      <c r="BY151" s="188"/>
      <c r="BZ151" s="188"/>
      <c r="CA151" s="189"/>
      <c r="CB151" s="181"/>
      <c r="CC151" s="182"/>
      <c r="CD151" s="182"/>
      <c r="CE151" s="183"/>
      <c r="CF151" s="190"/>
      <c r="CG151" s="191"/>
      <c r="CH151" s="191"/>
      <c r="CI151" s="191"/>
      <c r="CJ151" s="192"/>
      <c r="CK151" s="190"/>
      <c r="CL151" s="191"/>
      <c r="CM151" s="191"/>
      <c r="CN151" s="191"/>
      <c r="CO151" s="192"/>
      <c r="CP151" s="190"/>
      <c r="CQ151" s="191"/>
      <c r="CR151" s="191"/>
      <c r="CS151" s="191"/>
      <c r="CT151" s="192"/>
      <c r="CU151" s="162"/>
      <c r="CV151" s="163"/>
      <c r="CW151" s="163"/>
      <c r="CX151" s="163"/>
      <c r="CY151" s="164"/>
    </row>
    <row r="152" spans="1:103" ht="16.5" x14ac:dyDescent="0.15">
      <c r="A152" s="166"/>
      <c r="B152" s="135"/>
      <c r="C152" s="167" t="str">
        <f t="shared" ca="1" si="4"/>
        <v>●</v>
      </c>
      <c r="D152" s="168"/>
      <c r="E152" s="169"/>
      <c r="F152" s="169"/>
      <c r="G152" s="169"/>
      <c r="H152" s="169"/>
      <c r="I152" s="169"/>
      <c r="J152" s="169"/>
      <c r="K152" s="170"/>
      <c r="L152" s="171"/>
      <c r="M152" s="171"/>
      <c r="N152" s="171"/>
      <c r="O152" s="171"/>
      <c r="P152" s="171"/>
      <c r="Q152" s="171"/>
      <c r="R152" s="172"/>
      <c r="S152" s="173"/>
      <c r="T152" s="172"/>
      <c r="U152" s="173"/>
      <c r="V152" s="170"/>
      <c r="W152" s="171"/>
      <c r="X152" s="171"/>
      <c r="Y152" s="171"/>
      <c r="Z152" s="171"/>
      <c r="AA152" s="171"/>
      <c r="AB152" s="171"/>
      <c r="AC152" s="171"/>
      <c r="AD152" s="170"/>
      <c r="AE152" s="171"/>
      <c r="AF152" s="171"/>
      <c r="AG152" s="171"/>
      <c r="AH152" s="171"/>
      <c r="AI152" s="171"/>
      <c r="AJ152" s="171"/>
      <c r="AK152" s="174"/>
      <c r="AL152" s="170"/>
      <c r="AM152" s="171"/>
      <c r="AN152" s="171"/>
      <c r="AO152" s="171"/>
      <c r="AP152" s="171"/>
      <c r="AQ152" s="171"/>
      <c r="AR152" s="174"/>
      <c r="AS152" s="175"/>
      <c r="AT152" s="176"/>
      <c r="AU152" s="176"/>
      <c r="AV152" s="176"/>
      <c r="AW152" s="176"/>
      <c r="AX152" s="176"/>
      <c r="AY152" s="177"/>
      <c r="AZ152" s="178"/>
      <c r="BA152" s="179"/>
      <c r="BB152" s="180">
        <v>4</v>
      </c>
      <c r="BC152" s="181"/>
      <c r="BD152" s="182"/>
      <c r="BE152" s="182"/>
      <c r="BF152" s="183"/>
      <c r="BG152" s="184"/>
      <c r="BH152" s="185"/>
      <c r="BI152" s="186"/>
      <c r="BJ152" s="187"/>
      <c r="BK152" s="188"/>
      <c r="BL152" s="188"/>
      <c r="BM152" s="188"/>
      <c r="BN152" s="188"/>
      <c r="BO152" s="189"/>
      <c r="BP152" s="187"/>
      <c r="BQ152" s="188"/>
      <c r="BR152" s="188"/>
      <c r="BS152" s="188"/>
      <c r="BT152" s="188"/>
      <c r="BU152" s="189"/>
      <c r="BV152" s="187"/>
      <c r="BW152" s="188"/>
      <c r="BX152" s="188"/>
      <c r="BY152" s="188"/>
      <c r="BZ152" s="188"/>
      <c r="CA152" s="189"/>
      <c r="CB152" s="181"/>
      <c r="CC152" s="182"/>
      <c r="CD152" s="182"/>
      <c r="CE152" s="183"/>
      <c r="CF152" s="190"/>
      <c r="CG152" s="191"/>
      <c r="CH152" s="191"/>
      <c r="CI152" s="191"/>
      <c r="CJ152" s="192"/>
      <c r="CK152" s="190"/>
      <c r="CL152" s="191"/>
      <c r="CM152" s="191"/>
      <c r="CN152" s="191"/>
      <c r="CO152" s="192"/>
      <c r="CP152" s="190"/>
      <c r="CQ152" s="191"/>
      <c r="CR152" s="191"/>
      <c r="CS152" s="191"/>
      <c r="CT152" s="192"/>
      <c r="CU152" s="162"/>
      <c r="CV152" s="163"/>
      <c r="CW152" s="163"/>
      <c r="CX152" s="163"/>
      <c r="CY152" s="164"/>
    </row>
    <row r="153" spans="1:103" ht="16.5" x14ac:dyDescent="0.15">
      <c r="A153" s="166"/>
      <c r="B153" s="135"/>
      <c r="C153" s="167" t="str">
        <f t="shared" ca="1" si="4"/>
        <v>●</v>
      </c>
      <c r="D153" s="168"/>
      <c r="E153" s="169"/>
      <c r="F153" s="169"/>
      <c r="G153" s="169"/>
      <c r="H153" s="169"/>
      <c r="I153" s="169"/>
      <c r="J153" s="169"/>
      <c r="K153" s="170"/>
      <c r="L153" s="171"/>
      <c r="M153" s="171"/>
      <c r="N153" s="171"/>
      <c r="O153" s="171"/>
      <c r="P153" s="171"/>
      <c r="Q153" s="171"/>
      <c r="R153" s="172"/>
      <c r="S153" s="173"/>
      <c r="T153" s="172"/>
      <c r="U153" s="173"/>
      <c r="V153" s="170"/>
      <c r="W153" s="171"/>
      <c r="X153" s="171"/>
      <c r="Y153" s="171"/>
      <c r="Z153" s="171"/>
      <c r="AA153" s="171"/>
      <c r="AB153" s="171"/>
      <c r="AC153" s="171"/>
      <c r="AD153" s="170"/>
      <c r="AE153" s="171"/>
      <c r="AF153" s="171"/>
      <c r="AG153" s="171"/>
      <c r="AH153" s="171"/>
      <c r="AI153" s="171"/>
      <c r="AJ153" s="171"/>
      <c r="AK153" s="174"/>
      <c r="AL153" s="170"/>
      <c r="AM153" s="171"/>
      <c r="AN153" s="171"/>
      <c r="AO153" s="171"/>
      <c r="AP153" s="171"/>
      <c r="AQ153" s="171"/>
      <c r="AR153" s="174"/>
      <c r="AS153" s="175"/>
      <c r="AT153" s="176"/>
      <c r="AU153" s="176"/>
      <c r="AV153" s="176"/>
      <c r="AW153" s="176"/>
      <c r="AX153" s="176"/>
      <c r="AY153" s="177"/>
      <c r="AZ153" s="178"/>
      <c r="BA153" s="179"/>
      <c r="BB153" s="180">
        <v>5</v>
      </c>
      <c r="BC153" s="181"/>
      <c r="BD153" s="182"/>
      <c r="BE153" s="182"/>
      <c r="BF153" s="183"/>
      <c r="BG153" s="184"/>
      <c r="BH153" s="185"/>
      <c r="BI153" s="186"/>
      <c r="BJ153" s="187"/>
      <c r="BK153" s="188"/>
      <c r="BL153" s="188"/>
      <c r="BM153" s="188"/>
      <c r="BN153" s="188"/>
      <c r="BO153" s="189"/>
      <c r="BP153" s="187"/>
      <c r="BQ153" s="188"/>
      <c r="BR153" s="188"/>
      <c r="BS153" s="188"/>
      <c r="BT153" s="188"/>
      <c r="BU153" s="189"/>
      <c r="BV153" s="187"/>
      <c r="BW153" s="188"/>
      <c r="BX153" s="188"/>
      <c r="BY153" s="188"/>
      <c r="BZ153" s="188"/>
      <c r="CA153" s="189"/>
      <c r="CB153" s="181"/>
      <c r="CC153" s="182"/>
      <c r="CD153" s="182"/>
      <c r="CE153" s="183"/>
      <c r="CF153" s="190"/>
      <c r="CG153" s="191"/>
      <c r="CH153" s="191"/>
      <c r="CI153" s="191"/>
      <c r="CJ153" s="192"/>
      <c r="CK153" s="190"/>
      <c r="CL153" s="191"/>
      <c r="CM153" s="191"/>
      <c r="CN153" s="191"/>
      <c r="CO153" s="192"/>
      <c r="CP153" s="190"/>
      <c r="CQ153" s="191"/>
      <c r="CR153" s="191"/>
      <c r="CS153" s="191"/>
      <c r="CT153" s="192"/>
      <c r="CU153" s="162"/>
      <c r="CV153" s="163"/>
      <c r="CW153" s="163"/>
      <c r="CX153" s="163"/>
      <c r="CY153" s="164"/>
    </row>
    <row r="154" spans="1:103" ht="16.5" x14ac:dyDescent="0.15">
      <c r="A154" s="193"/>
      <c r="B154" s="194"/>
      <c r="C154" s="195" t="str">
        <f t="shared" ca="1" si="4"/>
        <v>●</v>
      </c>
      <c r="D154" s="196"/>
      <c r="E154" s="197"/>
      <c r="F154" s="197"/>
      <c r="G154" s="197"/>
      <c r="H154" s="197"/>
      <c r="I154" s="197"/>
      <c r="J154" s="197"/>
      <c r="K154" s="159"/>
      <c r="L154" s="160"/>
      <c r="M154" s="160"/>
      <c r="N154" s="160"/>
      <c r="O154" s="160"/>
      <c r="P154" s="160"/>
      <c r="Q154" s="160"/>
      <c r="R154" s="198"/>
      <c r="S154" s="199"/>
      <c r="T154" s="198"/>
      <c r="U154" s="199"/>
      <c r="V154" s="159"/>
      <c r="W154" s="160"/>
      <c r="X154" s="160"/>
      <c r="Y154" s="160"/>
      <c r="Z154" s="160"/>
      <c r="AA154" s="160"/>
      <c r="AB154" s="160"/>
      <c r="AC154" s="160"/>
      <c r="AD154" s="159"/>
      <c r="AE154" s="160"/>
      <c r="AF154" s="160"/>
      <c r="AG154" s="160"/>
      <c r="AH154" s="160"/>
      <c r="AI154" s="160"/>
      <c r="AJ154" s="160"/>
      <c r="AK154" s="161"/>
      <c r="AL154" s="159"/>
      <c r="AM154" s="160"/>
      <c r="AN154" s="160"/>
      <c r="AO154" s="160"/>
      <c r="AP154" s="160"/>
      <c r="AQ154" s="160"/>
      <c r="AR154" s="161"/>
      <c r="AS154" s="200"/>
      <c r="AT154" s="201"/>
      <c r="AU154" s="201"/>
      <c r="AV154" s="201"/>
      <c r="AW154" s="201"/>
      <c r="AX154" s="201"/>
      <c r="AY154" s="202"/>
      <c r="AZ154" s="203"/>
      <c r="BA154" s="204"/>
      <c r="BB154" s="205">
        <v>6</v>
      </c>
      <c r="BC154" s="206"/>
      <c r="BD154" s="207"/>
      <c r="BE154" s="207"/>
      <c r="BF154" s="208"/>
      <c r="BG154" s="209"/>
      <c r="BH154" s="210"/>
      <c r="BI154" s="211"/>
      <c r="BJ154" s="212"/>
      <c r="BK154" s="213"/>
      <c r="BL154" s="213"/>
      <c r="BM154" s="213"/>
      <c r="BN154" s="213"/>
      <c r="BO154" s="214"/>
      <c r="BP154" s="212"/>
      <c r="BQ154" s="213"/>
      <c r="BR154" s="213"/>
      <c r="BS154" s="213"/>
      <c r="BT154" s="213"/>
      <c r="BU154" s="214"/>
      <c r="BV154" s="212"/>
      <c r="BW154" s="213"/>
      <c r="BX154" s="213"/>
      <c r="BY154" s="213"/>
      <c r="BZ154" s="213"/>
      <c r="CA154" s="214"/>
      <c r="CB154" s="206"/>
      <c r="CC154" s="207"/>
      <c r="CD154" s="207"/>
      <c r="CE154" s="208"/>
      <c r="CF154" s="190"/>
      <c r="CG154" s="191"/>
      <c r="CH154" s="191"/>
      <c r="CI154" s="191"/>
      <c r="CJ154" s="192"/>
      <c r="CK154" s="190"/>
      <c r="CL154" s="191"/>
      <c r="CM154" s="191"/>
      <c r="CN154" s="191"/>
      <c r="CO154" s="192"/>
      <c r="CP154" s="190"/>
      <c r="CQ154" s="191"/>
      <c r="CR154" s="191"/>
      <c r="CS154" s="191"/>
      <c r="CT154" s="192"/>
      <c r="CU154" s="162"/>
      <c r="CV154" s="163"/>
      <c r="CW154" s="163"/>
      <c r="CX154" s="163"/>
      <c r="CY154" s="164"/>
    </row>
    <row r="155" spans="1:103" ht="16.5" x14ac:dyDescent="0.15">
      <c r="A155" s="134">
        <v>25</v>
      </c>
      <c r="B155" s="135"/>
      <c r="C155" s="136" t="str">
        <f t="shared" ca="1" si="4"/>
        <v>●</v>
      </c>
      <c r="D155" s="137"/>
      <c r="E155" s="138"/>
      <c r="F155" s="138"/>
      <c r="G155" s="138"/>
      <c r="H155" s="138"/>
      <c r="I155" s="138"/>
      <c r="J155" s="138"/>
      <c r="K155" s="139" t="s">
        <v>108</v>
      </c>
      <c r="L155" s="140"/>
      <c r="M155" s="140"/>
      <c r="N155" s="140"/>
      <c r="O155" s="140"/>
      <c r="P155" s="140"/>
      <c r="Q155" s="140"/>
      <c r="R155" s="141"/>
      <c r="S155" s="142"/>
      <c r="T155" s="141"/>
      <c r="U155" s="142"/>
      <c r="V155" s="139"/>
      <c r="W155" s="140"/>
      <c r="X155" s="140"/>
      <c r="Y155" s="140"/>
      <c r="Z155" s="140"/>
      <c r="AA155" s="140"/>
      <c r="AB155" s="140"/>
      <c r="AC155" s="140"/>
      <c r="AD155" s="139"/>
      <c r="AE155" s="140"/>
      <c r="AF155" s="140"/>
      <c r="AG155" s="140"/>
      <c r="AH155" s="140"/>
      <c r="AI155" s="140"/>
      <c r="AJ155" s="140"/>
      <c r="AK155" s="143"/>
      <c r="AL155" s="139"/>
      <c r="AM155" s="140"/>
      <c r="AN155" s="140"/>
      <c r="AO155" s="140"/>
      <c r="AP155" s="140"/>
      <c r="AQ155" s="140"/>
      <c r="AR155" s="143"/>
      <c r="AS155" s="144"/>
      <c r="AT155" s="145"/>
      <c r="AU155" s="145"/>
      <c r="AV155" s="145"/>
      <c r="AW155" s="145"/>
      <c r="AX155" s="145"/>
      <c r="AY155" s="146"/>
      <c r="AZ155" s="147"/>
      <c r="BA155" s="148"/>
      <c r="BB155" s="149">
        <v>1</v>
      </c>
      <c r="BC155" s="150"/>
      <c r="BD155" s="151"/>
      <c r="BE155" s="151"/>
      <c r="BF155" s="152"/>
      <c r="BG155" s="153"/>
      <c r="BH155" s="154"/>
      <c r="BI155" s="155"/>
      <c r="BJ155" s="156"/>
      <c r="BK155" s="157"/>
      <c r="BL155" s="157"/>
      <c r="BM155" s="157"/>
      <c r="BN155" s="157"/>
      <c r="BO155" s="158"/>
      <c r="BP155" s="156"/>
      <c r="BQ155" s="157"/>
      <c r="BR155" s="157"/>
      <c r="BS155" s="157"/>
      <c r="BT155" s="157"/>
      <c r="BU155" s="158"/>
      <c r="BV155" s="156"/>
      <c r="BW155" s="157"/>
      <c r="BX155" s="157"/>
      <c r="BY155" s="157"/>
      <c r="BZ155" s="157"/>
      <c r="CA155" s="158"/>
      <c r="CB155" s="150"/>
      <c r="CC155" s="151"/>
      <c r="CD155" s="151"/>
      <c r="CE155" s="152"/>
      <c r="CF155" s="159"/>
      <c r="CG155" s="160"/>
      <c r="CH155" s="160"/>
      <c r="CI155" s="160"/>
      <c r="CJ155" s="161"/>
      <c r="CK155" s="159"/>
      <c r="CL155" s="160"/>
      <c r="CM155" s="160"/>
      <c r="CN155" s="160"/>
      <c r="CO155" s="161"/>
      <c r="CP155" s="159"/>
      <c r="CQ155" s="160"/>
      <c r="CR155" s="160"/>
      <c r="CS155" s="160"/>
      <c r="CT155" s="161"/>
      <c r="CU155" s="162"/>
      <c r="CV155" s="163"/>
      <c r="CW155" s="163"/>
      <c r="CX155" s="163"/>
      <c r="CY155" s="164"/>
    </row>
    <row r="156" spans="1:103" ht="16.5" x14ac:dyDescent="0.15">
      <c r="A156" s="166"/>
      <c r="B156" s="135"/>
      <c r="C156" s="167" t="str">
        <f t="shared" ca="1" si="4"/>
        <v>●</v>
      </c>
      <c r="D156" s="168"/>
      <c r="E156" s="169"/>
      <c r="F156" s="169"/>
      <c r="G156" s="169"/>
      <c r="H156" s="169"/>
      <c r="I156" s="169"/>
      <c r="J156" s="169"/>
      <c r="K156" s="170"/>
      <c r="L156" s="171"/>
      <c r="M156" s="171"/>
      <c r="N156" s="171"/>
      <c r="O156" s="171"/>
      <c r="P156" s="171"/>
      <c r="Q156" s="171"/>
      <c r="R156" s="172"/>
      <c r="S156" s="173"/>
      <c r="T156" s="172"/>
      <c r="U156" s="173"/>
      <c r="V156" s="170"/>
      <c r="W156" s="171"/>
      <c r="X156" s="171"/>
      <c r="Y156" s="171"/>
      <c r="Z156" s="171"/>
      <c r="AA156" s="171"/>
      <c r="AB156" s="171"/>
      <c r="AC156" s="171"/>
      <c r="AD156" s="170"/>
      <c r="AE156" s="171"/>
      <c r="AF156" s="171"/>
      <c r="AG156" s="171"/>
      <c r="AH156" s="171"/>
      <c r="AI156" s="171"/>
      <c r="AJ156" s="171"/>
      <c r="AK156" s="174"/>
      <c r="AL156" s="170"/>
      <c r="AM156" s="171"/>
      <c r="AN156" s="171"/>
      <c r="AO156" s="171"/>
      <c r="AP156" s="171"/>
      <c r="AQ156" s="171"/>
      <c r="AR156" s="174"/>
      <c r="AS156" s="175"/>
      <c r="AT156" s="176"/>
      <c r="AU156" s="176"/>
      <c r="AV156" s="176"/>
      <c r="AW156" s="176"/>
      <c r="AX156" s="176"/>
      <c r="AY156" s="177"/>
      <c r="AZ156" s="178"/>
      <c r="BA156" s="179"/>
      <c r="BB156" s="180">
        <v>2</v>
      </c>
      <c r="BC156" s="181"/>
      <c r="BD156" s="182"/>
      <c r="BE156" s="182"/>
      <c r="BF156" s="183"/>
      <c r="BG156" s="184"/>
      <c r="BH156" s="185"/>
      <c r="BI156" s="186"/>
      <c r="BJ156" s="187"/>
      <c r="BK156" s="188"/>
      <c r="BL156" s="188"/>
      <c r="BM156" s="188"/>
      <c r="BN156" s="188"/>
      <c r="BO156" s="189"/>
      <c r="BP156" s="187"/>
      <c r="BQ156" s="188"/>
      <c r="BR156" s="188"/>
      <c r="BS156" s="188"/>
      <c r="BT156" s="188"/>
      <c r="BU156" s="189"/>
      <c r="BV156" s="187"/>
      <c r="BW156" s="188"/>
      <c r="BX156" s="188"/>
      <c r="BY156" s="188"/>
      <c r="BZ156" s="188"/>
      <c r="CA156" s="189"/>
      <c r="CB156" s="181"/>
      <c r="CC156" s="182"/>
      <c r="CD156" s="182"/>
      <c r="CE156" s="183"/>
      <c r="CF156" s="190"/>
      <c r="CG156" s="191"/>
      <c r="CH156" s="191"/>
      <c r="CI156" s="191"/>
      <c r="CJ156" s="192"/>
      <c r="CK156" s="190"/>
      <c r="CL156" s="191"/>
      <c r="CM156" s="191"/>
      <c r="CN156" s="191"/>
      <c r="CO156" s="192"/>
      <c r="CP156" s="190"/>
      <c r="CQ156" s="191"/>
      <c r="CR156" s="191"/>
      <c r="CS156" s="191"/>
      <c r="CT156" s="192"/>
      <c r="CU156" s="162"/>
      <c r="CV156" s="163"/>
      <c r="CW156" s="163"/>
      <c r="CX156" s="163"/>
      <c r="CY156" s="164"/>
    </row>
    <row r="157" spans="1:103" ht="16.5" x14ac:dyDescent="0.15">
      <c r="A157" s="166"/>
      <c r="B157" s="135"/>
      <c r="C157" s="167" t="str">
        <f t="shared" ca="1" si="4"/>
        <v>●</v>
      </c>
      <c r="D157" s="168"/>
      <c r="E157" s="169"/>
      <c r="F157" s="169"/>
      <c r="G157" s="169"/>
      <c r="H157" s="169"/>
      <c r="I157" s="169"/>
      <c r="J157" s="169"/>
      <c r="K157" s="170"/>
      <c r="L157" s="171"/>
      <c r="M157" s="171"/>
      <c r="N157" s="171"/>
      <c r="O157" s="171"/>
      <c r="P157" s="171"/>
      <c r="Q157" s="171"/>
      <c r="R157" s="172"/>
      <c r="S157" s="173"/>
      <c r="T157" s="172"/>
      <c r="U157" s="173"/>
      <c r="V157" s="170"/>
      <c r="W157" s="171"/>
      <c r="X157" s="171"/>
      <c r="Y157" s="171"/>
      <c r="Z157" s="171"/>
      <c r="AA157" s="171"/>
      <c r="AB157" s="171"/>
      <c r="AC157" s="171"/>
      <c r="AD157" s="170"/>
      <c r="AE157" s="171"/>
      <c r="AF157" s="171"/>
      <c r="AG157" s="171"/>
      <c r="AH157" s="171"/>
      <c r="AI157" s="171"/>
      <c r="AJ157" s="171"/>
      <c r="AK157" s="174"/>
      <c r="AL157" s="170"/>
      <c r="AM157" s="171"/>
      <c r="AN157" s="171"/>
      <c r="AO157" s="171"/>
      <c r="AP157" s="171"/>
      <c r="AQ157" s="171"/>
      <c r="AR157" s="174"/>
      <c r="AS157" s="175"/>
      <c r="AT157" s="176"/>
      <c r="AU157" s="176"/>
      <c r="AV157" s="176"/>
      <c r="AW157" s="176"/>
      <c r="AX157" s="176"/>
      <c r="AY157" s="177"/>
      <c r="AZ157" s="178"/>
      <c r="BA157" s="179"/>
      <c r="BB157" s="180">
        <v>3</v>
      </c>
      <c r="BC157" s="181"/>
      <c r="BD157" s="182"/>
      <c r="BE157" s="182"/>
      <c r="BF157" s="183"/>
      <c r="BG157" s="184"/>
      <c r="BH157" s="185"/>
      <c r="BI157" s="186"/>
      <c r="BJ157" s="187"/>
      <c r="BK157" s="188"/>
      <c r="BL157" s="188"/>
      <c r="BM157" s="188"/>
      <c r="BN157" s="188"/>
      <c r="BO157" s="189"/>
      <c r="BP157" s="187"/>
      <c r="BQ157" s="188"/>
      <c r="BR157" s="188"/>
      <c r="BS157" s="188"/>
      <c r="BT157" s="188"/>
      <c r="BU157" s="189"/>
      <c r="BV157" s="187"/>
      <c r="BW157" s="188"/>
      <c r="BX157" s="188"/>
      <c r="BY157" s="188"/>
      <c r="BZ157" s="188"/>
      <c r="CA157" s="189"/>
      <c r="CB157" s="181"/>
      <c r="CC157" s="182"/>
      <c r="CD157" s="182"/>
      <c r="CE157" s="183"/>
      <c r="CF157" s="190"/>
      <c r="CG157" s="191"/>
      <c r="CH157" s="191"/>
      <c r="CI157" s="191"/>
      <c r="CJ157" s="192"/>
      <c r="CK157" s="190"/>
      <c r="CL157" s="191"/>
      <c r="CM157" s="191"/>
      <c r="CN157" s="191"/>
      <c r="CO157" s="192"/>
      <c r="CP157" s="190"/>
      <c r="CQ157" s="191"/>
      <c r="CR157" s="191"/>
      <c r="CS157" s="191"/>
      <c r="CT157" s="192"/>
      <c r="CU157" s="162"/>
      <c r="CV157" s="163"/>
      <c r="CW157" s="163"/>
      <c r="CX157" s="163"/>
      <c r="CY157" s="164"/>
    </row>
    <row r="158" spans="1:103" ht="16.5" x14ac:dyDescent="0.15">
      <c r="A158" s="166"/>
      <c r="B158" s="135"/>
      <c r="C158" s="167" t="str">
        <f t="shared" ca="1" si="4"/>
        <v>●</v>
      </c>
      <c r="D158" s="168"/>
      <c r="E158" s="169"/>
      <c r="F158" s="169"/>
      <c r="G158" s="169"/>
      <c r="H158" s="169"/>
      <c r="I158" s="169"/>
      <c r="J158" s="169"/>
      <c r="K158" s="170"/>
      <c r="L158" s="171"/>
      <c r="M158" s="171"/>
      <c r="N158" s="171"/>
      <c r="O158" s="171"/>
      <c r="P158" s="171"/>
      <c r="Q158" s="171"/>
      <c r="R158" s="172"/>
      <c r="S158" s="173"/>
      <c r="T158" s="172"/>
      <c r="U158" s="173"/>
      <c r="V158" s="170"/>
      <c r="W158" s="171"/>
      <c r="X158" s="171"/>
      <c r="Y158" s="171"/>
      <c r="Z158" s="171"/>
      <c r="AA158" s="171"/>
      <c r="AB158" s="171"/>
      <c r="AC158" s="171"/>
      <c r="AD158" s="170"/>
      <c r="AE158" s="171"/>
      <c r="AF158" s="171"/>
      <c r="AG158" s="171"/>
      <c r="AH158" s="171"/>
      <c r="AI158" s="171"/>
      <c r="AJ158" s="171"/>
      <c r="AK158" s="174"/>
      <c r="AL158" s="170"/>
      <c r="AM158" s="171"/>
      <c r="AN158" s="171"/>
      <c r="AO158" s="171"/>
      <c r="AP158" s="171"/>
      <c r="AQ158" s="171"/>
      <c r="AR158" s="174"/>
      <c r="AS158" s="175"/>
      <c r="AT158" s="176"/>
      <c r="AU158" s="176"/>
      <c r="AV158" s="176"/>
      <c r="AW158" s="176"/>
      <c r="AX158" s="176"/>
      <c r="AY158" s="177"/>
      <c r="AZ158" s="178"/>
      <c r="BA158" s="179"/>
      <c r="BB158" s="180">
        <v>4</v>
      </c>
      <c r="BC158" s="181"/>
      <c r="BD158" s="182"/>
      <c r="BE158" s="182"/>
      <c r="BF158" s="183"/>
      <c r="BG158" s="184"/>
      <c r="BH158" s="185"/>
      <c r="BI158" s="186"/>
      <c r="BJ158" s="187"/>
      <c r="BK158" s="188"/>
      <c r="BL158" s="188"/>
      <c r="BM158" s="188"/>
      <c r="BN158" s="188"/>
      <c r="BO158" s="189"/>
      <c r="BP158" s="187"/>
      <c r="BQ158" s="188"/>
      <c r="BR158" s="188"/>
      <c r="BS158" s="188"/>
      <c r="BT158" s="188"/>
      <c r="BU158" s="189"/>
      <c r="BV158" s="187"/>
      <c r="BW158" s="188"/>
      <c r="BX158" s="188"/>
      <c r="BY158" s="188"/>
      <c r="BZ158" s="188"/>
      <c r="CA158" s="189"/>
      <c r="CB158" s="181"/>
      <c r="CC158" s="182"/>
      <c r="CD158" s="182"/>
      <c r="CE158" s="183"/>
      <c r="CF158" s="190"/>
      <c r="CG158" s="191"/>
      <c r="CH158" s="191"/>
      <c r="CI158" s="191"/>
      <c r="CJ158" s="192"/>
      <c r="CK158" s="190"/>
      <c r="CL158" s="191"/>
      <c r="CM158" s="191"/>
      <c r="CN158" s="191"/>
      <c r="CO158" s="192"/>
      <c r="CP158" s="190"/>
      <c r="CQ158" s="191"/>
      <c r="CR158" s="191"/>
      <c r="CS158" s="191"/>
      <c r="CT158" s="192"/>
      <c r="CU158" s="162"/>
      <c r="CV158" s="163"/>
      <c r="CW158" s="163"/>
      <c r="CX158" s="163"/>
      <c r="CY158" s="164"/>
    </row>
    <row r="159" spans="1:103" ht="16.5" x14ac:dyDescent="0.15">
      <c r="A159" s="166"/>
      <c r="B159" s="135"/>
      <c r="C159" s="167" t="str">
        <f t="shared" ca="1" si="4"/>
        <v>●</v>
      </c>
      <c r="D159" s="168"/>
      <c r="E159" s="169"/>
      <c r="F159" s="169"/>
      <c r="G159" s="169"/>
      <c r="H159" s="169"/>
      <c r="I159" s="169"/>
      <c r="J159" s="169"/>
      <c r="K159" s="170"/>
      <c r="L159" s="171"/>
      <c r="M159" s="171"/>
      <c r="N159" s="171"/>
      <c r="O159" s="171"/>
      <c r="P159" s="171"/>
      <c r="Q159" s="171"/>
      <c r="R159" s="172"/>
      <c r="S159" s="173"/>
      <c r="T159" s="172"/>
      <c r="U159" s="173"/>
      <c r="V159" s="170"/>
      <c r="W159" s="171"/>
      <c r="X159" s="171"/>
      <c r="Y159" s="171"/>
      <c r="Z159" s="171"/>
      <c r="AA159" s="171"/>
      <c r="AB159" s="171"/>
      <c r="AC159" s="171"/>
      <c r="AD159" s="170"/>
      <c r="AE159" s="171"/>
      <c r="AF159" s="171"/>
      <c r="AG159" s="171"/>
      <c r="AH159" s="171"/>
      <c r="AI159" s="171"/>
      <c r="AJ159" s="171"/>
      <c r="AK159" s="174"/>
      <c r="AL159" s="170"/>
      <c r="AM159" s="171"/>
      <c r="AN159" s="171"/>
      <c r="AO159" s="171"/>
      <c r="AP159" s="171"/>
      <c r="AQ159" s="171"/>
      <c r="AR159" s="174"/>
      <c r="AS159" s="175"/>
      <c r="AT159" s="176"/>
      <c r="AU159" s="176"/>
      <c r="AV159" s="176"/>
      <c r="AW159" s="176"/>
      <c r="AX159" s="176"/>
      <c r="AY159" s="177"/>
      <c r="AZ159" s="178"/>
      <c r="BA159" s="179"/>
      <c r="BB159" s="180">
        <v>5</v>
      </c>
      <c r="BC159" s="181"/>
      <c r="BD159" s="182"/>
      <c r="BE159" s="182"/>
      <c r="BF159" s="183"/>
      <c r="BG159" s="184"/>
      <c r="BH159" s="185"/>
      <c r="BI159" s="186"/>
      <c r="BJ159" s="187"/>
      <c r="BK159" s="188"/>
      <c r="BL159" s="188"/>
      <c r="BM159" s="188"/>
      <c r="BN159" s="188"/>
      <c r="BO159" s="189"/>
      <c r="BP159" s="187"/>
      <c r="BQ159" s="188"/>
      <c r="BR159" s="188"/>
      <c r="BS159" s="188"/>
      <c r="BT159" s="188"/>
      <c r="BU159" s="189"/>
      <c r="BV159" s="187"/>
      <c r="BW159" s="188"/>
      <c r="BX159" s="188"/>
      <c r="BY159" s="188"/>
      <c r="BZ159" s="188"/>
      <c r="CA159" s="189"/>
      <c r="CB159" s="181"/>
      <c r="CC159" s="182"/>
      <c r="CD159" s="182"/>
      <c r="CE159" s="183"/>
      <c r="CF159" s="190"/>
      <c r="CG159" s="191"/>
      <c r="CH159" s="191"/>
      <c r="CI159" s="191"/>
      <c r="CJ159" s="192"/>
      <c r="CK159" s="190"/>
      <c r="CL159" s="191"/>
      <c r="CM159" s="191"/>
      <c r="CN159" s="191"/>
      <c r="CO159" s="192"/>
      <c r="CP159" s="190"/>
      <c r="CQ159" s="191"/>
      <c r="CR159" s="191"/>
      <c r="CS159" s="191"/>
      <c r="CT159" s="192"/>
      <c r="CU159" s="162"/>
      <c r="CV159" s="163"/>
      <c r="CW159" s="163"/>
      <c r="CX159" s="163"/>
      <c r="CY159" s="164"/>
    </row>
    <row r="160" spans="1:103" ht="16.5" x14ac:dyDescent="0.15">
      <c r="A160" s="193"/>
      <c r="B160" s="194"/>
      <c r="C160" s="195" t="str">
        <f t="shared" ca="1" si="4"/>
        <v>●</v>
      </c>
      <c r="D160" s="196"/>
      <c r="E160" s="197"/>
      <c r="F160" s="197"/>
      <c r="G160" s="197"/>
      <c r="H160" s="197"/>
      <c r="I160" s="197"/>
      <c r="J160" s="197"/>
      <c r="K160" s="159"/>
      <c r="L160" s="160"/>
      <c r="M160" s="160"/>
      <c r="N160" s="160"/>
      <c r="O160" s="160"/>
      <c r="P160" s="160"/>
      <c r="Q160" s="160"/>
      <c r="R160" s="198"/>
      <c r="S160" s="199"/>
      <c r="T160" s="198"/>
      <c r="U160" s="199"/>
      <c r="V160" s="159"/>
      <c r="W160" s="160"/>
      <c r="X160" s="160"/>
      <c r="Y160" s="160"/>
      <c r="Z160" s="160"/>
      <c r="AA160" s="160"/>
      <c r="AB160" s="160"/>
      <c r="AC160" s="160"/>
      <c r="AD160" s="159"/>
      <c r="AE160" s="160"/>
      <c r="AF160" s="160"/>
      <c r="AG160" s="160"/>
      <c r="AH160" s="160"/>
      <c r="AI160" s="160"/>
      <c r="AJ160" s="160"/>
      <c r="AK160" s="161"/>
      <c r="AL160" s="159"/>
      <c r="AM160" s="160"/>
      <c r="AN160" s="160"/>
      <c r="AO160" s="160"/>
      <c r="AP160" s="160"/>
      <c r="AQ160" s="160"/>
      <c r="AR160" s="161"/>
      <c r="AS160" s="200"/>
      <c r="AT160" s="201"/>
      <c r="AU160" s="201"/>
      <c r="AV160" s="201"/>
      <c r="AW160" s="201"/>
      <c r="AX160" s="201"/>
      <c r="AY160" s="202"/>
      <c r="AZ160" s="203"/>
      <c r="BA160" s="204"/>
      <c r="BB160" s="205">
        <v>6</v>
      </c>
      <c r="BC160" s="206"/>
      <c r="BD160" s="207"/>
      <c r="BE160" s="207"/>
      <c r="BF160" s="208"/>
      <c r="BG160" s="209"/>
      <c r="BH160" s="210"/>
      <c r="BI160" s="211"/>
      <c r="BJ160" s="212"/>
      <c r="BK160" s="213"/>
      <c r="BL160" s="213"/>
      <c r="BM160" s="213"/>
      <c r="BN160" s="213"/>
      <c r="BO160" s="214"/>
      <c r="BP160" s="212"/>
      <c r="BQ160" s="213"/>
      <c r="BR160" s="213"/>
      <c r="BS160" s="213"/>
      <c r="BT160" s="213"/>
      <c r="BU160" s="214"/>
      <c r="BV160" s="212"/>
      <c r="BW160" s="213"/>
      <c r="BX160" s="213"/>
      <c r="BY160" s="213"/>
      <c r="BZ160" s="213"/>
      <c r="CA160" s="214"/>
      <c r="CB160" s="206"/>
      <c r="CC160" s="207"/>
      <c r="CD160" s="207"/>
      <c r="CE160" s="208"/>
      <c r="CF160" s="190"/>
      <c r="CG160" s="191"/>
      <c r="CH160" s="191"/>
      <c r="CI160" s="191"/>
      <c r="CJ160" s="192"/>
      <c r="CK160" s="190"/>
      <c r="CL160" s="191"/>
      <c r="CM160" s="191"/>
      <c r="CN160" s="191"/>
      <c r="CO160" s="192"/>
      <c r="CP160" s="190"/>
      <c r="CQ160" s="191"/>
      <c r="CR160" s="191"/>
      <c r="CS160" s="191"/>
      <c r="CT160" s="192"/>
      <c r="CU160" s="162"/>
      <c r="CV160" s="163"/>
      <c r="CW160" s="163"/>
      <c r="CX160" s="163"/>
      <c r="CY160" s="164"/>
    </row>
    <row r="161" spans="1:103" ht="16.5" x14ac:dyDescent="0.15">
      <c r="A161" s="134">
        <v>26</v>
      </c>
      <c r="B161" s="135"/>
      <c r="C161" s="136" t="str">
        <f t="shared" ca="1" si="4"/>
        <v>●</v>
      </c>
      <c r="D161" s="137"/>
      <c r="E161" s="138"/>
      <c r="F161" s="138"/>
      <c r="G161" s="138"/>
      <c r="H161" s="138"/>
      <c r="I161" s="138"/>
      <c r="J161" s="138"/>
      <c r="K161" s="139" t="s">
        <v>109</v>
      </c>
      <c r="L161" s="140"/>
      <c r="M161" s="140"/>
      <c r="N161" s="140"/>
      <c r="O161" s="140"/>
      <c r="P161" s="140"/>
      <c r="Q161" s="140"/>
      <c r="R161" s="141"/>
      <c r="S161" s="142"/>
      <c r="T161" s="141"/>
      <c r="U161" s="142"/>
      <c r="V161" s="139"/>
      <c r="W161" s="140"/>
      <c r="X161" s="140"/>
      <c r="Y161" s="140"/>
      <c r="Z161" s="140"/>
      <c r="AA161" s="140"/>
      <c r="AB161" s="140"/>
      <c r="AC161" s="140"/>
      <c r="AD161" s="139"/>
      <c r="AE161" s="140"/>
      <c r="AF161" s="140"/>
      <c r="AG161" s="140"/>
      <c r="AH161" s="140"/>
      <c r="AI161" s="140"/>
      <c r="AJ161" s="140"/>
      <c r="AK161" s="143"/>
      <c r="AL161" s="139"/>
      <c r="AM161" s="140"/>
      <c r="AN161" s="140"/>
      <c r="AO161" s="140"/>
      <c r="AP161" s="140"/>
      <c r="AQ161" s="140"/>
      <c r="AR161" s="143"/>
      <c r="AS161" s="144"/>
      <c r="AT161" s="145"/>
      <c r="AU161" s="145"/>
      <c r="AV161" s="145"/>
      <c r="AW161" s="145"/>
      <c r="AX161" s="145"/>
      <c r="AY161" s="146"/>
      <c r="AZ161" s="147"/>
      <c r="BA161" s="148"/>
      <c r="BB161" s="149">
        <v>1</v>
      </c>
      <c r="BC161" s="150"/>
      <c r="BD161" s="151"/>
      <c r="BE161" s="151"/>
      <c r="BF161" s="152"/>
      <c r="BG161" s="153"/>
      <c r="BH161" s="154"/>
      <c r="BI161" s="155"/>
      <c r="BJ161" s="156"/>
      <c r="BK161" s="157"/>
      <c r="BL161" s="157"/>
      <c r="BM161" s="157"/>
      <c r="BN161" s="157"/>
      <c r="BO161" s="158"/>
      <c r="BP161" s="156"/>
      <c r="BQ161" s="157"/>
      <c r="BR161" s="157"/>
      <c r="BS161" s="157"/>
      <c r="BT161" s="157"/>
      <c r="BU161" s="158"/>
      <c r="BV161" s="156"/>
      <c r="BW161" s="157"/>
      <c r="BX161" s="157"/>
      <c r="BY161" s="157"/>
      <c r="BZ161" s="157"/>
      <c r="CA161" s="158"/>
      <c r="CB161" s="150"/>
      <c r="CC161" s="151"/>
      <c r="CD161" s="151"/>
      <c r="CE161" s="152"/>
      <c r="CF161" s="159"/>
      <c r="CG161" s="160"/>
      <c r="CH161" s="160"/>
      <c r="CI161" s="160"/>
      <c r="CJ161" s="161"/>
      <c r="CK161" s="159"/>
      <c r="CL161" s="160"/>
      <c r="CM161" s="160"/>
      <c r="CN161" s="160"/>
      <c r="CO161" s="161"/>
      <c r="CP161" s="159"/>
      <c r="CQ161" s="160"/>
      <c r="CR161" s="160"/>
      <c r="CS161" s="160"/>
      <c r="CT161" s="161"/>
      <c r="CU161" s="162"/>
      <c r="CV161" s="163"/>
      <c r="CW161" s="163"/>
      <c r="CX161" s="163"/>
      <c r="CY161" s="164"/>
    </row>
    <row r="162" spans="1:103" ht="16.5" x14ac:dyDescent="0.15">
      <c r="A162" s="166"/>
      <c r="B162" s="135"/>
      <c r="C162" s="167" t="str">
        <f t="shared" ca="1" si="4"/>
        <v>●</v>
      </c>
      <c r="D162" s="168"/>
      <c r="E162" s="169"/>
      <c r="F162" s="169"/>
      <c r="G162" s="169"/>
      <c r="H162" s="169"/>
      <c r="I162" s="169"/>
      <c r="J162" s="169"/>
      <c r="K162" s="170"/>
      <c r="L162" s="171"/>
      <c r="M162" s="171"/>
      <c r="N162" s="171"/>
      <c r="O162" s="171"/>
      <c r="P162" s="171"/>
      <c r="Q162" s="171"/>
      <c r="R162" s="172"/>
      <c r="S162" s="173"/>
      <c r="T162" s="172"/>
      <c r="U162" s="173"/>
      <c r="V162" s="170"/>
      <c r="W162" s="171"/>
      <c r="X162" s="171"/>
      <c r="Y162" s="171"/>
      <c r="Z162" s="171"/>
      <c r="AA162" s="171"/>
      <c r="AB162" s="171"/>
      <c r="AC162" s="171"/>
      <c r="AD162" s="170"/>
      <c r="AE162" s="171"/>
      <c r="AF162" s="171"/>
      <c r="AG162" s="171"/>
      <c r="AH162" s="171"/>
      <c r="AI162" s="171"/>
      <c r="AJ162" s="171"/>
      <c r="AK162" s="174"/>
      <c r="AL162" s="170"/>
      <c r="AM162" s="171"/>
      <c r="AN162" s="171"/>
      <c r="AO162" s="171"/>
      <c r="AP162" s="171"/>
      <c r="AQ162" s="171"/>
      <c r="AR162" s="174"/>
      <c r="AS162" s="175"/>
      <c r="AT162" s="176"/>
      <c r="AU162" s="176"/>
      <c r="AV162" s="176"/>
      <c r="AW162" s="176"/>
      <c r="AX162" s="176"/>
      <c r="AY162" s="177"/>
      <c r="AZ162" s="178"/>
      <c r="BA162" s="179"/>
      <c r="BB162" s="180">
        <v>2</v>
      </c>
      <c r="BC162" s="181"/>
      <c r="BD162" s="182"/>
      <c r="BE162" s="182"/>
      <c r="BF162" s="183"/>
      <c r="BG162" s="184"/>
      <c r="BH162" s="185"/>
      <c r="BI162" s="186"/>
      <c r="BJ162" s="187"/>
      <c r="BK162" s="188"/>
      <c r="BL162" s="188"/>
      <c r="BM162" s="188"/>
      <c r="BN162" s="188"/>
      <c r="BO162" s="189"/>
      <c r="BP162" s="187"/>
      <c r="BQ162" s="188"/>
      <c r="BR162" s="188"/>
      <c r="BS162" s="188"/>
      <c r="BT162" s="188"/>
      <c r="BU162" s="189"/>
      <c r="BV162" s="187"/>
      <c r="BW162" s="188"/>
      <c r="BX162" s="188"/>
      <c r="BY162" s="188"/>
      <c r="BZ162" s="188"/>
      <c r="CA162" s="189"/>
      <c r="CB162" s="181"/>
      <c r="CC162" s="182"/>
      <c r="CD162" s="182"/>
      <c r="CE162" s="183"/>
      <c r="CF162" s="190"/>
      <c r="CG162" s="191"/>
      <c r="CH162" s="191"/>
      <c r="CI162" s="191"/>
      <c r="CJ162" s="192"/>
      <c r="CK162" s="190"/>
      <c r="CL162" s="191"/>
      <c r="CM162" s="191"/>
      <c r="CN162" s="191"/>
      <c r="CO162" s="192"/>
      <c r="CP162" s="190"/>
      <c r="CQ162" s="191"/>
      <c r="CR162" s="191"/>
      <c r="CS162" s="191"/>
      <c r="CT162" s="192"/>
      <c r="CU162" s="162"/>
      <c r="CV162" s="163"/>
      <c r="CW162" s="163"/>
      <c r="CX162" s="163"/>
      <c r="CY162" s="164"/>
    </row>
    <row r="163" spans="1:103" ht="16.5" x14ac:dyDescent="0.15">
      <c r="A163" s="166"/>
      <c r="B163" s="135"/>
      <c r="C163" s="167" t="str">
        <f t="shared" ca="1" si="4"/>
        <v>●</v>
      </c>
      <c r="D163" s="168"/>
      <c r="E163" s="169"/>
      <c r="F163" s="169"/>
      <c r="G163" s="169"/>
      <c r="H163" s="169"/>
      <c r="I163" s="169"/>
      <c r="J163" s="169"/>
      <c r="K163" s="170"/>
      <c r="L163" s="171"/>
      <c r="M163" s="171"/>
      <c r="N163" s="171"/>
      <c r="O163" s="171"/>
      <c r="P163" s="171"/>
      <c r="Q163" s="171"/>
      <c r="R163" s="172"/>
      <c r="S163" s="173"/>
      <c r="T163" s="172"/>
      <c r="U163" s="173"/>
      <c r="V163" s="170"/>
      <c r="W163" s="171"/>
      <c r="X163" s="171"/>
      <c r="Y163" s="171"/>
      <c r="Z163" s="171"/>
      <c r="AA163" s="171"/>
      <c r="AB163" s="171"/>
      <c r="AC163" s="171"/>
      <c r="AD163" s="170"/>
      <c r="AE163" s="171"/>
      <c r="AF163" s="171"/>
      <c r="AG163" s="171"/>
      <c r="AH163" s="171"/>
      <c r="AI163" s="171"/>
      <c r="AJ163" s="171"/>
      <c r="AK163" s="174"/>
      <c r="AL163" s="170"/>
      <c r="AM163" s="171"/>
      <c r="AN163" s="171"/>
      <c r="AO163" s="171"/>
      <c r="AP163" s="171"/>
      <c r="AQ163" s="171"/>
      <c r="AR163" s="174"/>
      <c r="AS163" s="175"/>
      <c r="AT163" s="176"/>
      <c r="AU163" s="176"/>
      <c r="AV163" s="176"/>
      <c r="AW163" s="176"/>
      <c r="AX163" s="176"/>
      <c r="AY163" s="177"/>
      <c r="AZ163" s="178"/>
      <c r="BA163" s="179"/>
      <c r="BB163" s="180">
        <v>3</v>
      </c>
      <c r="BC163" s="181"/>
      <c r="BD163" s="182"/>
      <c r="BE163" s="182"/>
      <c r="BF163" s="183"/>
      <c r="BG163" s="184"/>
      <c r="BH163" s="185"/>
      <c r="BI163" s="186"/>
      <c r="BJ163" s="187"/>
      <c r="BK163" s="188"/>
      <c r="BL163" s="188"/>
      <c r="BM163" s="188"/>
      <c r="BN163" s="188"/>
      <c r="BO163" s="189"/>
      <c r="BP163" s="187"/>
      <c r="BQ163" s="188"/>
      <c r="BR163" s="188"/>
      <c r="BS163" s="188"/>
      <c r="BT163" s="188"/>
      <c r="BU163" s="189"/>
      <c r="BV163" s="187"/>
      <c r="BW163" s="188"/>
      <c r="BX163" s="188"/>
      <c r="BY163" s="188"/>
      <c r="BZ163" s="188"/>
      <c r="CA163" s="189"/>
      <c r="CB163" s="181"/>
      <c r="CC163" s="182"/>
      <c r="CD163" s="182"/>
      <c r="CE163" s="183"/>
      <c r="CF163" s="190"/>
      <c r="CG163" s="191"/>
      <c r="CH163" s="191"/>
      <c r="CI163" s="191"/>
      <c r="CJ163" s="192"/>
      <c r="CK163" s="190"/>
      <c r="CL163" s="191"/>
      <c r="CM163" s="191"/>
      <c r="CN163" s="191"/>
      <c r="CO163" s="192"/>
      <c r="CP163" s="190"/>
      <c r="CQ163" s="191"/>
      <c r="CR163" s="191"/>
      <c r="CS163" s="191"/>
      <c r="CT163" s="192"/>
      <c r="CU163" s="162"/>
      <c r="CV163" s="163"/>
      <c r="CW163" s="163"/>
      <c r="CX163" s="163"/>
      <c r="CY163" s="164"/>
    </row>
    <row r="164" spans="1:103" ht="16.5" x14ac:dyDescent="0.15">
      <c r="A164" s="166"/>
      <c r="B164" s="135"/>
      <c r="C164" s="167" t="str">
        <f t="shared" ca="1" si="4"/>
        <v>●</v>
      </c>
      <c r="D164" s="168"/>
      <c r="E164" s="169"/>
      <c r="F164" s="169"/>
      <c r="G164" s="169"/>
      <c r="H164" s="169"/>
      <c r="I164" s="169"/>
      <c r="J164" s="169"/>
      <c r="K164" s="170"/>
      <c r="L164" s="171"/>
      <c r="M164" s="171"/>
      <c r="N164" s="171"/>
      <c r="O164" s="171"/>
      <c r="P164" s="171"/>
      <c r="Q164" s="171"/>
      <c r="R164" s="172"/>
      <c r="S164" s="173"/>
      <c r="T164" s="172"/>
      <c r="U164" s="173"/>
      <c r="V164" s="170"/>
      <c r="W164" s="171"/>
      <c r="X164" s="171"/>
      <c r="Y164" s="171"/>
      <c r="Z164" s="171"/>
      <c r="AA164" s="171"/>
      <c r="AB164" s="171"/>
      <c r="AC164" s="171"/>
      <c r="AD164" s="170"/>
      <c r="AE164" s="171"/>
      <c r="AF164" s="171"/>
      <c r="AG164" s="171"/>
      <c r="AH164" s="171"/>
      <c r="AI164" s="171"/>
      <c r="AJ164" s="171"/>
      <c r="AK164" s="174"/>
      <c r="AL164" s="170"/>
      <c r="AM164" s="171"/>
      <c r="AN164" s="171"/>
      <c r="AO164" s="171"/>
      <c r="AP164" s="171"/>
      <c r="AQ164" s="171"/>
      <c r="AR164" s="174"/>
      <c r="AS164" s="175"/>
      <c r="AT164" s="176"/>
      <c r="AU164" s="176"/>
      <c r="AV164" s="176"/>
      <c r="AW164" s="176"/>
      <c r="AX164" s="176"/>
      <c r="AY164" s="177"/>
      <c r="AZ164" s="178"/>
      <c r="BA164" s="179"/>
      <c r="BB164" s="180">
        <v>4</v>
      </c>
      <c r="BC164" s="181"/>
      <c r="BD164" s="182"/>
      <c r="BE164" s="182"/>
      <c r="BF164" s="183"/>
      <c r="BG164" s="184"/>
      <c r="BH164" s="185"/>
      <c r="BI164" s="186"/>
      <c r="BJ164" s="187"/>
      <c r="BK164" s="188"/>
      <c r="BL164" s="188"/>
      <c r="BM164" s="188"/>
      <c r="BN164" s="188"/>
      <c r="BO164" s="189"/>
      <c r="BP164" s="187"/>
      <c r="BQ164" s="188"/>
      <c r="BR164" s="188"/>
      <c r="BS164" s="188"/>
      <c r="BT164" s="188"/>
      <c r="BU164" s="189"/>
      <c r="BV164" s="187"/>
      <c r="BW164" s="188"/>
      <c r="BX164" s="188"/>
      <c r="BY164" s="188"/>
      <c r="BZ164" s="188"/>
      <c r="CA164" s="189"/>
      <c r="CB164" s="181"/>
      <c r="CC164" s="182"/>
      <c r="CD164" s="182"/>
      <c r="CE164" s="183"/>
      <c r="CF164" s="190"/>
      <c r="CG164" s="191"/>
      <c r="CH164" s="191"/>
      <c r="CI164" s="191"/>
      <c r="CJ164" s="192"/>
      <c r="CK164" s="190"/>
      <c r="CL164" s="191"/>
      <c r="CM164" s="191"/>
      <c r="CN164" s="191"/>
      <c r="CO164" s="192"/>
      <c r="CP164" s="190"/>
      <c r="CQ164" s="191"/>
      <c r="CR164" s="191"/>
      <c r="CS164" s="191"/>
      <c r="CT164" s="192"/>
      <c r="CU164" s="162"/>
      <c r="CV164" s="163"/>
      <c r="CW164" s="163"/>
      <c r="CX164" s="163"/>
      <c r="CY164" s="164"/>
    </row>
    <row r="165" spans="1:103" ht="16.5" x14ac:dyDescent="0.15">
      <c r="A165" s="166"/>
      <c r="B165" s="135"/>
      <c r="C165" s="167" t="str">
        <f t="shared" ca="1" si="4"/>
        <v>●</v>
      </c>
      <c r="D165" s="168"/>
      <c r="E165" s="169"/>
      <c r="F165" s="169"/>
      <c r="G165" s="169"/>
      <c r="H165" s="169"/>
      <c r="I165" s="169"/>
      <c r="J165" s="169"/>
      <c r="K165" s="170"/>
      <c r="L165" s="171"/>
      <c r="M165" s="171"/>
      <c r="N165" s="171"/>
      <c r="O165" s="171"/>
      <c r="P165" s="171"/>
      <c r="Q165" s="171"/>
      <c r="R165" s="172"/>
      <c r="S165" s="173"/>
      <c r="T165" s="172"/>
      <c r="U165" s="173"/>
      <c r="V165" s="170"/>
      <c r="W165" s="171"/>
      <c r="X165" s="171"/>
      <c r="Y165" s="171"/>
      <c r="Z165" s="171"/>
      <c r="AA165" s="171"/>
      <c r="AB165" s="171"/>
      <c r="AC165" s="171"/>
      <c r="AD165" s="170"/>
      <c r="AE165" s="171"/>
      <c r="AF165" s="171"/>
      <c r="AG165" s="171"/>
      <c r="AH165" s="171"/>
      <c r="AI165" s="171"/>
      <c r="AJ165" s="171"/>
      <c r="AK165" s="174"/>
      <c r="AL165" s="170"/>
      <c r="AM165" s="171"/>
      <c r="AN165" s="171"/>
      <c r="AO165" s="171"/>
      <c r="AP165" s="171"/>
      <c r="AQ165" s="171"/>
      <c r="AR165" s="174"/>
      <c r="AS165" s="175"/>
      <c r="AT165" s="176"/>
      <c r="AU165" s="176"/>
      <c r="AV165" s="176"/>
      <c r="AW165" s="176"/>
      <c r="AX165" s="176"/>
      <c r="AY165" s="177"/>
      <c r="AZ165" s="178"/>
      <c r="BA165" s="179"/>
      <c r="BB165" s="180">
        <v>5</v>
      </c>
      <c r="BC165" s="181"/>
      <c r="BD165" s="182"/>
      <c r="BE165" s="182"/>
      <c r="BF165" s="183"/>
      <c r="BG165" s="184"/>
      <c r="BH165" s="185"/>
      <c r="BI165" s="186"/>
      <c r="BJ165" s="187"/>
      <c r="BK165" s="188"/>
      <c r="BL165" s="188"/>
      <c r="BM165" s="188"/>
      <c r="BN165" s="188"/>
      <c r="BO165" s="189"/>
      <c r="BP165" s="187"/>
      <c r="BQ165" s="188"/>
      <c r="BR165" s="188"/>
      <c r="BS165" s="188"/>
      <c r="BT165" s="188"/>
      <c r="BU165" s="189"/>
      <c r="BV165" s="187"/>
      <c r="BW165" s="188"/>
      <c r="BX165" s="188"/>
      <c r="BY165" s="188"/>
      <c r="BZ165" s="188"/>
      <c r="CA165" s="189"/>
      <c r="CB165" s="181"/>
      <c r="CC165" s="182"/>
      <c r="CD165" s="182"/>
      <c r="CE165" s="183"/>
      <c r="CF165" s="190"/>
      <c r="CG165" s="191"/>
      <c r="CH165" s="191"/>
      <c r="CI165" s="191"/>
      <c r="CJ165" s="192"/>
      <c r="CK165" s="190"/>
      <c r="CL165" s="191"/>
      <c r="CM165" s="191"/>
      <c r="CN165" s="191"/>
      <c r="CO165" s="192"/>
      <c r="CP165" s="190"/>
      <c r="CQ165" s="191"/>
      <c r="CR165" s="191"/>
      <c r="CS165" s="191"/>
      <c r="CT165" s="192"/>
      <c r="CU165" s="162"/>
      <c r="CV165" s="163"/>
      <c r="CW165" s="163"/>
      <c r="CX165" s="163"/>
      <c r="CY165" s="164"/>
    </row>
    <row r="166" spans="1:103" ht="16.5" x14ac:dyDescent="0.15">
      <c r="A166" s="193"/>
      <c r="B166" s="194"/>
      <c r="C166" s="195" t="str">
        <f t="shared" ca="1" si="4"/>
        <v>●</v>
      </c>
      <c r="D166" s="196"/>
      <c r="E166" s="197"/>
      <c r="F166" s="197"/>
      <c r="G166" s="197"/>
      <c r="H166" s="197"/>
      <c r="I166" s="197"/>
      <c r="J166" s="197"/>
      <c r="K166" s="159"/>
      <c r="L166" s="160"/>
      <c r="M166" s="160"/>
      <c r="N166" s="160"/>
      <c r="O166" s="160"/>
      <c r="P166" s="160"/>
      <c r="Q166" s="160"/>
      <c r="R166" s="198"/>
      <c r="S166" s="199"/>
      <c r="T166" s="198"/>
      <c r="U166" s="199"/>
      <c r="V166" s="159"/>
      <c r="W166" s="160"/>
      <c r="X166" s="160"/>
      <c r="Y166" s="160"/>
      <c r="Z166" s="160"/>
      <c r="AA166" s="160"/>
      <c r="AB166" s="160"/>
      <c r="AC166" s="160"/>
      <c r="AD166" s="159"/>
      <c r="AE166" s="160"/>
      <c r="AF166" s="160"/>
      <c r="AG166" s="160"/>
      <c r="AH166" s="160"/>
      <c r="AI166" s="160"/>
      <c r="AJ166" s="160"/>
      <c r="AK166" s="161"/>
      <c r="AL166" s="159"/>
      <c r="AM166" s="160"/>
      <c r="AN166" s="160"/>
      <c r="AO166" s="160"/>
      <c r="AP166" s="160"/>
      <c r="AQ166" s="160"/>
      <c r="AR166" s="161"/>
      <c r="AS166" s="200"/>
      <c r="AT166" s="201"/>
      <c r="AU166" s="201"/>
      <c r="AV166" s="201"/>
      <c r="AW166" s="201"/>
      <c r="AX166" s="201"/>
      <c r="AY166" s="202"/>
      <c r="AZ166" s="203"/>
      <c r="BA166" s="204"/>
      <c r="BB166" s="205">
        <v>6</v>
      </c>
      <c r="BC166" s="206"/>
      <c r="BD166" s="207"/>
      <c r="BE166" s="207"/>
      <c r="BF166" s="208"/>
      <c r="BG166" s="209"/>
      <c r="BH166" s="210"/>
      <c r="BI166" s="211"/>
      <c r="BJ166" s="212"/>
      <c r="BK166" s="213"/>
      <c r="BL166" s="213"/>
      <c r="BM166" s="213"/>
      <c r="BN166" s="213"/>
      <c r="BO166" s="214"/>
      <c r="BP166" s="212"/>
      <c r="BQ166" s="213"/>
      <c r="BR166" s="213"/>
      <c r="BS166" s="213"/>
      <c r="BT166" s="213"/>
      <c r="BU166" s="214"/>
      <c r="BV166" s="212"/>
      <c r="BW166" s="213"/>
      <c r="BX166" s="213"/>
      <c r="BY166" s="213"/>
      <c r="BZ166" s="213"/>
      <c r="CA166" s="214"/>
      <c r="CB166" s="206"/>
      <c r="CC166" s="207"/>
      <c r="CD166" s="207"/>
      <c r="CE166" s="208"/>
      <c r="CF166" s="190"/>
      <c r="CG166" s="191"/>
      <c r="CH166" s="191"/>
      <c r="CI166" s="191"/>
      <c r="CJ166" s="192"/>
      <c r="CK166" s="190"/>
      <c r="CL166" s="191"/>
      <c r="CM166" s="191"/>
      <c r="CN166" s="191"/>
      <c r="CO166" s="192"/>
      <c r="CP166" s="190"/>
      <c r="CQ166" s="191"/>
      <c r="CR166" s="191"/>
      <c r="CS166" s="191"/>
      <c r="CT166" s="192"/>
      <c r="CU166" s="162"/>
      <c r="CV166" s="163"/>
      <c r="CW166" s="163"/>
      <c r="CX166" s="163"/>
      <c r="CY166" s="164"/>
    </row>
    <row r="167" spans="1:103" ht="16.5" x14ac:dyDescent="0.15">
      <c r="A167" s="134">
        <v>27</v>
      </c>
      <c r="B167" s="135"/>
      <c r="C167" s="136" t="str">
        <f t="shared" ca="1" si="4"/>
        <v>●</v>
      </c>
      <c r="D167" s="137"/>
      <c r="E167" s="138"/>
      <c r="F167" s="138"/>
      <c r="G167" s="138"/>
      <c r="H167" s="138"/>
      <c r="I167" s="138"/>
      <c r="J167" s="138"/>
      <c r="K167" s="139" t="s">
        <v>110</v>
      </c>
      <c r="L167" s="140"/>
      <c r="M167" s="140"/>
      <c r="N167" s="140"/>
      <c r="O167" s="140"/>
      <c r="P167" s="140"/>
      <c r="Q167" s="140"/>
      <c r="R167" s="141"/>
      <c r="S167" s="142"/>
      <c r="T167" s="141"/>
      <c r="U167" s="142"/>
      <c r="V167" s="139"/>
      <c r="W167" s="140"/>
      <c r="X167" s="140"/>
      <c r="Y167" s="140"/>
      <c r="Z167" s="140"/>
      <c r="AA167" s="140"/>
      <c r="AB167" s="140"/>
      <c r="AC167" s="140"/>
      <c r="AD167" s="139"/>
      <c r="AE167" s="140"/>
      <c r="AF167" s="140"/>
      <c r="AG167" s="140"/>
      <c r="AH167" s="140"/>
      <c r="AI167" s="140"/>
      <c r="AJ167" s="140"/>
      <c r="AK167" s="143"/>
      <c r="AL167" s="139"/>
      <c r="AM167" s="140"/>
      <c r="AN167" s="140"/>
      <c r="AO167" s="140"/>
      <c r="AP167" s="140"/>
      <c r="AQ167" s="140"/>
      <c r="AR167" s="143"/>
      <c r="AS167" s="144"/>
      <c r="AT167" s="145"/>
      <c r="AU167" s="145"/>
      <c r="AV167" s="145"/>
      <c r="AW167" s="145"/>
      <c r="AX167" s="145"/>
      <c r="AY167" s="146"/>
      <c r="AZ167" s="147"/>
      <c r="BA167" s="148"/>
      <c r="BB167" s="149">
        <v>1</v>
      </c>
      <c r="BC167" s="150"/>
      <c r="BD167" s="151"/>
      <c r="BE167" s="151"/>
      <c r="BF167" s="152"/>
      <c r="BG167" s="153"/>
      <c r="BH167" s="154"/>
      <c r="BI167" s="155"/>
      <c r="BJ167" s="156"/>
      <c r="BK167" s="157"/>
      <c r="BL167" s="157"/>
      <c r="BM167" s="157"/>
      <c r="BN167" s="157"/>
      <c r="BO167" s="158"/>
      <c r="BP167" s="156"/>
      <c r="BQ167" s="157"/>
      <c r="BR167" s="157"/>
      <c r="BS167" s="157"/>
      <c r="BT167" s="157"/>
      <c r="BU167" s="158"/>
      <c r="BV167" s="156"/>
      <c r="BW167" s="157"/>
      <c r="BX167" s="157"/>
      <c r="BY167" s="157"/>
      <c r="BZ167" s="157"/>
      <c r="CA167" s="158"/>
      <c r="CB167" s="150"/>
      <c r="CC167" s="151"/>
      <c r="CD167" s="151"/>
      <c r="CE167" s="152"/>
      <c r="CF167" s="159"/>
      <c r="CG167" s="160"/>
      <c r="CH167" s="160"/>
      <c r="CI167" s="160"/>
      <c r="CJ167" s="161"/>
      <c r="CK167" s="159"/>
      <c r="CL167" s="160"/>
      <c r="CM167" s="160"/>
      <c r="CN167" s="160"/>
      <c r="CO167" s="161"/>
      <c r="CP167" s="159"/>
      <c r="CQ167" s="160"/>
      <c r="CR167" s="160"/>
      <c r="CS167" s="160"/>
      <c r="CT167" s="161"/>
      <c r="CU167" s="162"/>
      <c r="CV167" s="163"/>
      <c r="CW167" s="163"/>
      <c r="CX167" s="163"/>
      <c r="CY167" s="164"/>
    </row>
    <row r="168" spans="1:103" ht="16.5" x14ac:dyDescent="0.15">
      <c r="A168" s="166"/>
      <c r="B168" s="135"/>
      <c r="C168" s="167" t="str">
        <f t="shared" ca="1" si="4"/>
        <v>●</v>
      </c>
      <c r="D168" s="168"/>
      <c r="E168" s="169"/>
      <c r="F168" s="169"/>
      <c r="G168" s="169"/>
      <c r="H168" s="169"/>
      <c r="I168" s="169"/>
      <c r="J168" s="169"/>
      <c r="K168" s="170"/>
      <c r="L168" s="171"/>
      <c r="M168" s="171"/>
      <c r="N168" s="171"/>
      <c r="O168" s="171"/>
      <c r="P168" s="171"/>
      <c r="Q168" s="171"/>
      <c r="R168" s="172"/>
      <c r="S168" s="173"/>
      <c r="T168" s="172"/>
      <c r="U168" s="173"/>
      <c r="V168" s="170"/>
      <c r="W168" s="171"/>
      <c r="X168" s="171"/>
      <c r="Y168" s="171"/>
      <c r="Z168" s="171"/>
      <c r="AA168" s="171"/>
      <c r="AB168" s="171"/>
      <c r="AC168" s="171"/>
      <c r="AD168" s="170"/>
      <c r="AE168" s="171"/>
      <c r="AF168" s="171"/>
      <c r="AG168" s="171"/>
      <c r="AH168" s="171"/>
      <c r="AI168" s="171"/>
      <c r="AJ168" s="171"/>
      <c r="AK168" s="174"/>
      <c r="AL168" s="170"/>
      <c r="AM168" s="171"/>
      <c r="AN168" s="171"/>
      <c r="AO168" s="171"/>
      <c r="AP168" s="171"/>
      <c r="AQ168" s="171"/>
      <c r="AR168" s="174"/>
      <c r="AS168" s="175"/>
      <c r="AT168" s="176"/>
      <c r="AU168" s="176"/>
      <c r="AV168" s="176"/>
      <c r="AW168" s="176"/>
      <c r="AX168" s="176"/>
      <c r="AY168" s="177"/>
      <c r="AZ168" s="178"/>
      <c r="BA168" s="179"/>
      <c r="BB168" s="180">
        <v>2</v>
      </c>
      <c r="BC168" s="181"/>
      <c r="BD168" s="182"/>
      <c r="BE168" s="182"/>
      <c r="BF168" s="183"/>
      <c r="BG168" s="184"/>
      <c r="BH168" s="185"/>
      <c r="BI168" s="186"/>
      <c r="BJ168" s="187"/>
      <c r="BK168" s="188"/>
      <c r="BL168" s="188"/>
      <c r="BM168" s="188"/>
      <c r="BN168" s="188"/>
      <c r="BO168" s="189"/>
      <c r="BP168" s="187"/>
      <c r="BQ168" s="188"/>
      <c r="BR168" s="188"/>
      <c r="BS168" s="188"/>
      <c r="BT168" s="188"/>
      <c r="BU168" s="189"/>
      <c r="BV168" s="187"/>
      <c r="BW168" s="188"/>
      <c r="BX168" s="188"/>
      <c r="BY168" s="188"/>
      <c r="BZ168" s="188"/>
      <c r="CA168" s="189"/>
      <c r="CB168" s="181"/>
      <c r="CC168" s="182"/>
      <c r="CD168" s="182"/>
      <c r="CE168" s="183"/>
      <c r="CF168" s="190"/>
      <c r="CG168" s="191"/>
      <c r="CH168" s="191"/>
      <c r="CI168" s="191"/>
      <c r="CJ168" s="192"/>
      <c r="CK168" s="190"/>
      <c r="CL168" s="191"/>
      <c r="CM168" s="191"/>
      <c r="CN168" s="191"/>
      <c r="CO168" s="192"/>
      <c r="CP168" s="190"/>
      <c r="CQ168" s="191"/>
      <c r="CR168" s="191"/>
      <c r="CS168" s="191"/>
      <c r="CT168" s="192"/>
      <c r="CU168" s="162"/>
      <c r="CV168" s="163"/>
      <c r="CW168" s="163"/>
      <c r="CX168" s="163"/>
      <c r="CY168" s="164"/>
    </row>
    <row r="169" spans="1:103" ht="16.5" x14ac:dyDescent="0.15">
      <c r="A169" s="166"/>
      <c r="B169" s="135"/>
      <c r="C169" s="167" t="str">
        <f t="shared" ca="1" si="4"/>
        <v>●</v>
      </c>
      <c r="D169" s="168"/>
      <c r="E169" s="169"/>
      <c r="F169" s="169"/>
      <c r="G169" s="169"/>
      <c r="H169" s="169"/>
      <c r="I169" s="169"/>
      <c r="J169" s="169"/>
      <c r="K169" s="170"/>
      <c r="L169" s="171"/>
      <c r="M169" s="171"/>
      <c r="N169" s="171"/>
      <c r="O169" s="171"/>
      <c r="P169" s="171"/>
      <c r="Q169" s="171"/>
      <c r="R169" s="172"/>
      <c r="S169" s="173"/>
      <c r="T169" s="172"/>
      <c r="U169" s="173"/>
      <c r="V169" s="170"/>
      <c r="W169" s="171"/>
      <c r="X169" s="171"/>
      <c r="Y169" s="171"/>
      <c r="Z169" s="171"/>
      <c r="AA169" s="171"/>
      <c r="AB169" s="171"/>
      <c r="AC169" s="171"/>
      <c r="AD169" s="170"/>
      <c r="AE169" s="171"/>
      <c r="AF169" s="171"/>
      <c r="AG169" s="171"/>
      <c r="AH169" s="171"/>
      <c r="AI169" s="171"/>
      <c r="AJ169" s="171"/>
      <c r="AK169" s="174"/>
      <c r="AL169" s="170"/>
      <c r="AM169" s="171"/>
      <c r="AN169" s="171"/>
      <c r="AO169" s="171"/>
      <c r="AP169" s="171"/>
      <c r="AQ169" s="171"/>
      <c r="AR169" s="174"/>
      <c r="AS169" s="175"/>
      <c r="AT169" s="176"/>
      <c r="AU169" s="176"/>
      <c r="AV169" s="176"/>
      <c r="AW169" s="176"/>
      <c r="AX169" s="176"/>
      <c r="AY169" s="177"/>
      <c r="AZ169" s="178"/>
      <c r="BA169" s="179"/>
      <c r="BB169" s="180">
        <v>3</v>
      </c>
      <c r="BC169" s="181"/>
      <c r="BD169" s="182"/>
      <c r="BE169" s="182"/>
      <c r="BF169" s="183"/>
      <c r="BG169" s="184"/>
      <c r="BH169" s="185"/>
      <c r="BI169" s="186"/>
      <c r="BJ169" s="187"/>
      <c r="BK169" s="188"/>
      <c r="BL169" s="188"/>
      <c r="BM169" s="188"/>
      <c r="BN169" s="188"/>
      <c r="BO169" s="189"/>
      <c r="BP169" s="187"/>
      <c r="BQ169" s="188"/>
      <c r="BR169" s="188"/>
      <c r="BS169" s="188"/>
      <c r="BT169" s="188"/>
      <c r="BU169" s="189"/>
      <c r="BV169" s="187"/>
      <c r="BW169" s="188"/>
      <c r="BX169" s="188"/>
      <c r="BY169" s="188"/>
      <c r="BZ169" s="188"/>
      <c r="CA169" s="189"/>
      <c r="CB169" s="181"/>
      <c r="CC169" s="182"/>
      <c r="CD169" s="182"/>
      <c r="CE169" s="183"/>
      <c r="CF169" s="190"/>
      <c r="CG169" s="191"/>
      <c r="CH169" s="191"/>
      <c r="CI169" s="191"/>
      <c r="CJ169" s="192"/>
      <c r="CK169" s="190"/>
      <c r="CL169" s="191"/>
      <c r="CM169" s="191"/>
      <c r="CN169" s="191"/>
      <c r="CO169" s="192"/>
      <c r="CP169" s="190"/>
      <c r="CQ169" s="191"/>
      <c r="CR169" s="191"/>
      <c r="CS169" s="191"/>
      <c r="CT169" s="192"/>
      <c r="CU169" s="162"/>
      <c r="CV169" s="163"/>
      <c r="CW169" s="163"/>
      <c r="CX169" s="163"/>
      <c r="CY169" s="164"/>
    </row>
    <row r="170" spans="1:103" ht="16.5" x14ac:dyDescent="0.15">
      <c r="A170" s="166"/>
      <c r="B170" s="135"/>
      <c r="C170" s="167" t="str">
        <f t="shared" ca="1" si="4"/>
        <v>●</v>
      </c>
      <c r="D170" s="168"/>
      <c r="E170" s="169"/>
      <c r="F170" s="169"/>
      <c r="G170" s="169"/>
      <c r="H170" s="169"/>
      <c r="I170" s="169"/>
      <c r="J170" s="169"/>
      <c r="K170" s="170"/>
      <c r="L170" s="171"/>
      <c r="M170" s="171"/>
      <c r="N170" s="171"/>
      <c r="O170" s="171"/>
      <c r="P170" s="171"/>
      <c r="Q170" s="171"/>
      <c r="R170" s="172"/>
      <c r="S170" s="173"/>
      <c r="T170" s="172"/>
      <c r="U170" s="173"/>
      <c r="V170" s="170"/>
      <c r="W170" s="171"/>
      <c r="X170" s="171"/>
      <c r="Y170" s="171"/>
      <c r="Z170" s="171"/>
      <c r="AA170" s="171"/>
      <c r="AB170" s="171"/>
      <c r="AC170" s="171"/>
      <c r="AD170" s="170"/>
      <c r="AE170" s="171"/>
      <c r="AF170" s="171"/>
      <c r="AG170" s="171"/>
      <c r="AH170" s="171"/>
      <c r="AI170" s="171"/>
      <c r="AJ170" s="171"/>
      <c r="AK170" s="174"/>
      <c r="AL170" s="170"/>
      <c r="AM170" s="171"/>
      <c r="AN170" s="171"/>
      <c r="AO170" s="171"/>
      <c r="AP170" s="171"/>
      <c r="AQ170" s="171"/>
      <c r="AR170" s="174"/>
      <c r="AS170" s="175"/>
      <c r="AT170" s="176"/>
      <c r="AU170" s="176"/>
      <c r="AV170" s="176"/>
      <c r="AW170" s="176"/>
      <c r="AX170" s="176"/>
      <c r="AY170" s="177"/>
      <c r="AZ170" s="178"/>
      <c r="BA170" s="179"/>
      <c r="BB170" s="180">
        <v>4</v>
      </c>
      <c r="BC170" s="181"/>
      <c r="BD170" s="182"/>
      <c r="BE170" s="182"/>
      <c r="BF170" s="183"/>
      <c r="BG170" s="184"/>
      <c r="BH170" s="185"/>
      <c r="BI170" s="186"/>
      <c r="BJ170" s="187"/>
      <c r="BK170" s="188"/>
      <c r="BL170" s="188"/>
      <c r="BM170" s="188"/>
      <c r="BN170" s="188"/>
      <c r="BO170" s="189"/>
      <c r="BP170" s="187"/>
      <c r="BQ170" s="188"/>
      <c r="BR170" s="188"/>
      <c r="BS170" s="188"/>
      <c r="BT170" s="188"/>
      <c r="BU170" s="189"/>
      <c r="BV170" s="187"/>
      <c r="BW170" s="188"/>
      <c r="BX170" s="188"/>
      <c r="BY170" s="188"/>
      <c r="BZ170" s="188"/>
      <c r="CA170" s="189"/>
      <c r="CB170" s="181"/>
      <c r="CC170" s="182"/>
      <c r="CD170" s="182"/>
      <c r="CE170" s="183"/>
      <c r="CF170" s="190"/>
      <c r="CG170" s="191"/>
      <c r="CH170" s="191"/>
      <c r="CI170" s="191"/>
      <c r="CJ170" s="192"/>
      <c r="CK170" s="190"/>
      <c r="CL170" s="191"/>
      <c r="CM170" s="191"/>
      <c r="CN170" s="191"/>
      <c r="CO170" s="192"/>
      <c r="CP170" s="190"/>
      <c r="CQ170" s="191"/>
      <c r="CR170" s="191"/>
      <c r="CS170" s="191"/>
      <c r="CT170" s="192"/>
      <c r="CU170" s="162"/>
      <c r="CV170" s="163"/>
      <c r="CW170" s="163"/>
      <c r="CX170" s="163"/>
      <c r="CY170" s="164"/>
    </row>
    <row r="171" spans="1:103" ht="16.5" x14ac:dyDescent="0.15">
      <c r="A171" s="166"/>
      <c r="B171" s="135"/>
      <c r="C171" s="167" t="str">
        <f t="shared" ca="1" si="4"/>
        <v>●</v>
      </c>
      <c r="D171" s="168"/>
      <c r="E171" s="169"/>
      <c r="F171" s="169"/>
      <c r="G171" s="169"/>
      <c r="H171" s="169"/>
      <c r="I171" s="169"/>
      <c r="J171" s="169"/>
      <c r="K171" s="170"/>
      <c r="L171" s="171"/>
      <c r="M171" s="171"/>
      <c r="N171" s="171"/>
      <c r="O171" s="171"/>
      <c r="P171" s="171"/>
      <c r="Q171" s="171"/>
      <c r="R171" s="172"/>
      <c r="S171" s="173"/>
      <c r="T171" s="172"/>
      <c r="U171" s="173"/>
      <c r="V171" s="170"/>
      <c r="W171" s="171"/>
      <c r="X171" s="171"/>
      <c r="Y171" s="171"/>
      <c r="Z171" s="171"/>
      <c r="AA171" s="171"/>
      <c r="AB171" s="171"/>
      <c r="AC171" s="171"/>
      <c r="AD171" s="170"/>
      <c r="AE171" s="171"/>
      <c r="AF171" s="171"/>
      <c r="AG171" s="171"/>
      <c r="AH171" s="171"/>
      <c r="AI171" s="171"/>
      <c r="AJ171" s="171"/>
      <c r="AK171" s="174"/>
      <c r="AL171" s="170"/>
      <c r="AM171" s="171"/>
      <c r="AN171" s="171"/>
      <c r="AO171" s="171"/>
      <c r="AP171" s="171"/>
      <c r="AQ171" s="171"/>
      <c r="AR171" s="174"/>
      <c r="AS171" s="175"/>
      <c r="AT171" s="176"/>
      <c r="AU171" s="176"/>
      <c r="AV171" s="176"/>
      <c r="AW171" s="176"/>
      <c r="AX171" s="176"/>
      <c r="AY171" s="177"/>
      <c r="AZ171" s="178"/>
      <c r="BA171" s="179"/>
      <c r="BB171" s="180">
        <v>5</v>
      </c>
      <c r="BC171" s="181"/>
      <c r="BD171" s="182"/>
      <c r="BE171" s="182"/>
      <c r="BF171" s="183"/>
      <c r="BG171" s="184"/>
      <c r="BH171" s="185"/>
      <c r="BI171" s="186"/>
      <c r="BJ171" s="187"/>
      <c r="BK171" s="188"/>
      <c r="BL171" s="188"/>
      <c r="BM171" s="188"/>
      <c r="BN171" s="188"/>
      <c r="BO171" s="189"/>
      <c r="BP171" s="187"/>
      <c r="BQ171" s="188"/>
      <c r="BR171" s="188"/>
      <c r="BS171" s="188"/>
      <c r="BT171" s="188"/>
      <c r="BU171" s="189"/>
      <c r="BV171" s="187"/>
      <c r="BW171" s="188"/>
      <c r="BX171" s="188"/>
      <c r="BY171" s="188"/>
      <c r="BZ171" s="188"/>
      <c r="CA171" s="189"/>
      <c r="CB171" s="181"/>
      <c r="CC171" s="182"/>
      <c r="CD171" s="182"/>
      <c r="CE171" s="183"/>
      <c r="CF171" s="190"/>
      <c r="CG171" s="191"/>
      <c r="CH171" s="191"/>
      <c r="CI171" s="191"/>
      <c r="CJ171" s="192"/>
      <c r="CK171" s="190"/>
      <c r="CL171" s="191"/>
      <c r="CM171" s="191"/>
      <c r="CN171" s="191"/>
      <c r="CO171" s="192"/>
      <c r="CP171" s="190"/>
      <c r="CQ171" s="191"/>
      <c r="CR171" s="191"/>
      <c r="CS171" s="191"/>
      <c r="CT171" s="192"/>
      <c r="CU171" s="162"/>
      <c r="CV171" s="163"/>
      <c r="CW171" s="163"/>
      <c r="CX171" s="163"/>
      <c r="CY171" s="164"/>
    </row>
    <row r="172" spans="1:103" ht="16.5" x14ac:dyDescent="0.15">
      <c r="A172" s="193"/>
      <c r="B172" s="194"/>
      <c r="C172" s="195" t="str">
        <f t="shared" ca="1" si="4"/>
        <v>●</v>
      </c>
      <c r="D172" s="196"/>
      <c r="E172" s="197"/>
      <c r="F172" s="197"/>
      <c r="G172" s="197"/>
      <c r="H172" s="197"/>
      <c r="I172" s="197"/>
      <c r="J172" s="197"/>
      <c r="K172" s="159"/>
      <c r="L172" s="160"/>
      <c r="M172" s="160"/>
      <c r="N172" s="160"/>
      <c r="O172" s="160"/>
      <c r="P172" s="160"/>
      <c r="Q172" s="160"/>
      <c r="R172" s="198"/>
      <c r="S172" s="199"/>
      <c r="T172" s="198"/>
      <c r="U172" s="199"/>
      <c r="V172" s="159"/>
      <c r="W172" s="160"/>
      <c r="X172" s="160"/>
      <c r="Y172" s="160"/>
      <c r="Z172" s="160"/>
      <c r="AA172" s="160"/>
      <c r="AB172" s="160"/>
      <c r="AC172" s="160"/>
      <c r="AD172" s="159"/>
      <c r="AE172" s="160"/>
      <c r="AF172" s="160"/>
      <c r="AG172" s="160"/>
      <c r="AH172" s="160"/>
      <c r="AI172" s="160"/>
      <c r="AJ172" s="160"/>
      <c r="AK172" s="161"/>
      <c r="AL172" s="159"/>
      <c r="AM172" s="160"/>
      <c r="AN172" s="160"/>
      <c r="AO172" s="160"/>
      <c r="AP172" s="160"/>
      <c r="AQ172" s="160"/>
      <c r="AR172" s="161"/>
      <c r="AS172" s="200"/>
      <c r="AT172" s="201"/>
      <c r="AU172" s="201"/>
      <c r="AV172" s="201"/>
      <c r="AW172" s="201"/>
      <c r="AX172" s="201"/>
      <c r="AY172" s="202"/>
      <c r="AZ172" s="203"/>
      <c r="BA172" s="204"/>
      <c r="BB172" s="205">
        <v>6</v>
      </c>
      <c r="BC172" s="206"/>
      <c r="BD172" s="207"/>
      <c r="BE172" s="207"/>
      <c r="BF172" s="208"/>
      <c r="BG172" s="209"/>
      <c r="BH172" s="210"/>
      <c r="BI172" s="211"/>
      <c r="BJ172" s="212"/>
      <c r="BK172" s="213"/>
      <c r="BL172" s="213"/>
      <c r="BM172" s="213"/>
      <c r="BN172" s="213"/>
      <c r="BO172" s="214"/>
      <c r="BP172" s="212"/>
      <c r="BQ172" s="213"/>
      <c r="BR172" s="213"/>
      <c r="BS172" s="213"/>
      <c r="BT172" s="213"/>
      <c r="BU172" s="214"/>
      <c r="BV172" s="212"/>
      <c r="BW172" s="213"/>
      <c r="BX172" s="213"/>
      <c r="BY172" s="213"/>
      <c r="BZ172" s="213"/>
      <c r="CA172" s="214"/>
      <c r="CB172" s="206"/>
      <c r="CC172" s="207"/>
      <c r="CD172" s="207"/>
      <c r="CE172" s="208"/>
      <c r="CF172" s="190"/>
      <c r="CG172" s="191"/>
      <c r="CH172" s="191"/>
      <c r="CI172" s="191"/>
      <c r="CJ172" s="192"/>
      <c r="CK172" s="190"/>
      <c r="CL172" s="191"/>
      <c r="CM172" s="191"/>
      <c r="CN172" s="191"/>
      <c r="CO172" s="192"/>
      <c r="CP172" s="190"/>
      <c r="CQ172" s="191"/>
      <c r="CR172" s="191"/>
      <c r="CS172" s="191"/>
      <c r="CT172" s="192"/>
      <c r="CU172" s="162"/>
      <c r="CV172" s="163"/>
      <c r="CW172" s="163"/>
      <c r="CX172" s="163"/>
      <c r="CY172" s="164"/>
    </row>
    <row r="173" spans="1:103" ht="16.5" x14ac:dyDescent="0.15">
      <c r="A173" s="134">
        <v>28</v>
      </c>
      <c r="B173" s="135"/>
      <c r="C173" s="136" t="str">
        <f t="shared" ca="1" si="4"/>
        <v/>
      </c>
      <c r="D173" s="137"/>
      <c r="E173" s="138"/>
      <c r="F173" s="138"/>
      <c r="G173" s="138"/>
      <c r="H173" s="138"/>
      <c r="I173" s="138"/>
      <c r="J173" s="138"/>
      <c r="K173" s="139" t="s">
        <v>111</v>
      </c>
      <c r="L173" s="140"/>
      <c r="M173" s="140"/>
      <c r="N173" s="140"/>
      <c r="O173" s="140"/>
      <c r="P173" s="140"/>
      <c r="Q173" s="140"/>
      <c r="R173" s="141" t="s">
        <v>81</v>
      </c>
      <c r="S173" s="142"/>
      <c r="T173" s="141"/>
      <c r="U173" s="142"/>
      <c r="V173" s="139"/>
      <c r="W173" s="140"/>
      <c r="X173" s="140"/>
      <c r="Y173" s="140"/>
      <c r="Z173" s="140"/>
      <c r="AA173" s="140"/>
      <c r="AB173" s="140"/>
      <c r="AC173" s="140"/>
      <c r="AD173" s="139"/>
      <c r="AE173" s="140"/>
      <c r="AF173" s="140"/>
      <c r="AG173" s="140"/>
      <c r="AH173" s="140"/>
      <c r="AI173" s="140"/>
      <c r="AJ173" s="140"/>
      <c r="AK173" s="143"/>
      <c r="AL173" s="139"/>
      <c r="AM173" s="140"/>
      <c r="AN173" s="140"/>
      <c r="AO173" s="140"/>
      <c r="AP173" s="140"/>
      <c r="AQ173" s="140"/>
      <c r="AR173" s="143"/>
      <c r="AS173" s="144"/>
      <c r="AT173" s="145"/>
      <c r="AU173" s="145"/>
      <c r="AV173" s="145"/>
      <c r="AW173" s="145"/>
      <c r="AX173" s="145"/>
      <c r="AY173" s="146"/>
      <c r="AZ173" s="147"/>
      <c r="BA173" s="148"/>
      <c r="BB173" s="149">
        <v>1</v>
      </c>
      <c r="BC173" s="150"/>
      <c r="BD173" s="151"/>
      <c r="BE173" s="151"/>
      <c r="BF173" s="152"/>
      <c r="BG173" s="153"/>
      <c r="BH173" s="154"/>
      <c r="BI173" s="155"/>
      <c r="BJ173" s="156"/>
      <c r="BK173" s="157"/>
      <c r="BL173" s="157"/>
      <c r="BM173" s="157"/>
      <c r="BN173" s="157"/>
      <c r="BO173" s="158"/>
      <c r="BP173" s="156"/>
      <c r="BQ173" s="157"/>
      <c r="BR173" s="157"/>
      <c r="BS173" s="157"/>
      <c r="BT173" s="157"/>
      <c r="BU173" s="158"/>
      <c r="BV173" s="156"/>
      <c r="BW173" s="157"/>
      <c r="BX173" s="157"/>
      <c r="BY173" s="157"/>
      <c r="BZ173" s="157"/>
      <c r="CA173" s="158"/>
      <c r="CB173" s="150"/>
      <c r="CC173" s="151"/>
      <c r="CD173" s="151"/>
      <c r="CE173" s="152"/>
      <c r="CF173" s="159"/>
      <c r="CG173" s="160"/>
      <c r="CH173" s="160"/>
      <c r="CI173" s="160"/>
      <c r="CJ173" s="161"/>
      <c r="CK173" s="159"/>
      <c r="CL173" s="160"/>
      <c r="CM173" s="160"/>
      <c r="CN173" s="160"/>
      <c r="CO173" s="161"/>
      <c r="CP173" s="159"/>
      <c r="CQ173" s="160"/>
      <c r="CR173" s="160"/>
      <c r="CS173" s="160"/>
      <c r="CT173" s="161"/>
      <c r="CU173" s="162"/>
      <c r="CV173" s="163"/>
      <c r="CW173" s="163"/>
      <c r="CX173" s="163"/>
      <c r="CY173" s="164"/>
    </row>
    <row r="174" spans="1:103" ht="16.5" x14ac:dyDescent="0.15">
      <c r="A174" s="166"/>
      <c r="B174" s="135"/>
      <c r="C174" s="167" t="str">
        <f t="shared" ca="1" si="4"/>
        <v/>
      </c>
      <c r="D174" s="168"/>
      <c r="E174" s="169"/>
      <c r="F174" s="169"/>
      <c r="G174" s="169"/>
      <c r="H174" s="169"/>
      <c r="I174" s="169"/>
      <c r="J174" s="169"/>
      <c r="K174" s="170"/>
      <c r="L174" s="171"/>
      <c r="M174" s="171"/>
      <c r="N174" s="171"/>
      <c r="O174" s="171"/>
      <c r="P174" s="171"/>
      <c r="Q174" s="171"/>
      <c r="R174" s="172"/>
      <c r="S174" s="173"/>
      <c r="T174" s="172"/>
      <c r="U174" s="173"/>
      <c r="V174" s="170"/>
      <c r="W174" s="171"/>
      <c r="X174" s="171"/>
      <c r="Y174" s="171"/>
      <c r="Z174" s="171"/>
      <c r="AA174" s="171"/>
      <c r="AB174" s="171"/>
      <c r="AC174" s="171"/>
      <c r="AD174" s="170"/>
      <c r="AE174" s="171"/>
      <c r="AF174" s="171"/>
      <c r="AG174" s="171"/>
      <c r="AH174" s="171"/>
      <c r="AI174" s="171"/>
      <c r="AJ174" s="171"/>
      <c r="AK174" s="174"/>
      <c r="AL174" s="170"/>
      <c r="AM174" s="171"/>
      <c r="AN174" s="171"/>
      <c r="AO174" s="171"/>
      <c r="AP174" s="171"/>
      <c r="AQ174" s="171"/>
      <c r="AR174" s="174"/>
      <c r="AS174" s="175"/>
      <c r="AT174" s="176"/>
      <c r="AU174" s="176"/>
      <c r="AV174" s="176"/>
      <c r="AW174" s="176"/>
      <c r="AX174" s="176"/>
      <c r="AY174" s="177"/>
      <c r="AZ174" s="178"/>
      <c r="BA174" s="179"/>
      <c r="BB174" s="180">
        <v>2</v>
      </c>
      <c r="BC174" s="181"/>
      <c r="BD174" s="182"/>
      <c r="BE174" s="182"/>
      <c r="BF174" s="183"/>
      <c r="BG174" s="184"/>
      <c r="BH174" s="185"/>
      <c r="BI174" s="186"/>
      <c r="BJ174" s="187"/>
      <c r="BK174" s="188"/>
      <c r="BL174" s="188"/>
      <c r="BM174" s="188"/>
      <c r="BN174" s="188"/>
      <c r="BO174" s="189"/>
      <c r="BP174" s="187"/>
      <c r="BQ174" s="188"/>
      <c r="BR174" s="188"/>
      <c r="BS174" s="188"/>
      <c r="BT174" s="188"/>
      <c r="BU174" s="189"/>
      <c r="BV174" s="187"/>
      <c r="BW174" s="188"/>
      <c r="BX174" s="188"/>
      <c r="BY174" s="188"/>
      <c r="BZ174" s="188"/>
      <c r="CA174" s="189"/>
      <c r="CB174" s="181"/>
      <c r="CC174" s="182"/>
      <c r="CD174" s="182"/>
      <c r="CE174" s="183"/>
      <c r="CF174" s="190"/>
      <c r="CG174" s="191"/>
      <c r="CH174" s="191"/>
      <c r="CI174" s="191"/>
      <c r="CJ174" s="192"/>
      <c r="CK174" s="190"/>
      <c r="CL174" s="191"/>
      <c r="CM174" s="191"/>
      <c r="CN174" s="191"/>
      <c r="CO174" s="192"/>
      <c r="CP174" s="190"/>
      <c r="CQ174" s="191"/>
      <c r="CR174" s="191"/>
      <c r="CS174" s="191"/>
      <c r="CT174" s="192"/>
      <c r="CU174" s="162"/>
      <c r="CV174" s="163"/>
      <c r="CW174" s="163"/>
      <c r="CX174" s="163"/>
      <c r="CY174" s="164"/>
    </row>
    <row r="175" spans="1:103" ht="16.5" x14ac:dyDescent="0.15">
      <c r="A175" s="166"/>
      <c r="B175" s="135"/>
      <c r="C175" s="167" t="str">
        <f t="shared" ca="1" si="4"/>
        <v/>
      </c>
      <c r="D175" s="168"/>
      <c r="E175" s="169"/>
      <c r="F175" s="169"/>
      <c r="G175" s="169"/>
      <c r="H175" s="169"/>
      <c r="I175" s="169"/>
      <c r="J175" s="169"/>
      <c r="K175" s="170"/>
      <c r="L175" s="171"/>
      <c r="M175" s="171"/>
      <c r="N175" s="171"/>
      <c r="O175" s="171"/>
      <c r="P175" s="171"/>
      <c r="Q175" s="171"/>
      <c r="R175" s="172"/>
      <c r="S175" s="173"/>
      <c r="T175" s="172"/>
      <c r="U175" s="173"/>
      <c r="V175" s="170"/>
      <c r="W175" s="171"/>
      <c r="X175" s="171"/>
      <c r="Y175" s="171"/>
      <c r="Z175" s="171"/>
      <c r="AA175" s="171"/>
      <c r="AB175" s="171"/>
      <c r="AC175" s="171"/>
      <c r="AD175" s="170"/>
      <c r="AE175" s="171"/>
      <c r="AF175" s="171"/>
      <c r="AG175" s="171"/>
      <c r="AH175" s="171"/>
      <c r="AI175" s="171"/>
      <c r="AJ175" s="171"/>
      <c r="AK175" s="174"/>
      <c r="AL175" s="170"/>
      <c r="AM175" s="171"/>
      <c r="AN175" s="171"/>
      <c r="AO175" s="171"/>
      <c r="AP175" s="171"/>
      <c r="AQ175" s="171"/>
      <c r="AR175" s="174"/>
      <c r="AS175" s="175"/>
      <c r="AT175" s="176"/>
      <c r="AU175" s="176"/>
      <c r="AV175" s="176"/>
      <c r="AW175" s="176"/>
      <c r="AX175" s="176"/>
      <c r="AY175" s="177"/>
      <c r="AZ175" s="178"/>
      <c r="BA175" s="179"/>
      <c r="BB175" s="180">
        <v>3</v>
      </c>
      <c r="BC175" s="181"/>
      <c r="BD175" s="182"/>
      <c r="BE175" s="182"/>
      <c r="BF175" s="183"/>
      <c r="BG175" s="184"/>
      <c r="BH175" s="185"/>
      <c r="BI175" s="186"/>
      <c r="BJ175" s="187"/>
      <c r="BK175" s="188"/>
      <c r="BL175" s="188"/>
      <c r="BM175" s="188"/>
      <c r="BN175" s="188"/>
      <c r="BO175" s="189"/>
      <c r="BP175" s="187"/>
      <c r="BQ175" s="188"/>
      <c r="BR175" s="188"/>
      <c r="BS175" s="188"/>
      <c r="BT175" s="188"/>
      <c r="BU175" s="189"/>
      <c r="BV175" s="187"/>
      <c r="BW175" s="188"/>
      <c r="BX175" s="188"/>
      <c r="BY175" s="188"/>
      <c r="BZ175" s="188"/>
      <c r="CA175" s="189"/>
      <c r="CB175" s="181"/>
      <c r="CC175" s="182"/>
      <c r="CD175" s="182"/>
      <c r="CE175" s="183"/>
      <c r="CF175" s="190"/>
      <c r="CG175" s="191"/>
      <c r="CH175" s="191"/>
      <c r="CI175" s="191"/>
      <c r="CJ175" s="192"/>
      <c r="CK175" s="190"/>
      <c r="CL175" s="191"/>
      <c r="CM175" s="191"/>
      <c r="CN175" s="191"/>
      <c r="CO175" s="192"/>
      <c r="CP175" s="190"/>
      <c r="CQ175" s="191"/>
      <c r="CR175" s="191"/>
      <c r="CS175" s="191"/>
      <c r="CT175" s="192"/>
      <c r="CU175" s="162"/>
      <c r="CV175" s="163"/>
      <c r="CW175" s="163"/>
      <c r="CX175" s="163"/>
      <c r="CY175" s="164"/>
    </row>
    <row r="176" spans="1:103" ht="16.5" x14ac:dyDescent="0.15">
      <c r="A176" s="166"/>
      <c r="B176" s="135"/>
      <c r="C176" s="167" t="str">
        <f t="shared" ca="1" si="4"/>
        <v/>
      </c>
      <c r="D176" s="168"/>
      <c r="E176" s="169"/>
      <c r="F176" s="169"/>
      <c r="G176" s="169"/>
      <c r="H176" s="169"/>
      <c r="I176" s="169"/>
      <c r="J176" s="169"/>
      <c r="K176" s="170"/>
      <c r="L176" s="171"/>
      <c r="M176" s="171"/>
      <c r="N176" s="171"/>
      <c r="O176" s="171"/>
      <c r="P176" s="171"/>
      <c r="Q176" s="171"/>
      <c r="R176" s="172"/>
      <c r="S176" s="173"/>
      <c r="T176" s="172"/>
      <c r="U176" s="173"/>
      <c r="V176" s="170"/>
      <c r="W176" s="171"/>
      <c r="X176" s="171"/>
      <c r="Y176" s="171"/>
      <c r="Z176" s="171"/>
      <c r="AA176" s="171"/>
      <c r="AB176" s="171"/>
      <c r="AC176" s="171"/>
      <c r="AD176" s="170"/>
      <c r="AE176" s="171"/>
      <c r="AF176" s="171"/>
      <c r="AG176" s="171"/>
      <c r="AH176" s="171"/>
      <c r="AI176" s="171"/>
      <c r="AJ176" s="171"/>
      <c r="AK176" s="174"/>
      <c r="AL176" s="170"/>
      <c r="AM176" s="171"/>
      <c r="AN176" s="171"/>
      <c r="AO176" s="171"/>
      <c r="AP176" s="171"/>
      <c r="AQ176" s="171"/>
      <c r="AR176" s="174"/>
      <c r="AS176" s="175"/>
      <c r="AT176" s="176"/>
      <c r="AU176" s="176"/>
      <c r="AV176" s="176"/>
      <c r="AW176" s="176"/>
      <c r="AX176" s="176"/>
      <c r="AY176" s="177"/>
      <c r="AZ176" s="178"/>
      <c r="BA176" s="179"/>
      <c r="BB176" s="180">
        <v>4</v>
      </c>
      <c r="BC176" s="181"/>
      <c r="BD176" s="182"/>
      <c r="BE176" s="182"/>
      <c r="BF176" s="183"/>
      <c r="BG176" s="184"/>
      <c r="BH176" s="185"/>
      <c r="BI176" s="186"/>
      <c r="BJ176" s="187"/>
      <c r="BK176" s="188"/>
      <c r="BL176" s="188"/>
      <c r="BM176" s="188"/>
      <c r="BN176" s="188"/>
      <c r="BO176" s="189"/>
      <c r="BP176" s="187"/>
      <c r="BQ176" s="188"/>
      <c r="BR176" s="188"/>
      <c r="BS176" s="188"/>
      <c r="BT176" s="188"/>
      <c r="BU176" s="189"/>
      <c r="BV176" s="187"/>
      <c r="BW176" s="188"/>
      <c r="BX176" s="188"/>
      <c r="BY176" s="188"/>
      <c r="BZ176" s="188"/>
      <c r="CA176" s="189"/>
      <c r="CB176" s="181"/>
      <c r="CC176" s="182"/>
      <c r="CD176" s="182"/>
      <c r="CE176" s="183"/>
      <c r="CF176" s="190"/>
      <c r="CG176" s="191"/>
      <c r="CH176" s="191"/>
      <c r="CI176" s="191"/>
      <c r="CJ176" s="192"/>
      <c r="CK176" s="190"/>
      <c r="CL176" s="191"/>
      <c r="CM176" s="191"/>
      <c r="CN176" s="191"/>
      <c r="CO176" s="192"/>
      <c r="CP176" s="190"/>
      <c r="CQ176" s="191"/>
      <c r="CR176" s="191"/>
      <c r="CS176" s="191"/>
      <c r="CT176" s="192"/>
      <c r="CU176" s="162"/>
      <c r="CV176" s="163"/>
      <c r="CW176" s="163"/>
      <c r="CX176" s="163"/>
      <c r="CY176" s="164"/>
    </row>
    <row r="177" spans="1:103" ht="16.5" x14ac:dyDescent="0.15">
      <c r="A177" s="166"/>
      <c r="B177" s="135"/>
      <c r="C177" s="167" t="str">
        <f t="shared" ca="1" si="4"/>
        <v/>
      </c>
      <c r="D177" s="168"/>
      <c r="E177" s="169"/>
      <c r="F177" s="169"/>
      <c r="G177" s="169"/>
      <c r="H177" s="169"/>
      <c r="I177" s="169"/>
      <c r="J177" s="169"/>
      <c r="K177" s="170"/>
      <c r="L177" s="171"/>
      <c r="M177" s="171"/>
      <c r="N177" s="171"/>
      <c r="O177" s="171"/>
      <c r="P177" s="171"/>
      <c r="Q177" s="171"/>
      <c r="R177" s="172"/>
      <c r="S177" s="173"/>
      <c r="T177" s="172"/>
      <c r="U177" s="173"/>
      <c r="V177" s="170"/>
      <c r="W177" s="171"/>
      <c r="X177" s="171"/>
      <c r="Y177" s="171"/>
      <c r="Z177" s="171"/>
      <c r="AA177" s="171"/>
      <c r="AB177" s="171"/>
      <c r="AC177" s="171"/>
      <c r="AD177" s="170"/>
      <c r="AE177" s="171"/>
      <c r="AF177" s="171"/>
      <c r="AG177" s="171"/>
      <c r="AH177" s="171"/>
      <c r="AI177" s="171"/>
      <c r="AJ177" s="171"/>
      <c r="AK177" s="174"/>
      <c r="AL177" s="170"/>
      <c r="AM177" s="171"/>
      <c r="AN177" s="171"/>
      <c r="AO177" s="171"/>
      <c r="AP177" s="171"/>
      <c r="AQ177" s="171"/>
      <c r="AR177" s="174"/>
      <c r="AS177" s="175"/>
      <c r="AT177" s="176"/>
      <c r="AU177" s="176"/>
      <c r="AV177" s="176"/>
      <c r="AW177" s="176"/>
      <c r="AX177" s="176"/>
      <c r="AY177" s="177"/>
      <c r="AZ177" s="178"/>
      <c r="BA177" s="179"/>
      <c r="BB177" s="180">
        <v>5</v>
      </c>
      <c r="BC177" s="181"/>
      <c r="BD177" s="182"/>
      <c r="BE177" s="182"/>
      <c r="BF177" s="183"/>
      <c r="BG177" s="184"/>
      <c r="BH177" s="185"/>
      <c r="BI177" s="186"/>
      <c r="BJ177" s="187"/>
      <c r="BK177" s="188"/>
      <c r="BL177" s="188"/>
      <c r="BM177" s="188"/>
      <c r="BN177" s="188"/>
      <c r="BO177" s="189"/>
      <c r="BP177" s="187"/>
      <c r="BQ177" s="188"/>
      <c r="BR177" s="188"/>
      <c r="BS177" s="188"/>
      <c r="BT177" s="188"/>
      <c r="BU177" s="189"/>
      <c r="BV177" s="187"/>
      <c r="BW177" s="188"/>
      <c r="BX177" s="188"/>
      <c r="BY177" s="188"/>
      <c r="BZ177" s="188"/>
      <c r="CA177" s="189"/>
      <c r="CB177" s="181"/>
      <c r="CC177" s="182"/>
      <c r="CD177" s="182"/>
      <c r="CE177" s="183"/>
      <c r="CF177" s="190"/>
      <c r="CG177" s="191"/>
      <c r="CH177" s="191"/>
      <c r="CI177" s="191"/>
      <c r="CJ177" s="192"/>
      <c r="CK177" s="190"/>
      <c r="CL177" s="191"/>
      <c r="CM177" s="191"/>
      <c r="CN177" s="191"/>
      <c r="CO177" s="192"/>
      <c r="CP177" s="190"/>
      <c r="CQ177" s="191"/>
      <c r="CR177" s="191"/>
      <c r="CS177" s="191"/>
      <c r="CT177" s="192"/>
      <c r="CU177" s="162"/>
      <c r="CV177" s="163"/>
      <c r="CW177" s="163"/>
      <c r="CX177" s="163"/>
      <c r="CY177" s="164"/>
    </row>
    <row r="178" spans="1:103" ht="16.5" x14ac:dyDescent="0.15">
      <c r="A178" s="193"/>
      <c r="B178" s="194"/>
      <c r="C178" s="195" t="str">
        <f t="shared" ca="1" si="4"/>
        <v/>
      </c>
      <c r="D178" s="196"/>
      <c r="E178" s="197"/>
      <c r="F178" s="197"/>
      <c r="G178" s="197"/>
      <c r="H178" s="197"/>
      <c r="I178" s="197"/>
      <c r="J178" s="197"/>
      <c r="K178" s="159"/>
      <c r="L178" s="160"/>
      <c r="M178" s="160"/>
      <c r="N178" s="160"/>
      <c r="O178" s="160"/>
      <c r="P178" s="160"/>
      <c r="Q178" s="160"/>
      <c r="R178" s="198"/>
      <c r="S178" s="199"/>
      <c r="T178" s="198"/>
      <c r="U178" s="199"/>
      <c r="V178" s="159"/>
      <c r="W178" s="160"/>
      <c r="X178" s="160"/>
      <c r="Y178" s="160"/>
      <c r="Z178" s="160"/>
      <c r="AA178" s="160"/>
      <c r="AB178" s="160"/>
      <c r="AC178" s="160"/>
      <c r="AD178" s="159"/>
      <c r="AE178" s="160"/>
      <c r="AF178" s="160"/>
      <c r="AG178" s="160"/>
      <c r="AH178" s="160"/>
      <c r="AI178" s="160"/>
      <c r="AJ178" s="160"/>
      <c r="AK178" s="161"/>
      <c r="AL178" s="159"/>
      <c r="AM178" s="160"/>
      <c r="AN178" s="160"/>
      <c r="AO178" s="160"/>
      <c r="AP178" s="160"/>
      <c r="AQ178" s="160"/>
      <c r="AR178" s="161"/>
      <c r="AS178" s="200"/>
      <c r="AT178" s="201"/>
      <c r="AU178" s="201"/>
      <c r="AV178" s="201"/>
      <c r="AW178" s="201"/>
      <c r="AX178" s="201"/>
      <c r="AY178" s="202"/>
      <c r="AZ178" s="203"/>
      <c r="BA178" s="204"/>
      <c r="BB178" s="205">
        <v>6</v>
      </c>
      <c r="BC178" s="206"/>
      <c r="BD178" s="207"/>
      <c r="BE178" s="207"/>
      <c r="BF178" s="208"/>
      <c r="BG178" s="209"/>
      <c r="BH178" s="210"/>
      <c r="BI178" s="211"/>
      <c r="BJ178" s="212"/>
      <c r="BK178" s="213"/>
      <c r="BL178" s="213"/>
      <c r="BM178" s="213"/>
      <c r="BN178" s="213"/>
      <c r="BO178" s="214"/>
      <c r="BP178" s="212"/>
      <c r="BQ178" s="213"/>
      <c r="BR178" s="213"/>
      <c r="BS178" s="213"/>
      <c r="BT178" s="213"/>
      <c r="BU178" s="214"/>
      <c r="BV178" s="212"/>
      <c r="BW178" s="213"/>
      <c r="BX178" s="213"/>
      <c r="BY178" s="213"/>
      <c r="BZ178" s="213"/>
      <c r="CA178" s="214"/>
      <c r="CB178" s="206"/>
      <c r="CC178" s="207"/>
      <c r="CD178" s="207"/>
      <c r="CE178" s="208"/>
      <c r="CF178" s="190"/>
      <c r="CG178" s="191"/>
      <c r="CH178" s="191"/>
      <c r="CI178" s="191"/>
      <c r="CJ178" s="192"/>
      <c r="CK178" s="190"/>
      <c r="CL178" s="191"/>
      <c r="CM178" s="191"/>
      <c r="CN178" s="191"/>
      <c r="CO178" s="192"/>
      <c r="CP178" s="190"/>
      <c r="CQ178" s="191"/>
      <c r="CR178" s="191"/>
      <c r="CS178" s="191"/>
      <c r="CT178" s="192"/>
      <c r="CU178" s="162"/>
      <c r="CV178" s="163"/>
      <c r="CW178" s="163"/>
      <c r="CX178" s="163"/>
      <c r="CY178" s="164"/>
    </row>
    <row r="179" spans="1:103" ht="16.5" x14ac:dyDescent="0.15">
      <c r="A179" s="134">
        <v>29</v>
      </c>
      <c r="B179" s="135"/>
      <c r="C179" s="136" t="str">
        <f t="shared" ca="1" si="4"/>
        <v>●</v>
      </c>
      <c r="D179" s="137"/>
      <c r="E179" s="138"/>
      <c r="F179" s="138"/>
      <c r="G179" s="138"/>
      <c r="H179" s="138"/>
      <c r="I179" s="138"/>
      <c r="J179" s="138"/>
      <c r="K179" s="139" t="s">
        <v>112</v>
      </c>
      <c r="L179" s="140"/>
      <c r="M179" s="140"/>
      <c r="N179" s="140"/>
      <c r="O179" s="140"/>
      <c r="P179" s="140"/>
      <c r="Q179" s="140"/>
      <c r="R179" s="141"/>
      <c r="S179" s="142"/>
      <c r="T179" s="141"/>
      <c r="U179" s="142"/>
      <c r="V179" s="139"/>
      <c r="W179" s="140"/>
      <c r="X179" s="140"/>
      <c r="Y179" s="140"/>
      <c r="Z179" s="140"/>
      <c r="AA179" s="140"/>
      <c r="AB179" s="140"/>
      <c r="AC179" s="140"/>
      <c r="AD179" s="139"/>
      <c r="AE179" s="140"/>
      <c r="AF179" s="140"/>
      <c r="AG179" s="140"/>
      <c r="AH179" s="140"/>
      <c r="AI179" s="140"/>
      <c r="AJ179" s="140"/>
      <c r="AK179" s="143"/>
      <c r="AL179" s="139"/>
      <c r="AM179" s="140"/>
      <c r="AN179" s="140"/>
      <c r="AO179" s="140"/>
      <c r="AP179" s="140"/>
      <c r="AQ179" s="140"/>
      <c r="AR179" s="143"/>
      <c r="AS179" s="144"/>
      <c r="AT179" s="145"/>
      <c r="AU179" s="145"/>
      <c r="AV179" s="145"/>
      <c r="AW179" s="145"/>
      <c r="AX179" s="145"/>
      <c r="AY179" s="146"/>
      <c r="AZ179" s="147"/>
      <c r="BA179" s="148"/>
      <c r="BB179" s="149">
        <v>1</v>
      </c>
      <c r="BC179" s="150"/>
      <c r="BD179" s="151"/>
      <c r="BE179" s="151"/>
      <c r="BF179" s="152"/>
      <c r="BG179" s="153"/>
      <c r="BH179" s="154"/>
      <c r="BI179" s="155"/>
      <c r="BJ179" s="156"/>
      <c r="BK179" s="157"/>
      <c r="BL179" s="157"/>
      <c r="BM179" s="157"/>
      <c r="BN179" s="157"/>
      <c r="BO179" s="158"/>
      <c r="BP179" s="156"/>
      <c r="BQ179" s="157"/>
      <c r="BR179" s="157"/>
      <c r="BS179" s="157"/>
      <c r="BT179" s="157"/>
      <c r="BU179" s="158"/>
      <c r="BV179" s="156"/>
      <c r="BW179" s="157"/>
      <c r="BX179" s="157"/>
      <c r="BY179" s="157"/>
      <c r="BZ179" s="157"/>
      <c r="CA179" s="158"/>
      <c r="CB179" s="150"/>
      <c r="CC179" s="151"/>
      <c r="CD179" s="151"/>
      <c r="CE179" s="152"/>
      <c r="CF179" s="159"/>
      <c r="CG179" s="160"/>
      <c r="CH179" s="160"/>
      <c r="CI179" s="160"/>
      <c r="CJ179" s="161"/>
      <c r="CK179" s="159"/>
      <c r="CL179" s="160"/>
      <c r="CM179" s="160"/>
      <c r="CN179" s="160"/>
      <c r="CO179" s="161"/>
      <c r="CP179" s="159"/>
      <c r="CQ179" s="160"/>
      <c r="CR179" s="160"/>
      <c r="CS179" s="160"/>
      <c r="CT179" s="161"/>
      <c r="CU179" s="162"/>
      <c r="CV179" s="163"/>
      <c r="CW179" s="163"/>
      <c r="CX179" s="163"/>
      <c r="CY179" s="164"/>
    </row>
    <row r="180" spans="1:103" ht="16.5" x14ac:dyDescent="0.15">
      <c r="A180" s="166"/>
      <c r="B180" s="135"/>
      <c r="C180" s="167" t="str">
        <f t="shared" ca="1" si="4"/>
        <v>●</v>
      </c>
      <c r="D180" s="168"/>
      <c r="E180" s="169"/>
      <c r="F180" s="169"/>
      <c r="G180" s="169"/>
      <c r="H180" s="169"/>
      <c r="I180" s="169"/>
      <c r="J180" s="169"/>
      <c r="K180" s="170"/>
      <c r="L180" s="171"/>
      <c r="M180" s="171"/>
      <c r="N180" s="171"/>
      <c r="O180" s="171"/>
      <c r="P180" s="171"/>
      <c r="Q180" s="171"/>
      <c r="R180" s="172"/>
      <c r="S180" s="173"/>
      <c r="T180" s="172"/>
      <c r="U180" s="173"/>
      <c r="V180" s="170"/>
      <c r="W180" s="171"/>
      <c r="X180" s="171"/>
      <c r="Y180" s="171"/>
      <c r="Z180" s="171"/>
      <c r="AA180" s="171"/>
      <c r="AB180" s="171"/>
      <c r="AC180" s="171"/>
      <c r="AD180" s="170"/>
      <c r="AE180" s="171"/>
      <c r="AF180" s="171"/>
      <c r="AG180" s="171"/>
      <c r="AH180" s="171"/>
      <c r="AI180" s="171"/>
      <c r="AJ180" s="171"/>
      <c r="AK180" s="174"/>
      <c r="AL180" s="170"/>
      <c r="AM180" s="171"/>
      <c r="AN180" s="171"/>
      <c r="AO180" s="171"/>
      <c r="AP180" s="171"/>
      <c r="AQ180" s="171"/>
      <c r="AR180" s="174"/>
      <c r="AS180" s="175"/>
      <c r="AT180" s="176"/>
      <c r="AU180" s="176"/>
      <c r="AV180" s="176"/>
      <c r="AW180" s="176"/>
      <c r="AX180" s="176"/>
      <c r="AY180" s="177"/>
      <c r="AZ180" s="178"/>
      <c r="BA180" s="179"/>
      <c r="BB180" s="180">
        <v>2</v>
      </c>
      <c r="BC180" s="181"/>
      <c r="BD180" s="182"/>
      <c r="BE180" s="182"/>
      <c r="BF180" s="183"/>
      <c r="BG180" s="184"/>
      <c r="BH180" s="185"/>
      <c r="BI180" s="186"/>
      <c r="BJ180" s="187"/>
      <c r="BK180" s="188"/>
      <c r="BL180" s="188"/>
      <c r="BM180" s="188"/>
      <c r="BN180" s="188"/>
      <c r="BO180" s="189"/>
      <c r="BP180" s="187"/>
      <c r="BQ180" s="188"/>
      <c r="BR180" s="188"/>
      <c r="BS180" s="188"/>
      <c r="BT180" s="188"/>
      <c r="BU180" s="189"/>
      <c r="BV180" s="187"/>
      <c r="BW180" s="188"/>
      <c r="BX180" s="188"/>
      <c r="BY180" s="188"/>
      <c r="BZ180" s="188"/>
      <c r="CA180" s="189"/>
      <c r="CB180" s="181"/>
      <c r="CC180" s="182"/>
      <c r="CD180" s="182"/>
      <c r="CE180" s="183"/>
      <c r="CF180" s="190"/>
      <c r="CG180" s="191"/>
      <c r="CH180" s="191"/>
      <c r="CI180" s="191"/>
      <c r="CJ180" s="192"/>
      <c r="CK180" s="190"/>
      <c r="CL180" s="191"/>
      <c r="CM180" s="191"/>
      <c r="CN180" s="191"/>
      <c r="CO180" s="192"/>
      <c r="CP180" s="190"/>
      <c r="CQ180" s="191"/>
      <c r="CR180" s="191"/>
      <c r="CS180" s="191"/>
      <c r="CT180" s="192"/>
      <c r="CU180" s="162"/>
      <c r="CV180" s="163"/>
      <c r="CW180" s="163"/>
      <c r="CX180" s="163"/>
      <c r="CY180" s="164"/>
    </row>
    <row r="181" spans="1:103" ht="16.5" x14ac:dyDescent="0.15">
      <c r="A181" s="166"/>
      <c r="B181" s="135"/>
      <c r="C181" s="167" t="str">
        <f t="shared" ca="1" si="4"/>
        <v>●</v>
      </c>
      <c r="D181" s="168"/>
      <c r="E181" s="169"/>
      <c r="F181" s="169"/>
      <c r="G181" s="169"/>
      <c r="H181" s="169"/>
      <c r="I181" s="169"/>
      <c r="J181" s="169"/>
      <c r="K181" s="170"/>
      <c r="L181" s="171"/>
      <c r="M181" s="171"/>
      <c r="N181" s="171"/>
      <c r="O181" s="171"/>
      <c r="P181" s="171"/>
      <c r="Q181" s="171"/>
      <c r="R181" s="172"/>
      <c r="S181" s="173"/>
      <c r="T181" s="172"/>
      <c r="U181" s="173"/>
      <c r="V181" s="170"/>
      <c r="W181" s="171"/>
      <c r="X181" s="171"/>
      <c r="Y181" s="171"/>
      <c r="Z181" s="171"/>
      <c r="AA181" s="171"/>
      <c r="AB181" s="171"/>
      <c r="AC181" s="171"/>
      <c r="AD181" s="170"/>
      <c r="AE181" s="171"/>
      <c r="AF181" s="171"/>
      <c r="AG181" s="171"/>
      <c r="AH181" s="171"/>
      <c r="AI181" s="171"/>
      <c r="AJ181" s="171"/>
      <c r="AK181" s="174"/>
      <c r="AL181" s="170"/>
      <c r="AM181" s="171"/>
      <c r="AN181" s="171"/>
      <c r="AO181" s="171"/>
      <c r="AP181" s="171"/>
      <c r="AQ181" s="171"/>
      <c r="AR181" s="174"/>
      <c r="AS181" s="175"/>
      <c r="AT181" s="176"/>
      <c r="AU181" s="176"/>
      <c r="AV181" s="176"/>
      <c r="AW181" s="176"/>
      <c r="AX181" s="176"/>
      <c r="AY181" s="177"/>
      <c r="AZ181" s="178"/>
      <c r="BA181" s="179"/>
      <c r="BB181" s="180">
        <v>3</v>
      </c>
      <c r="BC181" s="181"/>
      <c r="BD181" s="182"/>
      <c r="BE181" s="182"/>
      <c r="BF181" s="183"/>
      <c r="BG181" s="184"/>
      <c r="BH181" s="185"/>
      <c r="BI181" s="186"/>
      <c r="BJ181" s="187"/>
      <c r="BK181" s="188"/>
      <c r="BL181" s="188"/>
      <c r="BM181" s="188"/>
      <c r="BN181" s="188"/>
      <c r="BO181" s="189"/>
      <c r="BP181" s="187"/>
      <c r="BQ181" s="188"/>
      <c r="BR181" s="188"/>
      <c r="BS181" s="188"/>
      <c r="BT181" s="188"/>
      <c r="BU181" s="189"/>
      <c r="BV181" s="187"/>
      <c r="BW181" s="188"/>
      <c r="BX181" s="188"/>
      <c r="BY181" s="188"/>
      <c r="BZ181" s="188"/>
      <c r="CA181" s="189"/>
      <c r="CB181" s="181"/>
      <c r="CC181" s="182"/>
      <c r="CD181" s="182"/>
      <c r="CE181" s="183"/>
      <c r="CF181" s="190"/>
      <c r="CG181" s="191"/>
      <c r="CH181" s="191"/>
      <c r="CI181" s="191"/>
      <c r="CJ181" s="192"/>
      <c r="CK181" s="190"/>
      <c r="CL181" s="191"/>
      <c r="CM181" s="191"/>
      <c r="CN181" s="191"/>
      <c r="CO181" s="192"/>
      <c r="CP181" s="190"/>
      <c r="CQ181" s="191"/>
      <c r="CR181" s="191"/>
      <c r="CS181" s="191"/>
      <c r="CT181" s="192"/>
      <c r="CU181" s="162"/>
      <c r="CV181" s="163"/>
      <c r="CW181" s="163"/>
      <c r="CX181" s="163"/>
      <c r="CY181" s="164"/>
    </row>
    <row r="182" spans="1:103" ht="16.5" x14ac:dyDescent="0.15">
      <c r="A182" s="166"/>
      <c r="B182" s="135"/>
      <c r="C182" s="167" t="str">
        <f t="shared" ca="1" si="4"/>
        <v>●</v>
      </c>
      <c r="D182" s="168"/>
      <c r="E182" s="169"/>
      <c r="F182" s="169"/>
      <c r="G182" s="169"/>
      <c r="H182" s="169"/>
      <c r="I182" s="169"/>
      <c r="J182" s="169"/>
      <c r="K182" s="170"/>
      <c r="L182" s="171"/>
      <c r="M182" s="171"/>
      <c r="N182" s="171"/>
      <c r="O182" s="171"/>
      <c r="P182" s="171"/>
      <c r="Q182" s="171"/>
      <c r="R182" s="172"/>
      <c r="S182" s="173"/>
      <c r="T182" s="172"/>
      <c r="U182" s="173"/>
      <c r="V182" s="170"/>
      <c r="W182" s="171"/>
      <c r="X182" s="171"/>
      <c r="Y182" s="171"/>
      <c r="Z182" s="171"/>
      <c r="AA182" s="171"/>
      <c r="AB182" s="171"/>
      <c r="AC182" s="171"/>
      <c r="AD182" s="170"/>
      <c r="AE182" s="171"/>
      <c r="AF182" s="171"/>
      <c r="AG182" s="171"/>
      <c r="AH182" s="171"/>
      <c r="AI182" s="171"/>
      <c r="AJ182" s="171"/>
      <c r="AK182" s="174"/>
      <c r="AL182" s="170"/>
      <c r="AM182" s="171"/>
      <c r="AN182" s="171"/>
      <c r="AO182" s="171"/>
      <c r="AP182" s="171"/>
      <c r="AQ182" s="171"/>
      <c r="AR182" s="174"/>
      <c r="AS182" s="175"/>
      <c r="AT182" s="176"/>
      <c r="AU182" s="176"/>
      <c r="AV182" s="176"/>
      <c r="AW182" s="176"/>
      <c r="AX182" s="176"/>
      <c r="AY182" s="177"/>
      <c r="AZ182" s="178"/>
      <c r="BA182" s="179"/>
      <c r="BB182" s="180">
        <v>4</v>
      </c>
      <c r="BC182" s="181"/>
      <c r="BD182" s="182"/>
      <c r="BE182" s="182"/>
      <c r="BF182" s="183"/>
      <c r="BG182" s="184"/>
      <c r="BH182" s="185"/>
      <c r="BI182" s="186"/>
      <c r="BJ182" s="187"/>
      <c r="BK182" s="188"/>
      <c r="BL182" s="188"/>
      <c r="BM182" s="188"/>
      <c r="BN182" s="188"/>
      <c r="BO182" s="189"/>
      <c r="BP182" s="187"/>
      <c r="BQ182" s="188"/>
      <c r="BR182" s="188"/>
      <c r="BS182" s="188"/>
      <c r="BT182" s="188"/>
      <c r="BU182" s="189"/>
      <c r="BV182" s="187"/>
      <c r="BW182" s="188"/>
      <c r="BX182" s="188"/>
      <c r="BY182" s="188"/>
      <c r="BZ182" s="188"/>
      <c r="CA182" s="189"/>
      <c r="CB182" s="181"/>
      <c r="CC182" s="182"/>
      <c r="CD182" s="182"/>
      <c r="CE182" s="183"/>
      <c r="CF182" s="190"/>
      <c r="CG182" s="191"/>
      <c r="CH182" s="191"/>
      <c r="CI182" s="191"/>
      <c r="CJ182" s="192"/>
      <c r="CK182" s="190"/>
      <c r="CL182" s="191"/>
      <c r="CM182" s="191"/>
      <c r="CN182" s="191"/>
      <c r="CO182" s="192"/>
      <c r="CP182" s="190"/>
      <c r="CQ182" s="191"/>
      <c r="CR182" s="191"/>
      <c r="CS182" s="191"/>
      <c r="CT182" s="192"/>
      <c r="CU182" s="162"/>
      <c r="CV182" s="163"/>
      <c r="CW182" s="163"/>
      <c r="CX182" s="163"/>
      <c r="CY182" s="164"/>
    </row>
    <row r="183" spans="1:103" ht="16.5" x14ac:dyDescent="0.15">
      <c r="A183" s="166"/>
      <c r="B183" s="135"/>
      <c r="C183" s="167" t="str">
        <f t="shared" ca="1" si="4"/>
        <v>●</v>
      </c>
      <c r="D183" s="168"/>
      <c r="E183" s="169"/>
      <c r="F183" s="169"/>
      <c r="G183" s="169"/>
      <c r="H183" s="169"/>
      <c r="I183" s="169"/>
      <c r="J183" s="169"/>
      <c r="K183" s="170"/>
      <c r="L183" s="171"/>
      <c r="M183" s="171"/>
      <c r="N183" s="171"/>
      <c r="O183" s="171"/>
      <c r="P183" s="171"/>
      <c r="Q183" s="171"/>
      <c r="R183" s="172"/>
      <c r="S183" s="173"/>
      <c r="T183" s="172"/>
      <c r="U183" s="173"/>
      <c r="V183" s="170"/>
      <c r="W183" s="171"/>
      <c r="X183" s="171"/>
      <c r="Y183" s="171"/>
      <c r="Z183" s="171"/>
      <c r="AA183" s="171"/>
      <c r="AB183" s="171"/>
      <c r="AC183" s="171"/>
      <c r="AD183" s="170"/>
      <c r="AE183" s="171"/>
      <c r="AF183" s="171"/>
      <c r="AG183" s="171"/>
      <c r="AH183" s="171"/>
      <c r="AI183" s="171"/>
      <c r="AJ183" s="171"/>
      <c r="AK183" s="174"/>
      <c r="AL183" s="170"/>
      <c r="AM183" s="171"/>
      <c r="AN183" s="171"/>
      <c r="AO183" s="171"/>
      <c r="AP183" s="171"/>
      <c r="AQ183" s="171"/>
      <c r="AR183" s="174"/>
      <c r="AS183" s="175"/>
      <c r="AT183" s="176"/>
      <c r="AU183" s="176"/>
      <c r="AV183" s="176"/>
      <c r="AW183" s="176"/>
      <c r="AX183" s="176"/>
      <c r="AY183" s="177"/>
      <c r="AZ183" s="178"/>
      <c r="BA183" s="179"/>
      <c r="BB183" s="180">
        <v>5</v>
      </c>
      <c r="BC183" s="181"/>
      <c r="BD183" s="182"/>
      <c r="BE183" s="182"/>
      <c r="BF183" s="183"/>
      <c r="BG183" s="184"/>
      <c r="BH183" s="185"/>
      <c r="BI183" s="186"/>
      <c r="BJ183" s="187"/>
      <c r="BK183" s="188"/>
      <c r="BL183" s="188"/>
      <c r="BM183" s="188"/>
      <c r="BN183" s="188"/>
      <c r="BO183" s="189"/>
      <c r="BP183" s="187"/>
      <c r="BQ183" s="188"/>
      <c r="BR183" s="188"/>
      <c r="BS183" s="188"/>
      <c r="BT183" s="188"/>
      <c r="BU183" s="189"/>
      <c r="BV183" s="187"/>
      <c r="BW183" s="188"/>
      <c r="BX183" s="188"/>
      <c r="BY183" s="188"/>
      <c r="BZ183" s="188"/>
      <c r="CA183" s="189"/>
      <c r="CB183" s="181"/>
      <c r="CC183" s="182"/>
      <c r="CD183" s="182"/>
      <c r="CE183" s="183"/>
      <c r="CF183" s="190"/>
      <c r="CG183" s="191"/>
      <c r="CH183" s="191"/>
      <c r="CI183" s="191"/>
      <c r="CJ183" s="192"/>
      <c r="CK183" s="190"/>
      <c r="CL183" s="191"/>
      <c r="CM183" s="191"/>
      <c r="CN183" s="191"/>
      <c r="CO183" s="192"/>
      <c r="CP183" s="190"/>
      <c r="CQ183" s="191"/>
      <c r="CR183" s="191"/>
      <c r="CS183" s="191"/>
      <c r="CT183" s="192"/>
      <c r="CU183" s="162"/>
      <c r="CV183" s="163"/>
      <c r="CW183" s="163"/>
      <c r="CX183" s="163"/>
      <c r="CY183" s="164"/>
    </row>
    <row r="184" spans="1:103" ht="16.5" x14ac:dyDescent="0.15">
      <c r="A184" s="193"/>
      <c r="B184" s="194"/>
      <c r="C184" s="195" t="str">
        <f t="shared" ca="1" si="4"/>
        <v>●</v>
      </c>
      <c r="D184" s="196"/>
      <c r="E184" s="197"/>
      <c r="F184" s="197"/>
      <c r="G184" s="197"/>
      <c r="H184" s="197"/>
      <c r="I184" s="197"/>
      <c r="J184" s="197"/>
      <c r="K184" s="159"/>
      <c r="L184" s="160"/>
      <c r="M184" s="160"/>
      <c r="N184" s="160"/>
      <c r="O184" s="160"/>
      <c r="P184" s="160"/>
      <c r="Q184" s="160"/>
      <c r="R184" s="198"/>
      <c r="S184" s="199"/>
      <c r="T184" s="198"/>
      <c r="U184" s="199"/>
      <c r="V184" s="159"/>
      <c r="W184" s="160"/>
      <c r="X184" s="160"/>
      <c r="Y184" s="160"/>
      <c r="Z184" s="160"/>
      <c r="AA184" s="160"/>
      <c r="AB184" s="160"/>
      <c r="AC184" s="160"/>
      <c r="AD184" s="159"/>
      <c r="AE184" s="160"/>
      <c r="AF184" s="160"/>
      <c r="AG184" s="160"/>
      <c r="AH184" s="160"/>
      <c r="AI184" s="160"/>
      <c r="AJ184" s="160"/>
      <c r="AK184" s="161"/>
      <c r="AL184" s="159"/>
      <c r="AM184" s="160"/>
      <c r="AN184" s="160"/>
      <c r="AO184" s="160"/>
      <c r="AP184" s="160"/>
      <c r="AQ184" s="160"/>
      <c r="AR184" s="161"/>
      <c r="AS184" s="200"/>
      <c r="AT184" s="201"/>
      <c r="AU184" s="201"/>
      <c r="AV184" s="201"/>
      <c r="AW184" s="201"/>
      <c r="AX184" s="201"/>
      <c r="AY184" s="202"/>
      <c r="AZ184" s="203"/>
      <c r="BA184" s="204"/>
      <c r="BB184" s="205">
        <v>6</v>
      </c>
      <c r="BC184" s="206"/>
      <c r="BD184" s="207"/>
      <c r="BE184" s="207"/>
      <c r="BF184" s="208"/>
      <c r="BG184" s="209"/>
      <c r="BH184" s="210"/>
      <c r="BI184" s="211"/>
      <c r="BJ184" s="212"/>
      <c r="BK184" s="213"/>
      <c r="BL184" s="213"/>
      <c r="BM184" s="213"/>
      <c r="BN184" s="213"/>
      <c r="BO184" s="214"/>
      <c r="BP184" s="212"/>
      <c r="BQ184" s="213"/>
      <c r="BR184" s="213"/>
      <c r="BS184" s="213"/>
      <c r="BT184" s="213"/>
      <c r="BU184" s="214"/>
      <c r="BV184" s="212"/>
      <c r="BW184" s="213"/>
      <c r="BX184" s="213"/>
      <c r="BY184" s="213"/>
      <c r="BZ184" s="213"/>
      <c r="CA184" s="214"/>
      <c r="CB184" s="206"/>
      <c r="CC184" s="207"/>
      <c r="CD184" s="207"/>
      <c r="CE184" s="208"/>
      <c r="CF184" s="190"/>
      <c r="CG184" s="191"/>
      <c r="CH184" s="191"/>
      <c r="CI184" s="191"/>
      <c r="CJ184" s="192"/>
      <c r="CK184" s="190"/>
      <c r="CL184" s="191"/>
      <c r="CM184" s="191"/>
      <c r="CN184" s="191"/>
      <c r="CO184" s="192"/>
      <c r="CP184" s="190"/>
      <c r="CQ184" s="191"/>
      <c r="CR184" s="191"/>
      <c r="CS184" s="191"/>
      <c r="CT184" s="192"/>
      <c r="CU184" s="162"/>
      <c r="CV184" s="163"/>
      <c r="CW184" s="163"/>
      <c r="CX184" s="163"/>
      <c r="CY184" s="164"/>
    </row>
    <row r="185" spans="1:103" ht="16.5" x14ac:dyDescent="0.15">
      <c r="A185" s="134">
        <v>30</v>
      </c>
      <c r="B185" s="135"/>
      <c r="C185" s="136" t="str">
        <f t="shared" ca="1" si="4"/>
        <v>●</v>
      </c>
      <c r="D185" s="137"/>
      <c r="E185" s="138"/>
      <c r="F185" s="138"/>
      <c r="G185" s="138"/>
      <c r="H185" s="138"/>
      <c r="I185" s="138"/>
      <c r="J185" s="138"/>
      <c r="K185" s="139" t="s">
        <v>113</v>
      </c>
      <c r="L185" s="140"/>
      <c r="M185" s="140"/>
      <c r="N185" s="140"/>
      <c r="O185" s="140"/>
      <c r="P185" s="140"/>
      <c r="Q185" s="140"/>
      <c r="R185" s="141"/>
      <c r="S185" s="142"/>
      <c r="T185" s="141"/>
      <c r="U185" s="142"/>
      <c r="V185" s="139"/>
      <c r="W185" s="140"/>
      <c r="X185" s="140"/>
      <c r="Y185" s="140"/>
      <c r="Z185" s="140"/>
      <c r="AA185" s="140"/>
      <c r="AB185" s="140"/>
      <c r="AC185" s="140"/>
      <c r="AD185" s="139"/>
      <c r="AE185" s="140"/>
      <c r="AF185" s="140"/>
      <c r="AG185" s="140"/>
      <c r="AH185" s="140"/>
      <c r="AI185" s="140"/>
      <c r="AJ185" s="140"/>
      <c r="AK185" s="143"/>
      <c r="AL185" s="139"/>
      <c r="AM185" s="140"/>
      <c r="AN185" s="140"/>
      <c r="AO185" s="140"/>
      <c r="AP185" s="140"/>
      <c r="AQ185" s="140"/>
      <c r="AR185" s="143"/>
      <c r="AS185" s="144"/>
      <c r="AT185" s="145"/>
      <c r="AU185" s="145"/>
      <c r="AV185" s="145"/>
      <c r="AW185" s="145"/>
      <c r="AX185" s="145"/>
      <c r="AY185" s="146"/>
      <c r="AZ185" s="147"/>
      <c r="BA185" s="148"/>
      <c r="BB185" s="149">
        <v>1</v>
      </c>
      <c r="BC185" s="150"/>
      <c r="BD185" s="151"/>
      <c r="BE185" s="151"/>
      <c r="BF185" s="152"/>
      <c r="BG185" s="153"/>
      <c r="BH185" s="154"/>
      <c r="BI185" s="155"/>
      <c r="BJ185" s="156"/>
      <c r="BK185" s="157"/>
      <c r="BL185" s="157"/>
      <c r="BM185" s="157"/>
      <c r="BN185" s="157"/>
      <c r="BO185" s="158"/>
      <c r="BP185" s="156"/>
      <c r="BQ185" s="157"/>
      <c r="BR185" s="157"/>
      <c r="BS185" s="157"/>
      <c r="BT185" s="157"/>
      <c r="BU185" s="158"/>
      <c r="BV185" s="156"/>
      <c r="BW185" s="157"/>
      <c r="BX185" s="157"/>
      <c r="BY185" s="157"/>
      <c r="BZ185" s="157"/>
      <c r="CA185" s="158"/>
      <c r="CB185" s="150"/>
      <c r="CC185" s="151"/>
      <c r="CD185" s="151"/>
      <c r="CE185" s="152"/>
      <c r="CF185" s="159"/>
      <c r="CG185" s="160"/>
      <c r="CH185" s="160"/>
      <c r="CI185" s="160"/>
      <c r="CJ185" s="161"/>
      <c r="CK185" s="159"/>
      <c r="CL185" s="160"/>
      <c r="CM185" s="160"/>
      <c r="CN185" s="160"/>
      <c r="CO185" s="161"/>
      <c r="CP185" s="159"/>
      <c r="CQ185" s="160"/>
      <c r="CR185" s="160"/>
      <c r="CS185" s="160"/>
      <c r="CT185" s="161"/>
      <c r="CU185" s="162"/>
      <c r="CV185" s="163"/>
      <c r="CW185" s="163"/>
      <c r="CX185" s="163"/>
      <c r="CY185" s="164"/>
    </row>
    <row r="186" spans="1:103" ht="16.5" x14ac:dyDescent="0.15">
      <c r="A186" s="166"/>
      <c r="B186" s="135"/>
      <c r="C186" s="167" t="str">
        <f t="shared" ca="1" si="4"/>
        <v>●</v>
      </c>
      <c r="D186" s="168"/>
      <c r="E186" s="169"/>
      <c r="F186" s="169"/>
      <c r="G186" s="169"/>
      <c r="H186" s="169"/>
      <c r="I186" s="169"/>
      <c r="J186" s="169"/>
      <c r="K186" s="170"/>
      <c r="L186" s="171"/>
      <c r="M186" s="171"/>
      <c r="N186" s="171"/>
      <c r="O186" s="171"/>
      <c r="P186" s="171"/>
      <c r="Q186" s="171"/>
      <c r="R186" s="172"/>
      <c r="S186" s="173"/>
      <c r="T186" s="172"/>
      <c r="U186" s="173"/>
      <c r="V186" s="170"/>
      <c r="W186" s="171"/>
      <c r="X186" s="171"/>
      <c r="Y186" s="171"/>
      <c r="Z186" s="171"/>
      <c r="AA186" s="171"/>
      <c r="AB186" s="171"/>
      <c r="AC186" s="171"/>
      <c r="AD186" s="170"/>
      <c r="AE186" s="171"/>
      <c r="AF186" s="171"/>
      <c r="AG186" s="171"/>
      <c r="AH186" s="171"/>
      <c r="AI186" s="171"/>
      <c r="AJ186" s="171"/>
      <c r="AK186" s="174"/>
      <c r="AL186" s="170"/>
      <c r="AM186" s="171"/>
      <c r="AN186" s="171"/>
      <c r="AO186" s="171"/>
      <c r="AP186" s="171"/>
      <c r="AQ186" s="171"/>
      <c r="AR186" s="174"/>
      <c r="AS186" s="175"/>
      <c r="AT186" s="176"/>
      <c r="AU186" s="176"/>
      <c r="AV186" s="176"/>
      <c r="AW186" s="176"/>
      <c r="AX186" s="176"/>
      <c r="AY186" s="177"/>
      <c r="AZ186" s="178"/>
      <c r="BA186" s="179"/>
      <c r="BB186" s="180">
        <v>2</v>
      </c>
      <c r="BC186" s="181"/>
      <c r="BD186" s="182"/>
      <c r="BE186" s="182"/>
      <c r="BF186" s="183"/>
      <c r="BG186" s="184"/>
      <c r="BH186" s="185"/>
      <c r="BI186" s="186"/>
      <c r="BJ186" s="187"/>
      <c r="BK186" s="188"/>
      <c r="BL186" s="188"/>
      <c r="BM186" s="188"/>
      <c r="BN186" s="188"/>
      <c r="BO186" s="189"/>
      <c r="BP186" s="187"/>
      <c r="BQ186" s="188"/>
      <c r="BR186" s="188"/>
      <c r="BS186" s="188"/>
      <c r="BT186" s="188"/>
      <c r="BU186" s="189"/>
      <c r="BV186" s="187"/>
      <c r="BW186" s="188"/>
      <c r="BX186" s="188"/>
      <c r="BY186" s="188"/>
      <c r="BZ186" s="188"/>
      <c r="CA186" s="189"/>
      <c r="CB186" s="181"/>
      <c r="CC186" s="182"/>
      <c r="CD186" s="182"/>
      <c r="CE186" s="183"/>
      <c r="CF186" s="190"/>
      <c r="CG186" s="191"/>
      <c r="CH186" s="191"/>
      <c r="CI186" s="191"/>
      <c r="CJ186" s="192"/>
      <c r="CK186" s="190"/>
      <c r="CL186" s="191"/>
      <c r="CM186" s="191"/>
      <c r="CN186" s="191"/>
      <c r="CO186" s="192"/>
      <c r="CP186" s="190"/>
      <c r="CQ186" s="191"/>
      <c r="CR186" s="191"/>
      <c r="CS186" s="191"/>
      <c r="CT186" s="192"/>
      <c r="CU186" s="162"/>
      <c r="CV186" s="163"/>
      <c r="CW186" s="163"/>
      <c r="CX186" s="163"/>
      <c r="CY186" s="164"/>
    </row>
    <row r="187" spans="1:103" ht="16.5" x14ac:dyDescent="0.15">
      <c r="A187" s="166"/>
      <c r="B187" s="135"/>
      <c r="C187" s="167" t="str">
        <f t="shared" ca="1" si="4"/>
        <v>●</v>
      </c>
      <c r="D187" s="168"/>
      <c r="E187" s="169"/>
      <c r="F187" s="169"/>
      <c r="G187" s="169"/>
      <c r="H187" s="169"/>
      <c r="I187" s="169"/>
      <c r="J187" s="169"/>
      <c r="K187" s="170"/>
      <c r="L187" s="171"/>
      <c r="M187" s="171"/>
      <c r="N187" s="171"/>
      <c r="O187" s="171"/>
      <c r="P187" s="171"/>
      <c r="Q187" s="171"/>
      <c r="R187" s="172"/>
      <c r="S187" s="173"/>
      <c r="T187" s="172"/>
      <c r="U187" s="173"/>
      <c r="V187" s="170"/>
      <c r="W187" s="171"/>
      <c r="X187" s="171"/>
      <c r="Y187" s="171"/>
      <c r="Z187" s="171"/>
      <c r="AA187" s="171"/>
      <c r="AB187" s="171"/>
      <c r="AC187" s="171"/>
      <c r="AD187" s="170"/>
      <c r="AE187" s="171"/>
      <c r="AF187" s="171"/>
      <c r="AG187" s="171"/>
      <c r="AH187" s="171"/>
      <c r="AI187" s="171"/>
      <c r="AJ187" s="171"/>
      <c r="AK187" s="174"/>
      <c r="AL187" s="170"/>
      <c r="AM187" s="171"/>
      <c r="AN187" s="171"/>
      <c r="AO187" s="171"/>
      <c r="AP187" s="171"/>
      <c r="AQ187" s="171"/>
      <c r="AR187" s="174"/>
      <c r="AS187" s="175"/>
      <c r="AT187" s="176"/>
      <c r="AU187" s="176"/>
      <c r="AV187" s="176"/>
      <c r="AW187" s="176"/>
      <c r="AX187" s="176"/>
      <c r="AY187" s="177"/>
      <c r="AZ187" s="178"/>
      <c r="BA187" s="179"/>
      <c r="BB187" s="180">
        <v>3</v>
      </c>
      <c r="BC187" s="181"/>
      <c r="BD187" s="182"/>
      <c r="BE187" s="182"/>
      <c r="BF187" s="183"/>
      <c r="BG187" s="184"/>
      <c r="BH187" s="185"/>
      <c r="BI187" s="186"/>
      <c r="BJ187" s="187"/>
      <c r="BK187" s="188"/>
      <c r="BL187" s="188"/>
      <c r="BM187" s="188"/>
      <c r="BN187" s="188"/>
      <c r="BO187" s="189"/>
      <c r="BP187" s="187"/>
      <c r="BQ187" s="188"/>
      <c r="BR187" s="188"/>
      <c r="BS187" s="188"/>
      <c r="BT187" s="188"/>
      <c r="BU187" s="189"/>
      <c r="BV187" s="187"/>
      <c r="BW187" s="188"/>
      <c r="BX187" s="188"/>
      <c r="BY187" s="188"/>
      <c r="BZ187" s="188"/>
      <c r="CA187" s="189"/>
      <c r="CB187" s="181"/>
      <c r="CC187" s="182"/>
      <c r="CD187" s="182"/>
      <c r="CE187" s="183"/>
      <c r="CF187" s="190"/>
      <c r="CG187" s="191"/>
      <c r="CH187" s="191"/>
      <c r="CI187" s="191"/>
      <c r="CJ187" s="192"/>
      <c r="CK187" s="190"/>
      <c r="CL187" s="191"/>
      <c r="CM187" s="191"/>
      <c r="CN187" s="191"/>
      <c r="CO187" s="192"/>
      <c r="CP187" s="190"/>
      <c r="CQ187" s="191"/>
      <c r="CR187" s="191"/>
      <c r="CS187" s="191"/>
      <c r="CT187" s="192"/>
      <c r="CU187" s="162"/>
      <c r="CV187" s="163"/>
      <c r="CW187" s="163"/>
      <c r="CX187" s="163"/>
      <c r="CY187" s="164"/>
    </row>
    <row r="188" spans="1:103" ht="16.5" x14ac:dyDescent="0.15">
      <c r="A188" s="166"/>
      <c r="B188" s="135"/>
      <c r="C188" s="167" t="str">
        <f t="shared" ca="1" si="4"/>
        <v>●</v>
      </c>
      <c r="D188" s="168"/>
      <c r="E188" s="169"/>
      <c r="F188" s="169"/>
      <c r="G188" s="169"/>
      <c r="H188" s="169"/>
      <c r="I188" s="169"/>
      <c r="J188" s="169"/>
      <c r="K188" s="170"/>
      <c r="L188" s="171"/>
      <c r="M188" s="171"/>
      <c r="N188" s="171"/>
      <c r="O188" s="171"/>
      <c r="P188" s="171"/>
      <c r="Q188" s="171"/>
      <c r="R188" s="172"/>
      <c r="S188" s="173"/>
      <c r="T188" s="172"/>
      <c r="U188" s="173"/>
      <c r="V188" s="170"/>
      <c r="W188" s="171"/>
      <c r="X188" s="171"/>
      <c r="Y188" s="171"/>
      <c r="Z188" s="171"/>
      <c r="AA188" s="171"/>
      <c r="AB188" s="171"/>
      <c r="AC188" s="171"/>
      <c r="AD188" s="170"/>
      <c r="AE188" s="171"/>
      <c r="AF188" s="171"/>
      <c r="AG188" s="171"/>
      <c r="AH188" s="171"/>
      <c r="AI188" s="171"/>
      <c r="AJ188" s="171"/>
      <c r="AK188" s="174"/>
      <c r="AL188" s="170"/>
      <c r="AM188" s="171"/>
      <c r="AN188" s="171"/>
      <c r="AO188" s="171"/>
      <c r="AP188" s="171"/>
      <c r="AQ188" s="171"/>
      <c r="AR188" s="174"/>
      <c r="AS188" s="175"/>
      <c r="AT188" s="176"/>
      <c r="AU188" s="176"/>
      <c r="AV188" s="176"/>
      <c r="AW188" s="176"/>
      <c r="AX188" s="176"/>
      <c r="AY188" s="177"/>
      <c r="AZ188" s="178"/>
      <c r="BA188" s="179"/>
      <c r="BB188" s="180">
        <v>4</v>
      </c>
      <c r="BC188" s="181"/>
      <c r="BD188" s="182"/>
      <c r="BE188" s="182"/>
      <c r="BF188" s="183"/>
      <c r="BG188" s="184"/>
      <c r="BH188" s="185"/>
      <c r="BI188" s="186"/>
      <c r="BJ188" s="187"/>
      <c r="BK188" s="188"/>
      <c r="BL188" s="188"/>
      <c r="BM188" s="188"/>
      <c r="BN188" s="188"/>
      <c r="BO188" s="189"/>
      <c r="BP188" s="187"/>
      <c r="BQ188" s="188"/>
      <c r="BR188" s="188"/>
      <c r="BS188" s="188"/>
      <c r="BT188" s="188"/>
      <c r="BU188" s="189"/>
      <c r="BV188" s="187"/>
      <c r="BW188" s="188"/>
      <c r="BX188" s="188"/>
      <c r="BY188" s="188"/>
      <c r="BZ188" s="188"/>
      <c r="CA188" s="189"/>
      <c r="CB188" s="181"/>
      <c r="CC188" s="182"/>
      <c r="CD188" s="182"/>
      <c r="CE188" s="183"/>
      <c r="CF188" s="190"/>
      <c r="CG188" s="191"/>
      <c r="CH188" s="191"/>
      <c r="CI188" s="191"/>
      <c r="CJ188" s="192"/>
      <c r="CK188" s="190"/>
      <c r="CL188" s="191"/>
      <c r="CM188" s="191"/>
      <c r="CN188" s="191"/>
      <c r="CO188" s="192"/>
      <c r="CP188" s="190"/>
      <c r="CQ188" s="191"/>
      <c r="CR188" s="191"/>
      <c r="CS188" s="191"/>
      <c r="CT188" s="192"/>
      <c r="CU188" s="162"/>
      <c r="CV188" s="163"/>
      <c r="CW188" s="163"/>
      <c r="CX188" s="163"/>
      <c r="CY188" s="164"/>
    </row>
    <row r="189" spans="1:103" ht="16.5" x14ac:dyDescent="0.15">
      <c r="A189" s="166"/>
      <c r="B189" s="135"/>
      <c r="C189" s="167" t="str">
        <f t="shared" ca="1" si="4"/>
        <v>●</v>
      </c>
      <c r="D189" s="168"/>
      <c r="E189" s="169"/>
      <c r="F189" s="169"/>
      <c r="G189" s="169"/>
      <c r="H189" s="169"/>
      <c r="I189" s="169"/>
      <c r="J189" s="169"/>
      <c r="K189" s="170"/>
      <c r="L189" s="171"/>
      <c r="M189" s="171"/>
      <c r="N189" s="171"/>
      <c r="O189" s="171"/>
      <c r="P189" s="171"/>
      <c r="Q189" s="171"/>
      <c r="R189" s="172"/>
      <c r="S189" s="173"/>
      <c r="T189" s="172"/>
      <c r="U189" s="173"/>
      <c r="V189" s="170"/>
      <c r="W189" s="171"/>
      <c r="X189" s="171"/>
      <c r="Y189" s="171"/>
      <c r="Z189" s="171"/>
      <c r="AA189" s="171"/>
      <c r="AB189" s="171"/>
      <c r="AC189" s="171"/>
      <c r="AD189" s="170"/>
      <c r="AE189" s="171"/>
      <c r="AF189" s="171"/>
      <c r="AG189" s="171"/>
      <c r="AH189" s="171"/>
      <c r="AI189" s="171"/>
      <c r="AJ189" s="171"/>
      <c r="AK189" s="174"/>
      <c r="AL189" s="170"/>
      <c r="AM189" s="171"/>
      <c r="AN189" s="171"/>
      <c r="AO189" s="171"/>
      <c r="AP189" s="171"/>
      <c r="AQ189" s="171"/>
      <c r="AR189" s="174"/>
      <c r="AS189" s="175"/>
      <c r="AT189" s="176"/>
      <c r="AU189" s="176"/>
      <c r="AV189" s="176"/>
      <c r="AW189" s="176"/>
      <c r="AX189" s="176"/>
      <c r="AY189" s="177"/>
      <c r="AZ189" s="178"/>
      <c r="BA189" s="179"/>
      <c r="BB189" s="180">
        <v>5</v>
      </c>
      <c r="BC189" s="181"/>
      <c r="BD189" s="182"/>
      <c r="BE189" s="182"/>
      <c r="BF189" s="183"/>
      <c r="BG189" s="184"/>
      <c r="BH189" s="185"/>
      <c r="BI189" s="186"/>
      <c r="BJ189" s="187"/>
      <c r="BK189" s="188"/>
      <c r="BL189" s="188"/>
      <c r="BM189" s="188"/>
      <c r="BN189" s="188"/>
      <c r="BO189" s="189"/>
      <c r="BP189" s="187"/>
      <c r="BQ189" s="188"/>
      <c r="BR189" s="188"/>
      <c r="BS189" s="188"/>
      <c r="BT189" s="188"/>
      <c r="BU189" s="189"/>
      <c r="BV189" s="187"/>
      <c r="BW189" s="188"/>
      <c r="BX189" s="188"/>
      <c r="BY189" s="188"/>
      <c r="BZ189" s="188"/>
      <c r="CA189" s="189"/>
      <c r="CB189" s="181"/>
      <c r="CC189" s="182"/>
      <c r="CD189" s="182"/>
      <c r="CE189" s="183"/>
      <c r="CF189" s="190"/>
      <c r="CG189" s="191"/>
      <c r="CH189" s="191"/>
      <c r="CI189" s="191"/>
      <c r="CJ189" s="192"/>
      <c r="CK189" s="190"/>
      <c r="CL189" s="191"/>
      <c r="CM189" s="191"/>
      <c r="CN189" s="191"/>
      <c r="CO189" s="192"/>
      <c r="CP189" s="190"/>
      <c r="CQ189" s="191"/>
      <c r="CR189" s="191"/>
      <c r="CS189" s="191"/>
      <c r="CT189" s="192"/>
      <c r="CU189" s="162"/>
      <c r="CV189" s="163"/>
      <c r="CW189" s="163"/>
      <c r="CX189" s="163"/>
      <c r="CY189" s="164"/>
    </row>
    <row r="190" spans="1:103" ht="16.5" x14ac:dyDescent="0.15">
      <c r="A190" s="193"/>
      <c r="B190" s="194"/>
      <c r="C190" s="195" t="str">
        <f t="shared" ca="1" si="4"/>
        <v>●</v>
      </c>
      <c r="D190" s="196"/>
      <c r="E190" s="197"/>
      <c r="F190" s="197"/>
      <c r="G190" s="197"/>
      <c r="H190" s="197"/>
      <c r="I190" s="197"/>
      <c r="J190" s="197"/>
      <c r="K190" s="159"/>
      <c r="L190" s="160"/>
      <c r="M190" s="160"/>
      <c r="N190" s="160"/>
      <c r="O190" s="160"/>
      <c r="P190" s="160"/>
      <c r="Q190" s="160"/>
      <c r="R190" s="198"/>
      <c r="S190" s="199"/>
      <c r="T190" s="198"/>
      <c r="U190" s="199"/>
      <c r="V190" s="159"/>
      <c r="W190" s="160"/>
      <c r="X190" s="160"/>
      <c r="Y190" s="160"/>
      <c r="Z190" s="160"/>
      <c r="AA190" s="160"/>
      <c r="AB190" s="160"/>
      <c r="AC190" s="160"/>
      <c r="AD190" s="159"/>
      <c r="AE190" s="160"/>
      <c r="AF190" s="160"/>
      <c r="AG190" s="160"/>
      <c r="AH190" s="160"/>
      <c r="AI190" s="160"/>
      <c r="AJ190" s="160"/>
      <c r="AK190" s="161"/>
      <c r="AL190" s="159"/>
      <c r="AM190" s="160"/>
      <c r="AN190" s="160"/>
      <c r="AO190" s="160"/>
      <c r="AP190" s="160"/>
      <c r="AQ190" s="160"/>
      <c r="AR190" s="161"/>
      <c r="AS190" s="200"/>
      <c r="AT190" s="201"/>
      <c r="AU190" s="201"/>
      <c r="AV190" s="201"/>
      <c r="AW190" s="201"/>
      <c r="AX190" s="201"/>
      <c r="AY190" s="202"/>
      <c r="AZ190" s="203"/>
      <c r="BA190" s="204"/>
      <c r="BB190" s="205">
        <v>6</v>
      </c>
      <c r="BC190" s="206"/>
      <c r="BD190" s="207"/>
      <c r="BE190" s="207"/>
      <c r="BF190" s="208"/>
      <c r="BG190" s="209"/>
      <c r="BH190" s="210"/>
      <c r="BI190" s="211"/>
      <c r="BJ190" s="212"/>
      <c r="BK190" s="213"/>
      <c r="BL190" s="213"/>
      <c r="BM190" s="213"/>
      <c r="BN190" s="213"/>
      <c r="BO190" s="214"/>
      <c r="BP190" s="212"/>
      <c r="BQ190" s="213"/>
      <c r="BR190" s="213"/>
      <c r="BS190" s="213"/>
      <c r="BT190" s="213"/>
      <c r="BU190" s="214"/>
      <c r="BV190" s="212"/>
      <c r="BW190" s="213"/>
      <c r="BX190" s="213"/>
      <c r="BY190" s="213"/>
      <c r="BZ190" s="213"/>
      <c r="CA190" s="214"/>
      <c r="CB190" s="206"/>
      <c r="CC190" s="207"/>
      <c r="CD190" s="207"/>
      <c r="CE190" s="208"/>
      <c r="CF190" s="190"/>
      <c r="CG190" s="191"/>
      <c r="CH190" s="191"/>
      <c r="CI190" s="191"/>
      <c r="CJ190" s="192"/>
      <c r="CK190" s="190"/>
      <c r="CL190" s="191"/>
      <c r="CM190" s="191"/>
      <c r="CN190" s="191"/>
      <c r="CO190" s="192"/>
      <c r="CP190" s="190"/>
      <c r="CQ190" s="191"/>
      <c r="CR190" s="191"/>
      <c r="CS190" s="191"/>
      <c r="CT190" s="192"/>
      <c r="CU190" s="162"/>
      <c r="CV190" s="163"/>
      <c r="CW190" s="163"/>
      <c r="CX190" s="163"/>
      <c r="CY190" s="164"/>
    </row>
    <row r="191" spans="1:103" ht="16.5" x14ac:dyDescent="0.15">
      <c r="A191" s="134">
        <v>31</v>
      </c>
      <c r="B191" s="135"/>
      <c r="C191" s="136" t="str">
        <f t="shared" ca="1" si="4"/>
        <v>●</v>
      </c>
      <c r="D191" s="137" t="s">
        <v>114</v>
      </c>
      <c r="E191" s="138"/>
      <c r="F191" s="138"/>
      <c r="G191" s="138"/>
      <c r="H191" s="138"/>
      <c r="I191" s="138"/>
      <c r="J191" s="138"/>
      <c r="K191" s="139" t="s">
        <v>115</v>
      </c>
      <c r="L191" s="140"/>
      <c r="M191" s="140"/>
      <c r="N191" s="140"/>
      <c r="O191" s="140"/>
      <c r="P191" s="140"/>
      <c r="Q191" s="140"/>
      <c r="R191" s="141"/>
      <c r="S191" s="142"/>
      <c r="T191" s="141"/>
      <c r="U191" s="142"/>
      <c r="V191" s="139"/>
      <c r="W191" s="140"/>
      <c r="X191" s="140"/>
      <c r="Y191" s="140"/>
      <c r="Z191" s="140"/>
      <c r="AA191" s="140"/>
      <c r="AB191" s="140"/>
      <c r="AC191" s="140"/>
      <c r="AD191" s="139"/>
      <c r="AE191" s="140"/>
      <c r="AF191" s="140"/>
      <c r="AG191" s="140"/>
      <c r="AH191" s="140"/>
      <c r="AI191" s="140"/>
      <c r="AJ191" s="140"/>
      <c r="AK191" s="143"/>
      <c r="AL191" s="139"/>
      <c r="AM191" s="140"/>
      <c r="AN191" s="140"/>
      <c r="AO191" s="140"/>
      <c r="AP191" s="140"/>
      <c r="AQ191" s="140"/>
      <c r="AR191" s="143"/>
      <c r="AS191" s="144"/>
      <c r="AT191" s="145"/>
      <c r="AU191" s="145"/>
      <c r="AV191" s="145"/>
      <c r="AW191" s="145"/>
      <c r="AX191" s="145"/>
      <c r="AY191" s="146"/>
      <c r="AZ191" s="147"/>
      <c r="BA191" s="148"/>
      <c r="BB191" s="149">
        <v>1</v>
      </c>
      <c r="BC191" s="150"/>
      <c r="BD191" s="151"/>
      <c r="BE191" s="151"/>
      <c r="BF191" s="152"/>
      <c r="BG191" s="153"/>
      <c r="BH191" s="154"/>
      <c r="BI191" s="155"/>
      <c r="BJ191" s="156"/>
      <c r="BK191" s="157"/>
      <c r="BL191" s="157"/>
      <c r="BM191" s="157"/>
      <c r="BN191" s="157"/>
      <c r="BO191" s="158"/>
      <c r="BP191" s="156"/>
      <c r="BQ191" s="157"/>
      <c r="BR191" s="157"/>
      <c r="BS191" s="157"/>
      <c r="BT191" s="157"/>
      <c r="BU191" s="158"/>
      <c r="BV191" s="156"/>
      <c r="BW191" s="157"/>
      <c r="BX191" s="157"/>
      <c r="BY191" s="157"/>
      <c r="BZ191" s="157"/>
      <c r="CA191" s="158"/>
      <c r="CB191" s="150"/>
      <c r="CC191" s="151"/>
      <c r="CD191" s="151"/>
      <c r="CE191" s="152"/>
      <c r="CF191" s="159"/>
      <c r="CG191" s="160"/>
      <c r="CH191" s="160"/>
      <c r="CI191" s="160"/>
      <c r="CJ191" s="161"/>
      <c r="CK191" s="159"/>
      <c r="CL191" s="160"/>
      <c r="CM191" s="160"/>
      <c r="CN191" s="160"/>
      <c r="CO191" s="161"/>
      <c r="CP191" s="159"/>
      <c r="CQ191" s="160"/>
      <c r="CR191" s="160"/>
      <c r="CS191" s="160"/>
      <c r="CT191" s="161"/>
      <c r="CU191" s="162"/>
      <c r="CV191" s="163"/>
      <c r="CW191" s="163"/>
      <c r="CX191" s="163"/>
      <c r="CY191" s="164"/>
    </row>
    <row r="192" spans="1:103" ht="16.5" x14ac:dyDescent="0.15">
      <c r="A192" s="166"/>
      <c r="B192" s="135"/>
      <c r="C192" s="167" t="str">
        <f t="shared" ca="1" si="4"/>
        <v>●</v>
      </c>
      <c r="D192" s="168"/>
      <c r="E192" s="169"/>
      <c r="F192" s="169"/>
      <c r="G192" s="169"/>
      <c r="H192" s="169"/>
      <c r="I192" s="169"/>
      <c r="J192" s="169"/>
      <c r="K192" s="170"/>
      <c r="L192" s="171"/>
      <c r="M192" s="171"/>
      <c r="N192" s="171"/>
      <c r="O192" s="171"/>
      <c r="P192" s="171"/>
      <c r="Q192" s="171"/>
      <c r="R192" s="172"/>
      <c r="S192" s="173"/>
      <c r="T192" s="172"/>
      <c r="U192" s="173"/>
      <c r="V192" s="170"/>
      <c r="W192" s="171"/>
      <c r="X192" s="171"/>
      <c r="Y192" s="171"/>
      <c r="Z192" s="171"/>
      <c r="AA192" s="171"/>
      <c r="AB192" s="171"/>
      <c r="AC192" s="171"/>
      <c r="AD192" s="170"/>
      <c r="AE192" s="171"/>
      <c r="AF192" s="171"/>
      <c r="AG192" s="171"/>
      <c r="AH192" s="171"/>
      <c r="AI192" s="171"/>
      <c r="AJ192" s="171"/>
      <c r="AK192" s="174"/>
      <c r="AL192" s="170"/>
      <c r="AM192" s="171"/>
      <c r="AN192" s="171"/>
      <c r="AO192" s="171"/>
      <c r="AP192" s="171"/>
      <c r="AQ192" s="171"/>
      <c r="AR192" s="174"/>
      <c r="AS192" s="175"/>
      <c r="AT192" s="176"/>
      <c r="AU192" s="176"/>
      <c r="AV192" s="176"/>
      <c r="AW192" s="176"/>
      <c r="AX192" s="176"/>
      <c r="AY192" s="177"/>
      <c r="AZ192" s="178"/>
      <c r="BA192" s="179"/>
      <c r="BB192" s="180">
        <v>2</v>
      </c>
      <c r="BC192" s="181"/>
      <c r="BD192" s="182"/>
      <c r="BE192" s="182"/>
      <c r="BF192" s="183"/>
      <c r="BG192" s="184"/>
      <c r="BH192" s="185"/>
      <c r="BI192" s="186"/>
      <c r="BJ192" s="187"/>
      <c r="BK192" s="188"/>
      <c r="BL192" s="188"/>
      <c r="BM192" s="188"/>
      <c r="BN192" s="188"/>
      <c r="BO192" s="189"/>
      <c r="BP192" s="187"/>
      <c r="BQ192" s="188"/>
      <c r="BR192" s="188"/>
      <c r="BS192" s="188"/>
      <c r="BT192" s="188"/>
      <c r="BU192" s="189"/>
      <c r="BV192" s="187"/>
      <c r="BW192" s="188"/>
      <c r="BX192" s="188"/>
      <c r="BY192" s="188"/>
      <c r="BZ192" s="188"/>
      <c r="CA192" s="189"/>
      <c r="CB192" s="181"/>
      <c r="CC192" s="182"/>
      <c r="CD192" s="182"/>
      <c r="CE192" s="183"/>
      <c r="CF192" s="190"/>
      <c r="CG192" s="191"/>
      <c r="CH192" s="191"/>
      <c r="CI192" s="191"/>
      <c r="CJ192" s="192"/>
      <c r="CK192" s="190"/>
      <c r="CL192" s="191"/>
      <c r="CM192" s="191"/>
      <c r="CN192" s="191"/>
      <c r="CO192" s="192"/>
      <c r="CP192" s="190"/>
      <c r="CQ192" s="191"/>
      <c r="CR192" s="191"/>
      <c r="CS192" s="191"/>
      <c r="CT192" s="192"/>
      <c r="CU192" s="162"/>
      <c r="CV192" s="163"/>
      <c r="CW192" s="163"/>
      <c r="CX192" s="163"/>
      <c r="CY192" s="164"/>
    </row>
    <row r="193" spans="1:103" ht="16.5" x14ac:dyDescent="0.15">
      <c r="A193" s="166"/>
      <c r="B193" s="135"/>
      <c r="C193" s="167" t="str">
        <f t="shared" ca="1" si="4"/>
        <v>●</v>
      </c>
      <c r="D193" s="168"/>
      <c r="E193" s="169"/>
      <c r="F193" s="169"/>
      <c r="G193" s="169"/>
      <c r="H193" s="169"/>
      <c r="I193" s="169"/>
      <c r="J193" s="169"/>
      <c r="K193" s="170"/>
      <c r="L193" s="171"/>
      <c r="M193" s="171"/>
      <c r="N193" s="171"/>
      <c r="O193" s="171"/>
      <c r="P193" s="171"/>
      <c r="Q193" s="171"/>
      <c r="R193" s="172"/>
      <c r="S193" s="173"/>
      <c r="T193" s="172"/>
      <c r="U193" s="173"/>
      <c r="V193" s="170"/>
      <c r="W193" s="171"/>
      <c r="X193" s="171"/>
      <c r="Y193" s="171"/>
      <c r="Z193" s="171"/>
      <c r="AA193" s="171"/>
      <c r="AB193" s="171"/>
      <c r="AC193" s="171"/>
      <c r="AD193" s="170"/>
      <c r="AE193" s="171"/>
      <c r="AF193" s="171"/>
      <c r="AG193" s="171"/>
      <c r="AH193" s="171"/>
      <c r="AI193" s="171"/>
      <c r="AJ193" s="171"/>
      <c r="AK193" s="174"/>
      <c r="AL193" s="170"/>
      <c r="AM193" s="171"/>
      <c r="AN193" s="171"/>
      <c r="AO193" s="171"/>
      <c r="AP193" s="171"/>
      <c r="AQ193" s="171"/>
      <c r="AR193" s="174"/>
      <c r="AS193" s="175"/>
      <c r="AT193" s="176"/>
      <c r="AU193" s="176"/>
      <c r="AV193" s="176"/>
      <c r="AW193" s="176"/>
      <c r="AX193" s="176"/>
      <c r="AY193" s="177"/>
      <c r="AZ193" s="178"/>
      <c r="BA193" s="179"/>
      <c r="BB193" s="180">
        <v>3</v>
      </c>
      <c r="BC193" s="181"/>
      <c r="BD193" s="182"/>
      <c r="BE193" s="182"/>
      <c r="BF193" s="183"/>
      <c r="BG193" s="184"/>
      <c r="BH193" s="185"/>
      <c r="BI193" s="186"/>
      <c r="BJ193" s="187"/>
      <c r="BK193" s="188"/>
      <c r="BL193" s="188"/>
      <c r="BM193" s="188"/>
      <c r="BN193" s="188"/>
      <c r="BO193" s="189"/>
      <c r="BP193" s="187"/>
      <c r="BQ193" s="188"/>
      <c r="BR193" s="188"/>
      <c r="BS193" s="188"/>
      <c r="BT193" s="188"/>
      <c r="BU193" s="189"/>
      <c r="BV193" s="187"/>
      <c r="BW193" s="188"/>
      <c r="BX193" s="188"/>
      <c r="BY193" s="188"/>
      <c r="BZ193" s="188"/>
      <c r="CA193" s="189"/>
      <c r="CB193" s="181"/>
      <c r="CC193" s="182"/>
      <c r="CD193" s="182"/>
      <c r="CE193" s="183"/>
      <c r="CF193" s="190"/>
      <c r="CG193" s="191"/>
      <c r="CH193" s="191"/>
      <c r="CI193" s="191"/>
      <c r="CJ193" s="192"/>
      <c r="CK193" s="190"/>
      <c r="CL193" s="191"/>
      <c r="CM193" s="191"/>
      <c r="CN193" s="191"/>
      <c r="CO193" s="192"/>
      <c r="CP193" s="190"/>
      <c r="CQ193" s="191"/>
      <c r="CR193" s="191"/>
      <c r="CS193" s="191"/>
      <c r="CT193" s="192"/>
      <c r="CU193" s="162"/>
      <c r="CV193" s="163"/>
      <c r="CW193" s="163"/>
      <c r="CX193" s="163"/>
      <c r="CY193" s="164"/>
    </row>
    <row r="194" spans="1:103" ht="16.5" x14ac:dyDescent="0.15">
      <c r="A194" s="166"/>
      <c r="B194" s="135"/>
      <c r="C194" s="167" t="str">
        <f t="shared" ca="1" si="4"/>
        <v>●</v>
      </c>
      <c r="D194" s="168"/>
      <c r="E194" s="169"/>
      <c r="F194" s="169"/>
      <c r="G194" s="169"/>
      <c r="H194" s="169"/>
      <c r="I194" s="169"/>
      <c r="J194" s="169"/>
      <c r="K194" s="170"/>
      <c r="L194" s="171"/>
      <c r="M194" s="171"/>
      <c r="N194" s="171"/>
      <c r="O194" s="171"/>
      <c r="P194" s="171"/>
      <c r="Q194" s="171"/>
      <c r="R194" s="172"/>
      <c r="S194" s="173"/>
      <c r="T194" s="172"/>
      <c r="U194" s="173"/>
      <c r="V194" s="170"/>
      <c r="W194" s="171"/>
      <c r="X194" s="171"/>
      <c r="Y194" s="171"/>
      <c r="Z194" s="171"/>
      <c r="AA194" s="171"/>
      <c r="AB194" s="171"/>
      <c r="AC194" s="171"/>
      <c r="AD194" s="170"/>
      <c r="AE194" s="171"/>
      <c r="AF194" s="171"/>
      <c r="AG194" s="171"/>
      <c r="AH194" s="171"/>
      <c r="AI194" s="171"/>
      <c r="AJ194" s="171"/>
      <c r="AK194" s="174"/>
      <c r="AL194" s="170"/>
      <c r="AM194" s="171"/>
      <c r="AN194" s="171"/>
      <c r="AO194" s="171"/>
      <c r="AP194" s="171"/>
      <c r="AQ194" s="171"/>
      <c r="AR194" s="174"/>
      <c r="AS194" s="175"/>
      <c r="AT194" s="176"/>
      <c r="AU194" s="176"/>
      <c r="AV194" s="176"/>
      <c r="AW194" s="176"/>
      <c r="AX194" s="176"/>
      <c r="AY194" s="177"/>
      <c r="AZ194" s="178"/>
      <c r="BA194" s="179"/>
      <c r="BB194" s="180">
        <v>4</v>
      </c>
      <c r="BC194" s="181"/>
      <c r="BD194" s="182"/>
      <c r="BE194" s="182"/>
      <c r="BF194" s="183"/>
      <c r="BG194" s="184"/>
      <c r="BH194" s="185"/>
      <c r="BI194" s="186"/>
      <c r="BJ194" s="187"/>
      <c r="BK194" s="188"/>
      <c r="BL194" s="188"/>
      <c r="BM194" s="188"/>
      <c r="BN194" s="188"/>
      <c r="BO194" s="189"/>
      <c r="BP194" s="187"/>
      <c r="BQ194" s="188"/>
      <c r="BR194" s="188"/>
      <c r="BS194" s="188"/>
      <c r="BT194" s="188"/>
      <c r="BU194" s="189"/>
      <c r="BV194" s="187"/>
      <c r="BW194" s="188"/>
      <c r="BX194" s="188"/>
      <c r="BY194" s="188"/>
      <c r="BZ194" s="188"/>
      <c r="CA194" s="189"/>
      <c r="CB194" s="181"/>
      <c r="CC194" s="182"/>
      <c r="CD194" s="182"/>
      <c r="CE194" s="183"/>
      <c r="CF194" s="190"/>
      <c r="CG194" s="191"/>
      <c r="CH194" s="191"/>
      <c r="CI194" s="191"/>
      <c r="CJ194" s="192"/>
      <c r="CK194" s="190"/>
      <c r="CL194" s="191"/>
      <c r="CM194" s="191"/>
      <c r="CN194" s="191"/>
      <c r="CO194" s="192"/>
      <c r="CP194" s="190"/>
      <c r="CQ194" s="191"/>
      <c r="CR194" s="191"/>
      <c r="CS194" s="191"/>
      <c r="CT194" s="192"/>
      <c r="CU194" s="162"/>
      <c r="CV194" s="163"/>
      <c r="CW194" s="163"/>
      <c r="CX194" s="163"/>
      <c r="CY194" s="164"/>
    </row>
    <row r="195" spans="1:103" ht="16.5" x14ac:dyDescent="0.15">
      <c r="A195" s="166"/>
      <c r="B195" s="135"/>
      <c r="C195" s="167" t="str">
        <f t="shared" ca="1" si="4"/>
        <v>●</v>
      </c>
      <c r="D195" s="168"/>
      <c r="E195" s="169"/>
      <c r="F195" s="169"/>
      <c r="G195" s="169"/>
      <c r="H195" s="169"/>
      <c r="I195" s="169"/>
      <c r="J195" s="169"/>
      <c r="K195" s="170"/>
      <c r="L195" s="171"/>
      <c r="M195" s="171"/>
      <c r="N195" s="171"/>
      <c r="O195" s="171"/>
      <c r="P195" s="171"/>
      <c r="Q195" s="171"/>
      <c r="R195" s="172"/>
      <c r="S195" s="173"/>
      <c r="T195" s="172"/>
      <c r="U195" s="173"/>
      <c r="V195" s="170"/>
      <c r="W195" s="171"/>
      <c r="X195" s="171"/>
      <c r="Y195" s="171"/>
      <c r="Z195" s="171"/>
      <c r="AA195" s="171"/>
      <c r="AB195" s="171"/>
      <c r="AC195" s="171"/>
      <c r="AD195" s="170"/>
      <c r="AE195" s="171"/>
      <c r="AF195" s="171"/>
      <c r="AG195" s="171"/>
      <c r="AH195" s="171"/>
      <c r="AI195" s="171"/>
      <c r="AJ195" s="171"/>
      <c r="AK195" s="174"/>
      <c r="AL195" s="170"/>
      <c r="AM195" s="171"/>
      <c r="AN195" s="171"/>
      <c r="AO195" s="171"/>
      <c r="AP195" s="171"/>
      <c r="AQ195" s="171"/>
      <c r="AR195" s="174"/>
      <c r="AS195" s="175"/>
      <c r="AT195" s="176"/>
      <c r="AU195" s="176"/>
      <c r="AV195" s="176"/>
      <c r="AW195" s="176"/>
      <c r="AX195" s="176"/>
      <c r="AY195" s="177"/>
      <c r="AZ195" s="178"/>
      <c r="BA195" s="179"/>
      <c r="BB195" s="180">
        <v>5</v>
      </c>
      <c r="BC195" s="181"/>
      <c r="BD195" s="182"/>
      <c r="BE195" s="182"/>
      <c r="BF195" s="183"/>
      <c r="BG195" s="184"/>
      <c r="BH195" s="185"/>
      <c r="BI195" s="186"/>
      <c r="BJ195" s="187"/>
      <c r="BK195" s="188"/>
      <c r="BL195" s="188"/>
      <c r="BM195" s="188"/>
      <c r="BN195" s="188"/>
      <c r="BO195" s="189"/>
      <c r="BP195" s="187"/>
      <c r="BQ195" s="188"/>
      <c r="BR195" s="188"/>
      <c r="BS195" s="188"/>
      <c r="BT195" s="188"/>
      <c r="BU195" s="189"/>
      <c r="BV195" s="187"/>
      <c r="BW195" s="188"/>
      <c r="BX195" s="188"/>
      <c r="BY195" s="188"/>
      <c r="BZ195" s="188"/>
      <c r="CA195" s="189"/>
      <c r="CB195" s="181"/>
      <c r="CC195" s="182"/>
      <c r="CD195" s="182"/>
      <c r="CE195" s="183"/>
      <c r="CF195" s="190"/>
      <c r="CG195" s="191"/>
      <c r="CH195" s="191"/>
      <c r="CI195" s="191"/>
      <c r="CJ195" s="192"/>
      <c r="CK195" s="190"/>
      <c r="CL195" s="191"/>
      <c r="CM195" s="191"/>
      <c r="CN195" s="191"/>
      <c r="CO195" s="192"/>
      <c r="CP195" s="190"/>
      <c r="CQ195" s="191"/>
      <c r="CR195" s="191"/>
      <c r="CS195" s="191"/>
      <c r="CT195" s="192"/>
      <c r="CU195" s="162"/>
      <c r="CV195" s="163"/>
      <c r="CW195" s="163"/>
      <c r="CX195" s="163"/>
      <c r="CY195" s="164"/>
    </row>
    <row r="196" spans="1:103" ht="16.5" x14ac:dyDescent="0.15">
      <c r="A196" s="193"/>
      <c r="B196" s="194"/>
      <c r="C196" s="195" t="str">
        <f t="shared" ca="1" si="4"/>
        <v>●</v>
      </c>
      <c r="D196" s="196"/>
      <c r="E196" s="197"/>
      <c r="F196" s="197"/>
      <c r="G196" s="197"/>
      <c r="H196" s="197"/>
      <c r="I196" s="197"/>
      <c r="J196" s="197"/>
      <c r="K196" s="159"/>
      <c r="L196" s="160"/>
      <c r="M196" s="160"/>
      <c r="N196" s="160"/>
      <c r="O196" s="160"/>
      <c r="P196" s="160"/>
      <c r="Q196" s="160"/>
      <c r="R196" s="198"/>
      <c r="S196" s="199"/>
      <c r="T196" s="198"/>
      <c r="U196" s="199"/>
      <c r="V196" s="159"/>
      <c r="W196" s="160"/>
      <c r="X196" s="160"/>
      <c r="Y196" s="160"/>
      <c r="Z196" s="160"/>
      <c r="AA196" s="160"/>
      <c r="AB196" s="160"/>
      <c r="AC196" s="160"/>
      <c r="AD196" s="159"/>
      <c r="AE196" s="160"/>
      <c r="AF196" s="160"/>
      <c r="AG196" s="160"/>
      <c r="AH196" s="160"/>
      <c r="AI196" s="160"/>
      <c r="AJ196" s="160"/>
      <c r="AK196" s="161"/>
      <c r="AL196" s="159"/>
      <c r="AM196" s="160"/>
      <c r="AN196" s="160"/>
      <c r="AO196" s="160"/>
      <c r="AP196" s="160"/>
      <c r="AQ196" s="160"/>
      <c r="AR196" s="161"/>
      <c r="AS196" s="200"/>
      <c r="AT196" s="201"/>
      <c r="AU196" s="201"/>
      <c r="AV196" s="201"/>
      <c r="AW196" s="201"/>
      <c r="AX196" s="201"/>
      <c r="AY196" s="202"/>
      <c r="AZ196" s="203"/>
      <c r="BA196" s="204"/>
      <c r="BB196" s="205">
        <v>6</v>
      </c>
      <c r="BC196" s="206"/>
      <c r="BD196" s="207"/>
      <c r="BE196" s="207"/>
      <c r="BF196" s="208"/>
      <c r="BG196" s="209"/>
      <c r="BH196" s="210"/>
      <c r="BI196" s="211"/>
      <c r="BJ196" s="212"/>
      <c r="BK196" s="213"/>
      <c r="BL196" s="213"/>
      <c r="BM196" s="213"/>
      <c r="BN196" s="213"/>
      <c r="BO196" s="214"/>
      <c r="BP196" s="212"/>
      <c r="BQ196" s="213"/>
      <c r="BR196" s="213"/>
      <c r="BS196" s="213"/>
      <c r="BT196" s="213"/>
      <c r="BU196" s="214"/>
      <c r="BV196" s="212"/>
      <c r="BW196" s="213"/>
      <c r="BX196" s="213"/>
      <c r="BY196" s="213"/>
      <c r="BZ196" s="213"/>
      <c r="CA196" s="214"/>
      <c r="CB196" s="206"/>
      <c r="CC196" s="207"/>
      <c r="CD196" s="207"/>
      <c r="CE196" s="208"/>
      <c r="CF196" s="190"/>
      <c r="CG196" s="191"/>
      <c r="CH196" s="191"/>
      <c r="CI196" s="191"/>
      <c r="CJ196" s="192"/>
      <c r="CK196" s="190"/>
      <c r="CL196" s="191"/>
      <c r="CM196" s="191"/>
      <c r="CN196" s="191"/>
      <c r="CO196" s="192"/>
      <c r="CP196" s="190"/>
      <c r="CQ196" s="191"/>
      <c r="CR196" s="191"/>
      <c r="CS196" s="191"/>
      <c r="CT196" s="192"/>
      <c r="CU196" s="162"/>
      <c r="CV196" s="163"/>
      <c r="CW196" s="163"/>
      <c r="CX196" s="163"/>
      <c r="CY196" s="164"/>
    </row>
    <row r="197" spans="1:103" ht="16.5" x14ac:dyDescent="0.15">
      <c r="A197" s="134">
        <v>32</v>
      </c>
      <c r="B197" s="135"/>
      <c r="C197" s="136" t="str">
        <f t="shared" ca="1" si="4"/>
        <v/>
      </c>
      <c r="D197" s="137"/>
      <c r="E197" s="138"/>
      <c r="F197" s="138"/>
      <c r="G197" s="138"/>
      <c r="H197" s="138"/>
      <c r="I197" s="138"/>
      <c r="J197" s="138"/>
      <c r="K197" s="139" t="s">
        <v>116</v>
      </c>
      <c r="L197" s="140"/>
      <c r="M197" s="140"/>
      <c r="N197" s="140"/>
      <c r="O197" s="140"/>
      <c r="P197" s="140"/>
      <c r="Q197" s="140"/>
      <c r="R197" s="141" t="s">
        <v>81</v>
      </c>
      <c r="S197" s="142"/>
      <c r="T197" s="141"/>
      <c r="U197" s="142"/>
      <c r="V197" s="139"/>
      <c r="W197" s="140"/>
      <c r="X197" s="140"/>
      <c r="Y197" s="140"/>
      <c r="Z197" s="140"/>
      <c r="AA197" s="140"/>
      <c r="AB197" s="140"/>
      <c r="AC197" s="140"/>
      <c r="AD197" s="139"/>
      <c r="AE197" s="140"/>
      <c r="AF197" s="140"/>
      <c r="AG197" s="140"/>
      <c r="AH197" s="140"/>
      <c r="AI197" s="140"/>
      <c r="AJ197" s="140"/>
      <c r="AK197" s="143"/>
      <c r="AL197" s="139"/>
      <c r="AM197" s="140"/>
      <c r="AN197" s="140"/>
      <c r="AO197" s="140"/>
      <c r="AP197" s="140"/>
      <c r="AQ197" s="140"/>
      <c r="AR197" s="143"/>
      <c r="AS197" s="144"/>
      <c r="AT197" s="145"/>
      <c r="AU197" s="145"/>
      <c r="AV197" s="145"/>
      <c r="AW197" s="145"/>
      <c r="AX197" s="145"/>
      <c r="AY197" s="146"/>
      <c r="AZ197" s="147"/>
      <c r="BA197" s="148"/>
      <c r="BB197" s="149">
        <v>1</v>
      </c>
      <c r="BC197" s="150"/>
      <c r="BD197" s="151"/>
      <c r="BE197" s="151"/>
      <c r="BF197" s="152"/>
      <c r="BG197" s="153"/>
      <c r="BH197" s="154"/>
      <c r="BI197" s="155"/>
      <c r="BJ197" s="156"/>
      <c r="BK197" s="157"/>
      <c r="BL197" s="157"/>
      <c r="BM197" s="157"/>
      <c r="BN197" s="157"/>
      <c r="BO197" s="158"/>
      <c r="BP197" s="156"/>
      <c r="BQ197" s="157"/>
      <c r="BR197" s="157"/>
      <c r="BS197" s="157"/>
      <c r="BT197" s="157"/>
      <c r="BU197" s="158"/>
      <c r="BV197" s="156"/>
      <c r="BW197" s="157"/>
      <c r="BX197" s="157"/>
      <c r="BY197" s="157"/>
      <c r="BZ197" s="157"/>
      <c r="CA197" s="158"/>
      <c r="CB197" s="150"/>
      <c r="CC197" s="151"/>
      <c r="CD197" s="151"/>
      <c r="CE197" s="152"/>
      <c r="CF197" s="159"/>
      <c r="CG197" s="160"/>
      <c r="CH197" s="160"/>
      <c r="CI197" s="160"/>
      <c r="CJ197" s="161"/>
      <c r="CK197" s="159"/>
      <c r="CL197" s="160"/>
      <c r="CM197" s="160"/>
      <c r="CN197" s="160"/>
      <c r="CO197" s="161"/>
      <c r="CP197" s="159"/>
      <c r="CQ197" s="160"/>
      <c r="CR197" s="160"/>
      <c r="CS197" s="160"/>
      <c r="CT197" s="161"/>
      <c r="CU197" s="162"/>
      <c r="CV197" s="163"/>
      <c r="CW197" s="163"/>
      <c r="CX197" s="163"/>
      <c r="CY197" s="164"/>
    </row>
    <row r="198" spans="1:103" ht="16.5" x14ac:dyDescent="0.15">
      <c r="A198" s="166"/>
      <c r="B198" s="135"/>
      <c r="C198" s="167" t="str">
        <f t="shared" ca="1" si="4"/>
        <v/>
      </c>
      <c r="D198" s="168"/>
      <c r="E198" s="169"/>
      <c r="F198" s="169"/>
      <c r="G198" s="169"/>
      <c r="H198" s="169"/>
      <c r="I198" s="169"/>
      <c r="J198" s="169"/>
      <c r="K198" s="170"/>
      <c r="L198" s="171"/>
      <c r="M198" s="171"/>
      <c r="N198" s="171"/>
      <c r="O198" s="171"/>
      <c r="P198" s="171"/>
      <c r="Q198" s="171"/>
      <c r="R198" s="172"/>
      <c r="S198" s="173"/>
      <c r="T198" s="172"/>
      <c r="U198" s="173"/>
      <c r="V198" s="170"/>
      <c r="W198" s="171"/>
      <c r="X198" s="171"/>
      <c r="Y198" s="171"/>
      <c r="Z198" s="171"/>
      <c r="AA198" s="171"/>
      <c r="AB198" s="171"/>
      <c r="AC198" s="171"/>
      <c r="AD198" s="170"/>
      <c r="AE198" s="171"/>
      <c r="AF198" s="171"/>
      <c r="AG198" s="171"/>
      <c r="AH198" s="171"/>
      <c r="AI198" s="171"/>
      <c r="AJ198" s="171"/>
      <c r="AK198" s="174"/>
      <c r="AL198" s="170"/>
      <c r="AM198" s="171"/>
      <c r="AN198" s="171"/>
      <c r="AO198" s="171"/>
      <c r="AP198" s="171"/>
      <c r="AQ198" s="171"/>
      <c r="AR198" s="174"/>
      <c r="AS198" s="175"/>
      <c r="AT198" s="176"/>
      <c r="AU198" s="176"/>
      <c r="AV198" s="176"/>
      <c r="AW198" s="176"/>
      <c r="AX198" s="176"/>
      <c r="AY198" s="177"/>
      <c r="AZ198" s="178"/>
      <c r="BA198" s="179"/>
      <c r="BB198" s="180">
        <v>2</v>
      </c>
      <c r="BC198" s="181"/>
      <c r="BD198" s="182"/>
      <c r="BE198" s="182"/>
      <c r="BF198" s="183"/>
      <c r="BG198" s="184"/>
      <c r="BH198" s="185"/>
      <c r="BI198" s="186"/>
      <c r="BJ198" s="187"/>
      <c r="BK198" s="188"/>
      <c r="BL198" s="188"/>
      <c r="BM198" s="188"/>
      <c r="BN198" s="188"/>
      <c r="BO198" s="189"/>
      <c r="BP198" s="187"/>
      <c r="BQ198" s="188"/>
      <c r="BR198" s="188"/>
      <c r="BS198" s="188"/>
      <c r="BT198" s="188"/>
      <c r="BU198" s="189"/>
      <c r="BV198" s="187"/>
      <c r="BW198" s="188"/>
      <c r="BX198" s="188"/>
      <c r="BY198" s="188"/>
      <c r="BZ198" s="188"/>
      <c r="CA198" s="189"/>
      <c r="CB198" s="181"/>
      <c r="CC198" s="182"/>
      <c r="CD198" s="182"/>
      <c r="CE198" s="183"/>
      <c r="CF198" s="190"/>
      <c r="CG198" s="191"/>
      <c r="CH198" s="191"/>
      <c r="CI198" s="191"/>
      <c r="CJ198" s="192"/>
      <c r="CK198" s="190"/>
      <c r="CL198" s="191"/>
      <c r="CM198" s="191"/>
      <c r="CN198" s="191"/>
      <c r="CO198" s="192"/>
      <c r="CP198" s="190"/>
      <c r="CQ198" s="191"/>
      <c r="CR198" s="191"/>
      <c r="CS198" s="191"/>
      <c r="CT198" s="192"/>
      <c r="CU198" s="162"/>
      <c r="CV198" s="163"/>
      <c r="CW198" s="163"/>
      <c r="CX198" s="163"/>
      <c r="CY198" s="164"/>
    </row>
    <row r="199" spans="1:103" ht="16.5" x14ac:dyDescent="0.15">
      <c r="A199" s="166"/>
      <c r="B199" s="135"/>
      <c r="C199" s="167" t="str">
        <f t="shared" ca="1" si="4"/>
        <v/>
      </c>
      <c r="D199" s="168"/>
      <c r="E199" s="169"/>
      <c r="F199" s="169"/>
      <c r="G199" s="169"/>
      <c r="H199" s="169"/>
      <c r="I199" s="169"/>
      <c r="J199" s="169"/>
      <c r="K199" s="170"/>
      <c r="L199" s="171"/>
      <c r="M199" s="171"/>
      <c r="N199" s="171"/>
      <c r="O199" s="171"/>
      <c r="P199" s="171"/>
      <c r="Q199" s="171"/>
      <c r="R199" s="172"/>
      <c r="S199" s="173"/>
      <c r="T199" s="172"/>
      <c r="U199" s="173"/>
      <c r="V199" s="170"/>
      <c r="W199" s="171"/>
      <c r="X199" s="171"/>
      <c r="Y199" s="171"/>
      <c r="Z199" s="171"/>
      <c r="AA199" s="171"/>
      <c r="AB199" s="171"/>
      <c r="AC199" s="171"/>
      <c r="AD199" s="170"/>
      <c r="AE199" s="171"/>
      <c r="AF199" s="171"/>
      <c r="AG199" s="171"/>
      <c r="AH199" s="171"/>
      <c r="AI199" s="171"/>
      <c r="AJ199" s="171"/>
      <c r="AK199" s="174"/>
      <c r="AL199" s="170"/>
      <c r="AM199" s="171"/>
      <c r="AN199" s="171"/>
      <c r="AO199" s="171"/>
      <c r="AP199" s="171"/>
      <c r="AQ199" s="171"/>
      <c r="AR199" s="174"/>
      <c r="AS199" s="175"/>
      <c r="AT199" s="176"/>
      <c r="AU199" s="176"/>
      <c r="AV199" s="176"/>
      <c r="AW199" s="176"/>
      <c r="AX199" s="176"/>
      <c r="AY199" s="177"/>
      <c r="AZ199" s="178"/>
      <c r="BA199" s="179"/>
      <c r="BB199" s="180">
        <v>3</v>
      </c>
      <c r="BC199" s="181"/>
      <c r="BD199" s="182"/>
      <c r="BE199" s="182"/>
      <c r="BF199" s="183"/>
      <c r="BG199" s="184"/>
      <c r="BH199" s="185"/>
      <c r="BI199" s="186"/>
      <c r="BJ199" s="187"/>
      <c r="BK199" s="188"/>
      <c r="BL199" s="188"/>
      <c r="BM199" s="188"/>
      <c r="BN199" s="188"/>
      <c r="BO199" s="189"/>
      <c r="BP199" s="187"/>
      <c r="BQ199" s="188"/>
      <c r="BR199" s="188"/>
      <c r="BS199" s="188"/>
      <c r="BT199" s="188"/>
      <c r="BU199" s="189"/>
      <c r="BV199" s="187"/>
      <c r="BW199" s="188"/>
      <c r="BX199" s="188"/>
      <c r="BY199" s="188"/>
      <c r="BZ199" s="188"/>
      <c r="CA199" s="189"/>
      <c r="CB199" s="181"/>
      <c r="CC199" s="182"/>
      <c r="CD199" s="182"/>
      <c r="CE199" s="183"/>
      <c r="CF199" s="190"/>
      <c r="CG199" s="191"/>
      <c r="CH199" s="191"/>
      <c r="CI199" s="191"/>
      <c r="CJ199" s="192"/>
      <c r="CK199" s="190"/>
      <c r="CL199" s="191"/>
      <c r="CM199" s="191"/>
      <c r="CN199" s="191"/>
      <c r="CO199" s="192"/>
      <c r="CP199" s="190"/>
      <c r="CQ199" s="191"/>
      <c r="CR199" s="191"/>
      <c r="CS199" s="191"/>
      <c r="CT199" s="192"/>
      <c r="CU199" s="162"/>
      <c r="CV199" s="163"/>
      <c r="CW199" s="163"/>
      <c r="CX199" s="163"/>
      <c r="CY199" s="164"/>
    </row>
    <row r="200" spans="1:103" ht="16.5" x14ac:dyDescent="0.15">
      <c r="A200" s="166"/>
      <c r="B200" s="135"/>
      <c r="C200" s="167" t="str">
        <f t="shared" ca="1" si="4"/>
        <v/>
      </c>
      <c r="D200" s="168"/>
      <c r="E200" s="169"/>
      <c r="F200" s="169"/>
      <c r="G200" s="169"/>
      <c r="H200" s="169"/>
      <c r="I200" s="169"/>
      <c r="J200" s="169"/>
      <c r="K200" s="170"/>
      <c r="L200" s="171"/>
      <c r="M200" s="171"/>
      <c r="N200" s="171"/>
      <c r="O200" s="171"/>
      <c r="P200" s="171"/>
      <c r="Q200" s="171"/>
      <c r="R200" s="172"/>
      <c r="S200" s="173"/>
      <c r="T200" s="172"/>
      <c r="U200" s="173"/>
      <c r="V200" s="170"/>
      <c r="W200" s="171"/>
      <c r="X200" s="171"/>
      <c r="Y200" s="171"/>
      <c r="Z200" s="171"/>
      <c r="AA200" s="171"/>
      <c r="AB200" s="171"/>
      <c r="AC200" s="171"/>
      <c r="AD200" s="170"/>
      <c r="AE200" s="171"/>
      <c r="AF200" s="171"/>
      <c r="AG200" s="171"/>
      <c r="AH200" s="171"/>
      <c r="AI200" s="171"/>
      <c r="AJ200" s="171"/>
      <c r="AK200" s="174"/>
      <c r="AL200" s="170"/>
      <c r="AM200" s="171"/>
      <c r="AN200" s="171"/>
      <c r="AO200" s="171"/>
      <c r="AP200" s="171"/>
      <c r="AQ200" s="171"/>
      <c r="AR200" s="174"/>
      <c r="AS200" s="175"/>
      <c r="AT200" s="176"/>
      <c r="AU200" s="176"/>
      <c r="AV200" s="176"/>
      <c r="AW200" s="176"/>
      <c r="AX200" s="176"/>
      <c r="AY200" s="177"/>
      <c r="AZ200" s="178"/>
      <c r="BA200" s="179"/>
      <c r="BB200" s="180">
        <v>4</v>
      </c>
      <c r="BC200" s="181"/>
      <c r="BD200" s="182"/>
      <c r="BE200" s="182"/>
      <c r="BF200" s="183"/>
      <c r="BG200" s="184"/>
      <c r="BH200" s="185"/>
      <c r="BI200" s="186"/>
      <c r="BJ200" s="187"/>
      <c r="BK200" s="188"/>
      <c r="BL200" s="188"/>
      <c r="BM200" s="188"/>
      <c r="BN200" s="188"/>
      <c r="BO200" s="189"/>
      <c r="BP200" s="187"/>
      <c r="BQ200" s="188"/>
      <c r="BR200" s="188"/>
      <c r="BS200" s="188"/>
      <c r="BT200" s="188"/>
      <c r="BU200" s="189"/>
      <c r="BV200" s="187"/>
      <c r="BW200" s="188"/>
      <c r="BX200" s="188"/>
      <c r="BY200" s="188"/>
      <c r="BZ200" s="188"/>
      <c r="CA200" s="189"/>
      <c r="CB200" s="181"/>
      <c r="CC200" s="182"/>
      <c r="CD200" s="182"/>
      <c r="CE200" s="183"/>
      <c r="CF200" s="190"/>
      <c r="CG200" s="191"/>
      <c r="CH200" s="191"/>
      <c r="CI200" s="191"/>
      <c r="CJ200" s="192"/>
      <c r="CK200" s="190"/>
      <c r="CL200" s="191"/>
      <c r="CM200" s="191"/>
      <c r="CN200" s="191"/>
      <c r="CO200" s="192"/>
      <c r="CP200" s="190"/>
      <c r="CQ200" s="191"/>
      <c r="CR200" s="191"/>
      <c r="CS200" s="191"/>
      <c r="CT200" s="192"/>
      <c r="CU200" s="162"/>
      <c r="CV200" s="163"/>
      <c r="CW200" s="163"/>
      <c r="CX200" s="163"/>
      <c r="CY200" s="164"/>
    </row>
    <row r="201" spans="1:103" ht="16.5" x14ac:dyDescent="0.15">
      <c r="A201" s="166"/>
      <c r="B201" s="135"/>
      <c r="C201" s="167" t="str">
        <f t="shared" ca="1" si="4"/>
        <v/>
      </c>
      <c r="D201" s="168"/>
      <c r="E201" s="169"/>
      <c r="F201" s="169"/>
      <c r="G201" s="169"/>
      <c r="H201" s="169"/>
      <c r="I201" s="169"/>
      <c r="J201" s="169"/>
      <c r="K201" s="170"/>
      <c r="L201" s="171"/>
      <c r="M201" s="171"/>
      <c r="N201" s="171"/>
      <c r="O201" s="171"/>
      <c r="P201" s="171"/>
      <c r="Q201" s="171"/>
      <c r="R201" s="172"/>
      <c r="S201" s="173"/>
      <c r="T201" s="172"/>
      <c r="U201" s="173"/>
      <c r="V201" s="170"/>
      <c r="W201" s="171"/>
      <c r="X201" s="171"/>
      <c r="Y201" s="171"/>
      <c r="Z201" s="171"/>
      <c r="AA201" s="171"/>
      <c r="AB201" s="171"/>
      <c r="AC201" s="171"/>
      <c r="AD201" s="170"/>
      <c r="AE201" s="171"/>
      <c r="AF201" s="171"/>
      <c r="AG201" s="171"/>
      <c r="AH201" s="171"/>
      <c r="AI201" s="171"/>
      <c r="AJ201" s="171"/>
      <c r="AK201" s="174"/>
      <c r="AL201" s="170"/>
      <c r="AM201" s="171"/>
      <c r="AN201" s="171"/>
      <c r="AO201" s="171"/>
      <c r="AP201" s="171"/>
      <c r="AQ201" s="171"/>
      <c r="AR201" s="174"/>
      <c r="AS201" s="175"/>
      <c r="AT201" s="176"/>
      <c r="AU201" s="176"/>
      <c r="AV201" s="176"/>
      <c r="AW201" s="176"/>
      <c r="AX201" s="176"/>
      <c r="AY201" s="177"/>
      <c r="AZ201" s="178"/>
      <c r="BA201" s="179"/>
      <c r="BB201" s="180">
        <v>5</v>
      </c>
      <c r="BC201" s="181"/>
      <c r="BD201" s="182"/>
      <c r="BE201" s="182"/>
      <c r="BF201" s="183"/>
      <c r="BG201" s="184"/>
      <c r="BH201" s="185"/>
      <c r="BI201" s="186"/>
      <c r="BJ201" s="187"/>
      <c r="BK201" s="188"/>
      <c r="BL201" s="188"/>
      <c r="BM201" s="188"/>
      <c r="BN201" s="188"/>
      <c r="BO201" s="189"/>
      <c r="BP201" s="187"/>
      <c r="BQ201" s="188"/>
      <c r="BR201" s="188"/>
      <c r="BS201" s="188"/>
      <c r="BT201" s="188"/>
      <c r="BU201" s="189"/>
      <c r="BV201" s="187"/>
      <c r="BW201" s="188"/>
      <c r="BX201" s="188"/>
      <c r="BY201" s="188"/>
      <c r="BZ201" s="188"/>
      <c r="CA201" s="189"/>
      <c r="CB201" s="181"/>
      <c r="CC201" s="182"/>
      <c r="CD201" s="182"/>
      <c r="CE201" s="183"/>
      <c r="CF201" s="190"/>
      <c r="CG201" s="191"/>
      <c r="CH201" s="191"/>
      <c r="CI201" s="191"/>
      <c r="CJ201" s="192"/>
      <c r="CK201" s="190"/>
      <c r="CL201" s="191"/>
      <c r="CM201" s="191"/>
      <c r="CN201" s="191"/>
      <c r="CO201" s="192"/>
      <c r="CP201" s="190"/>
      <c r="CQ201" s="191"/>
      <c r="CR201" s="191"/>
      <c r="CS201" s="191"/>
      <c r="CT201" s="192"/>
      <c r="CU201" s="162"/>
      <c r="CV201" s="163"/>
      <c r="CW201" s="163"/>
      <c r="CX201" s="163"/>
      <c r="CY201" s="164"/>
    </row>
    <row r="202" spans="1:103" ht="16.5" x14ac:dyDescent="0.15">
      <c r="A202" s="193"/>
      <c r="B202" s="194"/>
      <c r="C202" s="195" t="str">
        <f t="shared" ca="1" si="4"/>
        <v/>
      </c>
      <c r="D202" s="196"/>
      <c r="E202" s="197"/>
      <c r="F202" s="197"/>
      <c r="G202" s="197"/>
      <c r="H202" s="197"/>
      <c r="I202" s="197"/>
      <c r="J202" s="197"/>
      <c r="K202" s="159"/>
      <c r="L202" s="160"/>
      <c r="M202" s="160"/>
      <c r="N202" s="160"/>
      <c r="O202" s="160"/>
      <c r="P202" s="160"/>
      <c r="Q202" s="160"/>
      <c r="R202" s="198"/>
      <c r="S202" s="199"/>
      <c r="T202" s="198"/>
      <c r="U202" s="199"/>
      <c r="V202" s="159"/>
      <c r="W202" s="160"/>
      <c r="X202" s="160"/>
      <c r="Y202" s="160"/>
      <c r="Z202" s="160"/>
      <c r="AA202" s="160"/>
      <c r="AB202" s="160"/>
      <c r="AC202" s="160"/>
      <c r="AD202" s="159"/>
      <c r="AE202" s="160"/>
      <c r="AF202" s="160"/>
      <c r="AG202" s="160"/>
      <c r="AH202" s="160"/>
      <c r="AI202" s="160"/>
      <c r="AJ202" s="160"/>
      <c r="AK202" s="161"/>
      <c r="AL202" s="159"/>
      <c r="AM202" s="160"/>
      <c r="AN202" s="160"/>
      <c r="AO202" s="160"/>
      <c r="AP202" s="160"/>
      <c r="AQ202" s="160"/>
      <c r="AR202" s="161"/>
      <c r="AS202" s="200"/>
      <c r="AT202" s="201"/>
      <c r="AU202" s="201"/>
      <c r="AV202" s="201"/>
      <c r="AW202" s="201"/>
      <c r="AX202" s="201"/>
      <c r="AY202" s="202"/>
      <c r="AZ202" s="203"/>
      <c r="BA202" s="204"/>
      <c r="BB202" s="205">
        <v>6</v>
      </c>
      <c r="BC202" s="206"/>
      <c r="BD202" s="207"/>
      <c r="BE202" s="207"/>
      <c r="BF202" s="208"/>
      <c r="BG202" s="209"/>
      <c r="BH202" s="210"/>
      <c r="BI202" s="211"/>
      <c r="BJ202" s="212"/>
      <c r="BK202" s="213"/>
      <c r="BL202" s="213"/>
      <c r="BM202" s="213"/>
      <c r="BN202" s="213"/>
      <c r="BO202" s="214"/>
      <c r="BP202" s="212"/>
      <c r="BQ202" s="213"/>
      <c r="BR202" s="213"/>
      <c r="BS202" s="213"/>
      <c r="BT202" s="213"/>
      <c r="BU202" s="214"/>
      <c r="BV202" s="212"/>
      <c r="BW202" s="213"/>
      <c r="BX202" s="213"/>
      <c r="BY202" s="213"/>
      <c r="BZ202" s="213"/>
      <c r="CA202" s="214"/>
      <c r="CB202" s="206"/>
      <c r="CC202" s="207"/>
      <c r="CD202" s="207"/>
      <c r="CE202" s="208"/>
      <c r="CF202" s="190"/>
      <c r="CG202" s="191"/>
      <c r="CH202" s="191"/>
      <c r="CI202" s="191"/>
      <c r="CJ202" s="192"/>
      <c r="CK202" s="190"/>
      <c r="CL202" s="191"/>
      <c r="CM202" s="191"/>
      <c r="CN202" s="191"/>
      <c r="CO202" s="192"/>
      <c r="CP202" s="190"/>
      <c r="CQ202" s="191"/>
      <c r="CR202" s="191"/>
      <c r="CS202" s="191"/>
      <c r="CT202" s="192"/>
      <c r="CU202" s="162"/>
      <c r="CV202" s="163"/>
      <c r="CW202" s="163"/>
      <c r="CX202" s="163"/>
      <c r="CY202" s="164"/>
    </row>
    <row r="203" spans="1:103" ht="16.5" x14ac:dyDescent="0.15">
      <c r="A203" s="134">
        <v>33</v>
      </c>
      <c r="B203" s="135"/>
      <c r="C203" s="136" t="str">
        <f t="shared" ca="1" si="4"/>
        <v>●</v>
      </c>
      <c r="D203" s="137"/>
      <c r="E203" s="138"/>
      <c r="F203" s="138"/>
      <c r="G203" s="138"/>
      <c r="H203" s="138"/>
      <c r="I203" s="138"/>
      <c r="J203" s="138"/>
      <c r="K203" s="139" t="s">
        <v>117</v>
      </c>
      <c r="L203" s="140"/>
      <c r="M203" s="140"/>
      <c r="N203" s="140"/>
      <c r="O203" s="140"/>
      <c r="P203" s="140"/>
      <c r="Q203" s="140"/>
      <c r="R203" s="141"/>
      <c r="S203" s="142"/>
      <c r="T203" s="141"/>
      <c r="U203" s="142"/>
      <c r="V203" s="139"/>
      <c r="W203" s="140"/>
      <c r="X203" s="140"/>
      <c r="Y203" s="140"/>
      <c r="Z203" s="140"/>
      <c r="AA203" s="140"/>
      <c r="AB203" s="140"/>
      <c r="AC203" s="140"/>
      <c r="AD203" s="139"/>
      <c r="AE203" s="140"/>
      <c r="AF203" s="140"/>
      <c r="AG203" s="140"/>
      <c r="AH203" s="140"/>
      <c r="AI203" s="140"/>
      <c r="AJ203" s="140"/>
      <c r="AK203" s="143"/>
      <c r="AL203" s="139"/>
      <c r="AM203" s="140"/>
      <c r="AN203" s="140"/>
      <c r="AO203" s="140"/>
      <c r="AP203" s="140"/>
      <c r="AQ203" s="140"/>
      <c r="AR203" s="143"/>
      <c r="AS203" s="144"/>
      <c r="AT203" s="145"/>
      <c r="AU203" s="145"/>
      <c r="AV203" s="145"/>
      <c r="AW203" s="145"/>
      <c r="AX203" s="145"/>
      <c r="AY203" s="146"/>
      <c r="AZ203" s="147"/>
      <c r="BA203" s="148"/>
      <c r="BB203" s="149">
        <v>1</v>
      </c>
      <c r="BC203" s="150"/>
      <c r="BD203" s="151"/>
      <c r="BE203" s="151"/>
      <c r="BF203" s="152"/>
      <c r="BG203" s="153"/>
      <c r="BH203" s="154"/>
      <c r="BI203" s="155"/>
      <c r="BJ203" s="156"/>
      <c r="BK203" s="157"/>
      <c r="BL203" s="157"/>
      <c r="BM203" s="157"/>
      <c r="BN203" s="157"/>
      <c r="BO203" s="158"/>
      <c r="BP203" s="156"/>
      <c r="BQ203" s="157"/>
      <c r="BR203" s="157"/>
      <c r="BS203" s="157"/>
      <c r="BT203" s="157"/>
      <c r="BU203" s="158"/>
      <c r="BV203" s="156"/>
      <c r="BW203" s="157"/>
      <c r="BX203" s="157"/>
      <c r="BY203" s="157"/>
      <c r="BZ203" s="157"/>
      <c r="CA203" s="158"/>
      <c r="CB203" s="150"/>
      <c r="CC203" s="151"/>
      <c r="CD203" s="151"/>
      <c r="CE203" s="152"/>
      <c r="CF203" s="159"/>
      <c r="CG203" s="160"/>
      <c r="CH203" s="160"/>
      <c r="CI203" s="160"/>
      <c r="CJ203" s="161"/>
      <c r="CK203" s="159"/>
      <c r="CL203" s="160"/>
      <c r="CM203" s="160"/>
      <c r="CN203" s="160"/>
      <c r="CO203" s="161"/>
      <c r="CP203" s="159"/>
      <c r="CQ203" s="160"/>
      <c r="CR203" s="160"/>
      <c r="CS203" s="160"/>
      <c r="CT203" s="161"/>
      <c r="CU203" s="162"/>
      <c r="CV203" s="163"/>
      <c r="CW203" s="163"/>
      <c r="CX203" s="163"/>
      <c r="CY203" s="164"/>
    </row>
    <row r="204" spans="1:103" ht="16.5" x14ac:dyDescent="0.15">
      <c r="A204" s="166"/>
      <c r="B204" s="135"/>
      <c r="C204" s="167" t="str">
        <f t="shared" ref="C204:C273" ca="1" si="5">IF(AND(OFFSET($K204,-($BB204-1),0)&lt;&gt;"",OFFSET($R204,-($BB204-1),0)&lt;&gt;"x"),"●","")</f>
        <v>●</v>
      </c>
      <c r="D204" s="168"/>
      <c r="E204" s="169"/>
      <c r="F204" s="169"/>
      <c r="G204" s="169"/>
      <c r="H204" s="169"/>
      <c r="I204" s="169"/>
      <c r="J204" s="169"/>
      <c r="K204" s="170"/>
      <c r="L204" s="171"/>
      <c r="M204" s="171"/>
      <c r="N204" s="171"/>
      <c r="O204" s="171"/>
      <c r="P204" s="171"/>
      <c r="Q204" s="171"/>
      <c r="R204" s="172"/>
      <c r="S204" s="173"/>
      <c r="T204" s="172"/>
      <c r="U204" s="173"/>
      <c r="V204" s="170"/>
      <c r="W204" s="171"/>
      <c r="X204" s="171"/>
      <c r="Y204" s="171"/>
      <c r="Z204" s="171"/>
      <c r="AA204" s="171"/>
      <c r="AB204" s="171"/>
      <c r="AC204" s="171"/>
      <c r="AD204" s="170"/>
      <c r="AE204" s="171"/>
      <c r="AF204" s="171"/>
      <c r="AG204" s="171"/>
      <c r="AH204" s="171"/>
      <c r="AI204" s="171"/>
      <c r="AJ204" s="171"/>
      <c r="AK204" s="174"/>
      <c r="AL204" s="170"/>
      <c r="AM204" s="171"/>
      <c r="AN204" s="171"/>
      <c r="AO204" s="171"/>
      <c r="AP204" s="171"/>
      <c r="AQ204" s="171"/>
      <c r="AR204" s="174"/>
      <c r="AS204" s="175"/>
      <c r="AT204" s="176"/>
      <c r="AU204" s="176"/>
      <c r="AV204" s="176"/>
      <c r="AW204" s="176"/>
      <c r="AX204" s="176"/>
      <c r="AY204" s="177"/>
      <c r="AZ204" s="178"/>
      <c r="BA204" s="179"/>
      <c r="BB204" s="180">
        <v>2</v>
      </c>
      <c r="BC204" s="181"/>
      <c r="BD204" s="182"/>
      <c r="BE204" s="182"/>
      <c r="BF204" s="183"/>
      <c r="BG204" s="184"/>
      <c r="BH204" s="185"/>
      <c r="BI204" s="186"/>
      <c r="BJ204" s="187"/>
      <c r="BK204" s="188"/>
      <c r="BL204" s="188"/>
      <c r="BM204" s="188"/>
      <c r="BN204" s="188"/>
      <c r="BO204" s="189"/>
      <c r="BP204" s="187"/>
      <c r="BQ204" s="188"/>
      <c r="BR204" s="188"/>
      <c r="BS204" s="188"/>
      <c r="BT204" s="188"/>
      <c r="BU204" s="189"/>
      <c r="BV204" s="187"/>
      <c r="BW204" s="188"/>
      <c r="BX204" s="188"/>
      <c r="BY204" s="188"/>
      <c r="BZ204" s="188"/>
      <c r="CA204" s="189"/>
      <c r="CB204" s="181"/>
      <c r="CC204" s="182"/>
      <c r="CD204" s="182"/>
      <c r="CE204" s="183"/>
      <c r="CF204" s="190"/>
      <c r="CG204" s="191"/>
      <c r="CH204" s="191"/>
      <c r="CI204" s="191"/>
      <c r="CJ204" s="192"/>
      <c r="CK204" s="190"/>
      <c r="CL204" s="191"/>
      <c r="CM204" s="191"/>
      <c r="CN204" s="191"/>
      <c r="CO204" s="192"/>
      <c r="CP204" s="190"/>
      <c r="CQ204" s="191"/>
      <c r="CR204" s="191"/>
      <c r="CS204" s="191"/>
      <c r="CT204" s="192"/>
      <c r="CU204" s="162"/>
      <c r="CV204" s="163"/>
      <c r="CW204" s="163"/>
      <c r="CX204" s="163"/>
      <c r="CY204" s="164"/>
    </row>
    <row r="205" spans="1:103" ht="16.5" x14ac:dyDescent="0.15">
      <c r="A205" s="166"/>
      <c r="B205" s="135"/>
      <c r="C205" s="167" t="str">
        <f t="shared" ca="1" si="5"/>
        <v>●</v>
      </c>
      <c r="D205" s="168"/>
      <c r="E205" s="169"/>
      <c r="F205" s="169"/>
      <c r="G205" s="169"/>
      <c r="H205" s="169"/>
      <c r="I205" s="169"/>
      <c r="J205" s="169"/>
      <c r="K205" s="170"/>
      <c r="L205" s="171"/>
      <c r="M205" s="171"/>
      <c r="N205" s="171"/>
      <c r="O205" s="171"/>
      <c r="P205" s="171"/>
      <c r="Q205" s="171"/>
      <c r="R205" s="172"/>
      <c r="S205" s="173"/>
      <c r="T205" s="172"/>
      <c r="U205" s="173"/>
      <c r="V205" s="170"/>
      <c r="W205" s="171"/>
      <c r="X205" s="171"/>
      <c r="Y205" s="171"/>
      <c r="Z205" s="171"/>
      <c r="AA205" s="171"/>
      <c r="AB205" s="171"/>
      <c r="AC205" s="171"/>
      <c r="AD205" s="170"/>
      <c r="AE205" s="171"/>
      <c r="AF205" s="171"/>
      <c r="AG205" s="171"/>
      <c r="AH205" s="171"/>
      <c r="AI205" s="171"/>
      <c r="AJ205" s="171"/>
      <c r="AK205" s="174"/>
      <c r="AL205" s="170"/>
      <c r="AM205" s="171"/>
      <c r="AN205" s="171"/>
      <c r="AO205" s="171"/>
      <c r="AP205" s="171"/>
      <c r="AQ205" s="171"/>
      <c r="AR205" s="174"/>
      <c r="AS205" s="175"/>
      <c r="AT205" s="176"/>
      <c r="AU205" s="176"/>
      <c r="AV205" s="176"/>
      <c r="AW205" s="176"/>
      <c r="AX205" s="176"/>
      <c r="AY205" s="177"/>
      <c r="AZ205" s="178"/>
      <c r="BA205" s="179"/>
      <c r="BB205" s="180">
        <v>3</v>
      </c>
      <c r="BC205" s="181"/>
      <c r="BD205" s="182"/>
      <c r="BE205" s="182"/>
      <c r="BF205" s="183"/>
      <c r="BG205" s="184"/>
      <c r="BH205" s="185"/>
      <c r="BI205" s="186"/>
      <c r="BJ205" s="187"/>
      <c r="BK205" s="188"/>
      <c r="BL205" s="188"/>
      <c r="BM205" s="188"/>
      <c r="BN205" s="188"/>
      <c r="BO205" s="189"/>
      <c r="BP205" s="187"/>
      <c r="BQ205" s="188"/>
      <c r="BR205" s="188"/>
      <c r="BS205" s="188"/>
      <c r="BT205" s="188"/>
      <c r="BU205" s="189"/>
      <c r="BV205" s="187"/>
      <c r="BW205" s="188"/>
      <c r="BX205" s="188"/>
      <c r="BY205" s="188"/>
      <c r="BZ205" s="188"/>
      <c r="CA205" s="189"/>
      <c r="CB205" s="181"/>
      <c r="CC205" s="182"/>
      <c r="CD205" s="182"/>
      <c r="CE205" s="183"/>
      <c r="CF205" s="190"/>
      <c r="CG205" s="191"/>
      <c r="CH205" s="191"/>
      <c r="CI205" s="191"/>
      <c r="CJ205" s="192"/>
      <c r="CK205" s="190"/>
      <c r="CL205" s="191"/>
      <c r="CM205" s="191"/>
      <c r="CN205" s="191"/>
      <c r="CO205" s="192"/>
      <c r="CP205" s="190"/>
      <c r="CQ205" s="191"/>
      <c r="CR205" s="191"/>
      <c r="CS205" s="191"/>
      <c r="CT205" s="192"/>
      <c r="CU205" s="162"/>
      <c r="CV205" s="163"/>
      <c r="CW205" s="163"/>
      <c r="CX205" s="163"/>
      <c r="CY205" s="164"/>
    </row>
    <row r="206" spans="1:103" ht="16.5" x14ac:dyDescent="0.15">
      <c r="A206" s="166"/>
      <c r="B206" s="135"/>
      <c r="C206" s="167" t="str">
        <f t="shared" ca="1" si="5"/>
        <v>●</v>
      </c>
      <c r="D206" s="168"/>
      <c r="E206" s="169"/>
      <c r="F206" s="169"/>
      <c r="G206" s="169"/>
      <c r="H206" s="169"/>
      <c r="I206" s="169"/>
      <c r="J206" s="169"/>
      <c r="K206" s="170"/>
      <c r="L206" s="171"/>
      <c r="M206" s="171"/>
      <c r="N206" s="171"/>
      <c r="O206" s="171"/>
      <c r="P206" s="171"/>
      <c r="Q206" s="171"/>
      <c r="R206" s="172"/>
      <c r="S206" s="173"/>
      <c r="T206" s="172"/>
      <c r="U206" s="173"/>
      <c r="V206" s="170"/>
      <c r="W206" s="171"/>
      <c r="X206" s="171"/>
      <c r="Y206" s="171"/>
      <c r="Z206" s="171"/>
      <c r="AA206" s="171"/>
      <c r="AB206" s="171"/>
      <c r="AC206" s="171"/>
      <c r="AD206" s="170"/>
      <c r="AE206" s="171"/>
      <c r="AF206" s="171"/>
      <c r="AG206" s="171"/>
      <c r="AH206" s="171"/>
      <c r="AI206" s="171"/>
      <c r="AJ206" s="171"/>
      <c r="AK206" s="174"/>
      <c r="AL206" s="170"/>
      <c r="AM206" s="171"/>
      <c r="AN206" s="171"/>
      <c r="AO206" s="171"/>
      <c r="AP206" s="171"/>
      <c r="AQ206" s="171"/>
      <c r="AR206" s="174"/>
      <c r="AS206" s="175"/>
      <c r="AT206" s="176"/>
      <c r="AU206" s="176"/>
      <c r="AV206" s="176"/>
      <c r="AW206" s="176"/>
      <c r="AX206" s="176"/>
      <c r="AY206" s="177"/>
      <c r="AZ206" s="178"/>
      <c r="BA206" s="179"/>
      <c r="BB206" s="180">
        <v>4</v>
      </c>
      <c r="BC206" s="181"/>
      <c r="BD206" s="182"/>
      <c r="BE206" s="182"/>
      <c r="BF206" s="183"/>
      <c r="BG206" s="184"/>
      <c r="BH206" s="185"/>
      <c r="BI206" s="186"/>
      <c r="BJ206" s="187"/>
      <c r="BK206" s="188"/>
      <c r="BL206" s="188"/>
      <c r="BM206" s="188"/>
      <c r="BN206" s="188"/>
      <c r="BO206" s="189"/>
      <c r="BP206" s="187"/>
      <c r="BQ206" s="188"/>
      <c r="BR206" s="188"/>
      <c r="BS206" s="188"/>
      <c r="BT206" s="188"/>
      <c r="BU206" s="189"/>
      <c r="BV206" s="187"/>
      <c r="BW206" s="188"/>
      <c r="BX206" s="188"/>
      <c r="BY206" s="188"/>
      <c r="BZ206" s="188"/>
      <c r="CA206" s="189"/>
      <c r="CB206" s="181"/>
      <c r="CC206" s="182"/>
      <c r="CD206" s="182"/>
      <c r="CE206" s="183"/>
      <c r="CF206" s="190"/>
      <c r="CG206" s="191"/>
      <c r="CH206" s="191"/>
      <c r="CI206" s="191"/>
      <c r="CJ206" s="192"/>
      <c r="CK206" s="190"/>
      <c r="CL206" s="191"/>
      <c r="CM206" s="191"/>
      <c r="CN206" s="191"/>
      <c r="CO206" s="192"/>
      <c r="CP206" s="190"/>
      <c r="CQ206" s="191"/>
      <c r="CR206" s="191"/>
      <c r="CS206" s="191"/>
      <c r="CT206" s="192"/>
      <c r="CU206" s="162"/>
      <c r="CV206" s="163"/>
      <c r="CW206" s="163"/>
      <c r="CX206" s="163"/>
      <c r="CY206" s="164"/>
    </row>
    <row r="207" spans="1:103" ht="16.5" x14ac:dyDescent="0.15">
      <c r="A207" s="166"/>
      <c r="B207" s="135"/>
      <c r="C207" s="167" t="str">
        <f t="shared" ca="1" si="5"/>
        <v>●</v>
      </c>
      <c r="D207" s="168"/>
      <c r="E207" s="169"/>
      <c r="F207" s="169"/>
      <c r="G207" s="169"/>
      <c r="H207" s="169"/>
      <c r="I207" s="169"/>
      <c r="J207" s="169"/>
      <c r="K207" s="170"/>
      <c r="L207" s="171"/>
      <c r="M207" s="171"/>
      <c r="N207" s="171"/>
      <c r="O207" s="171"/>
      <c r="P207" s="171"/>
      <c r="Q207" s="171"/>
      <c r="R207" s="172"/>
      <c r="S207" s="173"/>
      <c r="T207" s="172"/>
      <c r="U207" s="173"/>
      <c r="V207" s="170"/>
      <c r="W207" s="171"/>
      <c r="X207" s="171"/>
      <c r="Y207" s="171"/>
      <c r="Z207" s="171"/>
      <c r="AA207" s="171"/>
      <c r="AB207" s="171"/>
      <c r="AC207" s="171"/>
      <c r="AD207" s="170"/>
      <c r="AE207" s="171"/>
      <c r="AF207" s="171"/>
      <c r="AG207" s="171"/>
      <c r="AH207" s="171"/>
      <c r="AI207" s="171"/>
      <c r="AJ207" s="171"/>
      <c r="AK207" s="174"/>
      <c r="AL207" s="170"/>
      <c r="AM207" s="171"/>
      <c r="AN207" s="171"/>
      <c r="AO207" s="171"/>
      <c r="AP207" s="171"/>
      <c r="AQ207" s="171"/>
      <c r="AR207" s="174"/>
      <c r="AS207" s="175"/>
      <c r="AT207" s="176"/>
      <c r="AU207" s="176"/>
      <c r="AV207" s="176"/>
      <c r="AW207" s="176"/>
      <c r="AX207" s="176"/>
      <c r="AY207" s="177"/>
      <c r="AZ207" s="178"/>
      <c r="BA207" s="179"/>
      <c r="BB207" s="180">
        <v>5</v>
      </c>
      <c r="BC207" s="181"/>
      <c r="BD207" s="182"/>
      <c r="BE207" s="182"/>
      <c r="BF207" s="183"/>
      <c r="BG207" s="184"/>
      <c r="BH207" s="185"/>
      <c r="BI207" s="186"/>
      <c r="BJ207" s="187"/>
      <c r="BK207" s="188"/>
      <c r="BL207" s="188"/>
      <c r="BM207" s="188"/>
      <c r="BN207" s="188"/>
      <c r="BO207" s="189"/>
      <c r="BP207" s="187"/>
      <c r="BQ207" s="188"/>
      <c r="BR207" s="188"/>
      <c r="BS207" s="188"/>
      <c r="BT207" s="188"/>
      <c r="BU207" s="189"/>
      <c r="BV207" s="187"/>
      <c r="BW207" s="188"/>
      <c r="BX207" s="188"/>
      <c r="BY207" s="188"/>
      <c r="BZ207" s="188"/>
      <c r="CA207" s="189"/>
      <c r="CB207" s="181"/>
      <c r="CC207" s="182"/>
      <c r="CD207" s="182"/>
      <c r="CE207" s="183"/>
      <c r="CF207" s="190"/>
      <c r="CG207" s="191"/>
      <c r="CH207" s="191"/>
      <c r="CI207" s="191"/>
      <c r="CJ207" s="192"/>
      <c r="CK207" s="190"/>
      <c r="CL207" s="191"/>
      <c r="CM207" s="191"/>
      <c r="CN207" s="191"/>
      <c r="CO207" s="192"/>
      <c r="CP207" s="190"/>
      <c r="CQ207" s="191"/>
      <c r="CR207" s="191"/>
      <c r="CS207" s="191"/>
      <c r="CT207" s="192"/>
      <c r="CU207" s="162"/>
      <c r="CV207" s="163"/>
      <c r="CW207" s="163"/>
      <c r="CX207" s="163"/>
      <c r="CY207" s="164"/>
    </row>
    <row r="208" spans="1:103" ht="16.5" x14ac:dyDescent="0.15">
      <c r="A208" s="193"/>
      <c r="B208" s="194"/>
      <c r="C208" s="195" t="str">
        <f t="shared" ca="1" si="5"/>
        <v>●</v>
      </c>
      <c r="D208" s="196"/>
      <c r="E208" s="197"/>
      <c r="F208" s="197"/>
      <c r="G208" s="197"/>
      <c r="H208" s="197"/>
      <c r="I208" s="197"/>
      <c r="J208" s="197"/>
      <c r="K208" s="159"/>
      <c r="L208" s="160"/>
      <c r="M208" s="160"/>
      <c r="N208" s="160"/>
      <c r="O208" s="160"/>
      <c r="P208" s="160"/>
      <c r="Q208" s="160"/>
      <c r="R208" s="198"/>
      <c r="S208" s="199"/>
      <c r="T208" s="198"/>
      <c r="U208" s="199"/>
      <c r="V208" s="159"/>
      <c r="W208" s="160"/>
      <c r="X208" s="160"/>
      <c r="Y208" s="160"/>
      <c r="Z208" s="160"/>
      <c r="AA208" s="160"/>
      <c r="AB208" s="160"/>
      <c r="AC208" s="160"/>
      <c r="AD208" s="159"/>
      <c r="AE208" s="160"/>
      <c r="AF208" s="160"/>
      <c r="AG208" s="160"/>
      <c r="AH208" s="160"/>
      <c r="AI208" s="160"/>
      <c r="AJ208" s="160"/>
      <c r="AK208" s="161"/>
      <c r="AL208" s="159"/>
      <c r="AM208" s="160"/>
      <c r="AN208" s="160"/>
      <c r="AO208" s="160"/>
      <c r="AP208" s="160"/>
      <c r="AQ208" s="160"/>
      <c r="AR208" s="161"/>
      <c r="AS208" s="200"/>
      <c r="AT208" s="201"/>
      <c r="AU208" s="201"/>
      <c r="AV208" s="201"/>
      <c r="AW208" s="201"/>
      <c r="AX208" s="201"/>
      <c r="AY208" s="202"/>
      <c r="AZ208" s="203"/>
      <c r="BA208" s="204"/>
      <c r="BB208" s="205">
        <v>6</v>
      </c>
      <c r="BC208" s="206"/>
      <c r="BD208" s="207"/>
      <c r="BE208" s="207"/>
      <c r="BF208" s="208"/>
      <c r="BG208" s="209"/>
      <c r="BH208" s="210"/>
      <c r="BI208" s="211"/>
      <c r="BJ208" s="212"/>
      <c r="BK208" s="213"/>
      <c r="BL208" s="213"/>
      <c r="BM208" s="213"/>
      <c r="BN208" s="213"/>
      <c r="BO208" s="214"/>
      <c r="BP208" s="212"/>
      <c r="BQ208" s="213"/>
      <c r="BR208" s="213"/>
      <c r="BS208" s="213"/>
      <c r="BT208" s="213"/>
      <c r="BU208" s="214"/>
      <c r="BV208" s="212"/>
      <c r="BW208" s="213"/>
      <c r="BX208" s="213"/>
      <c r="BY208" s="213"/>
      <c r="BZ208" s="213"/>
      <c r="CA208" s="214"/>
      <c r="CB208" s="206"/>
      <c r="CC208" s="207"/>
      <c r="CD208" s="207"/>
      <c r="CE208" s="208"/>
      <c r="CF208" s="190"/>
      <c r="CG208" s="191"/>
      <c r="CH208" s="191"/>
      <c r="CI208" s="191"/>
      <c r="CJ208" s="192"/>
      <c r="CK208" s="190"/>
      <c r="CL208" s="191"/>
      <c r="CM208" s="191"/>
      <c r="CN208" s="191"/>
      <c r="CO208" s="192"/>
      <c r="CP208" s="190"/>
      <c r="CQ208" s="191"/>
      <c r="CR208" s="191"/>
      <c r="CS208" s="191"/>
      <c r="CT208" s="192"/>
      <c r="CU208" s="162"/>
      <c r="CV208" s="163"/>
      <c r="CW208" s="163"/>
      <c r="CX208" s="163"/>
      <c r="CY208" s="164"/>
    </row>
    <row r="209" spans="1:103" ht="16.5" x14ac:dyDescent="0.15">
      <c r="A209" s="134">
        <v>34</v>
      </c>
      <c r="B209" s="135"/>
      <c r="C209" s="136" t="str">
        <f t="shared" ca="1" si="5"/>
        <v>●</v>
      </c>
      <c r="D209" s="137"/>
      <c r="E209" s="138"/>
      <c r="F209" s="138"/>
      <c r="G209" s="138"/>
      <c r="H209" s="138"/>
      <c r="I209" s="138"/>
      <c r="J209" s="138"/>
      <c r="K209" s="139" t="s">
        <v>118</v>
      </c>
      <c r="L209" s="140"/>
      <c r="M209" s="140"/>
      <c r="N209" s="140"/>
      <c r="O209" s="140"/>
      <c r="P209" s="140"/>
      <c r="Q209" s="140"/>
      <c r="R209" s="141"/>
      <c r="S209" s="142"/>
      <c r="T209" s="141"/>
      <c r="U209" s="142"/>
      <c r="V209" s="139"/>
      <c r="W209" s="140"/>
      <c r="X209" s="140"/>
      <c r="Y209" s="140"/>
      <c r="Z209" s="140"/>
      <c r="AA209" s="140"/>
      <c r="AB209" s="140"/>
      <c r="AC209" s="140"/>
      <c r="AD209" s="139"/>
      <c r="AE209" s="140"/>
      <c r="AF209" s="140"/>
      <c r="AG209" s="140"/>
      <c r="AH209" s="140"/>
      <c r="AI209" s="140"/>
      <c r="AJ209" s="140"/>
      <c r="AK209" s="143"/>
      <c r="AL209" s="139"/>
      <c r="AM209" s="140"/>
      <c r="AN209" s="140"/>
      <c r="AO209" s="140"/>
      <c r="AP209" s="140"/>
      <c r="AQ209" s="140"/>
      <c r="AR209" s="143"/>
      <c r="AS209" s="144"/>
      <c r="AT209" s="145"/>
      <c r="AU209" s="145"/>
      <c r="AV209" s="145"/>
      <c r="AW209" s="145"/>
      <c r="AX209" s="145"/>
      <c r="AY209" s="146"/>
      <c r="AZ209" s="147"/>
      <c r="BA209" s="148"/>
      <c r="BB209" s="149">
        <v>1</v>
      </c>
      <c r="BC209" s="150"/>
      <c r="BD209" s="151"/>
      <c r="BE209" s="151"/>
      <c r="BF209" s="152"/>
      <c r="BG209" s="153"/>
      <c r="BH209" s="154"/>
      <c r="BI209" s="155"/>
      <c r="BJ209" s="156"/>
      <c r="BK209" s="157"/>
      <c r="BL209" s="157"/>
      <c r="BM209" s="157"/>
      <c r="BN209" s="157"/>
      <c r="BO209" s="158"/>
      <c r="BP209" s="156"/>
      <c r="BQ209" s="157"/>
      <c r="BR209" s="157"/>
      <c r="BS209" s="157"/>
      <c r="BT209" s="157"/>
      <c r="BU209" s="158"/>
      <c r="BV209" s="156"/>
      <c r="BW209" s="157"/>
      <c r="BX209" s="157"/>
      <c r="BY209" s="157"/>
      <c r="BZ209" s="157"/>
      <c r="CA209" s="158"/>
      <c r="CB209" s="150"/>
      <c r="CC209" s="151"/>
      <c r="CD209" s="151"/>
      <c r="CE209" s="152"/>
      <c r="CF209" s="159"/>
      <c r="CG209" s="160"/>
      <c r="CH209" s="160"/>
      <c r="CI209" s="160"/>
      <c r="CJ209" s="161"/>
      <c r="CK209" s="159"/>
      <c r="CL209" s="160"/>
      <c r="CM209" s="160"/>
      <c r="CN209" s="160"/>
      <c r="CO209" s="161"/>
      <c r="CP209" s="159"/>
      <c r="CQ209" s="160"/>
      <c r="CR209" s="160"/>
      <c r="CS209" s="160"/>
      <c r="CT209" s="161"/>
      <c r="CU209" s="162"/>
      <c r="CV209" s="163"/>
      <c r="CW209" s="163"/>
      <c r="CX209" s="163"/>
      <c r="CY209" s="164"/>
    </row>
    <row r="210" spans="1:103" ht="16.5" x14ac:dyDescent="0.15">
      <c r="A210" s="166"/>
      <c r="B210" s="135"/>
      <c r="C210" s="167" t="str">
        <f t="shared" ca="1" si="5"/>
        <v>●</v>
      </c>
      <c r="D210" s="168"/>
      <c r="E210" s="169"/>
      <c r="F210" s="169"/>
      <c r="G210" s="169"/>
      <c r="H210" s="169"/>
      <c r="I210" s="169"/>
      <c r="J210" s="169"/>
      <c r="K210" s="170"/>
      <c r="L210" s="171"/>
      <c r="M210" s="171"/>
      <c r="N210" s="171"/>
      <c r="O210" s="171"/>
      <c r="P210" s="171"/>
      <c r="Q210" s="171"/>
      <c r="R210" s="172"/>
      <c r="S210" s="173"/>
      <c r="T210" s="172"/>
      <c r="U210" s="173"/>
      <c r="V210" s="170"/>
      <c r="W210" s="171"/>
      <c r="X210" s="171"/>
      <c r="Y210" s="171"/>
      <c r="Z210" s="171"/>
      <c r="AA210" s="171"/>
      <c r="AB210" s="171"/>
      <c r="AC210" s="171"/>
      <c r="AD210" s="170"/>
      <c r="AE210" s="171"/>
      <c r="AF210" s="171"/>
      <c r="AG210" s="171"/>
      <c r="AH210" s="171"/>
      <c r="AI210" s="171"/>
      <c r="AJ210" s="171"/>
      <c r="AK210" s="174"/>
      <c r="AL210" s="170"/>
      <c r="AM210" s="171"/>
      <c r="AN210" s="171"/>
      <c r="AO210" s="171"/>
      <c r="AP210" s="171"/>
      <c r="AQ210" s="171"/>
      <c r="AR210" s="174"/>
      <c r="AS210" s="175"/>
      <c r="AT210" s="176"/>
      <c r="AU210" s="176"/>
      <c r="AV210" s="176"/>
      <c r="AW210" s="176"/>
      <c r="AX210" s="176"/>
      <c r="AY210" s="177"/>
      <c r="AZ210" s="178"/>
      <c r="BA210" s="179"/>
      <c r="BB210" s="180">
        <v>2</v>
      </c>
      <c r="BC210" s="181"/>
      <c r="BD210" s="182"/>
      <c r="BE210" s="182"/>
      <c r="BF210" s="183"/>
      <c r="BG210" s="184"/>
      <c r="BH210" s="185"/>
      <c r="BI210" s="186"/>
      <c r="BJ210" s="187"/>
      <c r="BK210" s="188"/>
      <c r="BL210" s="188"/>
      <c r="BM210" s="188"/>
      <c r="BN210" s="188"/>
      <c r="BO210" s="189"/>
      <c r="BP210" s="187"/>
      <c r="BQ210" s="188"/>
      <c r="BR210" s="188"/>
      <c r="BS210" s="188"/>
      <c r="BT210" s="188"/>
      <c r="BU210" s="189"/>
      <c r="BV210" s="187"/>
      <c r="BW210" s="188"/>
      <c r="BX210" s="188"/>
      <c r="BY210" s="188"/>
      <c r="BZ210" s="188"/>
      <c r="CA210" s="189"/>
      <c r="CB210" s="181"/>
      <c r="CC210" s="182"/>
      <c r="CD210" s="182"/>
      <c r="CE210" s="183"/>
      <c r="CF210" s="190"/>
      <c r="CG210" s="191"/>
      <c r="CH210" s="191"/>
      <c r="CI210" s="191"/>
      <c r="CJ210" s="192"/>
      <c r="CK210" s="190"/>
      <c r="CL210" s="191"/>
      <c r="CM210" s="191"/>
      <c r="CN210" s="191"/>
      <c r="CO210" s="192"/>
      <c r="CP210" s="190"/>
      <c r="CQ210" s="191"/>
      <c r="CR210" s="191"/>
      <c r="CS210" s="191"/>
      <c r="CT210" s="192"/>
      <c r="CU210" s="162"/>
      <c r="CV210" s="163"/>
      <c r="CW210" s="163"/>
      <c r="CX210" s="163"/>
      <c r="CY210" s="164"/>
    </row>
    <row r="211" spans="1:103" ht="16.5" x14ac:dyDescent="0.15">
      <c r="A211" s="166"/>
      <c r="B211" s="135"/>
      <c r="C211" s="167" t="str">
        <f t="shared" ca="1" si="5"/>
        <v>●</v>
      </c>
      <c r="D211" s="168"/>
      <c r="E211" s="169"/>
      <c r="F211" s="169"/>
      <c r="G211" s="169"/>
      <c r="H211" s="169"/>
      <c r="I211" s="169"/>
      <c r="J211" s="169"/>
      <c r="K211" s="170"/>
      <c r="L211" s="171"/>
      <c r="M211" s="171"/>
      <c r="N211" s="171"/>
      <c r="O211" s="171"/>
      <c r="P211" s="171"/>
      <c r="Q211" s="171"/>
      <c r="R211" s="172"/>
      <c r="S211" s="173"/>
      <c r="T211" s="172"/>
      <c r="U211" s="173"/>
      <c r="V211" s="170"/>
      <c r="W211" s="171"/>
      <c r="X211" s="171"/>
      <c r="Y211" s="171"/>
      <c r="Z211" s="171"/>
      <c r="AA211" s="171"/>
      <c r="AB211" s="171"/>
      <c r="AC211" s="171"/>
      <c r="AD211" s="170"/>
      <c r="AE211" s="171"/>
      <c r="AF211" s="171"/>
      <c r="AG211" s="171"/>
      <c r="AH211" s="171"/>
      <c r="AI211" s="171"/>
      <c r="AJ211" s="171"/>
      <c r="AK211" s="174"/>
      <c r="AL211" s="170"/>
      <c r="AM211" s="171"/>
      <c r="AN211" s="171"/>
      <c r="AO211" s="171"/>
      <c r="AP211" s="171"/>
      <c r="AQ211" s="171"/>
      <c r="AR211" s="174"/>
      <c r="AS211" s="175"/>
      <c r="AT211" s="176"/>
      <c r="AU211" s="176"/>
      <c r="AV211" s="176"/>
      <c r="AW211" s="176"/>
      <c r="AX211" s="176"/>
      <c r="AY211" s="177"/>
      <c r="AZ211" s="178"/>
      <c r="BA211" s="179"/>
      <c r="BB211" s="180">
        <v>3</v>
      </c>
      <c r="BC211" s="181"/>
      <c r="BD211" s="182"/>
      <c r="BE211" s="182"/>
      <c r="BF211" s="183"/>
      <c r="BG211" s="184"/>
      <c r="BH211" s="185"/>
      <c r="BI211" s="186"/>
      <c r="BJ211" s="187"/>
      <c r="BK211" s="188"/>
      <c r="BL211" s="188"/>
      <c r="BM211" s="188"/>
      <c r="BN211" s="188"/>
      <c r="BO211" s="189"/>
      <c r="BP211" s="187"/>
      <c r="BQ211" s="188"/>
      <c r="BR211" s="188"/>
      <c r="BS211" s="188"/>
      <c r="BT211" s="188"/>
      <c r="BU211" s="189"/>
      <c r="BV211" s="187"/>
      <c r="BW211" s="188"/>
      <c r="BX211" s="188"/>
      <c r="BY211" s="188"/>
      <c r="BZ211" s="188"/>
      <c r="CA211" s="189"/>
      <c r="CB211" s="181"/>
      <c r="CC211" s="182"/>
      <c r="CD211" s="182"/>
      <c r="CE211" s="183"/>
      <c r="CF211" s="190"/>
      <c r="CG211" s="191"/>
      <c r="CH211" s="191"/>
      <c r="CI211" s="191"/>
      <c r="CJ211" s="192"/>
      <c r="CK211" s="190"/>
      <c r="CL211" s="191"/>
      <c r="CM211" s="191"/>
      <c r="CN211" s="191"/>
      <c r="CO211" s="192"/>
      <c r="CP211" s="190"/>
      <c r="CQ211" s="191"/>
      <c r="CR211" s="191"/>
      <c r="CS211" s="191"/>
      <c r="CT211" s="192"/>
      <c r="CU211" s="162"/>
      <c r="CV211" s="163"/>
      <c r="CW211" s="163"/>
      <c r="CX211" s="163"/>
      <c r="CY211" s="164"/>
    </row>
    <row r="212" spans="1:103" ht="16.5" x14ac:dyDescent="0.15">
      <c r="A212" s="166"/>
      <c r="B212" s="135"/>
      <c r="C212" s="167" t="str">
        <f t="shared" ca="1" si="5"/>
        <v>●</v>
      </c>
      <c r="D212" s="168"/>
      <c r="E212" s="169"/>
      <c r="F212" s="169"/>
      <c r="G212" s="169"/>
      <c r="H212" s="169"/>
      <c r="I212" s="169"/>
      <c r="J212" s="169"/>
      <c r="K212" s="170"/>
      <c r="L212" s="171"/>
      <c r="M212" s="171"/>
      <c r="N212" s="171"/>
      <c r="O212" s="171"/>
      <c r="P212" s="171"/>
      <c r="Q212" s="171"/>
      <c r="R212" s="172"/>
      <c r="S212" s="173"/>
      <c r="T212" s="172"/>
      <c r="U212" s="173"/>
      <c r="V212" s="170"/>
      <c r="W212" s="171"/>
      <c r="X212" s="171"/>
      <c r="Y212" s="171"/>
      <c r="Z212" s="171"/>
      <c r="AA212" s="171"/>
      <c r="AB212" s="171"/>
      <c r="AC212" s="171"/>
      <c r="AD212" s="170"/>
      <c r="AE212" s="171"/>
      <c r="AF212" s="171"/>
      <c r="AG212" s="171"/>
      <c r="AH212" s="171"/>
      <c r="AI212" s="171"/>
      <c r="AJ212" s="171"/>
      <c r="AK212" s="174"/>
      <c r="AL212" s="170"/>
      <c r="AM212" s="171"/>
      <c r="AN212" s="171"/>
      <c r="AO212" s="171"/>
      <c r="AP212" s="171"/>
      <c r="AQ212" s="171"/>
      <c r="AR212" s="174"/>
      <c r="AS212" s="175"/>
      <c r="AT212" s="176"/>
      <c r="AU212" s="176"/>
      <c r="AV212" s="176"/>
      <c r="AW212" s="176"/>
      <c r="AX212" s="176"/>
      <c r="AY212" s="177"/>
      <c r="AZ212" s="178"/>
      <c r="BA212" s="179"/>
      <c r="BB212" s="180">
        <v>4</v>
      </c>
      <c r="BC212" s="181"/>
      <c r="BD212" s="182"/>
      <c r="BE212" s="182"/>
      <c r="BF212" s="183"/>
      <c r="BG212" s="184"/>
      <c r="BH212" s="185"/>
      <c r="BI212" s="186"/>
      <c r="BJ212" s="187"/>
      <c r="BK212" s="188"/>
      <c r="BL212" s="188"/>
      <c r="BM212" s="188"/>
      <c r="BN212" s="188"/>
      <c r="BO212" s="189"/>
      <c r="BP212" s="187"/>
      <c r="BQ212" s="188"/>
      <c r="BR212" s="188"/>
      <c r="BS212" s="188"/>
      <c r="BT212" s="188"/>
      <c r="BU212" s="189"/>
      <c r="BV212" s="187"/>
      <c r="BW212" s="188"/>
      <c r="BX212" s="188"/>
      <c r="BY212" s="188"/>
      <c r="BZ212" s="188"/>
      <c r="CA212" s="189"/>
      <c r="CB212" s="181"/>
      <c r="CC212" s="182"/>
      <c r="CD212" s="182"/>
      <c r="CE212" s="183"/>
      <c r="CF212" s="190"/>
      <c r="CG212" s="191"/>
      <c r="CH212" s="191"/>
      <c r="CI212" s="191"/>
      <c r="CJ212" s="192"/>
      <c r="CK212" s="190"/>
      <c r="CL212" s="191"/>
      <c r="CM212" s="191"/>
      <c r="CN212" s="191"/>
      <c r="CO212" s="192"/>
      <c r="CP212" s="190"/>
      <c r="CQ212" s="191"/>
      <c r="CR212" s="191"/>
      <c r="CS212" s="191"/>
      <c r="CT212" s="192"/>
      <c r="CU212" s="162"/>
      <c r="CV212" s="163"/>
      <c r="CW212" s="163"/>
      <c r="CX212" s="163"/>
      <c r="CY212" s="164"/>
    </row>
    <row r="213" spans="1:103" ht="16.5" x14ac:dyDescent="0.15">
      <c r="A213" s="166"/>
      <c r="B213" s="135"/>
      <c r="C213" s="167" t="str">
        <f t="shared" ca="1" si="5"/>
        <v>●</v>
      </c>
      <c r="D213" s="168"/>
      <c r="E213" s="169"/>
      <c r="F213" s="169"/>
      <c r="G213" s="169"/>
      <c r="H213" s="169"/>
      <c r="I213" s="169"/>
      <c r="J213" s="169"/>
      <c r="K213" s="170"/>
      <c r="L213" s="171"/>
      <c r="M213" s="171"/>
      <c r="N213" s="171"/>
      <c r="O213" s="171"/>
      <c r="P213" s="171"/>
      <c r="Q213" s="171"/>
      <c r="R213" s="172"/>
      <c r="S213" s="173"/>
      <c r="T213" s="172"/>
      <c r="U213" s="173"/>
      <c r="V213" s="170"/>
      <c r="W213" s="171"/>
      <c r="X213" s="171"/>
      <c r="Y213" s="171"/>
      <c r="Z213" s="171"/>
      <c r="AA213" s="171"/>
      <c r="AB213" s="171"/>
      <c r="AC213" s="171"/>
      <c r="AD213" s="170"/>
      <c r="AE213" s="171"/>
      <c r="AF213" s="171"/>
      <c r="AG213" s="171"/>
      <c r="AH213" s="171"/>
      <c r="AI213" s="171"/>
      <c r="AJ213" s="171"/>
      <c r="AK213" s="174"/>
      <c r="AL213" s="170"/>
      <c r="AM213" s="171"/>
      <c r="AN213" s="171"/>
      <c r="AO213" s="171"/>
      <c r="AP213" s="171"/>
      <c r="AQ213" s="171"/>
      <c r="AR213" s="174"/>
      <c r="AS213" s="175"/>
      <c r="AT213" s="176"/>
      <c r="AU213" s="176"/>
      <c r="AV213" s="176"/>
      <c r="AW213" s="176"/>
      <c r="AX213" s="176"/>
      <c r="AY213" s="177"/>
      <c r="AZ213" s="178"/>
      <c r="BA213" s="179"/>
      <c r="BB213" s="180">
        <v>5</v>
      </c>
      <c r="BC213" s="181"/>
      <c r="BD213" s="182"/>
      <c r="BE213" s="182"/>
      <c r="BF213" s="183"/>
      <c r="BG213" s="184"/>
      <c r="BH213" s="185"/>
      <c r="BI213" s="186"/>
      <c r="BJ213" s="187"/>
      <c r="BK213" s="188"/>
      <c r="BL213" s="188"/>
      <c r="BM213" s="188"/>
      <c r="BN213" s="188"/>
      <c r="BO213" s="189"/>
      <c r="BP213" s="187"/>
      <c r="BQ213" s="188"/>
      <c r="BR213" s="188"/>
      <c r="BS213" s="188"/>
      <c r="BT213" s="188"/>
      <c r="BU213" s="189"/>
      <c r="BV213" s="187"/>
      <c r="BW213" s="188"/>
      <c r="BX213" s="188"/>
      <c r="BY213" s="188"/>
      <c r="BZ213" s="188"/>
      <c r="CA213" s="189"/>
      <c r="CB213" s="181"/>
      <c r="CC213" s="182"/>
      <c r="CD213" s="182"/>
      <c r="CE213" s="183"/>
      <c r="CF213" s="190"/>
      <c r="CG213" s="191"/>
      <c r="CH213" s="191"/>
      <c r="CI213" s="191"/>
      <c r="CJ213" s="192"/>
      <c r="CK213" s="190"/>
      <c r="CL213" s="191"/>
      <c r="CM213" s="191"/>
      <c r="CN213" s="191"/>
      <c r="CO213" s="192"/>
      <c r="CP213" s="190"/>
      <c r="CQ213" s="191"/>
      <c r="CR213" s="191"/>
      <c r="CS213" s="191"/>
      <c r="CT213" s="192"/>
      <c r="CU213" s="162"/>
      <c r="CV213" s="163"/>
      <c r="CW213" s="163"/>
      <c r="CX213" s="163"/>
      <c r="CY213" s="164"/>
    </row>
    <row r="214" spans="1:103" ht="16.5" x14ac:dyDescent="0.15">
      <c r="A214" s="193"/>
      <c r="B214" s="194"/>
      <c r="C214" s="195" t="str">
        <f t="shared" ca="1" si="5"/>
        <v>●</v>
      </c>
      <c r="D214" s="196"/>
      <c r="E214" s="197"/>
      <c r="F214" s="197"/>
      <c r="G214" s="197"/>
      <c r="H214" s="197"/>
      <c r="I214" s="197"/>
      <c r="J214" s="197"/>
      <c r="K214" s="159"/>
      <c r="L214" s="160"/>
      <c r="M214" s="160"/>
      <c r="N214" s="160"/>
      <c r="O214" s="160"/>
      <c r="P214" s="160"/>
      <c r="Q214" s="160"/>
      <c r="R214" s="198"/>
      <c r="S214" s="199"/>
      <c r="T214" s="198"/>
      <c r="U214" s="199"/>
      <c r="V214" s="159"/>
      <c r="W214" s="160"/>
      <c r="X214" s="160"/>
      <c r="Y214" s="160"/>
      <c r="Z214" s="160"/>
      <c r="AA214" s="160"/>
      <c r="AB214" s="160"/>
      <c r="AC214" s="160"/>
      <c r="AD214" s="159"/>
      <c r="AE214" s="160"/>
      <c r="AF214" s="160"/>
      <c r="AG214" s="160"/>
      <c r="AH214" s="160"/>
      <c r="AI214" s="160"/>
      <c r="AJ214" s="160"/>
      <c r="AK214" s="161"/>
      <c r="AL214" s="159"/>
      <c r="AM214" s="160"/>
      <c r="AN214" s="160"/>
      <c r="AO214" s="160"/>
      <c r="AP214" s="160"/>
      <c r="AQ214" s="160"/>
      <c r="AR214" s="161"/>
      <c r="AS214" s="200"/>
      <c r="AT214" s="201"/>
      <c r="AU214" s="201"/>
      <c r="AV214" s="201"/>
      <c r="AW214" s="201"/>
      <c r="AX214" s="201"/>
      <c r="AY214" s="202"/>
      <c r="AZ214" s="203"/>
      <c r="BA214" s="204"/>
      <c r="BB214" s="205">
        <v>6</v>
      </c>
      <c r="BC214" s="206"/>
      <c r="BD214" s="207"/>
      <c r="BE214" s="207"/>
      <c r="BF214" s="208"/>
      <c r="BG214" s="209"/>
      <c r="BH214" s="210"/>
      <c r="BI214" s="211"/>
      <c r="BJ214" s="212"/>
      <c r="BK214" s="213"/>
      <c r="BL214" s="213"/>
      <c r="BM214" s="213"/>
      <c r="BN214" s="213"/>
      <c r="BO214" s="214"/>
      <c r="BP214" s="212"/>
      <c r="BQ214" s="213"/>
      <c r="BR214" s="213"/>
      <c r="BS214" s="213"/>
      <c r="BT214" s="213"/>
      <c r="BU214" s="214"/>
      <c r="BV214" s="212"/>
      <c r="BW214" s="213"/>
      <c r="BX214" s="213"/>
      <c r="BY214" s="213"/>
      <c r="BZ214" s="213"/>
      <c r="CA214" s="214"/>
      <c r="CB214" s="206"/>
      <c r="CC214" s="207"/>
      <c r="CD214" s="207"/>
      <c r="CE214" s="208"/>
      <c r="CF214" s="190"/>
      <c r="CG214" s="191"/>
      <c r="CH214" s="191"/>
      <c r="CI214" s="191"/>
      <c r="CJ214" s="192"/>
      <c r="CK214" s="190"/>
      <c r="CL214" s="191"/>
      <c r="CM214" s="191"/>
      <c r="CN214" s="191"/>
      <c r="CO214" s="192"/>
      <c r="CP214" s="190"/>
      <c r="CQ214" s="191"/>
      <c r="CR214" s="191"/>
      <c r="CS214" s="191"/>
      <c r="CT214" s="192"/>
      <c r="CU214" s="162"/>
      <c r="CV214" s="163"/>
      <c r="CW214" s="163"/>
      <c r="CX214" s="163"/>
      <c r="CY214" s="164"/>
    </row>
    <row r="215" spans="1:103" ht="16.5" x14ac:dyDescent="0.15">
      <c r="A215" s="134">
        <v>35</v>
      </c>
      <c r="B215" s="135"/>
      <c r="C215" s="136" t="str">
        <f t="shared" ca="1" si="5"/>
        <v/>
      </c>
      <c r="D215" s="137"/>
      <c r="E215" s="138"/>
      <c r="F215" s="138"/>
      <c r="G215" s="138"/>
      <c r="H215" s="138"/>
      <c r="I215" s="138"/>
      <c r="J215" s="138"/>
      <c r="K215" s="139" t="s">
        <v>119</v>
      </c>
      <c r="L215" s="140"/>
      <c r="M215" s="140"/>
      <c r="N215" s="140"/>
      <c r="O215" s="140"/>
      <c r="P215" s="140"/>
      <c r="Q215" s="140"/>
      <c r="R215" s="141" t="s">
        <v>81</v>
      </c>
      <c r="S215" s="142"/>
      <c r="T215" s="141"/>
      <c r="U215" s="142"/>
      <c r="V215" s="139"/>
      <c r="W215" s="140"/>
      <c r="X215" s="140"/>
      <c r="Y215" s="140"/>
      <c r="Z215" s="140"/>
      <c r="AA215" s="140"/>
      <c r="AB215" s="140"/>
      <c r="AC215" s="140"/>
      <c r="AD215" s="139"/>
      <c r="AE215" s="140"/>
      <c r="AF215" s="140"/>
      <c r="AG215" s="140"/>
      <c r="AH215" s="140"/>
      <c r="AI215" s="140"/>
      <c r="AJ215" s="140"/>
      <c r="AK215" s="143"/>
      <c r="AL215" s="139"/>
      <c r="AM215" s="140"/>
      <c r="AN215" s="140"/>
      <c r="AO215" s="140"/>
      <c r="AP215" s="140"/>
      <c r="AQ215" s="140"/>
      <c r="AR215" s="143"/>
      <c r="AS215" s="144"/>
      <c r="AT215" s="145"/>
      <c r="AU215" s="145"/>
      <c r="AV215" s="145"/>
      <c r="AW215" s="145"/>
      <c r="AX215" s="145"/>
      <c r="AY215" s="146"/>
      <c r="AZ215" s="147"/>
      <c r="BA215" s="148"/>
      <c r="BB215" s="149">
        <v>1</v>
      </c>
      <c r="BC215" s="150"/>
      <c r="BD215" s="151"/>
      <c r="BE215" s="151"/>
      <c r="BF215" s="152"/>
      <c r="BG215" s="153"/>
      <c r="BH215" s="154"/>
      <c r="BI215" s="155"/>
      <c r="BJ215" s="156"/>
      <c r="BK215" s="157"/>
      <c r="BL215" s="157"/>
      <c r="BM215" s="157"/>
      <c r="BN215" s="157"/>
      <c r="BO215" s="158"/>
      <c r="BP215" s="156"/>
      <c r="BQ215" s="157"/>
      <c r="BR215" s="157"/>
      <c r="BS215" s="157"/>
      <c r="BT215" s="157"/>
      <c r="BU215" s="158"/>
      <c r="BV215" s="156"/>
      <c r="BW215" s="157"/>
      <c r="BX215" s="157"/>
      <c r="BY215" s="157"/>
      <c r="BZ215" s="157"/>
      <c r="CA215" s="158"/>
      <c r="CB215" s="150"/>
      <c r="CC215" s="151"/>
      <c r="CD215" s="151"/>
      <c r="CE215" s="152"/>
      <c r="CF215" s="159"/>
      <c r="CG215" s="160"/>
      <c r="CH215" s="160"/>
      <c r="CI215" s="160"/>
      <c r="CJ215" s="161"/>
      <c r="CK215" s="159"/>
      <c r="CL215" s="160"/>
      <c r="CM215" s="160"/>
      <c r="CN215" s="160"/>
      <c r="CO215" s="161"/>
      <c r="CP215" s="159"/>
      <c r="CQ215" s="160"/>
      <c r="CR215" s="160"/>
      <c r="CS215" s="160"/>
      <c r="CT215" s="161"/>
      <c r="CU215" s="162"/>
      <c r="CV215" s="163"/>
      <c r="CW215" s="163"/>
      <c r="CX215" s="163"/>
      <c r="CY215" s="164"/>
    </row>
    <row r="216" spans="1:103" ht="16.5" x14ac:dyDescent="0.15">
      <c r="A216" s="166"/>
      <c r="B216" s="135"/>
      <c r="C216" s="167" t="str">
        <f t="shared" ca="1" si="5"/>
        <v/>
      </c>
      <c r="D216" s="168"/>
      <c r="E216" s="169"/>
      <c r="F216" s="169"/>
      <c r="G216" s="169"/>
      <c r="H216" s="169"/>
      <c r="I216" s="169"/>
      <c r="J216" s="169"/>
      <c r="K216" s="170"/>
      <c r="L216" s="171"/>
      <c r="M216" s="171"/>
      <c r="N216" s="171"/>
      <c r="O216" s="171"/>
      <c r="P216" s="171"/>
      <c r="Q216" s="171"/>
      <c r="R216" s="172"/>
      <c r="S216" s="173"/>
      <c r="T216" s="172"/>
      <c r="U216" s="173"/>
      <c r="V216" s="170"/>
      <c r="W216" s="171"/>
      <c r="X216" s="171"/>
      <c r="Y216" s="171"/>
      <c r="Z216" s="171"/>
      <c r="AA216" s="171"/>
      <c r="AB216" s="171"/>
      <c r="AC216" s="171"/>
      <c r="AD216" s="170"/>
      <c r="AE216" s="171"/>
      <c r="AF216" s="171"/>
      <c r="AG216" s="171"/>
      <c r="AH216" s="171"/>
      <c r="AI216" s="171"/>
      <c r="AJ216" s="171"/>
      <c r="AK216" s="174"/>
      <c r="AL216" s="170"/>
      <c r="AM216" s="171"/>
      <c r="AN216" s="171"/>
      <c r="AO216" s="171"/>
      <c r="AP216" s="171"/>
      <c r="AQ216" s="171"/>
      <c r="AR216" s="174"/>
      <c r="AS216" s="175"/>
      <c r="AT216" s="176"/>
      <c r="AU216" s="176"/>
      <c r="AV216" s="176"/>
      <c r="AW216" s="176"/>
      <c r="AX216" s="176"/>
      <c r="AY216" s="177"/>
      <c r="AZ216" s="178"/>
      <c r="BA216" s="179"/>
      <c r="BB216" s="180">
        <v>2</v>
      </c>
      <c r="BC216" s="181"/>
      <c r="BD216" s="182"/>
      <c r="BE216" s="182"/>
      <c r="BF216" s="183"/>
      <c r="BG216" s="184"/>
      <c r="BH216" s="185"/>
      <c r="BI216" s="186"/>
      <c r="BJ216" s="187"/>
      <c r="BK216" s="188"/>
      <c r="BL216" s="188"/>
      <c r="BM216" s="188"/>
      <c r="BN216" s="188"/>
      <c r="BO216" s="189"/>
      <c r="BP216" s="187"/>
      <c r="BQ216" s="188"/>
      <c r="BR216" s="188"/>
      <c r="BS216" s="188"/>
      <c r="BT216" s="188"/>
      <c r="BU216" s="189"/>
      <c r="BV216" s="187"/>
      <c r="BW216" s="188"/>
      <c r="BX216" s="188"/>
      <c r="BY216" s="188"/>
      <c r="BZ216" s="188"/>
      <c r="CA216" s="189"/>
      <c r="CB216" s="181"/>
      <c r="CC216" s="182"/>
      <c r="CD216" s="182"/>
      <c r="CE216" s="183"/>
      <c r="CF216" s="190"/>
      <c r="CG216" s="191"/>
      <c r="CH216" s="191"/>
      <c r="CI216" s="191"/>
      <c r="CJ216" s="192"/>
      <c r="CK216" s="190"/>
      <c r="CL216" s="191"/>
      <c r="CM216" s="191"/>
      <c r="CN216" s="191"/>
      <c r="CO216" s="192"/>
      <c r="CP216" s="190"/>
      <c r="CQ216" s="191"/>
      <c r="CR216" s="191"/>
      <c r="CS216" s="191"/>
      <c r="CT216" s="192"/>
      <c r="CU216" s="162"/>
      <c r="CV216" s="163"/>
      <c r="CW216" s="163"/>
      <c r="CX216" s="163"/>
      <c r="CY216" s="164"/>
    </row>
    <row r="217" spans="1:103" ht="16.5" x14ac:dyDescent="0.15">
      <c r="A217" s="166"/>
      <c r="B217" s="135"/>
      <c r="C217" s="167" t="str">
        <f t="shared" ca="1" si="5"/>
        <v/>
      </c>
      <c r="D217" s="168"/>
      <c r="E217" s="169"/>
      <c r="F217" s="169"/>
      <c r="G217" s="169"/>
      <c r="H217" s="169"/>
      <c r="I217" s="169"/>
      <c r="J217" s="169"/>
      <c r="K217" s="170"/>
      <c r="L217" s="171"/>
      <c r="M217" s="171"/>
      <c r="N217" s="171"/>
      <c r="O217" s="171"/>
      <c r="P217" s="171"/>
      <c r="Q217" s="171"/>
      <c r="R217" s="172"/>
      <c r="S217" s="173"/>
      <c r="T217" s="172"/>
      <c r="U217" s="173"/>
      <c r="V217" s="170"/>
      <c r="W217" s="171"/>
      <c r="X217" s="171"/>
      <c r="Y217" s="171"/>
      <c r="Z217" s="171"/>
      <c r="AA217" s="171"/>
      <c r="AB217" s="171"/>
      <c r="AC217" s="171"/>
      <c r="AD217" s="170"/>
      <c r="AE217" s="171"/>
      <c r="AF217" s="171"/>
      <c r="AG217" s="171"/>
      <c r="AH217" s="171"/>
      <c r="AI217" s="171"/>
      <c r="AJ217" s="171"/>
      <c r="AK217" s="174"/>
      <c r="AL217" s="170"/>
      <c r="AM217" s="171"/>
      <c r="AN217" s="171"/>
      <c r="AO217" s="171"/>
      <c r="AP217" s="171"/>
      <c r="AQ217" s="171"/>
      <c r="AR217" s="174"/>
      <c r="AS217" s="175"/>
      <c r="AT217" s="176"/>
      <c r="AU217" s="176"/>
      <c r="AV217" s="176"/>
      <c r="AW217" s="176"/>
      <c r="AX217" s="176"/>
      <c r="AY217" s="177"/>
      <c r="AZ217" s="178"/>
      <c r="BA217" s="179"/>
      <c r="BB217" s="180">
        <v>3</v>
      </c>
      <c r="BC217" s="181"/>
      <c r="BD217" s="182"/>
      <c r="BE217" s="182"/>
      <c r="BF217" s="183"/>
      <c r="BG217" s="184"/>
      <c r="BH217" s="185"/>
      <c r="BI217" s="186"/>
      <c r="BJ217" s="187"/>
      <c r="BK217" s="188"/>
      <c r="BL217" s="188"/>
      <c r="BM217" s="188"/>
      <c r="BN217" s="188"/>
      <c r="BO217" s="189"/>
      <c r="BP217" s="187"/>
      <c r="BQ217" s="188"/>
      <c r="BR217" s="188"/>
      <c r="BS217" s="188"/>
      <c r="BT217" s="188"/>
      <c r="BU217" s="189"/>
      <c r="BV217" s="187"/>
      <c r="BW217" s="188"/>
      <c r="BX217" s="188"/>
      <c r="BY217" s="188"/>
      <c r="BZ217" s="188"/>
      <c r="CA217" s="189"/>
      <c r="CB217" s="181"/>
      <c r="CC217" s="182"/>
      <c r="CD217" s="182"/>
      <c r="CE217" s="183"/>
      <c r="CF217" s="190"/>
      <c r="CG217" s="191"/>
      <c r="CH217" s="191"/>
      <c r="CI217" s="191"/>
      <c r="CJ217" s="192"/>
      <c r="CK217" s="190"/>
      <c r="CL217" s="191"/>
      <c r="CM217" s="191"/>
      <c r="CN217" s="191"/>
      <c r="CO217" s="192"/>
      <c r="CP217" s="190"/>
      <c r="CQ217" s="191"/>
      <c r="CR217" s="191"/>
      <c r="CS217" s="191"/>
      <c r="CT217" s="192"/>
      <c r="CU217" s="162"/>
      <c r="CV217" s="163"/>
      <c r="CW217" s="163"/>
      <c r="CX217" s="163"/>
      <c r="CY217" s="164"/>
    </row>
    <row r="218" spans="1:103" ht="16.5" x14ac:dyDescent="0.15">
      <c r="A218" s="166"/>
      <c r="B218" s="135"/>
      <c r="C218" s="167" t="str">
        <f t="shared" ca="1" si="5"/>
        <v/>
      </c>
      <c r="D218" s="168"/>
      <c r="E218" s="169"/>
      <c r="F218" s="169"/>
      <c r="G218" s="169"/>
      <c r="H218" s="169"/>
      <c r="I218" s="169"/>
      <c r="J218" s="169"/>
      <c r="K218" s="170"/>
      <c r="L218" s="171"/>
      <c r="M218" s="171"/>
      <c r="N218" s="171"/>
      <c r="O218" s="171"/>
      <c r="P218" s="171"/>
      <c r="Q218" s="171"/>
      <c r="R218" s="172"/>
      <c r="S218" s="173"/>
      <c r="T218" s="172"/>
      <c r="U218" s="173"/>
      <c r="V218" s="170"/>
      <c r="W218" s="171"/>
      <c r="X218" s="171"/>
      <c r="Y218" s="171"/>
      <c r="Z218" s="171"/>
      <c r="AA218" s="171"/>
      <c r="AB218" s="171"/>
      <c r="AC218" s="171"/>
      <c r="AD218" s="170"/>
      <c r="AE218" s="171"/>
      <c r="AF218" s="171"/>
      <c r="AG218" s="171"/>
      <c r="AH218" s="171"/>
      <c r="AI218" s="171"/>
      <c r="AJ218" s="171"/>
      <c r="AK218" s="174"/>
      <c r="AL218" s="170"/>
      <c r="AM218" s="171"/>
      <c r="AN218" s="171"/>
      <c r="AO218" s="171"/>
      <c r="AP218" s="171"/>
      <c r="AQ218" s="171"/>
      <c r="AR218" s="174"/>
      <c r="AS218" s="175"/>
      <c r="AT218" s="176"/>
      <c r="AU218" s="176"/>
      <c r="AV218" s="176"/>
      <c r="AW218" s="176"/>
      <c r="AX218" s="176"/>
      <c r="AY218" s="177"/>
      <c r="AZ218" s="178"/>
      <c r="BA218" s="179"/>
      <c r="BB218" s="180">
        <v>4</v>
      </c>
      <c r="BC218" s="181"/>
      <c r="BD218" s="182"/>
      <c r="BE218" s="182"/>
      <c r="BF218" s="183"/>
      <c r="BG218" s="184"/>
      <c r="BH218" s="185"/>
      <c r="BI218" s="186"/>
      <c r="BJ218" s="187"/>
      <c r="BK218" s="188"/>
      <c r="BL218" s="188"/>
      <c r="BM218" s="188"/>
      <c r="BN218" s="188"/>
      <c r="BO218" s="189"/>
      <c r="BP218" s="187"/>
      <c r="BQ218" s="188"/>
      <c r="BR218" s="188"/>
      <c r="BS218" s="188"/>
      <c r="BT218" s="188"/>
      <c r="BU218" s="189"/>
      <c r="BV218" s="187"/>
      <c r="BW218" s="188"/>
      <c r="BX218" s="188"/>
      <c r="BY218" s="188"/>
      <c r="BZ218" s="188"/>
      <c r="CA218" s="189"/>
      <c r="CB218" s="181"/>
      <c r="CC218" s="182"/>
      <c r="CD218" s="182"/>
      <c r="CE218" s="183"/>
      <c r="CF218" s="190"/>
      <c r="CG218" s="191"/>
      <c r="CH218" s="191"/>
      <c r="CI218" s="191"/>
      <c r="CJ218" s="192"/>
      <c r="CK218" s="190"/>
      <c r="CL218" s="191"/>
      <c r="CM218" s="191"/>
      <c r="CN218" s="191"/>
      <c r="CO218" s="192"/>
      <c r="CP218" s="190"/>
      <c r="CQ218" s="191"/>
      <c r="CR218" s="191"/>
      <c r="CS218" s="191"/>
      <c r="CT218" s="192"/>
      <c r="CU218" s="162"/>
      <c r="CV218" s="163"/>
      <c r="CW218" s="163"/>
      <c r="CX218" s="163"/>
      <c r="CY218" s="164"/>
    </row>
    <row r="219" spans="1:103" ht="16.5" x14ac:dyDescent="0.15">
      <c r="A219" s="166"/>
      <c r="B219" s="135"/>
      <c r="C219" s="167" t="str">
        <f t="shared" ca="1" si="5"/>
        <v/>
      </c>
      <c r="D219" s="168"/>
      <c r="E219" s="169"/>
      <c r="F219" s="169"/>
      <c r="G219" s="169"/>
      <c r="H219" s="169"/>
      <c r="I219" s="169"/>
      <c r="J219" s="169"/>
      <c r="K219" s="170"/>
      <c r="L219" s="171"/>
      <c r="M219" s="171"/>
      <c r="N219" s="171"/>
      <c r="O219" s="171"/>
      <c r="P219" s="171"/>
      <c r="Q219" s="171"/>
      <c r="R219" s="172"/>
      <c r="S219" s="173"/>
      <c r="T219" s="172"/>
      <c r="U219" s="173"/>
      <c r="V219" s="170"/>
      <c r="W219" s="171"/>
      <c r="X219" s="171"/>
      <c r="Y219" s="171"/>
      <c r="Z219" s="171"/>
      <c r="AA219" s="171"/>
      <c r="AB219" s="171"/>
      <c r="AC219" s="171"/>
      <c r="AD219" s="170"/>
      <c r="AE219" s="171"/>
      <c r="AF219" s="171"/>
      <c r="AG219" s="171"/>
      <c r="AH219" s="171"/>
      <c r="AI219" s="171"/>
      <c r="AJ219" s="171"/>
      <c r="AK219" s="174"/>
      <c r="AL219" s="170"/>
      <c r="AM219" s="171"/>
      <c r="AN219" s="171"/>
      <c r="AO219" s="171"/>
      <c r="AP219" s="171"/>
      <c r="AQ219" s="171"/>
      <c r="AR219" s="174"/>
      <c r="AS219" s="175"/>
      <c r="AT219" s="176"/>
      <c r="AU219" s="176"/>
      <c r="AV219" s="176"/>
      <c r="AW219" s="176"/>
      <c r="AX219" s="176"/>
      <c r="AY219" s="177"/>
      <c r="AZ219" s="178"/>
      <c r="BA219" s="179"/>
      <c r="BB219" s="180">
        <v>5</v>
      </c>
      <c r="BC219" s="181"/>
      <c r="BD219" s="182"/>
      <c r="BE219" s="182"/>
      <c r="BF219" s="183"/>
      <c r="BG219" s="184"/>
      <c r="BH219" s="185"/>
      <c r="BI219" s="186"/>
      <c r="BJ219" s="187"/>
      <c r="BK219" s="188"/>
      <c r="BL219" s="188"/>
      <c r="BM219" s="188"/>
      <c r="BN219" s="188"/>
      <c r="BO219" s="189"/>
      <c r="BP219" s="187"/>
      <c r="BQ219" s="188"/>
      <c r="BR219" s="188"/>
      <c r="BS219" s="188"/>
      <c r="BT219" s="188"/>
      <c r="BU219" s="189"/>
      <c r="BV219" s="187"/>
      <c r="BW219" s="188"/>
      <c r="BX219" s="188"/>
      <c r="BY219" s="188"/>
      <c r="BZ219" s="188"/>
      <c r="CA219" s="189"/>
      <c r="CB219" s="181"/>
      <c r="CC219" s="182"/>
      <c r="CD219" s="182"/>
      <c r="CE219" s="183"/>
      <c r="CF219" s="190"/>
      <c r="CG219" s="191"/>
      <c r="CH219" s="191"/>
      <c r="CI219" s="191"/>
      <c r="CJ219" s="192"/>
      <c r="CK219" s="190"/>
      <c r="CL219" s="191"/>
      <c r="CM219" s="191"/>
      <c r="CN219" s="191"/>
      <c r="CO219" s="192"/>
      <c r="CP219" s="190"/>
      <c r="CQ219" s="191"/>
      <c r="CR219" s="191"/>
      <c r="CS219" s="191"/>
      <c r="CT219" s="192"/>
      <c r="CU219" s="162"/>
      <c r="CV219" s="163"/>
      <c r="CW219" s="163"/>
      <c r="CX219" s="163"/>
      <c r="CY219" s="164"/>
    </row>
    <row r="220" spans="1:103" ht="16.5" x14ac:dyDescent="0.15">
      <c r="A220" s="193"/>
      <c r="B220" s="194"/>
      <c r="C220" s="195" t="str">
        <f t="shared" ca="1" si="5"/>
        <v/>
      </c>
      <c r="D220" s="196"/>
      <c r="E220" s="197"/>
      <c r="F220" s="197"/>
      <c r="G220" s="197"/>
      <c r="H220" s="197"/>
      <c r="I220" s="197"/>
      <c r="J220" s="197"/>
      <c r="K220" s="159"/>
      <c r="L220" s="160"/>
      <c r="M220" s="160"/>
      <c r="N220" s="160"/>
      <c r="O220" s="160"/>
      <c r="P220" s="160"/>
      <c r="Q220" s="160"/>
      <c r="R220" s="198"/>
      <c r="S220" s="199"/>
      <c r="T220" s="198"/>
      <c r="U220" s="199"/>
      <c r="V220" s="159"/>
      <c r="W220" s="160"/>
      <c r="X220" s="160"/>
      <c r="Y220" s="160"/>
      <c r="Z220" s="160"/>
      <c r="AA220" s="160"/>
      <c r="AB220" s="160"/>
      <c r="AC220" s="160"/>
      <c r="AD220" s="159"/>
      <c r="AE220" s="160"/>
      <c r="AF220" s="160"/>
      <c r="AG220" s="160"/>
      <c r="AH220" s="160"/>
      <c r="AI220" s="160"/>
      <c r="AJ220" s="160"/>
      <c r="AK220" s="161"/>
      <c r="AL220" s="159"/>
      <c r="AM220" s="160"/>
      <c r="AN220" s="160"/>
      <c r="AO220" s="160"/>
      <c r="AP220" s="160"/>
      <c r="AQ220" s="160"/>
      <c r="AR220" s="161"/>
      <c r="AS220" s="200"/>
      <c r="AT220" s="201"/>
      <c r="AU220" s="201"/>
      <c r="AV220" s="201"/>
      <c r="AW220" s="201"/>
      <c r="AX220" s="201"/>
      <c r="AY220" s="202"/>
      <c r="AZ220" s="203"/>
      <c r="BA220" s="204"/>
      <c r="BB220" s="205">
        <v>6</v>
      </c>
      <c r="BC220" s="206"/>
      <c r="BD220" s="207"/>
      <c r="BE220" s="207"/>
      <c r="BF220" s="208"/>
      <c r="BG220" s="209"/>
      <c r="BH220" s="210"/>
      <c r="BI220" s="211"/>
      <c r="BJ220" s="212"/>
      <c r="BK220" s="213"/>
      <c r="BL220" s="213"/>
      <c r="BM220" s="213"/>
      <c r="BN220" s="213"/>
      <c r="BO220" s="214"/>
      <c r="BP220" s="212"/>
      <c r="BQ220" s="213"/>
      <c r="BR220" s="213"/>
      <c r="BS220" s="213"/>
      <c r="BT220" s="213"/>
      <c r="BU220" s="214"/>
      <c r="BV220" s="212"/>
      <c r="BW220" s="213"/>
      <c r="BX220" s="213"/>
      <c r="BY220" s="213"/>
      <c r="BZ220" s="213"/>
      <c r="CA220" s="214"/>
      <c r="CB220" s="206"/>
      <c r="CC220" s="207"/>
      <c r="CD220" s="207"/>
      <c r="CE220" s="208"/>
      <c r="CF220" s="190"/>
      <c r="CG220" s="191"/>
      <c r="CH220" s="191"/>
      <c r="CI220" s="191"/>
      <c r="CJ220" s="192"/>
      <c r="CK220" s="190"/>
      <c r="CL220" s="191"/>
      <c r="CM220" s="191"/>
      <c r="CN220" s="191"/>
      <c r="CO220" s="192"/>
      <c r="CP220" s="190"/>
      <c r="CQ220" s="191"/>
      <c r="CR220" s="191"/>
      <c r="CS220" s="191"/>
      <c r="CT220" s="192"/>
      <c r="CU220" s="162"/>
      <c r="CV220" s="163"/>
      <c r="CW220" s="163"/>
      <c r="CX220" s="163"/>
      <c r="CY220" s="164"/>
    </row>
    <row r="221" spans="1:103" ht="16.5" x14ac:dyDescent="0.15">
      <c r="A221" s="134">
        <v>36</v>
      </c>
      <c r="B221" s="135"/>
      <c r="C221" s="136" t="str">
        <f t="shared" ca="1" si="5"/>
        <v>●</v>
      </c>
      <c r="D221" s="137" t="s">
        <v>120</v>
      </c>
      <c r="E221" s="138"/>
      <c r="F221" s="138"/>
      <c r="G221" s="138"/>
      <c r="H221" s="138"/>
      <c r="I221" s="138"/>
      <c r="J221" s="138"/>
      <c r="K221" s="139" t="s">
        <v>121</v>
      </c>
      <c r="L221" s="140"/>
      <c r="M221" s="140"/>
      <c r="N221" s="140"/>
      <c r="O221" s="140"/>
      <c r="P221" s="140"/>
      <c r="Q221" s="140"/>
      <c r="R221" s="141"/>
      <c r="S221" s="142"/>
      <c r="T221" s="141"/>
      <c r="U221" s="142"/>
      <c r="V221" s="139"/>
      <c r="W221" s="140"/>
      <c r="X221" s="140"/>
      <c r="Y221" s="140"/>
      <c r="Z221" s="140"/>
      <c r="AA221" s="140"/>
      <c r="AB221" s="140"/>
      <c r="AC221" s="140"/>
      <c r="AD221" s="139"/>
      <c r="AE221" s="140"/>
      <c r="AF221" s="140"/>
      <c r="AG221" s="140"/>
      <c r="AH221" s="140"/>
      <c r="AI221" s="140"/>
      <c r="AJ221" s="140"/>
      <c r="AK221" s="143"/>
      <c r="AL221" s="139"/>
      <c r="AM221" s="140"/>
      <c r="AN221" s="140"/>
      <c r="AO221" s="140"/>
      <c r="AP221" s="140"/>
      <c r="AQ221" s="140"/>
      <c r="AR221" s="143"/>
      <c r="AS221" s="144"/>
      <c r="AT221" s="145"/>
      <c r="AU221" s="145"/>
      <c r="AV221" s="145"/>
      <c r="AW221" s="145"/>
      <c r="AX221" s="145"/>
      <c r="AY221" s="146"/>
      <c r="AZ221" s="147"/>
      <c r="BA221" s="148"/>
      <c r="BB221" s="149">
        <v>1</v>
      </c>
      <c r="BC221" s="150"/>
      <c r="BD221" s="151"/>
      <c r="BE221" s="151"/>
      <c r="BF221" s="152"/>
      <c r="BG221" s="153"/>
      <c r="BH221" s="154"/>
      <c r="BI221" s="155"/>
      <c r="BJ221" s="156"/>
      <c r="BK221" s="157"/>
      <c r="BL221" s="157"/>
      <c r="BM221" s="157"/>
      <c r="BN221" s="157"/>
      <c r="BO221" s="158"/>
      <c r="BP221" s="156"/>
      <c r="BQ221" s="157"/>
      <c r="BR221" s="157"/>
      <c r="BS221" s="157"/>
      <c r="BT221" s="157"/>
      <c r="BU221" s="158"/>
      <c r="BV221" s="156"/>
      <c r="BW221" s="157"/>
      <c r="BX221" s="157"/>
      <c r="BY221" s="157"/>
      <c r="BZ221" s="157"/>
      <c r="CA221" s="158"/>
      <c r="CB221" s="150"/>
      <c r="CC221" s="151"/>
      <c r="CD221" s="151"/>
      <c r="CE221" s="152"/>
      <c r="CF221" s="159"/>
      <c r="CG221" s="160"/>
      <c r="CH221" s="160"/>
      <c r="CI221" s="160"/>
      <c r="CJ221" s="161"/>
      <c r="CK221" s="159"/>
      <c r="CL221" s="160"/>
      <c r="CM221" s="160"/>
      <c r="CN221" s="160"/>
      <c r="CO221" s="161"/>
      <c r="CP221" s="159"/>
      <c r="CQ221" s="160"/>
      <c r="CR221" s="160"/>
      <c r="CS221" s="160"/>
      <c r="CT221" s="161"/>
      <c r="CU221" s="162"/>
      <c r="CV221" s="163"/>
      <c r="CW221" s="163"/>
      <c r="CX221" s="163"/>
      <c r="CY221" s="164"/>
    </row>
    <row r="222" spans="1:103" ht="16.5" x14ac:dyDescent="0.15">
      <c r="A222" s="166"/>
      <c r="B222" s="135"/>
      <c r="C222" s="167" t="str">
        <f t="shared" ca="1" si="5"/>
        <v>●</v>
      </c>
      <c r="D222" s="168"/>
      <c r="E222" s="169"/>
      <c r="F222" s="169"/>
      <c r="G222" s="169"/>
      <c r="H222" s="169"/>
      <c r="I222" s="169"/>
      <c r="J222" s="169"/>
      <c r="K222" s="170"/>
      <c r="L222" s="171"/>
      <c r="M222" s="171"/>
      <c r="N222" s="171"/>
      <c r="O222" s="171"/>
      <c r="P222" s="171"/>
      <c r="Q222" s="171"/>
      <c r="R222" s="172"/>
      <c r="S222" s="173"/>
      <c r="T222" s="172"/>
      <c r="U222" s="173"/>
      <c r="V222" s="170"/>
      <c r="W222" s="171"/>
      <c r="X222" s="171"/>
      <c r="Y222" s="171"/>
      <c r="Z222" s="171"/>
      <c r="AA222" s="171"/>
      <c r="AB222" s="171"/>
      <c r="AC222" s="171"/>
      <c r="AD222" s="170"/>
      <c r="AE222" s="171"/>
      <c r="AF222" s="171"/>
      <c r="AG222" s="171"/>
      <c r="AH222" s="171"/>
      <c r="AI222" s="171"/>
      <c r="AJ222" s="171"/>
      <c r="AK222" s="174"/>
      <c r="AL222" s="170"/>
      <c r="AM222" s="171"/>
      <c r="AN222" s="171"/>
      <c r="AO222" s="171"/>
      <c r="AP222" s="171"/>
      <c r="AQ222" s="171"/>
      <c r="AR222" s="174"/>
      <c r="AS222" s="175"/>
      <c r="AT222" s="176"/>
      <c r="AU222" s="176"/>
      <c r="AV222" s="176"/>
      <c r="AW222" s="176"/>
      <c r="AX222" s="176"/>
      <c r="AY222" s="177"/>
      <c r="AZ222" s="178"/>
      <c r="BA222" s="179"/>
      <c r="BB222" s="180">
        <v>2</v>
      </c>
      <c r="BC222" s="181"/>
      <c r="BD222" s="182"/>
      <c r="BE222" s="182"/>
      <c r="BF222" s="183"/>
      <c r="BG222" s="184"/>
      <c r="BH222" s="185"/>
      <c r="BI222" s="186"/>
      <c r="BJ222" s="187"/>
      <c r="BK222" s="188"/>
      <c r="BL222" s="188"/>
      <c r="BM222" s="188"/>
      <c r="BN222" s="188"/>
      <c r="BO222" s="189"/>
      <c r="BP222" s="187"/>
      <c r="BQ222" s="188"/>
      <c r="BR222" s="188"/>
      <c r="BS222" s="188"/>
      <c r="BT222" s="188"/>
      <c r="BU222" s="189"/>
      <c r="BV222" s="187"/>
      <c r="BW222" s="188"/>
      <c r="BX222" s="188"/>
      <c r="BY222" s="188"/>
      <c r="BZ222" s="188"/>
      <c r="CA222" s="189"/>
      <c r="CB222" s="181"/>
      <c r="CC222" s="182"/>
      <c r="CD222" s="182"/>
      <c r="CE222" s="183"/>
      <c r="CF222" s="190"/>
      <c r="CG222" s="191"/>
      <c r="CH222" s="191"/>
      <c r="CI222" s="191"/>
      <c r="CJ222" s="192"/>
      <c r="CK222" s="190"/>
      <c r="CL222" s="191"/>
      <c r="CM222" s="191"/>
      <c r="CN222" s="191"/>
      <c r="CO222" s="192"/>
      <c r="CP222" s="190"/>
      <c r="CQ222" s="191"/>
      <c r="CR222" s="191"/>
      <c r="CS222" s="191"/>
      <c r="CT222" s="192"/>
      <c r="CU222" s="162"/>
      <c r="CV222" s="163"/>
      <c r="CW222" s="163"/>
      <c r="CX222" s="163"/>
      <c r="CY222" s="164"/>
    </row>
    <row r="223" spans="1:103" ht="16.5" x14ac:dyDescent="0.15">
      <c r="A223" s="166"/>
      <c r="B223" s="135"/>
      <c r="C223" s="167" t="str">
        <f t="shared" ca="1" si="5"/>
        <v>●</v>
      </c>
      <c r="D223" s="168"/>
      <c r="E223" s="169"/>
      <c r="F223" s="169"/>
      <c r="G223" s="169"/>
      <c r="H223" s="169"/>
      <c r="I223" s="169"/>
      <c r="J223" s="169"/>
      <c r="K223" s="170"/>
      <c r="L223" s="171"/>
      <c r="M223" s="171"/>
      <c r="N223" s="171"/>
      <c r="O223" s="171"/>
      <c r="P223" s="171"/>
      <c r="Q223" s="171"/>
      <c r="R223" s="172"/>
      <c r="S223" s="173"/>
      <c r="T223" s="172"/>
      <c r="U223" s="173"/>
      <c r="V223" s="170"/>
      <c r="W223" s="171"/>
      <c r="X223" s="171"/>
      <c r="Y223" s="171"/>
      <c r="Z223" s="171"/>
      <c r="AA223" s="171"/>
      <c r="AB223" s="171"/>
      <c r="AC223" s="171"/>
      <c r="AD223" s="170"/>
      <c r="AE223" s="171"/>
      <c r="AF223" s="171"/>
      <c r="AG223" s="171"/>
      <c r="AH223" s="171"/>
      <c r="AI223" s="171"/>
      <c r="AJ223" s="171"/>
      <c r="AK223" s="174"/>
      <c r="AL223" s="170"/>
      <c r="AM223" s="171"/>
      <c r="AN223" s="171"/>
      <c r="AO223" s="171"/>
      <c r="AP223" s="171"/>
      <c r="AQ223" s="171"/>
      <c r="AR223" s="174"/>
      <c r="AS223" s="175"/>
      <c r="AT223" s="176"/>
      <c r="AU223" s="176"/>
      <c r="AV223" s="176"/>
      <c r="AW223" s="176"/>
      <c r="AX223" s="176"/>
      <c r="AY223" s="177"/>
      <c r="AZ223" s="178"/>
      <c r="BA223" s="179"/>
      <c r="BB223" s="180">
        <v>3</v>
      </c>
      <c r="BC223" s="181"/>
      <c r="BD223" s="182"/>
      <c r="BE223" s="182"/>
      <c r="BF223" s="183"/>
      <c r="BG223" s="184"/>
      <c r="BH223" s="185"/>
      <c r="BI223" s="186"/>
      <c r="BJ223" s="187"/>
      <c r="BK223" s="188"/>
      <c r="BL223" s="188"/>
      <c r="BM223" s="188"/>
      <c r="BN223" s="188"/>
      <c r="BO223" s="189"/>
      <c r="BP223" s="187"/>
      <c r="BQ223" s="188"/>
      <c r="BR223" s="188"/>
      <c r="BS223" s="188"/>
      <c r="BT223" s="188"/>
      <c r="BU223" s="189"/>
      <c r="BV223" s="187"/>
      <c r="BW223" s="188"/>
      <c r="BX223" s="188"/>
      <c r="BY223" s="188"/>
      <c r="BZ223" s="188"/>
      <c r="CA223" s="189"/>
      <c r="CB223" s="181"/>
      <c r="CC223" s="182"/>
      <c r="CD223" s="182"/>
      <c r="CE223" s="183"/>
      <c r="CF223" s="190"/>
      <c r="CG223" s="191"/>
      <c r="CH223" s="191"/>
      <c r="CI223" s="191"/>
      <c r="CJ223" s="192"/>
      <c r="CK223" s="190"/>
      <c r="CL223" s="191"/>
      <c r="CM223" s="191"/>
      <c r="CN223" s="191"/>
      <c r="CO223" s="192"/>
      <c r="CP223" s="190"/>
      <c r="CQ223" s="191"/>
      <c r="CR223" s="191"/>
      <c r="CS223" s="191"/>
      <c r="CT223" s="192"/>
      <c r="CU223" s="162"/>
      <c r="CV223" s="163"/>
      <c r="CW223" s="163"/>
      <c r="CX223" s="163"/>
      <c r="CY223" s="164"/>
    </row>
    <row r="224" spans="1:103" ht="16.5" x14ac:dyDescent="0.15">
      <c r="A224" s="166"/>
      <c r="B224" s="135"/>
      <c r="C224" s="167" t="str">
        <f t="shared" ca="1" si="5"/>
        <v>●</v>
      </c>
      <c r="D224" s="168"/>
      <c r="E224" s="169"/>
      <c r="F224" s="169"/>
      <c r="G224" s="169"/>
      <c r="H224" s="169"/>
      <c r="I224" s="169"/>
      <c r="J224" s="169"/>
      <c r="K224" s="170"/>
      <c r="L224" s="171"/>
      <c r="M224" s="171"/>
      <c r="N224" s="171"/>
      <c r="O224" s="171"/>
      <c r="P224" s="171"/>
      <c r="Q224" s="171"/>
      <c r="R224" s="172"/>
      <c r="S224" s="173"/>
      <c r="T224" s="172"/>
      <c r="U224" s="173"/>
      <c r="V224" s="170"/>
      <c r="W224" s="171"/>
      <c r="X224" s="171"/>
      <c r="Y224" s="171"/>
      <c r="Z224" s="171"/>
      <c r="AA224" s="171"/>
      <c r="AB224" s="171"/>
      <c r="AC224" s="171"/>
      <c r="AD224" s="170"/>
      <c r="AE224" s="171"/>
      <c r="AF224" s="171"/>
      <c r="AG224" s="171"/>
      <c r="AH224" s="171"/>
      <c r="AI224" s="171"/>
      <c r="AJ224" s="171"/>
      <c r="AK224" s="174"/>
      <c r="AL224" s="170"/>
      <c r="AM224" s="171"/>
      <c r="AN224" s="171"/>
      <c r="AO224" s="171"/>
      <c r="AP224" s="171"/>
      <c r="AQ224" s="171"/>
      <c r="AR224" s="174"/>
      <c r="AS224" s="175"/>
      <c r="AT224" s="176"/>
      <c r="AU224" s="176"/>
      <c r="AV224" s="176"/>
      <c r="AW224" s="176"/>
      <c r="AX224" s="176"/>
      <c r="AY224" s="177"/>
      <c r="AZ224" s="178"/>
      <c r="BA224" s="179"/>
      <c r="BB224" s="180">
        <v>4</v>
      </c>
      <c r="BC224" s="181"/>
      <c r="BD224" s="182"/>
      <c r="BE224" s="182"/>
      <c r="BF224" s="183"/>
      <c r="BG224" s="184"/>
      <c r="BH224" s="185"/>
      <c r="BI224" s="186"/>
      <c r="BJ224" s="187"/>
      <c r="BK224" s="188"/>
      <c r="BL224" s="188"/>
      <c r="BM224" s="188"/>
      <c r="BN224" s="188"/>
      <c r="BO224" s="189"/>
      <c r="BP224" s="187"/>
      <c r="BQ224" s="188"/>
      <c r="BR224" s="188"/>
      <c r="BS224" s="188"/>
      <c r="BT224" s="188"/>
      <c r="BU224" s="189"/>
      <c r="BV224" s="187"/>
      <c r="BW224" s="188"/>
      <c r="BX224" s="188"/>
      <c r="BY224" s="188"/>
      <c r="BZ224" s="188"/>
      <c r="CA224" s="189"/>
      <c r="CB224" s="181"/>
      <c r="CC224" s="182"/>
      <c r="CD224" s="182"/>
      <c r="CE224" s="183"/>
      <c r="CF224" s="190"/>
      <c r="CG224" s="191"/>
      <c r="CH224" s="191"/>
      <c r="CI224" s="191"/>
      <c r="CJ224" s="192"/>
      <c r="CK224" s="190"/>
      <c r="CL224" s="191"/>
      <c r="CM224" s="191"/>
      <c r="CN224" s="191"/>
      <c r="CO224" s="192"/>
      <c r="CP224" s="190"/>
      <c r="CQ224" s="191"/>
      <c r="CR224" s="191"/>
      <c r="CS224" s="191"/>
      <c r="CT224" s="192"/>
      <c r="CU224" s="162"/>
      <c r="CV224" s="163"/>
      <c r="CW224" s="163"/>
      <c r="CX224" s="163"/>
      <c r="CY224" s="164"/>
    </row>
    <row r="225" spans="1:103" ht="16.5" x14ac:dyDescent="0.15">
      <c r="A225" s="166"/>
      <c r="B225" s="135"/>
      <c r="C225" s="167" t="str">
        <f t="shared" ca="1" si="5"/>
        <v>●</v>
      </c>
      <c r="D225" s="168"/>
      <c r="E225" s="169"/>
      <c r="F225" s="169"/>
      <c r="G225" s="169"/>
      <c r="H225" s="169"/>
      <c r="I225" s="169"/>
      <c r="J225" s="169"/>
      <c r="K225" s="170"/>
      <c r="L225" s="171"/>
      <c r="M225" s="171"/>
      <c r="N225" s="171"/>
      <c r="O225" s="171"/>
      <c r="P225" s="171"/>
      <c r="Q225" s="171"/>
      <c r="R225" s="172"/>
      <c r="S225" s="173"/>
      <c r="T225" s="172"/>
      <c r="U225" s="173"/>
      <c r="V225" s="170"/>
      <c r="W225" s="171"/>
      <c r="X225" s="171"/>
      <c r="Y225" s="171"/>
      <c r="Z225" s="171"/>
      <c r="AA225" s="171"/>
      <c r="AB225" s="171"/>
      <c r="AC225" s="171"/>
      <c r="AD225" s="170"/>
      <c r="AE225" s="171"/>
      <c r="AF225" s="171"/>
      <c r="AG225" s="171"/>
      <c r="AH225" s="171"/>
      <c r="AI225" s="171"/>
      <c r="AJ225" s="171"/>
      <c r="AK225" s="174"/>
      <c r="AL225" s="170"/>
      <c r="AM225" s="171"/>
      <c r="AN225" s="171"/>
      <c r="AO225" s="171"/>
      <c r="AP225" s="171"/>
      <c r="AQ225" s="171"/>
      <c r="AR225" s="174"/>
      <c r="AS225" s="175"/>
      <c r="AT225" s="176"/>
      <c r="AU225" s="176"/>
      <c r="AV225" s="176"/>
      <c r="AW225" s="176"/>
      <c r="AX225" s="176"/>
      <c r="AY225" s="177"/>
      <c r="AZ225" s="178"/>
      <c r="BA225" s="179"/>
      <c r="BB225" s="180">
        <v>5</v>
      </c>
      <c r="BC225" s="181"/>
      <c r="BD225" s="182"/>
      <c r="BE225" s="182"/>
      <c r="BF225" s="183"/>
      <c r="BG225" s="184"/>
      <c r="BH225" s="185"/>
      <c r="BI225" s="186"/>
      <c r="BJ225" s="187"/>
      <c r="BK225" s="188"/>
      <c r="BL225" s="188"/>
      <c r="BM225" s="188"/>
      <c r="BN225" s="188"/>
      <c r="BO225" s="189"/>
      <c r="BP225" s="187"/>
      <c r="BQ225" s="188"/>
      <c r="BR225" s="188"/>
      <c r="BS225" s="188"/>
      <c r="BT225" s="188"/>
      <c r="BU225" s="189"/>
      <c r="BV225" s="187"/>
      <c r="BW225" s="188"/>
      <c r="BX225" s="188"/>
      <c r="BY225" s="188"/>
      <c r="BZ225" s="188"/>
      <c r="CA225" s="189"/>
      <c r="CB225" s="181"/>
      <c r="CC225" s="182"/>
      <c r="CD225" s="182"/>
      <c r="CE225" s="183"/>
      <c r="CF225" s="190"/>
      <c r="CG225" s="191"/>
      <c r="CH225" s="191"/>
      <c r="CI225" s="191"/>
      <c r="CJ225" s="192"/>
      <c r="CK225" s="190"/>
      <c r="CL225" s="191"/>
      <c r="CM225" s="191"/>
      <c r="CN225" s="191"/>
      <c r="CO225" s="192"/>
      <c r="CP225" s="190"/>
      <c r="CQ225" s="191"/>
      <c r="CR225" s="191"/>
      <c r="CS225" s="191"/>
      <c r="CT225" s="192"/>
      <c r="CU225" s="162"/>
      <c r="CV225" s="163"/>
      <c r="CW225" s="163"/>
      <c r="CX225" s="163"/>
      <c r="CY225" s="164"/>
    </row>
    <row r="226" spans="1:103" ht="16.5" x14ac:dyDescent="0.15">
      <c r="A226" s="193"/>
      <c r="B226" s="194"/>
      <c r="C226" s="195" t="str">
        <f t="shared" ca="1" si="5"/>
        <v>●</v>
      </c>
      <c r="D226" s="196"/>
      <c r="E226" s="197"/>
      <c r="F226" s="197"/>
      <c r="G226" s="197"/>
      <c r="H226" s="197"/>
      <c r="I226" s="197"/>
      <c r="J226" s="197"/>
      <c r="K226" s="159"/>
      <c r="L226" s="160"/>
      <c r="M226" s="160"/>
      <c r="N226" s="160"/>
      <c r="O226" s="160"/>
      <c r="P226" s="160"/>
      <c r="Q226" s="160"/>
      <c r="R226" s="198"/>
      <c r="S226" s="199"/>
      <c r="T226" s="198"/>
      <c r="U226" s="199"/>
      <c r="V226" s="159"/>
      <c r="W226" s="160"/>
      <c r="X226" s="160"/>
      <c r="Y226" s="160"/>
      <c r="Z226" s="160"/>
      <c r="AA226" s="160"/>
      <c r="AB226" s="160"/>
      <c r="AC226" s="160"/>
      <c r="AD226" s="159"/>
      <c r="AE226" s="160"/>
      <c r="AF226" s="160"/>
      <c r="AG226" s="160"/>
      <c r="AH226" s="160"/>
      <c r="AI226" s="160"/>
      <c r="AJ226" s="160"/>
      <c r="AK226" s="161"/>
      <c r="AL226" s="159"/>
      <c r="AM226" s="160"/>
      <c r="AN226" s="160"/>
      <c r="AO226" s="160"/>
      <c r="AP226" s="160"/>
      <c r="AQ226" s="160"/>
      <c r="AR226" s="161"/>
      <c r="AS226" s="200"/>
      <c r="AT226" s="201"/>
      <c r="AU226" s="201"/>
      <c r="AV226" s="201"/>
      <c r="AW226" s="201"/>
      <c r="AX226" s="201"/>
      <c r="AY226" s="202"/>
      <c r="AZ226" s="203"/>
      <c r="BA226" s="204"/>
      <c r="BB226" s="205">
        <v>6</v>
      </c>
      <c r="BC226" s="206"/>
      <c r="BD226" s="207"/>
      <c r="BE226" s="207"/>
      <c r="BF226" s="208"/>
      <c r="BG226" s="209"/>
      <c r="BH226" s="210"/>
      <c r="BI226" s="211"/>
      <c r="BJ226" s="212"/>
      <c r="BK226" s="213"/>
      <c r="BL226" s="213"/>
      <c r="BM226" s="213"/>
      <c r="BN226" s="213"/>
      <c r="BO226" s="214"/>
      <c r="BP226" s="212"/>
      <c r="BQ226" s="213"/>
      <c r="BR226" s="213"/>
      <c r="BS226" s="213"/>
      <c r="BT226" s="213"/>
      <c r="BU226" s="214"/>
      <c r="BV226" s="212"/>
      <c r="BW226" s="213"/>
      <c r="BX226" s="213"/>
      <c r="BY226" s="213"/>
      <c r="BZ226" s="213"/>
      <c r="CA226" s="214"/>
      <c r="CB226" s="206"/>
      <c r="CC226" s="207"/>
      <c r="CD226" s="207"/>
      <c r="CE226" s="208"/>
      <c r="CF226" s="190"/>
      <c r="CG226" s="191"/>
      <c r="CH226" s="191"/>
      <c r="CI226" s="191"/>
      <c r="CJ226" s="192"/>
      <c r="CK226" s="190"/>
      <c r="CL226" s="191"/>
      <c r="CM226" s="191"/>
      <c r="CN226" s="191"/>
      <c r="CO226" s="192"/>
      <c r="CP226" s="190"/>
      <c r="CQ226" s="191"/>
      <c r="CR226" s="191"/>
      <c r="CS226" s="191"/>
      <c r="CT226" s="192"/>
      <c r="CU226" s="162"/>
      <c r="CV226" s="163"/>
      <c r="CW226" s="163"/>
      <c r="CX226" s="163"/>
      <c r="CY226" s="164"/>
    </row>
    <row r="227" spans="1:103" ht="16.5" x14ac:dyDescent="0.15">
      <c r="A227" s="134">
        <v>37</v>
      </c>
      <c r="B227" s="135"/>
      <c r="C227" s="136" t="str">
        <f t="shared" ca="1" si="5"/>
        <v>●</v>
      </c>
      <c r="D227" s="137"/>
      <c r="E227" s="138"/>
      <c r="F227" s="138"/>
      <c r="G227" s="138"/>
      <c r="H227" s="138"/>
      <c r="I227" s="138"/>
      <c r="J227" s="138"/>
      <c r="K227" s="139" t="s">
        <v>122</v>
      </c>
      <c r="L227" s="140"/>
      <c r="M227" s="140"/>
      <c r="N227" s="140"/>
      <c r="O227" s="140"/>
      <c r="P227" s="140"/>
      <c r="Q227" s="140"/>
      <c r="R227" s="141"/>
      <c r="S227" s="142"/>
      <c r="T227" s="141"/>
      <c r="U227" s="142"/>
      <c r="V227" s="139"/>
      <c r="W227" s="140"/>
      <c r="X227" s="140"/>
      <c r="Y227" s="140"/>
      <c r="Z227" s="140"/>
      <c r="AA227" s="140"/>
      <c r="AB227" s="140"/>
      <c r="AC227" s="140"/>
      <c r="AD227" s="139"/>
      <c r="AE227" s="140"/>
      <c r="AF227" s="140"/>
      <c r="AG227" s="140"/>
      <c r="AH227" s="140"/>
      <c r="AI227" s="140"/>
      <c r="AJ227" s="140"/>
      <c r="AK227" s="143"/>
      <c r="AL227" s="139"/>
      <c r="AM227" s="140"/>
      <c r="AN227" s="140"/>
      <c r="AO227" s="140"/>
      <c r="AP227" s="140"/>
      <c r="AQ227" s="140"/>
      <c r="AR227" s="143"/>
      <c r="AS227" s="144"/>
      <c r="AT227" s="145"/>
      <c r="AU227" s="145"/>
      <c r="AV227" s="145"/>
      <c r="AW227" s="145"/>
      <c r="AX227" s="145"/>
      <c r="AY227" s="146"/>
      <c r="AZ227" s="147"/>
      <c r="BA227" s="148"/>
      <c r="BB227" s="149">
        <v>1</v>
      </c>
      <c r="BC227" s="150"/>
      <c r="BD227" s="151"/>
      <c r="BE227" s="151"/>
      <c r="BF227" s="152"/>
      <c r="BG227" s="153"/>
      <c r="BH227" s="154"/>
      <c r="BI227" s="155"/>
      <c r="BJ227" s="156"/>
      <c r="BK227" s="157"/>
      <c r="BL227" s="157"/>
      <c r="BM227" s="157"/>
      <c r="BN227" s="157"/>
      <c r="BO227" s="158"/>
      <c r="BP227" s="156"/>
      <c r="BQ227" s="157"/>
      <c r="BR227" s="157"/>
      <c r="BS227" s="157"/>
      <c r="BT227" s="157"/>
      <c r="BU227" s="158"/>
      <c r="BV227" s="156"/>
      <c r="BW227" s="157"/>
      <c r="BX227" s="157"/>
      <c r="BY227" s="157"/>
      <c r="BZ227" s="157"/>
      <c r="CA227" s="158"/>
      <c r="CB227" s="150"/>
      <c r="CC227" s="151"/>
      <c r="CD227" s="151"/>
      <c r="CE227" s="152"/>
      <c r="CF227" s="159"/>
      <c r="CG227" s="160"/>
      <c r="CH227" s="160"/>
      <c r="CI227" s="160"/>
      <c r="CJ227" s="161"/>
      <c r="CK227" s="159"/>
      <c r="CL227" s="160"/>
      <c r="CM227" s="160"/>
      <c r="CN227" s="160"/>
      <c r="CO227" s="161"/>
      <c r="CP227" s="159"/>
      <c r="CQ227" s="160"/>
      <c r="CR227" s="160"/>
      <c r="CS227" s="160"/>
      <c r="CT227" s="161"/>
      <c r="CU227" s="162"/>
      <c r="CV227" s="163"/>
      <c r="CW227" s="163"/>
      <c r="CX227" s="163"/>
      <c r="CY227" s="164"/>
    </row>
    <row r="228" spans="1:103" ht="16.5" x14ac:dyDescent="0.15">
      <c r="A228" s="166"/>
      <c r="B228" s="135"/>
      <c r="C228" s="167" t="str">
        <f t="shared" ca="1" si="5"/>
        <v>●</v>
      </c>
      <c r="D228" s="168"/>
      <c r="E228" s="169"/>
      <c r="F228" s="169"/>
      <c r="G228" s="169"/>
      <c r="H228" s="169"/>
      <c r="I228" s="169"/>
      <c r="J228" s="169"/>
      <c r="K228" s="170"/>
      <c r="L228" s="171"/>
      <c r="M228" s="171"/>
      <c r="N228" s="171"/>
      <c r="O228" s="171"/>
      <c r="P228" s="171"/>
      <c r="Q228" s="171"/>
      <c r="R228" s="172"/>
      <c r="S228" s="173"/>
      <c r="T228" s="172"/>
      <c r="U228" s="173"/>
      <c r="V228" s="170"/>
      <c r="W228" s="171"/>
      <c r="X228" s="171"/>
      <c r="Y228" s="171"/>
      <c r="Z228" s="171"/>
      <c r="AA228" s="171"/>
      <c r="AB228" s="171"/>
      <c r="AC228" s="171"/>
      <c r="AD228" s="170"/>
      <c r="AE228" s="171"/>
      <c r="AF228" s="171"/>
      <c r="AG228" s="171"/>
      <c r="AH228" s="171"/>
      <c r="AI228" s="171"/>
      <c r="AJ228" s="171"/>
      <c r="AK228" s="174"/>
      <c r="AL228" s="170"/>
      <c r="AM228" s="171"/>
      <c r="AN228" s="171"/>
      <c r="AO228" s="171"/>
      <c r="AP228" s="171"/>
      <c r="AQ228" s="171"/>
      <c r="AR228" s="174"/>
      <c r="AS228" s="175"/>
      <c r="AT228" s="176"/>
      <c r="AU228" s="176"/>
      <c r="AV228" s="176"/>
      <c r="AW228" s="176"/>
      <c r="AX228" s="176"/>
      <c r="AY228" s="177"/>
      <c r="AZ228" s="178"/>
      <c r="BA228" s="179"/>
      <c r="BB228" s="180">
        <v>2</v>
      </c>
      <c r="BC228" s="181"/>
      <c r="BD228" s="182"/>
      <c r="BE228" s="182"/>
      <c r="BF228" s="183"/>
      <c r="BG228" s="184"/>
      <c r="BH228" s="185"/>
      <c r="BI228" s="186"/>
      <c r="BJ228" s="187"/>
      <c r="BK228" s="188"/>
      <c r="BL228" s="188"/>
      <c r="BM228" s="188"/>
      <c r="BN228" s="188"/>
      <c r="BO228" s="189"/>
      <c r="BP228" s="187"/>
      <c r="BQ228" s="188"/>
      <c r="BR228" s="188"/>
      <c r="BS228" s="188"/>
      <c r="BT228" s="188"/>
      <c r="BU228" s="189"/>
      <c r="BV228" s="187"/>
      <c r="BW228" s="188"/>
      <c r="BX228" s="188"/>
      <c r="BY228" s="188"/>
      <c r="BZ228" s="188"/>
      <c r="CA228" s="189"/>
      <c r="CB228" s="181"/>
      <c r="CC228" s="182"/>
      <c r="CD228" s="182"/>
      <c r="CE228" s="183"/>
      <c r="CF228" s="190"/>
      <c r="CG228" s="191"/>
      <c r="CH228" s="191"/>
      <c r="CI228" s="191"/>
      <c r="CJ228" s="192"/>
      <c r="CK228" s="190"/>
      <c r="CL228" s="191"/>
      <c r="CM228" s="191"/>
      <c r="CN228" s="191"/>
      <c r="CO228" s="192"/>
      <c r="CP228" s="190"/>
      <c r="CQ228" s="191"/>
      <c r="CR228" s="191"/>
      <c r="CS228" s="191"/>
      <c r="CT228" s="192"/>
      <c r="CU228" s="162"/>
      <c r="CV228" s="163"/>
      <c r="CW228" s="163"/>
      <c r="CX228" s="163"/>
      <c r="CY228" s="164"/>
    </row>
    <row r="229" spans="1:103" ht="16.5" x14ac:dyDescent="0.15">
      <c r="A229" s="166"/>
      <c r="B229" s="135"/>
      <c r="C229" s="167" t="str">
        <f t="shared" ca="1" si="5"/>
        <v>●</v>
      </c>
      <c r="D229" s="168"/>
      <c r="E229" s="169"/>
      <c r="F229" s="169"/>
      <c r="G229" s="169"/>
      <c r="H229" s="169"/>
      <c r="I229" s="169"/>
      <c r="J229" s="169"/>
      <c r="K229" s="170"/>
      <c r="L229" s="171"/>
      <c r="M229" s="171"/>
      <c r="N229" s="171"/>
      <c r="O229" s="171"/>
      <c r="P229" s="171"/>
      <c r="Q229" s="171"/>
      <c r="R229" s="172"/>
      <c r="S229" s="173"/>
      <c r="T229" s="172"/>
      <c r="U229" s="173"/>
      <c r="V229" s="170"/>
      <c r="W229" s="171"/>
      <c r="X229" s="171"/>
      <c r="Y229" s="171"/>
      <c r="Z229" s="171"/>
      <c r="AA229" s="171"/>
      <c r="AB229" s="171"/>
      <c r="AC229" s="171"/>
      <c r="AD229" s="170"/>
      <c r="AE229" s="171"/>
      <c r="AF229" s="171"/>
      <c r="AG229" s="171"/>
      <c r="AH229" s="171"/>
      <c r="AI229" s="171"/>
      <c r="AJ229" s="171"/>
      <c r="AK229" s="174"/>
      <c r="AL229" s="170"/>
      <c r="AM229" s="171"/>
      <c r="AN229" s="171"/>
      <c r="AO229" s="171"/>
      <c r="AP229" s="171"/>
      <c r="AQ229" s="171"/>
      <c r="AR229" s="174"/>
      <c r="AS229" s="175"/>
      <c r="AT229" s="176"/>
      <c r="AU229" s="176"/>
      <c r="AV229" s="176"/>
      <c r="AW229" s="176"/>
      <c r="AX229" s="176"/>
      <c r="AY229" s="177"/>
      <c r="AZ229" s="178"/>
      <c r="BA229" s="179"/>
      <c r="BB229" s="180">
        <v>3</v>
      </c>
      <c r="BC229" s="181"/>
      <c r="BD229" s="182"/>
      <c r="BE229" s="182"/>
      <c r="BF229" s="183"/>
      <c r="BG229" s="184"/>
      <c r="BH229" s="185"/>
      <c r="BI229" s="186"/>
      <c r="BJ229" s="187"/>
      <c r="BK229" s="188"/>
      <c r="BL229" s="188"/>
      <c r="BM229" s="188"/>
      <c r="BN229" s="188"/>
      <c r="BO229" s="189"/>
      <c r="BP229" s="187"/>
      <c r="BQ229" s="188"/>
      <c r="BR229" s="188"/>
      <c r="BS229" s="188"/>
      <c r="BT229" s="188"/>
      <c r="BU229" s="189"/>
      <c r="BV229" s="187"/>
      <c r="BW229" s="188"/>
      <c r="BX229" s="188"/>
      <c r="BY229" s="188"/>
      <c r="BZ229" s="188"/>
      <c r="CA229" s="189"/>
      <c r="CB229" s="181"/>
      <c r="CC229" s="182"/>
      <c r="CD229" s="182"/>
      <c r="CE229" s="183"/>
      <c r="CF229" s="190"/>
      <c r="CG229" s="191"/>
      <c r="CH229" s="191"/>
      <c r="CI229" s="191"/>
      <c r="CJ229" s="192"/>
      <c r="CK229" s="190"/>
      <c r="CL229" s="191"/>
      <c r="CM229" s="191"/>
      <c r="CN229" s="191"/>
      <c r="CO229" s="192"/>
      <c r="CP229" s="190"/>
      <c r="CQ229" s="191"/>
      <c r="CR229" s="191"/>
      <c r="CS229" s="191"/>
      <c r="CT229" s="192"/>
      <c r="CU229" s="162"/>
      <c r="CV229" s="163"/>
      <c r="CW229" s="163"/>
      <c r="CX229" s="163"/>
      <c r="CY229" s="164"/>
    </row>
    <row r="230" spans="1:103" ht="16.5" x14ac:dyDescent="0.15">
      <c r="A230" s="166"/>
      <c r="B230" s="135"/>
      <c r="C230" s="167" t="str">
        <f t="shared" ca="1" si="5"/>
        <v>●</v>
      </c>
      <c r="D230" s="168"/>
      <c r="E230" s="169"/>
      <c r="F230" s="169"/>
      <c r="G230" s="169"/>
      <c r="H230" s="169"/>
      <c r="I230" s="169"/>
      <c r="J230" s="169"/>
      <c r="K230" s="170"/>
      <c r="L230" s="171"/>
      <c r="M230" s="171"/>
      <c r="N230" s="171"/>
      <c r="O230" s="171"/>
      <c r="P230" s="171"/>
      <c r="Q230" s="171"/>
      <c r="R230" s="172"/>
      <c r="S230" s="173"/>
      <c r="T230" s="172"/>
      <c r="U230" s="173"/>
      <c r="V230" s="170"/>
      <c r="W230" s="171"/>
      <c r="X230" s="171"/>
      <c r="Y230" s="171"/>
      <c r="Z230" s="171"/>
      <c r="AA230" s="171"/>
      <c r="AB230" s="171"/>
      <c r="AC230" s="171"/>
      <c r="AD230" s="170"/>
      <c r="AE230" s="171"/>
      <c r="AF230" s="171"/>
      <c r="AG230" s="171"/>
      <c r="AH230" s="171"/>
      <c r="AI230" s="171"/>
      <c r="AJ230" s="171"/>
      <c r="AK230" s="174"/>
      <c r="AL230" s="170"/>
      <c r="AM230" s="171"/>
      <c r="AN230" s="171"/>
      <c r="AO230" s="171"/>
      <c r="AP230" s="171"/>
      <c r="AQ230" s="171"/>
      <c r="AR230" s="174"/>
      <c r="AS230" s="175"/>
      <c r="AT230" s="176"/>
      <c r="AU230" s="176"/>
      <c r="AV230" s="176"/>
      <c r="AW230" s="176"/>
      <c r="AX230" s="176"/>
      <c r="AY230" s="177"/>
      <c r="AZ230" s="178"/>
      <c r="BA230" s="179"/>
      <c r="BB230" s="180">
        <v>4</v>
      </c>
      <c r="BC230" s="181"/>
      <c r="BD230" s="182"/>
      <c r="BE230" s="182"/>
      <c r="BF230" s="183"/>
      <c r="BG230" s="184"/>
      <c r="BH230" s="185"/>
      <c r="BI230" s="186"/>
      <c r="BJ230" s="187"/>
      <c r="BK230" s="188"/>
      <c r="BL230" s="188"/>
      <c r="BM230" s="188"/>
      <c r="BN230" s="188"/>
      <c r="BO230" s="189"/>
      <c r="BP230" s="187"/>
      <c r="BQ230" s="188"/>
      <c r="BR230" s="188"/>
      <c r="BS230" s="188"/>
      <c r="BT230" s="188"/>
      <c r="BU230" s="189"/>
      <c r="BV230" s="187"/>
      <c r="BW230" s="188"/>
      <c r="BX230" s="188"/>
      <c r="BY230" s="188"/>
      <c r="BZ230" s="188"/>
      <c r="CA230" s="189"/>
      <c r="CB230" s="181"/>
      <c r="CC230" s="182"/>
      <c r="CD230" s="182"/>
      <c r="CE230" s="183"/>
      <c r="CF230" s="190"/>
      <c r="CG230" s="191"/>
      <c r="CH230" s="191"/>
      <c r="CI230" s="191"/>
      <c r="CJ230" s="192"/>
      <c r="CK230" s="190"/>
      <c r="CL230" s="191"/>
      <c r="CM230" s="191"/>
      <c r="CN230" s="191"/>
      <c r="CO230" s="192"/>
      <c r="CP230" s="190"/>
      <c r="CQ230" s="191"/>
      <c r="CR230" s="191"/>
      <c r="CS230" s="191"/>
      <c r="CT230" s="192"/>
      <c r="CU230" s="162"/>
      <c r="CV230" s="163"/>
      <c r="CW230" s="163"/>
      <c r="CX230" s="163"/>
      <c r="CY230" s="164"/>
    </row>
    <row r="231" spans="1:103" ht="16.5" x14ac:dyDescent="0.15">
      <c r="A231" s="166"/>
      <c r="B231" s="135"/>
      <c r="C231" s="167" t="str">
        <f t="shared" ca="1" si="5"/>
        <v>●</v>
      </c>
      <c r="D231" s="168"/>
      <c r="E231" s="169"/>
      <c r="F231" s="169"/>
      <c r="G231" s="169"/>
      <c r="H231" s="169"/>
      <c r="I231" s="169"/>
      <c r="J231" s="169"/>
      <c r="K231" s="170"/>
      <c r="L231" s="171"/>
      <c r="M231" s="171"/>
      <c r="N231" s="171"/>
      <c r="O231" s="171"/>
      <c r="P231" s="171"/>
      <c r="Q231" s="171"/>
      <c r="R231" s="172"/>
      <c r="S231" s="173"/>
      <c r="T231" s="172"/>
      <c r="U231" s="173"/>
      <c r="V231" s="170"/>
      <c r="W231" s="171"/>
      <c r="X231" s="171"/>
      <c r="Y231" s="171"/>
      <c r="Z231" s="171"/>
      <c r="AA231" s="171"/>
      <c r="AB231" s="171"/>
      <c r="AC231" s="171"/>
      <c r="AD231" s="170"/>
      <c r="AE231" s="171"/>
      <c r="AF231" s="171"/>
      <c r="AG231" s="171"/>
      <c r="AH231" s="171"/>
      <c r="AI231" s="171"/>
      <c r="AJ231" s="171"/>
      <c r="AK231" s="174"/>
      <c r="AL231" s="170"/>
      <c r="AM231" s="171"/>
      <c r="AN231" s="171"/>
      <c r="AO231" s="171"/>
      <c r="AP231" s="171"/>
      <c r="AQ231" s="171"/>
      <c r="AR231" s="174"/>
      <c r="AS231" s="175"/>
      <c r="AT231" s="176"/>
      <c r="AU231" s="176"/>
      <c r="AV231" s="176"/>
      <c r="AW231" s="176"/>
      <c r="AX231" s="176"/>
      <c r="AY231" s="177"/>
      <c r="AZ231" s="178"/>
      <c r="BA231" s="179"/>
      <c r="BB231" s="180">
        <v>5</v>
      </c>
      <c r="BC231" s="181"/>
      <c r="BD231" s="182"/>
      <c r="BE231" s="182"/>
      <c r="BF231" s="183"/>
      <c r="BG231" s="184"/>
      <c r="BH231" s="185"/>
      <c r="BI231" s="186"/>
      <c r="BJ231" s="187"/>
      <c r="BK231" s="188"/>
      <c r="BL231" s="188"/>
      <c r="BM231" s="188"/>
      <c r="BN231" s="188"/>
      <c r="BO231" s="189"/>
      <c r="BP231" s="187"/>
      <c r="BQ231" s="188"/>
      <c r="BR231" s="188"/>
      <c r="BS231" s="188"/>
      <c r="BT231" s="188"/>
      <c r="BU231" s="189"/>
      <c r="BV231" s="187"/>
      <c r="BW231" s="188"/>
      <c r="BX231" s="188"/>
      <c r="BY231" s="188"/>
      <c r="BZ231" s="188"/>
      <c r="CA231" s="189"/>
      <c r="CB231" s="181"/>
      <c r="CC231" s="182"/>
      <c r="CD231" s="182"/>
      <c r="CE231" s="183"/>
      <c r="CF231" s="190"/>
      <c r="CG231" s="191"/>
      <c r="CH231" s="191"/>
      <c r="CI231" s="191"/>
      <c r="CJ231" s="192"/>
      <c r="CK231" s="190"/>
      <c r="CL231" s="191"/>
      <c r="CM231" s="191"/>
      <c r="CN231" s="191"/>
      <c r="CO231" s="192"/>
      <c r="CP231" s="190"/>
      <c r="CQ231" s="191"/>
      <c r="CR231" s="191"/>
      <c r="CS231" s="191"/>
      <c r="CT231" s="192"/>
      <c r="CU231" s="162"/>
      <c r="CV231" s="163"/>
      <c r="CW231" s="163"/>
      <c r="CX231" s="163"/>
      <c r="CY231" s="164"/>
    </row>
    <row r="232" spans="1:103" ht="16.5" x14ac:dyDescent="0.15">
      <c r="A232" s="193"/>
      <c r="B232" s="194"/>
      <c r="C232" s="195" t="str">
        <f t="shared" ca="1" si="5"/>
        <v>●</v>
      </c>
      <c r="D232" s="196"/>
      <c r="E232" s="197"/>
      <c r="F232" s="197"/>
      <c r="G232" s="197"/>
      <c r="H232" s="197"/>
      <c r="I232" s="197"/>
      <c r="J232" s="197"/>
      <c r="K232" s="159"/>
      <c r="L232" s="160"/>
      <c r="M232" s="160"/>
      <c r="N232" s="160"/>
      <c r="O232" s="160"/>
      <c r="P232" s="160"/>
      <c r="Q232" s="160"/>
      <c r="R232" s="198"/>
      <c r="S232" s="199"/>
      <c r="T232" s="198"/>
      <c r="U232" s="199"/>
      <c r="V232" s="159"/>
      <c r="W232" s="160"/>
      <c r="X232" s="160"/>
      <c r="Y232" s="160"/>
      <c r="Z232" s="160"/>
      <c r="AA232" s="160"/>
      <c r="AB232" s="160"/>
      <c r="AC232" s="160"/>
      <c r="AD232" s="159"/>
      <c r="AE232" s="160"/>
      <c r="AF232" s="160"/>
      <c r="AG232" s="160"/>
      <c r="AH232" s="160"/>
      <c r="AI232" s="160"/>
      <c r="AJ232" s="160"/>
      <c r="AK232" s="161"/>
      <c r="AL232" s="159"/>
      <c r="AM232" s="160"/>
      <c r="AN232" s="160"/>
      <c r="AO232" s="160"/>
      <c r="AP232" s="160"/>
      <c r="AQ232" s="160"/>
      <c r="AR232" s="161"/>
      <c r="AS232" s="200"/>
      <c r="AT232" s="201"/>
      <c r="AU232" s="201"/>
      <c r="AV232" s="201"/>
      <c r="AW232" s="201"/>
      <c r="AX232" s="201"/>
      <c r="AY232" s="202"/>
      <c r="AZ232" s="203"/>
      <c r="BA232" s="204"/>
      <c r="BB232" s="205">
        <v>6</v>
      </c>
      <c r="BC232" s="206"/>
      <c r="BD232" s="207"/>
      <c r="BE232" s="207"/>
      <c r="BF232" s="208"/>
      <c r="BG232" s="209"/>
      <c r="BH232" s="210"/>
      <c r="BI232" s="211"/>
      <c r="BJ232" s="212"/>
      <c r="BK232" s="213"/>
      <c r="BL232" s="213"/>
      <c r="BM232" s="213"/>
      <c r="BN232" s="213"/>
      <c r="BO232" s="214"/>
      <c r="BP232" s="212"/>
      <c r="BQ232" s="213"/>
      <c r="BR232" s="213"/>
      <c r="BS232" s="213"/>
      <c r="BT232" s="213"/>
      <c r="BU232" s="214"/>
      <c r="BV232" s="212"/>
      <c r="BW232" s="213"/>
      <c r="BX232" s="213"/>
      <c r="BY232" s="213"/>
      <c r="BZ232" s="213"/>
      <c r="CA232" s="214"/>
      <c r="CB232" s="206"/>
      <c r="CC232" s="207"/>
      <c r="CD232" s="207"/>
      <c r="CE232" s="208"/>
      <c r="CF232" s="190"/>
      <c r="CG232" s="191"/>
      <c r="CH232" s="191"/>
      <c r="CI232" s="191"/>
      <c r="CJ232" s="192"/>
      <c r="CK232" s="190"/>
      <c r="CL232" s="191"/>
      <c r="CM232" s="191"/>
      <c r="CN232" s="191"/>
      <c r="CO232" s="192"/>
      <c r="CP232" s="190"/>
      <c r="CQ232" s="191"/>
      <c r="CR232" s="191"/>
      <c r="CS232" s="191"/>
      <c r="CT232" s="192"/>
      <c r="CU232" s="162"/>
      <c r="CV232" s="163"/>
      <c r="CW232" s="163"/>
      <c r="CX232" s="163"/>
      <c r="CY232" s="164"/>
    </row>
    <row r="233" spans="1:103" ht="16.5" x14ac:dyDescent="0.15">
      <c r="A233" s="134">
        <v>38</v>
      </c>
      <c r="B233" s="135"/>
      <c r="C233" s="136" t="str">
        <f t="shared" ca="1" si="5"/>
        <v>●</v>
      </c>
      <c r="D233" s="137" t="s">
        <v>123</v>
      </c>
      <c r="E233" s="138"/>
      <c r="F233" s="138"/>
      <c r="G233" s="138"/>
      <c r="H233" s="138"/>
      <c r="I233" s="138"/>
      <c r="J233" s="138"/>
      <c r="K233" s="139" t="s">
        <v>124</v>
      </c>
      <c r="L233" s="140"/>
      <c r="M233" s="140"/>
      <c r="N233" s="140"/>
      <c r="O233" s="140"/>
      <c r="P233" s="140"/>
      <c r="Q233" s="140"/>
      <c r="R233" s="141"/>
      <c r="S233" s="142"/>
      <c r="T233" s="141"/>
      <c r="U233" s="142"/>
      <c r="V233" s="139"/>
      <c r="W233" s="140"/>
      <c r="X233" s="140"/>
      <c r="Y233" s="140"/>
      <c r="Z233" s="140"/>
      <c r="AA233" s="140"/>
      <c r="AB233" s="140"/>
      <c r="AC233" s="140"/>
      <c r="AD233" s="139"/>
      <c r="AE233" s="140"/>
      <c r="AF233" s="140"/>
      <c r="AG233" s="140"/>
      <c r="AH233" s="140"/>
      <c r="AI233" s="140"/>
      <c r="AJ233" s="140"/>
      <c r="AK233" s="143"/>
      <c r="AL233" s="139"/>
      <c r="AM233" s="140"/>
      <c r="AN233" s="140"/>
      <c r="AO233" s="140"/>
      <c r="AP233" s="140"/>
      <c r="AQ233" s="140"/>
      <c r="AR233" s="143"/>
      <c r="AS233" s="144"/>
      <c r="AT233" s="145"/>
      <c r="AU233" s="145"/>
      <c r="AV233" s="145"/>
      <c r="AW233" s="145"/>
      <c r="AX233" s="145"/>
      <c r="AY233" s="146"/>
      <c r="AZ233" s="147"/>
      <c r="BA233" s="148"/>
      <c r="BB233" s="149">
        <v>1</v>
      </c>
      <c r="BC233" s="150"/>
      <c r="BD233" s="151"/>
      <c r="BE233" s="151"/>
      <c r="BF233" s="152"/>
      <c r="BG233" s="153"/>
      <c r="BH233" s="154"/>
      <c r="BI233" s="155"/>
      <c r="BJ233" s="156"/>
      <c r="BK233" s="157"/>
      <c r="BL233" s="157"/>
      <c r="BM233" s="157"/>
      <c r="BN233" s="157"/>
      <c r="BO233" s="158"/>
      <c r="BP233" s="156"/>
      <c r="BQ233" s="157"/>
      <c r="BR233" s="157"/>
      <c r="BS233" s="157"/>
      <c r="BT233" s="157"/>
      <c r="BU233" s="158"/>
      <c r="BV233" s="156"/>
      <c r="BW233" s="157"/>
      <c r="BX233" s="157"/>
      <c r="BY233" s="157"/>
      <c r="BZ233" s="157"/>
      <c r="CA233" s="158"/>
      <c r="CB233" s="150"/>
      <c r="CC233" s="151"/>
      <c r="CD233" s="151"/>
      <c r="CE233" s="152"/>
      <c r="CF233" s="159"/>
      <c r="CG233" s="160"/>
      <c r="CH233" s="160"/>
      <c r="CI233" s="160"/>
      <c r="CJ233" s="161"/>
      <c r="CK233" s="159"/>
      <c r="CL233" s="160"/>
      <c r="CM233" s="160"/>
      <c r="CN233" s="160"/>
      <c r="CO233" s="161"/>
      <c r="CP233" s="159"/>
      <c r="CQ233" s="160"/>
      <c r="CR233" s="160"/>
      <c r="CS233" s="160"/>
      <c r="CT233" s="161"/>
      <c r="CU233" s="162"/>
      <c r="CV233" s="163"/>
      <c r="CW233" s="163"/>
      <c r="CX233" s="163"/>
      <c r="CY233" s="164"/>
    </row>
    <row r="234" spans="1:103" ht="16.5" x14ac:dyDescent="0.15">
      <c r="A234" s="166"/>
      <c r="B234" s="135"/>
      <c r="C234" s="167" t="str">
        <f t="shared" ca="1" si="5"/>
        <v>●</v>
      </c>
      <c r="D234" s="168"/>
      <c r="E234" s="169"/>
      <c r="F234" s="169"/>
      <c r="G234" s="169"/>
      <c r="H234" s="169"/>
      <c r="I234" s="169"/>
      <c r="J234" s="169"/>
      <c r="K234" s="170"/>
      <c r="L234" s="171"/>
      <c r="M234" s="171"/>
      <c r="N234" s="171"/>
      <c r="O234" s="171"/>
      <c r="P234" s="171"/>
      <c r="Q234" s="171"/>
      <c r="R234" s="172"/>
      <c r="S234" s="173"/>
      <c r="T234" s="172"/>
      <c r="U234" s="173"/>
      <c r="V234" s="170"/>
      <c r="W234" s="171"/>
      <c r="X234" s="171"/>
      <c r="Y234" s="171"/>
      <c r="Z234" s="171"/>
      <c r="AA234" s="171"/>
      <c r="AB234" s="171"/>
      <c r="AC234" s="171"/>
      <c r="AD234" s="170"/>
      <c r="AE234" s="171"/>
      <c r="AF234" s="171"/>
      <c r="AG234" s="171"/>
      <c r="AH234" s="171"/>
      <c r="AI234" s="171"/>
      <c r="AJ234" s="171"/>
      <c r="AK234" s="174"/>
      <c r="AL234" s="170"/>
      <c r="AM234" s="171"/>
      <c r="AN234" s="171"/>
      <c r="AO234" s="171"/>
      <c r="AP234" s="171"/>
      <c r="AQ234" s="171"/>
      <c r="AR234" s="174"/>
      <c r="AS234" s="175"/>
      <c r="AT234" s="176"/>
      <c r="AU234" s="176"/>
      <c r="AV234" s="176"/>
      <c r="AW234" s="176"/>
      <c r="AX234" s="176"/>
      <c r="AY234" s="177"/>
      <c r="AZ234" s="178"/>
      <c r="BA234" s="179"/>
      <c r="BB234" s="180">
        <v>2</v>
      </c>
      <c r="BC234" s="181"/>
      <c r="BD234" s="182"/>
      <c r="BE234" s="182"/>
      <c r="BF234" s="183"/>
      <c r="BG234" s="184"/>
      <c r="BH234" s="185"/>
      <c r="BI234" s="186"/>
      <c r="BJ234" s="187"/>
      <c r="BK234" s="188"/>
      <c r="BL234" s="188"/>
      <c r="BM234" s="188"/>
      <c r="BN234" s="188"/>
      <c r="BO234" s="189"/>
      <c r="BP234" s="187"/>
      <c r="BQ234" s="188"/>
      <c r="BR234" s="188"/>
      <c r="BS234" s="188"/>
      <c r="BT234" s="188"/>
      <c r="BU234" s="189"/>
      <c r="BV234" s="187"/>
      <c r="BW234" s="188"/>
      <c r="BX234" s="188"/>
      <c r="BY234" s="188"/>
      <c r="BZ234" s="188"/>
      <c r="CA234" s="189"/>
      <c r="CB234" s="181"/>
      <c r="CC234" s="182"/>
      <c r="CD234" s="182"/>
      <c r="CE234" s="183"/>
      <c r="CF234" s="190"/>
      <c r="CG234" s="191"/>
      <c r="CH234" s="191"/>
      <c r="CI234" s="191"/>
      <c r="CJ234" s="192"/>
      <c r="CK234" s="190"/>
      <c r="CL234" s="191"/>
      <c r="CM234" s="191"/>
      <c r="CN234" s="191"/>
      <c r="CO234" s="192"/>
      <c r="CP234" s="190"/>
      <c r="CQ234" s="191"/>
      <c r="CR234" s="191"/>
      <c r="CS234" s="191"/>
      <c r="CT234" s="192"/>
      <c r="CU234" s="162"/>
      <c r="CV234" s="163"/>
      <c r="CW234" s="163"/>
      <c r="CX234" s="163"/>
      <c r="CY234" s="164"/>
    </row>
    <row r="235" spans="1:103" ht="16.5" x14ac:dyDescent="0.15">
      <c r="A235" s="166"/>
      <c r="B235" s="135"/>
      <c r="C235" s="167" t="str">
        <f t="shared" ca="1" si="5"/>
        <v>●</v>
      </c>
      <c r="D235" s="168"/>
      <c r="E235" s="169"/>
      <c r="F235" s="169"/>
      <c r="G235" s="169"/>
      <c r="H235" s="169"/>
      <c r="I235" s="169"/>
      <c r="J235" s="169"/>
      <c r="K235" s="170"/>
      <c r="L235" s="171"/>
      <c r="M235" s="171"/>
      <c r="N235" s="171"/>
      <c r="O235" s="171"/>
      <c r="P235" s="171"/>
      <c r="Q235" s="171"/>
      <c r="R235" s="172"/>
      <c r="S235" s="173"/>
      <c r="T235" s="172"/>
      <c r="U235" s="173"/>
      <c r="V235" s="170"/>
      <c r="W235" s="171"/>
      <c r="X235" s="171"/>
      <c r="Y235" s="171"/>
      <c r="Z235" s="171"/>
      <c r="AA235" s="171"/>
      <c r="AB235" s="171"/>
      <c r="AC235" s="171"/>
      <c r="AD235" s="170"/>
      <c r="AE235" s="171"/>
      <c r="AF235" s="171"/>
      <c r="AG235" s="171"/>
      <c r="AH235" s="171"/>
      <c r="AI235" s="171"/>
      <c r="AJ235" s="171"/>
      <c r="AK235" s="174"/>
      <c r="AL235" s="170"/>
      <c r="AM235" s="171"/>
      <c r="AN235" s="171"/>
      <c r="AO235" s="171"/>
      <c r="AP235" s="171"/>
      <c r="AQ235" s="171"/>
      <c r="AR235" s="174"/>
      <c r="AS235" s="175"/>
      <c r="AT235" s="176"/>
      <c r="AU235" s="176"/>
      <c r="AV235" s="176"/>
      <c r="AW235" s="176"/>
      <c r="AX235" s="176"/>
      <c r="AY235" s="177"/>
      <c r="AZ235" s="178"/>
      <c r="BA235" s="179"/>
      <c r="BB235" s="180">
        <v>3</v>
      </c>
      <c r="BC235" s="181"/>
      <c r="BD235" s="182"/>
      <c r="BE235" s="182"/>
      <c r="BF235" s="183"/>
      <c r="BG235" s="184"/>
      <c r="BH235" s="185"/>
      <c r="BI235" s="186"/>
      <c r="BJ235" s="187"/>
      <c r="BK235" s="188"/>
      <c r="BL235" s="188"/>
      <c r="BM235" s="188"/>
      <c r="BN235" s="188"/>
      <c r="BO235" s="189"/>
      <c r="BP235" s="187"/>
      <c r="BQ235" s="188"/>
      <c r="BR235" s="188"/>
      <c r="BS235" s="188"/>
      <c r="BT235" s="188"/>
      <c r="BU235" s="189"/>
      <c r="BV235" s="187"/>
      <c r="BW235" s="188"/>
      <c r="BX235" s="188"/>
      <c r="BY235" s="188"/>
      <c r="BZ235" s="188"/>
      <c r="CA235" s="189"/>
      <c r="CB235" s="181"/>
      <c r="CC235" s="182"/>
      <c r="CD235" s="182"/>
      <c r="CE235" s="183"/>
      <c r="CF235" s="190"/>
      <c r="CG235" s="191"/>
      <c r="CH235" s="191"/>
      <c r="CI235" s="191"/>
      <c r="CJ235" s="192"/>
      <c r="CK235" s="190"/>
      <c r="CL235" s="191"/>
      <c r="CM235" s="191"/>
      <c r="CN235" s="191"/>
      <c r="CO235" s="192"/>
      <c r="CP235" s="190"/>
      <c r="CQ235" s="191"/>
      <c r="CR235" s="191"/>
      <c r="CS235" s="191"/>
      <c r="CT235" s="192"/>
      <c r="CU235" s="162"/>
      <c r="CV235" s="163"/>
      <c r="CW235" s="163"/>
      <c r="CX235" s="163"/>
      <c r="CY235" s="164"/>
    </row>
    <row r="236" spans="1:103" ht="16.5" x14ac:dyDescent="0.15">
      <c r="A236" s="166"/>
      <c r="B236" s="135"/>
      <c r="C236" s="167" t="str">
        <f t="shared" ca="1" si="5"/>
        <v>●</v>
      </c>
      <c r="D236" s="168"/>
      <c r="E236" s="169"/>
      <c r="F236" s="169"/>
      <c r="G236" s="169"/>
      <c r="H236" s="169"/>
      <c r="I236" s="169"/>
      <c r="J236" s="169"/>
      <c r="K236" s="170"/>
      <c r="L236" s="171"/>
      <c r="M236" s="171"/>
      <c r="N236" s="171"/>
      <c r="O236" s="171"/>
      <c r="P236" s="171"/>
      <c r="Q236" s="171"/>
      <c r="R236" s="172"/>
      <c r="S236" s="173"/>
      <c r="T236" s="172"/>
      <c r="U236" s="173"/>
      <c r="V236" s="170"/>
      <c r="W236" s="171"/>
      <c r="X236" s="171"/>
      <c r="Y236" s="171"/>
      <c r="Z236" s="171"/>
      <c r="AA236" s="171"/>
      <c r="AB236" s="171"/>
      <c r="AC236" s="171"/>
      <c r="AD236" s="170"/>
      <c r="AE236" s="171"/>
      <c r="AF236" s="171"/>
      <c r="AG236" s="171"/>
      <c r="AH236" s="171"/>
      <c r="AI236" s="171"/>
      <c r="AJ236" s="171"/>
      <c r="AK236" s="174"/>
      <c r="AL236" s="170"/>
      <c r="AM236" s="171"/>
      <c r="AN236" s="171"/>
      <c r="AO236" s="171"/>
      <c r="AP236" s="171"/>
      <c r="AQ236" s="171"/>
      <c r="AR236" s="174"/>
      <c r="AS236" s="175"/>
      <c r="AT236" s="176"/>
      <c r="AU236" s="176"/>
      <c r="AV236" s="176"/>
      <c r="AW236" s="176"/>
      <c r="AX236" s="176"/>
      <c r="AY236" s="177"/>
      <c r="AZ236" s="178"/>
      <c r="BA236" s="179"/>
      <c r="BB236" s="180">
        <v>4</v>
      </c>
      <c r="BC236" s="181"/>
      <c r="BD236" s="182"/>
      <c r="BE236" s="182"/>
      <c r="BF236" s="183"/>
      <c r="BG236" s="184"/>
      <c r="BH236" s="185"/>
      <c r="BI236" s="186"/>
      <c r="BJ236" s="187"/>
      <c r="BK236" s="188"/>
      <c r="BL236" s="188"/>
      <c r="BM236" s="188"/>
      <c r="BN236" s="188"/>
      <c r="BO236" s="189"/>
      <c r="BP236" s="187"/>
      <c r="BQ236" s="188"/>
      <c r="BR236" s="188"/>
      <c r="BS236" s="188"/>
      <c r="BT236" s="188"/>
      <c r="BU236" s="189"/>
      <c r="BV236" s="187"/>
      <c r="BW236" s="188"/>
      <c r="BX236" s="188"/>
      <c r="BY236" s="188"/>
      <c r="BZ236" s="188"/>
      <c r="CA236" s="189"/>
      <c r="CB236" s="181"/>
      <c r="CC236" s="182"/>
      <c r="CD236" s="182"/>
      <c r="CE236" s="183"/>
      <c r="CF236" s="190"/>
      <c r="CG236" s="191"/>
      <c r="CH236" s="191"/>
      <c r="CI236" s="191"/>
      <c r="CJ236" s="192"/>
      <c r="CK236" s="190"/>
      <c r="CL236" s="191"/>
      <c r="CM236" s="191"/>
      <c r="CN236" s="191"/>
      <c r="CO236" s="192"/>
      <c r="CP236" s="190"/>
      <c r="CQ236" s="191"/>
      <c r="CR236" s="191"/>
      <c r="CS236" s="191"/>
      <c r="CT236" s="192"/>
      <c r="CU236" s="162"/>
      <c r="CV236" s="163"/>
      <c r="CW236" s="163"/>
      <c r="CX236" s="163"/>
      <c r="CY236" s="164"/>
    </row>
    <row r="237" spans="1:103" ht="16.5" x14ac:dyDescent="0.15">
      <c r="A237" s="166"/>
      <c r="B237" s="135"/>
      <c r="C237" s="167" t="str">
        <f t="shared" ca="1" si="5"/>
        <v>●</v>
      </c>
      <c r="D237" s="168"/>
      <c r="E237" s="169"/>
      <c r="F237" s="169"/>
      <c r="G237" s="169"/>
      <c r="H237" s="169"/>
      <c r="I237" s="169"/>
      <c r="J237" s="169"/>
      <c r="K237" s="170"/>
      <c r="L237" s="171"/>
      <c r="M237" s="171"/>
      <c r="N237" s="171"/>
      <c r="O237" s="171"/>
      <c r="P237" s="171"/>
      <c r="Q237" s="171"/>
      <c r="R237" s="172"/>
      <c r="S237" s="173"/>
      <c r="T237" s="172"/>
      <c r="U237" s="173"/>
      <c r="V237" s="170"/>
      <c r="W237" s="171"/>
      <c r="X237" s="171"/>
      <c r="Y237" s="171"/>
      <c r="Z237" s="171"/>
      <c r="AA237" s="171"/>
      <c r="AB237" s="171"/>
      <c r="AC237" s="171"/>
      <c r="AD237" s="170"/>
      <c r="AE237" s="171"/>
      <c r="AF237" s="171"/>
      <c r="AG237" s="171"/>
      <c r="AH237" s="171"/>
      <c r="AI237" s="171"/>
      <c r="AJ237" s="171"/>
      <c r="AK237" s="174"/>
      <c r="AL237" s="170"/>
      <c r="AM237" s="171"/>
      <c r="AN237" s="171"/>
      <c r="AO237" s="171"/>
      <c r="AP237" s="171"/>
      <c r="AQ237" s="171"/>
      <c r="AR237" s="174"/>
      <c r="AS237" s="175"/>
      <c r="AT237" s="176"/>
      <c r="AU237" s="176"/>
      <c r="AV237" s="176"/>
      <c r="AW237" s="176"/>
      <c r="AX237" s="176"/>
      <c r="AY237" s="177"/>
      <c r="AZ237" s="178"/>
      <c r="BA237" s="179"/>
      <c r="BB237" s="180">
        <v>5</v>
      </c>
      <c r="BC237" s="181"/>
      <c r="BD237" s="182"/>
      <c r="BE237" s="182"/>
      <c r="BF237" s="183"/>
      <c r="BG237" s="184"/>
      <c r="BH237" s="185"/>
      <c r="BI237" s="186"/>
      <c r="BJ237" s="187"/>
      <c r="BK237" s="188"/>
      <c r="BL237" s="188"/>
      <c r="BM237" s="188"/>
      <c r="BN237" s="188"/>
      <c r="BO237" s="189"/>
      <c r="BP237" s="187"/>
      <c r="BQ237" s="188"/>
      <c r="BR237" s="188"/>
      <c r="BS237" s="188"/>
      <c r="BT237" s="188"/>
      <c r="BU237" s="189"/>
      <c r="BV237" s="187"/>
      <c r="BW237" s="188"/>
      <c r="BX237" s="188"/>
      <c r="BY237" s="188"/>
      <c r="BZ237" s="188"/>
      <c r="CA237" s="189"/>
      <c r="CB237" s="181"/>
      <c r="CC237" s="182"/>
      <c r="CD237" s="182"/>
      <c r="CE237" s="183"/>
      <c r="CF237" s="190"/>
      <c r="CG237" s="191"/>
      <c r="CH237" s="191"/>
      <c r="CI237" s="191"/>
      <c r="CJ237" s="192"/>
      <c r="CK237" s="190"/>
      <c r="CL237" s="191"/>
      <c r="CM237" s="191"/>
      <c r="CN237" s="191"/>
      <c r="CO237" s="192"/>
      <c r="CP237" s="190"/>
      <c r="CQ237" s="191"/>
      <c r="CR237" s="191"/>
      <c r="CS237" s="191"/>
      <c r="CT237" s="192"/>
      <c r="CU237" s="162"/>
      <c r="CV237" s="163"/>
      <c r="CW237" s="163"/>
      <c r="CX237" s="163"/>
      <c r="CY237" s="164"/>
    </row>
    <row r="238" spans="1:103" ht="16.5" x14ac:dyDescent="0.15">
      <c r="A238" s="193"/>
      <c r="B238" s="194"/>
      <c r="C238" s="195" t="str">
        <f t="shared" ca="1" si="5"/>
        <v>●</v>
      </c>
      <c r="D238" s="196"/>
      <c r="E238" s="197"/>
      <c r="F238" s="197"/>
      <c r="G238" s="197"/>
      <c r="H238" s="197"/>
      <c r="I238" s="197"/>
      <c r="J238" s="197"/>
      <c r="K238" s="159"/>
      <c r="L238" s="160"/>
      <c r="M238" s="160"/>
      <c r="N238" s="160"/>
      <c r="O238" s="160"/>
      <c r="P238" s="160"/>
      <c r="Q238" s="160"/>
      <c r="R238" s="198"/>
      <c r="S238" s="199"/>
      <c r="T238" s="198"/>
      <c r="U238" s="199"/>
      <c r="V238" s="159"/>
      <c r="W238" s="160"/>
      <c r="X238" s="160"/>
      <c r="Y238" s="160"/>
      <c r="Z238" s="160"/>
      <c r="AA238" s="160"/>
      <c r="AB238" s="160"/>
      <c r="AC238" s="160"/>
      <c r="AD238" s="159"/>
      <c r="AE238" s="160"/>
      <c r="AF238" s="160"/>
      <c r="AG238" s="160"/>
      <c r="AH238" s="160"/>
      <c r="AI238" s="160"/>
      <c r="AJ238" s="160"/>
      <c r="AK238" s="161"/>
      <c r="AL238" s="159"/>
      <c r="AM238" s="160"/>
      <c r="AN238" s="160"/>
      <c r="AO238" s="160"/>
      <c r="AP238" s="160"/>
      <c r="AQ238" s="160"/>
      <c r="AR238" s="161"/>
      <c r="AS238" s="200"/>
      <c r="AT238" s="201"/>
      <c r="AU238" s="201"/>
      <c r="AV238" s="201"/>
      <c r="AW238" s="201"/>
      <c r="AX238" s="201"/>
      <c r="AY238" s="202"/>
      <c r="AZ238" s="203"/>
      <c r="BA238" s="204"/>
      <c r="BB238" s="205">
        <v>6</v>
      </c>
      <c r="BC238" s="206"/>
      <c r="BD238" s="207"/>
      <c r="BE238" s="207"/>
      <c r="BF238" s="208"/>
      <c r="BG238" s="209"/>
      <c r="BH238" s="210"/>
      <c r="BI238" s="211"/>
      <c r="BJ238" s="212"/>
      <c r="BK238" s="213"/>
      <c r="BL238" s="213"/>
      <c r="BM238" s="213"/>
      <c r="BN238" s="213"/>
      <c r="BO238" s="214"/>
      <c r="BP238" s="212"/>
      <c r="BQ238" s="213"/>
      <c r="BR238" s="213"/>
      <c r="BS238" s="213"/>
      <c r="BT238" s="213"/>
      <c r="BU238" s="214"/>
      <c r="BV238" s="212"/>
      <c r="BW238" s="213"/>
      <c r="BX238" s="213"/>
      <c r="BY238" s="213"/>
      <c r="BZ238" s="213"/>
      <c r="CA238" s="214"/>
      <c r="CB238" s="206"/>
      <c r="CC238" s="207"/>
      <c r="CD238" s="207"/>
      <c r="CE238" s="208"/>
      <c r="CF238" s="190"/>
      <c r="CG238" s="191"/>
      <c r="CH238" s="191"/>
      <c r="CI238" s="191"/>
      <c r="CJ238" s="192"/>
      <c r="CK238" s="190"/>
      <c r="CL238" s="191"/>
      <c r="CM238" s="191"/>
      <c r="CN238" s="191"/>
      <c r="CO238" s="192"/>
      <c r="CP238" s="190"/>
      <c r="CQ238" s="191"/>
      <c r="CR238" s="191"/>
      <c r="CS238" s="191"/>
      <c r="CT238" s="192"/>
      <c r="CU238" s="162"/>
      <c r="CV238" s="163"/>
      <c r="CW238" s="163"/>
      <c r="CX238" s="163"/>
      <c r="CY238" s="164"/>
    </row>
    <row r="239" spans="1:103" ht="16.5" x14ac:dyDescent="0.15">
      <c r="A239" s="134">
        <v>39</v>
      </c>
      <c r="B239" s="135"/>
      <c r="C239" s="136" t="str">
        <f t="shared" ca="1" si="5"/>
        <v>●</v>
      </c>
      <c r="D239" s="137"/>
      <c r="E239" s="138"/>
      <c r="F239" s="138"/>
      <c r="G239" s="138"/>
      <c r="H239" s="138"/>
      <c r="I239" s="138"/>
      <c r="J239" s="138"/>
      <c r="K239" s="139" t="s">
        <v>125</v>
      </c>
      <c r="L239" s="140"/>
      <c r="M239" s="140"/>
      <c r="N239" s="140"/>
      <c r="O239" s="140"/>
      <c r="P239" s="140"/>
      <c r="Q239" s="140"/>
      <c r="R239" s="141"/>
      <c r="S239" s="142"/>
      <c r="T239" s="141"/>
      <c r="U239" s="142"/>
      <c r="V239" s="139"/>
      <c r="W239" s="140"/>
      <c r="X239" s="140"/>
      <c r="Y239" s="140"/>
      <c r="Z239" s="140"/>
      <c r="AA239" s="140"/>
      <c r="AB239" s="140"/>
      <c r="AC239" s="140"/>
      <c r="AD239" s="139"/>
      <c r="AE239" s="140"/>
      <c r="AF239" s="140"/>
      <c r="AG239" s="140"/>
      <c r="AH239" s="140"/>
      <c r="AI239" s="140"/>
      <c r="AJ239" s="140"/>
      <c r="AK239" s="143"/>
      <c r="AL239" s="139"/>
      <c r="AM239" s="140"/>
      <c r="AN239" s="140"/>
      <c r="AO239" s="140"/>
      <c r="AP239" s="140"/>
      <c r="AQ239" s="140"/>
      <c r="AR239" s="143"/>
      <c r="AS239" s="144"/>
      <c r="AT239" s="145"/>
      <c r="AU239" s="145"/>
      <c r="AV239" s="145"/>
      <c r="AW239" s="145"/>
      <c r="AX239" s="145"/>
      <c r="AY239" s="146"/>
      <c r="AZ239" s="147"/>
      <c r="BA239" s="148"/>
      <c r="BB239" s="149">
        <v>1</v>
      </c>
      <c r="BC239" s="150"/>
      <c r="BD239" s="151"/>
      <c r="BE239" s="151"/>
      <c r="BF239" s="152"/>
      <c r="BG239" s="153"/>
      <c r="BH239" s="154"/>
      <c r="BI239" s="155"/>
      <c r="BJ239" s="156"/>
      <c r="BK239" s="157"/>
      <c r="BL239" s="157"/>
      <c r="BM239" s="157"/>
      <c r="BN239" s="157"/>
      <c r="BO239" s="158"/>
      <c r="BP239" s="156"/>
      <c r="BQ239" s="157"/>
      <c r="BR239" s="157"/>
      <c r="BS239" s="157"/>
      <c r="BT239" s="157"/>
      <c r="BU239" s="158"/>
      <c r="BV239" s="156"/>
      <c r="BW239" s="157"/>
      <c r="BX239" s="157"/>
      <c r="BY239" s="157"/>
      <c r="BZ239" s="157"/>
      <c r="CA239" s="158"/>
      <c r="CB239" s="150"/>
      <c r="CC239" s="151"/>
      <c r="CD239" s="151"/>
      <c r="CE239" s="152"/>
      <c r="CF239" s="159"/>
      <c r="CG239" s="160"/>
      <c r="CH239" s="160"/>
      <c r="CI239" s="160"/>
      <c r="CJ239" s="161"/>
      <c r="CK239" s="159"/>
      <c r="CL239" s="160"/>
      <c r="CM239" s="160"/>
      <c r="CN239" s="160"/>
      <c r="CO239" s="161"/>
      <c r="CP239" s="159"/>
      <c r="CQ239" s="160"/>
      <c r="CR239" s="160"/>
      <c r="CS239" s="160"/>
      <c r="CT239" s="161"/>
      <c r="CU239" s="162"/>
      <c r="CV239" s="163"/>
      <c r="CW239" s="163"/>
      <c r="CX239" s="163"/>
      <c r="CY239" s="164"/>
    </row>
    <row r="240" spans="1:103" ht="16.5" x14ac:dyDescent="0.15">
      <c r="A240" s="166"/>
      <c r="B240" s="135"/>
      <c r="C240" s="167" t="str">
        <f t="shared" ca="1" si="5"/>
        <v>●</v>
      </c>
      <c r="D240" s="168"/>
      <c r="E240" s="169"/>
      <c r="F240" s="169"/>
      <c r="G240" s="169"/>
      <c r="H240" s="169"/>
      <c r="I240" s="169"/>
      <c r="J240" s="169"/>
      <c r="K240" s="170"/>
      <c r="L240" s="171"/>
      <c r="M240" s="171"/>
      <c r="N240" s="171"/>
      <c r="O240" s="171"/>
      <c r="P240" s="171"/>
      <c r="Q240" s="171"/>
      <c r="R240" s="172"/>
      <c r="S240" s="173"/>
      <c r="T240" s="172"/>
      <c r="U240" s="173"/>
      <c r="V240" s="170"/>
      <c r="W240" s="171"/>
      <c r="X240" s="171"/>
      <c r="Y240" s="171"/>
      <c r="Z240" s="171"/>
      <c r="AA240" s="171"/>
      <c r="AB240" s="171"/>
      <c r="AC240" s="171"/>
      <c r="AD240" s="170"/>
      <c r="AE240" s="171"/>
      <c r="AF240" s="171"/>
      <c r="AG240" s="171"/>
      <c r="AH240" s="171"/>
      <c r="AI240" s="171"/>
      <c r="AJ240" s="171"/>
      <c r="AK240" s="174"/>
      <c r="AL240" s="170"/>
      <c r="AM240" s="171"/>
      <c r="AN240" s="171"/>
      <c r="AO240" s="171"/>
      <c r="AP240" s="171"/>
      <c r="AQ240" s="171"/>
      <c r="AR240" s="174"/>
      <c r="AS240" s="175"/>
      <c r="AT240" s="176"/>
      <c r="AU240" s="176"/>
      <c r="AV240" s="176"/>
      <c r="AW240" s="176"/>
      <c r="AX240" s="176"/>
      <c r="AY240" s="177"/>
      <c r="AZ240" s="178"/>
      <c r="BA240" s="179"/>
      <c r="BB240" s="180">
        <v>2</v>
      </c>
      <c r="BC240" s="181"/>
      <c r="BD240" s="182"/>
      <c r="BE240" s="182"/>
      <c r="BF240" s="183"/>
      <c r="BG240" s="184"/>
      <c r="BH240" s="185"/>
      <c r="BI240" s="186"/>
      <c r="BJ240" s="187"/>
      <c r="BK240" s="188"/>
      <c r="BL240" s="188"/>
      <c r="BM240" s="188"/>
      <c r="BN240" s="188"/>
      <c r="BO240" s="189"/>
      <c r="BP240" s="187"/>
      <c r="BQ240" s="188"/>
      <c r="BR240" s="188"/>
      <c r="BS240" s="188"/>
      <c r="BT240" s="188"/>
      <c r="BU240" s="189"/>
      <c r="BV240" s="187"/>
      <c r="BW240" s="188"/>
      <c r="BX240" s="188"/>
      <c r="BY240" s="188"/>
      <c r="BZ240" s="188"/>
      <c r="CA240" s="189"/>
      <c r="CB240" s="181"/>
      <c r="CC240" s="182"/>
      <c r="CD240" s="182"/>
      <c r="CE240" s="183"/>
      <c r="CF240" s="190"/>
      <c r="CG240" s="191"/>
      <c r="CH240" s="191"/>
      <c r="CI240" s="191"/>
      <c r="CJ240" s="192"/>
      <c r="CK240" s="190"/>
      <c r="CL240" s="191"/>
      <c r="CM240" s="191"/>
      <c r="CN240" s="191"/>
      <c r="CO240" s="192"/>
      <c r="CP240" s="190"/>
      <c r="CQ240" s="191"/>
      <c r="CR240" s="191"/>
      <c r="CS240" s="191"/>
      <c r="CT240" s="192"/>
      <c r="CU240" s="162"/>
      <c r="CV240" s="163"/>
      <c r="CW240" s="163"/>
      <c r="CX240" s="163"/>
      <c r="CY240" s="164"/>
    </row>
    <row r="241" spans="1:103" ht="16.5" x14ac:dyDescent="0.15">
      <c r="A241" s="166"/>
      <c r="B241" s="135"/>
      <c r="C241" s="167" t="str">
        <f t="shared" ca="1" si="5"/>
        <v>●</v>
      </c>
      <c r="D241" s="168"/>
      <c r="E241" s="169"/>
      <c r="F241" s="169"/>
      <c r="G241" s="169"/>
      <c r="H241" s="169"/>
      <c r="I241" s="169"/>
      <c r="J241" s="169"/>
      <c r="K241" s="170"/>
      <c r="L241" s="171"/>
      <c r="M241" s="171"/>
      <c r="N241" s="171"/>
      <c r="O241" s="171"/>
      <c r="P241" s="171"/>
      <c r="Q241" s="171"/>
      <c r="R241" s="172"/>
      <c r="S241" s="173"/>
      <c r="T241" s="172"/>
      <c r="U241" s="173"/>
      <c r="V241" s="170"/>
      <c r="W241" s="171"/>
      <c r="X241" s="171"/>
      <c r="Y241" s="171"/>
      <c r="Z241" s="171"/>
      <c r="AA241" s="171"/>
      <c r="AB241" s="171"/>
      <c r="AC241" s="171"/>
      <c r="AD241" s="170"/>
      <c r="AE241" s="171"/>
      <c r="AF241" s="171"/>
      <c r="AG241" s="171"/>
      <c r="AH241" s="171"/>
      <c r="AI241" s="171"/>
      <c r="AJ241" s="171"/>
      <c r="AK241" s="174"/>
      <c r="AL241" s="170"/>
      <c r="AM241" s="171"/>
      <c r="AN241" s="171"/>
      <c r="AO241" s="171"/>
      <c r="AP241" s="171"/>
      <c r="AQ241" s="171"/>
      <c r="AR241" s="174"/>
      <c r="AS241" s="175"/>
      <c r="AT241" s="176"/>
      <c r="AU241" s="176"/>
      <c r="AV241" s="176"/>
      <c r="AW241" s="176"/>
      <c r="AX241" s="176"/>
      <c r="AY241" s="177"/>
      <c r="AZ241" s="178"/>
      <c r="BA241" s="179"/>
      <c r="BB241" s="180">
        <v>3</v>
      </c>
      <c r="BC241" s="181"/>
      <c r="BD241" s="182"/>
      <c r="BE241" s="182"/>
      <c r="BF241" s="183"/>
      <c r="BG241" s="184"/>
      <c r="BH241" s="185"/>
      <c r="BI241" s="186"/>
      <c r="BJ241" s="187"/>
      <c r="BK241" s="188"/>
      <c r="BL241" s="188"/>
      <c r="BM241" s="188"/>
      <c r="BN241" s="188"/>
      <c r="BO241" s="189"/>
      <c r="BP241" s="187"/>
      <c r="BQ241" s="188"/>
      <c r="BR241" s="188"/>
      <c r="BS241" s="188"/>
      <c r="BT241" s="188"/>
      <c r="BU241" s="189"/>
      <c r="BV241" s="187"/>
      <c r="BW241" s="188"/>
      <c r="BX241" s="188"/>
      <c r="BY241" s="188"/>
      <c r="BZ241" s="188"/>
      <c r="CA241" s="189"/>
      <c r="CB241" s="181"/>
      <c r="CC241" s="182"/>
      <c r="CD241" s="182"/>
      <c r="CE241" s="183"/>
      <c r="CF241" s="190"/>
      <c r="CG241" s="191"/>
      <c r="CH241" s="191"/>
      <c r="CI241" s="191"/>
      <c r="CJ241" s="192"/>
      <c r="CK241" s="190"/>
      <c r="CL241" s="191"/>
      <c r="CM241" s="191"/>
      <c r="CN241" s="191"/>
      <c r="CO241" s="192"/>
      <c r="CP241" s="190"/>
      <c r="CQ241" s="191"/>
      <c r="CR241" s="191"/>
      <c r="CS241" s="191"/>
      <c r="CT241" s="192"/>
      <c r="CU241" s="162"/>
      <c r="CV241" s="163"/>
      <c r="CW241" s="163"/>
      <c r="CX241" s="163"/>
      <c r="CY241" s="164"/>
    </row>
    <row r="242" spans="1:103" ht="16.5" x14ac:dyDescent="0.15">
      <c r="A242" s="166"/>
      <c r="B242" s="135"/>
      <c r="C242" s="167" t="str">
        <f t="shared" ca="1" si="5"/>
        <v>●</v>
      </c>
      <c r="D242" s="168"/>
      <c r="E242" s="169"/>
      <c r="F242" s="169"/>
      <c r="G242" s="169"/>
      <c r="H242" s="169"/>
      <c r="I242" s="169"/>
      <c r="J242" s="169"/>
      <c r="K242" s="170"/>
      <c r="L242" s="171"/>
      <c r="M242" s="171"/>
      <c r="N242" s="171"/>
      <c r="O242" s="171"/>
      <c r="P242" s="171"/>
      <c r="Q242" s="171"/>
      <c r="R242" s="172"/>
      <c r="S242" s="173"/>
      <c r="T242" s="172"/>
      <c r="U242" s="173"/>
      <c r="V242" s="170"/>
      <c r="W242" s="171"/>
      <c r="X242" s="171"/>
      <c r="Y242" s="171"/>
      <c r="Z242" s="171"/>
      <c r="AA242" s="171"/>
      <c r="AB242" s="171"/>
      <c r="AC242" s="171"/>
      <c r="AD242" s="170"/>
      <c r="AE242" s="171"/>
      <c r="AF242" s="171"/>
      <c r="AG242" s="171"/>
      <c r="AH242" s="171"/>
      <c r="AI242" s="171"/>
      <c r="AJ242" s="171"/>
      <c r="AK242" s="174"/>
      <c r="AL242" s="170"/>
      <c r="AM242" s="171"/>
      <c r="AN242" s="171"/>
      <c r="AO242" s="171"/>
      <c r="AP242" s="171"/>
      <c r="AQ242" s="171"/>
      <c r="AR242" s="174"/>
      <c r="AS242" s="175"/>
      <c r="AT242" s="176"/>
      <c r="AU242" s="176"/>
      <c r="AV242" s="176"/>
      <c r="AW242" s="176"/>
      <c r="AX242" s="176"/>
      <c r="AY242" s="177"/>
      <c r="AZ242" s="178"/>
      <c r="BA242" s="179"/>
      <c r="BB242" s="180">
        <v>4</v>
      </c>
      <c r="BC242" s="181"/>
      <c r="BD242" s="182"/>
      <c r="BE242" s="182"/>
      <c r="BF242" s="183"/>
      <c r="BG242" s="184"/>
      <c r="BH242" s="185"/>
      <c r="BI242" s="186"/>
      <c r="BJ242" s="187"/>
      <c r="BK242" s="188"/>
      <c r="BL242" s="188"/>
      <c r="BM242" s="188"/>
      <c r="BN242" s="188"/>
      <c r="BO242" s="189"/>
      <c r="BP242" s="187"/>
      <c r="BQ242" s="188"/>
      <c r="BR242" s="188"/>
      <c r="BS242" s="188"/>
      <c r="BT242" s="188"/>
      <c r="BU242" s="189"/>
      <c r="BV242" s="187"/>
      <c r="BW242" s="188"/>
      <c r="BX242" s="188"/>
      <c r="BY242" s="188"/>
      <c r="BZ242" s="188"/>
      <c r="CA242" s="189"/>
      <c r="CB242" s="181"/>
      <c r="CC242" s="182"/>
      <c r="CD242" s="182"/>
      <c r="CE242" s="183"/>
      <c r="CF242" s="190"/>
      <c r="CG242" s="191"/>
      <c r="CH242" s="191"/>
      <c r="CI242" s="191"/>
      <c r="CJ242" s="192"/>
      <c r="CK242" s="190"/>
      <c r="CL242" s="191"/>
      <c r="CM242" s="191"/>
      <c r="CN242" s="191"/>
      <c r="CO242" s="192"/>
      <c r="CP242" s="190"/>
      <c r="CQ242" s="191"/>
      <c r="CR242" s="191"/>
      <c r="CS242" s="191"/>
      <c r="CT242" s="192"/>
      <c r="CU242" s="162"/>
      <c r="CV242" s="163"/>
      <c r="CW242" s="163"/>
      <c r="CX242" s="163"/>
      <c r="CY242" s="164"/>
    </row>
    <row r="243" spans="1:103" ht="16.5" x14ac:dyDescent="0.15">
      <c r="A243" s="166"/>
      <c r="B243" s="135"/>
      <c r="C243" s="167" t="str">
        <f t="shared" ca="1" si="5"/>
        <v>●</v>
      </c>
      <c r="D243" s="168"/>
      <c r="E243" s="169"/>
      <c r="F243" s="169"/>
      <c r="G243" s="169"/>
      <c r="H243" s="169"/>
      <c r="I243" s="169"/>
      <c r="J243" s="169"/>
      <c r="K243" s="170"/>
      <c r="L243" s="171"/>
      <c r="M243" s="171"/>
      <c r="N243" s="171"/>
      <c r="O243" s="171"/>
      <c r="P243" s="171"/>
      <c r="Q243" s="171"/>
      <c r="R243" s="172"/>
      <c r="S243" s="173"/>
      <c r="T243" s="172"/>
      <c r="U243" s="173"/>
      <c r="V243" s="170"/>
      <c r="W243" s="171"/>
      <c r="X243" s="171"/>
      <c r="Y243" s="171"/>
      <c r="Z243" s="171"/>
      <c r="AA243" s="171"/>
      <c r="AB243" s="171"/>
      <c r="AC243" s="171"/>
      <c r="AD243" s="170"/>
      <c r="AE243" s="171"/>
      <c r="AF243" s="171"/>
      <c r="AG243" s="171"/>
      <c r="AH243" s="171"/>
      <c r="AI243" s="171"/>
      <c r="AJ243" s="171"/>
      <c r="AK243" s="174"/>
      <c r="AL243" s="170"/>
      <c r="AM243" s="171"/>
      <c r="AN243" s="171"/>
      <c r="AO243" s="171"/>
      <c r="AP243" s="171"/>
      <c r="AQ243" s="171"/>
      <c r="AR243" s="174"/>
      <c r="AS243" s="175"/>
      <c r="AT243" s="176"/>
      <c r="AU243" s="176"/>
      <c r="AV243" s="176"/>
      <c r="AW243" s="176"/>
      <c r="AX243" s="176"/>
      <c r="AY243" s="177"/>
      <c r="AZ243" s="178"/>
      <c r="BA243" s="179"/>
      <c r="BB243" s="180">
        <v>5</v>
      </c>
      <c r="BC243" s="181"/>
      <c r="BD243" s="182"/>
      <c r="BE243" s="182"/>
      <c r="BF243" s="183"/>
      <c r="BG243" s="184"/>
      <c r="BH243" s="185"/>
      <c r="BI243" s="186"/>
      <c r="BJ243" s="187"/>
      <c r="BK243" s="188"/>
      <c r="BL243" s="188"/>
      <c r="BM243" s="188"/>
      <c r="BN243" s="188"/>
      <c r="BO243" s="189"/>
      <c r="BP243" s="187"/>
      <c r="BQ243" s="188"/>
      <c r="BR243" s="188"/>
      <c r="BS243" s="188"/>
      <c r="BT243" s="188"/>
      <c r="BU243" s="189"/>
      <c r="BV243" s="187"/>
      <c r="BW243" s="188"/>
      <c r="BX243" s="188"/>
      <c r="BY243" s="188"/>
      <c r="BZ243" s="188"/>
      <c r="CA243" s="189"/>
      <c r="CB243" s="181"/>
      <c r="CC243" s="182"/>
      <c r="CD243" s="182"/>
      <c r="CE243" s="183"/>
      <c r="CF243" s="190"/>
      <c r="CG243" s="191"/>
      <c r="CH243" s="191"/>
      <c r="CI243" s="191"/>
      <c r="CJ243" s="192"/>
      <c r="CK243" s="190"/>
      <c r="CL243" s="191"/>
      <c r="CM243" s="191"/>
      <c r="CN243" s="191"/>
      <c r="CO243" s="192"/>
      <c r="CP243" s="190"/>
      <c r="CQ243" s="191"/>
      <c r="CR243" s="191"/>
      <c r="CS243" s="191"/>
      <c r="CT243" s="192"/>
      <c r="CU243" s="162"/>
      <c r="CV243" s="163"/>
      <c r="CW243" s="163"/>
      <c r="CX243" s="163"/>
      <c r="CY243" s="164"/>
    </row>
    <row r="244" spans="1:103" ht="16.5" x14ac:dyDescent="0.15">
      <c r="A244" s="193"/>
      <c r="B244" s="194"/>
      <c r="C244" s="195" t="str">
        <f t="shared" ca="1" si="5"/>
        <v>●</v>
      </c>
      <c r="D244" s="196"/>
      <c r="E244" s="197"/>
      <c r="F244" s="197"/>
      <c r="G244" s="197"/>
      <c r="H244" s="197"/>
      <c r="I244" s="197"/>
      <c r="J244" s="197"/>
      <c r="K244" s="159"/>
      <c r="L244" s="160"/>
      <c r="M244" s="160"/>
      <c r="N244" s="160"/>
      <c r="O244" s="160"/>
      <c r="P244" s="160"/>
      <c r="Q244" s="160"/>
      <c r="R244" s="198"/>
      <c r="S244" s="199"/>
      <c r="T244" s="198"/>
      <c r="U244" s="199"/>
      <c r="V244" s="159"/>
      <c r="W244" s="160"/>
      <c r="X244" s="160"/>
      <c r="Y244" s="160"/>
      <c r="Z244" s="160"/>
      <c r="AA244" s="160"/>
      <c r="AB244" s="160"/>
      <c r="AC244" s="160"/>
      <c r="AD244" s="159"/>
      <c r="AE244" s="160"/>
      <c r="AF244" s="160"/>
      <c r="AG244" s="160"/>
      <c r="AH244" s="160"/>
      <c r="AI244" s="160"/>
      <c r="AJ244" s="160"/>
      <c r="AK244" s="161"/>
      <c r="AL244" s="159"/>
      <c r="AM244" s="160"/>
      <c r="AN244" s="160"/>
      <c r="AO244" s="160"/>
      <c r="AP244" s="160"/>
      <c r="AQ244" s="160"/>
      <c r="AR244" s="161"/>
      <c r="AS244" s="200"/>
      <c r="AT244" s="201"/>
      <c r="AU244" s="201"/>
      <c r="AV244" s="201"/>
      <c r="AW244" s="201"/>
      <c r="AX244" s="201"/>
      <c r="AY244" s="202"/>
      <c r="AZ244" s="203"/>
      <c r="BA244" s="204"/>
      <c r="BB244" s="205">
        <v>6</v>
      </c>
      <c r="BC244" s="206"/>
      <c r="BD244" s="207"/>
      <c r="BE244" s="207"/>
      <c r="BF244" s="208"/>
      <c r="BG244" s="209"/>
      <c r="BH244" s="210"/>
      <c r="BI244" s="211"/>
      <c r="BJ244" s="212"/>
      <c r="BK244" s="213"/>
      <c r="BL244" s="213"/>
      <c r="BM244" s="213"/>
      <c r="BN244" s="213"/>
      <c r="BO244" s="214"/>
      <c r="BP244" s="212"/>
      <c r="BQ244" s="213"/>
      <c r="BR244" s="213"/>
      <c r="BS244" s="213"/>
      <c r="BT244" s="213"/>
      <c r="BU244" s="214"/>
      <c r="BV244" s="212"/>
      <c r="BW244" s="213"/>
      <c r="BX244" s="213"/>
      <c r="BY244" s="213"/>
      <c r="BZ244" s="213"/>
      <c r="CA244" s="214"/>
      <c r="CB244" s="206"/>
      <c r="CC244" s="207"/>
      <c r="CD244" s="207"/>
      <c r="CE244" s="208"/>
      <c r="CF244" s="190"/>
      <c r="CG244" s="191"/>
      <c r="CH244" s="191"/>
      <c r="CI244" s="191"/>
      <c r="CJ244" s="192"/>
      <c r="CK244" s="190"/>
      <c r="CL244" s="191"/>
      <c r="CM244" s="191"/>
      <c r="CN244" s="191"/>
      <c r="CO244" s="192"/>
      <c r="CP244" s="190"/>
      <c r="CQ244" s="191"/>
      <c r="CR244" s="191"/>
      <c r="CS244" s="191"/>
      <c r="CT244" s="192"/>
      <c r="CU244" s="162"/>
      <c r="CV244" s="163"/>
      <c r="CW244" s="163"/>
      <c r="CX244" s="163"/>
      <c r="CY244" s="164"/>
    </row>
    <row r="245" spans="1:103" ht="16.5" x14ac:dyDescent="0.15">
      <c r="A245" s="134">
        <v>40</v>
      </c>
      <c r="B245" s="135"/>
      <c r="C245" s="136" t="str">
        <f t="shared" ca="1" si="5"/>
        <v>●</v>
      </c>
      <c r="D245" s="137"/>
      <c r="E245" s="138"/>
      <c r="F245" s="138"/>
      <c r="G245" s="138"/>
      <c r="H245" s="138"/>
      <c r="I245" s="138"/>
      <c r="J245" s="138"/>
      <c r="K245" s="139" t="s">
        <v>126</v>
      </c>
      <c r="L245" s="140"/>
      <c r="M245" s="140"/>
      <c r="N245" s="140"/>
      <c r="O245" s="140"/>
      <c r="P245" s="140"/>
      <c r="Q245" s="140"/>
      <c r="R245" s="141"/>
      <c r="S245" s="142"/>
      <c r="T245" s="141"/>
      <c r="U245" s="142"/>
      <c r="V245" s="139"/>
      <c r="W245" s="140"/>
      <c r="X245" s="140"/>
      <c r="Y245" s="140"/>
      <c r="Z245" s="140"/>
      <c r="AA245" s="140"/>
      <c r="AB245" s="140"/>
      <c r="AC245" s="140"/>
      <c r="AD245" s="139"/>
      <c r="AE245" s="140"/>
      <c r="AF245" s="140"/>
      <c r="AG245" s="140"/>
      <c r="AH245" s="140"/>
      <c r="AI245" s="140"/>
      <c r="AJ245" s="140"/>
      <c r="AK245" s="143"/>
      <c r="AL245" s="139"/>
      <c r="AM245" s="140"/>
      <c r="AN245" s="140"/>
      <c r="AO245" s="140"/>
      <c r="AP245" s="140"/>
      <c r="AQ245" s="140"/>
      <c r="AR245" s="143"/>
      <c r="AS245" s="144"/>
      <c r="AT245" s="145"/>
      <c r="AU245" s="145"/>
      <c r="AV245" s="145"/>
      <c r="AW245" s="145"/>
      <c r="AX245" s="145"/>
      <c r="AY245" s="146"/>
      <c r="AZ245" s="147"/>
      <c r="BA245" s="148"/>
      <c r="BB245" s="149">
        <v>1</v>
      </c>
      <c r="BC245" s="150"/>
      <c r="BD245" s="151"/>
      <c r="BE245" s="151"/>
      <c r="BF245" s="152"/>
      <c r="BG245" s="153"/>
      <c r="BH245" s="154"/>
      <c r="BI245" s="155"/>
      <c r="BJ245" s="156"/>
      <c r="BK245" s="157"/>
      <c r="BL245" s="157"/>
      <c r="BM245" s="157"/>
      <c r="BN245" s="157"/>
      <c r="BO245" s="158"/>
      <c r="BP245" s="156"/>
      <c r="BQ245" s="157"/>
      <c r="BR245" s="157"/>
      <c r="BS245" s="157"/>
      <c r="BT245" s="157"/>
      <c r="BU245" s="158"/>
      <c r="BV245" s="156"/>
      <c r="BW245" s="157"/>
      <c r="BX245" s="157"/>
      <c r="BY245" s="157"/>
      <c r="BZ245" s="157"/>
      <c r="CA245" s="158"/>
      <c r="CB245" s="150"/>
      <c r="CC245" s="151"/>
      <c r="CD245" s="151"/>
      <c r="CE245" s="152"/>
      <c r="CF245" s="159"/>
      <c r="CG245" s="160"/>
      <c r="CH245" s="160"/>
      <c r="CI245" s="160"/>
      <c r="CJ245" s="161"/>
      <c r="CK245" s="159"/>
      <c r="CL245" s="160"/>
      <c r="CM245" s="160"/>
      <c r="CN245" s="160"/>
      <c r="CO245" s="161"/>
      <c r="CP245" s="159"/>
      <c r="CQ245" s="160"/>
      <c r="CR245" s="160"/>
      <c r="CS245" s="160"/>
      <c r="CT245" s="161"/>
      <c r="CU245" s="162"/>
      <c r="CV245" s="163"/>
      <c r="CW245" s="163"/>
      <c r="CX245" s="163"/>
      <c r="CY245" s="164"/>
    </row>
    <row r="246" spans="1:103" ht="16.5" x14ac:dyDescent="0.15">
      <c r="A246" s="166"/>
      <c r="B246" s="135"/>
      <c r="C246" s="167" t="str">
        <f t="shared" ca="1" si="5"/>
        <v>●</v>
      </c>
      <c r="D246" s="168"/>
      <c r="E246" s="169"/>
      <c r="F246" s="169"/>
      <c r="G246" s="169"/>
      <c r="H246" s="169"/>
      <c r="I246" s="169"/>
      <c r="J246" s="169"/>
      <c r="K246" s="170"/>
      <c r="L246" s="171"/>
      <c r="M246" s="171"/>
      <c r="N246" s="171"/>
      <c r="O246" s="171"/>
      <c r="P246" s="171"/>
      <c r="Q246" s="171"/>
      <c r="R246" s="172"/>
      <c r="S246" s="173"/>
      <c r="T246" s="172"/>
      <c r="U246" s="173"/>
      <c r="V246" s="170"/>
      <c r="W246" s="171"/>
      <c r="X246" s="171"/>
      <c r="Y246" s="171"/>
      <c r="Z246" s="171"/>
      <c r="AA246" s="171"/>
      <c r="AB246" s="171"/>
      <c r="AC246" s="171"/>
      <c r="AD246" s="170"/>
      <c r="AE246" s="171"/>
      <c r="AF246" s="171"/>
      <c r="AG246" s="171"/>
      <c r="AH246" s="171"/>
      <c r="AI246" s="171"/>
      <c r="AJ246" s="171"/>
      <c r="AK246" s="174"/>
      <c r="AL246" s="170"/>
      <c r="AM246" s="171"/>
      <c r="AN246" s="171"/>
      <c r="AO246" s="171"/>
      <c r="AP246" s="171"/>
      <c r="AQ246" s="171"/>
      <c r="AR246" s="174"/>
      <c r="AS246" s="175"/>
      <c r="AT246" s="176"/>
      <c r="AU246" s="176"/>
      <c r="AV246" s="176"/>
      <c r="AW246" s="176"/>
      <c r="AX246" s="176"/>
      <c r="AY246" s="177"/>
      <c r="AZ246" s="178"/>
      <c r="BA246" s="179"/>
      <c r="BB246" s="180">
        <v>2</v>
      </c>
      <c r="BC246" s="181"/>
      <c r="BD246" s="182"/>
      <c r="BE246" s="182"/>
      <c r="BF246" s="183"/>
      <c r="BG246" s="184"/>
      <c r="BH246" s="185"/>
      <c r="BI246" s="186"/>
      <c r="BJ246" s="187"/>
      <c r="BK246" s="188"/>
      <c r="BL246" s="188"/>
      <c r="BM246" s="188"/>
      <c r="BN246" s="188"/>
      <c r="BO246" s="189"/>
      <c r="BP246" s="187"/>
      <c r="BQ246" s="188"/>
      <c r="BR246" s="188"/>
      <c r="BS246" s="188"/>
      <c r="BT246" s="188"/>
      <c r="BU246" s="189"/>
      <c r="BV246" s="187"/>
      <c r="BW246" s="188"/>
      <c r="BX246" s="188"/>
      <c r="BY246" s="188"/>
      <c r="BZ246" s="188"/>
      <c r="CA246" s="189"/>
      <c r="CB246" s="181"/>
      <c r="CC246" s="182"/>
      <c r="CD246" s="182"/>
      <c r="CE246" s="183"/>
      <c r="CF246" s="190"/>
      <c r="CG246" s="191"/>
      <c r="CH246" s="191"/>
      <c r="CI246" s="191"/>
      <c r="CJ246" s="192"/>
      <c r="CK246" s="190"/>
      <c r="CL246" s="191"/>
      <c r="CM246" s="191"/>
      <c r="CN246" s="191"/>
      <c r="CO246" s="192"/>
      <c r="CP246" s="190"/>
      <c r="CQ246" s="191"/>
      <c r="CR246" s="191"/>
      <c r="CS246" s="191"/>
      <c r="CT246" s="192"/>
      <c r="CU246" s="162"/>
      <c r="CV246" s="163"/>
      <c r="CW246" s="163"/>
      <c r="CX246" s="163"/>
      <c r="CY246" s="164"/>
    </row>
    <row r="247" spans="1:103" ht="16.5" x14ac:dyDescent="0.15">
      <c r="A247" s="166"/>
      <c r="B247" s="135"/>
      <c r="C247" s="167" t="str">
        <f t="shared" ca="1" si="5"/>
        <v>●</v>
      </c>
      <c r="D247" s="168"/>
      <c r="E247" s="169"/>
      <c r="F247" s="169"/>
      <c r="G247" s="169"/>
      <c r="H247" s="169"/>
      <c r="I247" s="169"/>
      <c r="J247" s="169"/>
      <c r="K247" s="170"/>
      <c r="L247" s="171"/>
      <c r="M247" s="171"/>
      <c r="N247" s="171"/>
      <c r="O247" s="171"/>
      <c r="P247" s="171"/>
      <c r="Q247" s="171"/>
      <c r="R247" s="172"/>
      <c r="S247" s="173"/>
      <c r="T247" s="172"/>
      <c r="U247" s="173"/>
      <c r="V247" s="170"/>
      <c r="W247" s="171"/>
      <c r="X247" s="171"/>
      <c r="Y247" s="171"/>
      <c r="Z247" s="171"/>
      <c r="AA247" s="171"/>
      <c r="AB247" s="171"/>
      <c r="AC247" s="171"/>
      <c r="AD247" s="170"/>
      <c r="AE247" s="171"/>
      <c r="AF247" s="171"/>
      <c r="AG247" s="171"/>
      <c r="AH247" s="171"/>
      <c r="AI247" s="171"/>
      <c r="AJ247" s="171"/>
      <c r="AK247" s="174"/>
      <c r="AL247" s="170"/>
      <c r="AM247" s="171"/>
      <c r="AN247" s="171"/>
      <c r="AO247" s="171"/>
      <c r="AP247" s="171"/>
      <c r="AQ247" s="171"/>
      <c r="AR247" s="174"/>
      <c r="AS247" s="175"/>
      <c r="AT247" s="176"/>
      <c r="AU247" s="176"/>
      <c r="AV247" s="176"/>
      <c r="AW247" s="176"/>
      <c r="AX247" s="176"/>
      <c r="AY247" s="177"/>
      <c r="AZ247" s="178"/>
      <c r="BA247" s="179"/>
      <c r="BB247" s="180">
        <v>3</v>
      </c>
      <c r="BC247" s="181"/>
      <c r="BD247" s="182"/>
      <c r="BE247" s="182"/>
      <c r="BF247" s="183"/>
      <c r="BG247" s="184"/>
      <c r="BH247" s="185"/>
      <c r="BI247" s="186"/>
      <c r="BJ247" s="187"/>
      <c r="BK247" s="188"/>
      <c r="BL247" s="188"/>
      <c r="BM247" s="188"/>
      <c r="BN247" s="188"/>
      <c r="BO247" s="189"/>
      <c r="BP247" s="187"/>
      <c r="BQ247" s="188"/>
      <c r="BR247" s="188"/>
      <c r="BS247" s="188"/>
      <c r="BT247" s="188"/>
      <c r="BU247" s="189"/>
      <c r="BV247" s="187"/>
      <c r="BW247" s="188"/>
      <c r="BX247" s="188"/>
      <c r="BY247" s="188"/>
      <c r="BZ247" s="188"/>
      <c r="CA247" s="189"/>
      <c r="CB247" s="181"/>
      <c r="CC247" s="182"/>
      <c r="CD247" s="182"/>
      <c r="CE247" s="183"/>
      <c r="CF247" s="190"/>
      <c r="CG247" s="191"/>
      <c r="CH247" s="191"/>
      <c r="CI247" s="191"/>
      <c r="CJ247" s="192"/>
      <c r="CK247" s="190"/>
      <c r="CL247" s="191"/>
      <c r="CM247" s="191"/>
      <c r="CN247" s="191"/>
      <c r="CO247" s="192"/>
      <c r="CP247" s="190"/>
      <c r="CQ247" s="191"/>
      <c r="CR247" s="191"/>
      <c r="CS247" s="191"/>
      <c r="CT247" s="192"/>
      <c r="CU247" s="162"/>
      <c r="CV247" s="163"/>
      <c r="CW247" s="163"/>
      <c r="CX247" s="163"/>
      <c r="CY247" s="164"/>
    </row>
    <row r="248" spans="1:103" ht="16.5" x14ac:dyDescent="0.15">
      <c r="A248" s="166"/>
      <c r="B248" s="135"/>
      <c r="C248" s="167" t="str">
        <f t="shared" ca="1" si="5"/>
        <v>●</v>
      </c>
      <c r="D248" s="168"/>
      <c r="E248" s="169"/>
      <c r="F248" s="169"/>
      <c r="G248" s="169"/>
      <c r="H248" s="169"/>
      <c r="I248" s="169"/>
      <c r="J248" s="169"/>
      <c r="K248" s="170"/>
      <c r="L248" s="171"/>
      <c r="M248" s="171"/>
      <c r="N248" s="171"/>
      <c r="O248" s="171"/>
      <c r="P248" s="171"/>
      <c r="Q248" s="171"/>
      <c r="R248" s="172"/>
      <c r="S248" s="173"/>
      <c r="T248" s="172"/>
      <c r="U248" s="173"/>
      <c r="V248" s="170"/>
      <c r="W248" s="171"/>
      <c r="X248" s="171"/>
      <c r="Y248" s="171"/>
      <c r="Z248" s="171"/>
      <c r="AA248" s="171"/>
      <c r="AB248" s="171"/>
      <c r="AC248" s="171"/>
      <c r="AD248" s="170"/>
      <c r="AE248" s="171"/>
      <c r="AF248" s="171"/>
      <c r="AG248" s="171"/>
      <c r="AH248" s="171"/>
      <c r="AI248" s="171"/>
      <c r="AJ248" s="171"/>
      <c r="AK248" s="174"/>
      <c r="AL248" s="170"/>
      <c r="AM248" s="171"/>
      <c r="AN248" s="171"/>
      <c r="AO248" s="171"/>
      <c r="AP248" s="171"/>
      <c r="AQ248" s="171"/>
      <c r="AR248" s="174"/>
      <c r="AS248" s="175"/>
      <c r="AT248" s="176"/>
      <c r="AU248" s="176"/>
      <c r="AV248" s="176"/>
      <c r="AW248" s="176"/>
      <c r="AX248" s="176"/>
      <c r="AY248" s="177"/>
      <c r="AZ248" s="178"/>
      <c r="BA248" s="179"/>
      <c r="BB248" s="180">
        <v>4</v>
      </c>
      <c r="BC248" s="181"/>
      <c r="BD248" s="182"/>
      <c r="BE248" s="182"/>
      <c r="BF248" s="183"/>
      <c r="BG248" s="184"/>
      <c r="BH248" s="185"/>
      <c r="BI248" s="186"/>
      <c r="BJ248" s="187"/>
      <c r="BK248" s="188"/>
      <c r="BL248" s="188"/>
      <c r="BM248" s="188"/>
      <c r="BN248" s="188"/>
      <c r="BO248" s="189"/>
      <c r="BP248" s="187"/>
      <c r="BQ248" s="188"/>
      <c r="BR248" s="188"/>
      <c r="BS248" s="188"/>
      <c r="BT248" s="188"/>
      <c r="BU248" s="189"/>
      <c r="BV248" s="187"/>
      <c r="BW248" s="188"/>
      <c r="BX248" s="188"/>
      <c r="BY248" s="188"/>
      <c r="BZ248" s="188"/>
      <c r="CA248" s="189"/>
      <c r="CB248" s="181"/>
      <c r="CC248" s="182"/>
      <c r="CD248" s="182"/>
      <c r="CE248" s="183"/>
      <c r="CF248" s="190"/>
      <c r="CG248" s="191"/>
      <c r="CH248" s="191"/>
      <c r="CI248" s="191"/>
      <c r="CJ248" s="192"/>
      <c r="CK248" s="190"/>
      <c r="CL248" s="191"/>
      <c r="CM248" s="191"/>
      <c r="CN248" s="191"/>
      <c r="CO248" s="192"/>
      <c r="CP248" s="190"/>
      <c r="CQ248" s="191"/>
      <c r="CR248" s="191"/>
      <c r="CS248" s="191"/>
      <c r="CT248" s="192"/>
      <c r="CU248" s="162"/>
      <c r="CV248" s="163"/>
      <c r="CW248" s="163"/>
      <c r="CX248" s="163"/>
      <c r="CY248" s="164"/>
    </row>
    <row r="249" spans="1:103" ht="16.5" x14ac:dyDescent="0.15">
      <c r="A249" s="166"/>
      <c r="B249" s="135"/>
      <c r="C249" s="167" t="str">
        <f t="shared" ca="1" si="5"/>
        <v>●</v>
      </c>
      <c r="D249" s="168"/>
      <c r="E249" s="169"/>
      <c r="F249" s="169"/>
      <c r="G249" s="169"/>
      <c r="H249" s="169"/>
      <c r="I249" s="169"/>
      <c r="J249" s="169"/>
      <c r="K249" s="170"/>
      <c r="L249" s="171"/>
      <c r="M249" s="171"/>
      <c r="N249" s="171"/>
      <c r="O249" s="171"/>
      <c r="P249" s="171"/>
      <c r="Q249" s="171"/>
      <c r="R249" s="172"/>
      <c r="S249" s="173"/>
      <c r="T249" s="172"/>
      <c r="U249" s="173"/>
      <c r="V249" s="170"/>
      <c r="W249" s="171"/>
      <c r="X249" s="171"/>
      <c r="Y249" s="171"/>
      <c r="Z249" s="171"/>
      <c r="AA249" s="171"/>
      <c r="AB249" s="171"/>
      <c r="AC249" s="171"/>
      <c r="AD249" s="170"/>
      <c r="AE249" s="171"/>
      <c r="AF249" s="171"/>
      <c r="AG249" s="171"/>
      <c r="AH249" s="171"/>
      <c r="AI249" s="171"/>
      <c r="AJ249" s="171"/>
      <c r="AK249" s="174"/>
      <c r="AL249" s="170"/>
      <c r="AM249" s="171"/>
      <c r="AN249" s="171"/>
      <c r="AO249" s="171"/>
      <c r="AP249" s="171"/>
      <c r="AQ249" s="171"/>
      <c r="AR249" s="174"/>
      <c r="AS249" s="175"/>
      <c r="AT249" s="176"/>
      <c r="AU249" s="176"/>
      <c r="AV249" s="176"/>
      <c r="AW249" s="176"/>
      <c r="AX249" s="176"/>
      <c r="AY249" s="177"/>
      <c r="AZ249" s="178"/>
      <c r="BA249" s="179"/>
      <c r="BB249" s="180">
        <v>5</v>
      </c>
      <c r="BC249" s="181"/>
      <c r="BD249" s="182"/>
      <c r="BE249" s="182"/>
      <c r="BF249" s="183"/>
      <c r="BG249" s="184"/>
      <c r="BH249" s="185"/>
      <c r="BI249" s="186"/>
      <c r="BJ249" s="187"/>
      <c r="BK249" s="188"/>
      <c r="BL249" s="188"/>
      <c r="BM249" s="188"/>
      <c r="BN249" s="188"/>
      <c r="BO249" s="189"/>
      <c r="BP249" s="187"/>
      <c r="BQ249" s="188"/>
      <c r="BR249" s="188"/>
      <c r="BS249" s="188"/>
      <c r="BT249" s="188"/>
      <c r="BU249" s="189"/>
      <c r="BV249" s="187"/>
      <c r="BW249" s="188"/>
      <c r="BX249" s="188"/>
      <c r="BY249" s="188"/>
      <c r="BZ249" s="188"/>
      <c r="CA249" s="189"/>
      <c r="CB249" s="181"/>
      <c r="CC249" s="182"/>
      <c r="CD249" s="182"/>
      <c r="CE249" s="183"/>
      <c r="CF249" s="190"/>
      <c r="CG249" s="191"/>
      <c r="CH249" s="191"/>
      <c r="CI249" s="191"/>
      <c r="CJ249" s="192"/>
      <c r="CK249" s="190"/>
      <c r="CL249" s="191"/>
      <c r="CM249" s="191"/>
      <c r="CN249" s="191"/>
      <c r="CO249" s="192"/>
      <c r="CP249" s="190"/>
      <c r="CQ249" s="191"/>
      <c r="CR249" s="191"/>
      <c r="CS249" s="191"/>
      <c r="CT249" s="192"/>
      <c r="CU249" s="162"/>
      <c r="CV249" s="163"/>
      <c r="CW249" s="163"/>
      <c r="CX249" s="163"/>
      <c r="CY249" s="164"/>
    </row>
    <row r="250" spans="1:103" ht="16.5" x14ac:dyDescent="0.15">
      <c r="A250" s="193"/>
      <c r="B250" s="194"/>
      <c r="C250" s="195" t="str">
        <f t="shared" ca="1" si="5"/>
        <v>●</v>
      </c>
      <c r="D250" s="196"/>
      <c r="E250" s="197"/>
      <c r="F250" s="197"/>
      <c r="G250" s="197"/>
      <c r="H250" s="197"/>
      <c r="I250" s="197"/>
      <c r="J250" s="197"/>
      <c r="K250" s="159"/>
      <c r="L250" s="160"/>
      <c r="M250" s="160"/>
      <c r="N250" s="160"/>
      <c r="O250" s="160"/>
      <c r="P250" s="160"/>
      <c r="Q250" s="160"/>
      <c r="R250" s="198"/>
      <c r="S250" s="199"/>
      <c r="T250" s="198"/>
      <c r="U250" s="199"/>
      <c r="V250" s="159"/>
      <c r="W250" s="160"/>
      <c r="X250" s="160"/>
      <c r="Y250" s="160"/>
      <c r="Z250" s="160"/>
      <c r="AA250" s="160"/>
      <c r="AB250" s="160"/>
      <c r="AC250" s="160"/>
      <c r="AD250" s="159"/>
      <c r="AE250" s="160"/>
      <c r="AF250" s="160"/>
      <c r="AG250" s="160"/>
      <c r="AH250" s="160"/>
      <c r="AI250" s="160"/>
      <c r="AJ250" s="160"/>
      <c r="AK250" s="161"/>
      <c r="AL250" s="159"/>
      <c r="AM250" s="160"/>
      <c r="AN250" s="160"/>
      <c r="AO250" s="160"/>
      <c r="AP250" s="160"/>
      <c r="AQ250" s="160"/>
      <c r="AR250" s="161"/>
      <c r="AS250" s="200"/>
      <c r="AT250" s="201"/>
      <c r="AU250" s="201"/>
      <c r="AV250" s="201"/>
      <c r="AW250" s="201"/>
      <c r="AX250" s="201"/>
      <c r="AY250" s="202"/>
      <c r="AZ250" s="203"/>
      <c r="BA250" s="204"/>
      <c r="BB250" s="205">
        <v>6</v>
      </c>
      <c r="BC250" s="206"/>
      <c r="BD250" s="207"/>
      <c r="BE250" s="207"/>
      <c r="BF250" s="208"/>
      <c r="BG250" s="209"/>
      <c r="BH250" s="210"/>
      <c r="BI250" s="211"/>
      <c r="BJ250" s="212"/>
      <c r="BK250" s="213"/>
      <c r="BL250" s="213"/>
      <c r="BM250" s="213"/>
      <c r="BN250" s="213"/>
      <c r="BO250" s="214"/>
      <c r="BP250" s="212"/>
      <c r="BQ250" s="213"/>
      <c r="BR250" s="213"/>
      <c r="BS250" s="213"/>
      <c r="BT250" s="213"/>
      <c r="BU250" s="214"/>
      <c r="BV250" s="212"/>
      <c r="BW250" s="213"/>
      <c r="BX250" s="213"/>
      <c r="BY250" s="213"/>
      <c r="BZ250" s="213"/>
      <c r="CA250" s="214"/>
      <c r="CB250" s="206"/>
      <c r="CC250" s="207"/>
      <c r="CD250" s="207"/>
      <c r="CE250" s="208"/>
      <c r="CF250" s="190"/>
      <c r="CG250" s="191"/>
      <c r="CH250" s="191"/>
      <c r="CI250" s="191"/>
      <c r="CJ250" s="192"/>
      <c r="CK250" s="190"/>
      <c r="CL250" s="191"/>
      <c r="CM250" s="191"/>
      <c r="CN250" s="191"/>
      <c r="CO250" s="192"/>
      <c r="CP250" s="190"/>
      <c r="CQ250" s="191"/>
      <c r="CR250" s="191"/>
      <c r="CS250" s="191"/>
      <c r="CT250" s="192"/>
      <c r="CU250" s="162"/>
      <c r="CV250" s="163"/>
      <c r="CW250" s="163"/>
      <c r="CX250" s="163"/>
      <c r="CY250" s="164"/>
    </row>
    <row r="251" spans="1:103" ht="16.5" x14ac:dyDescent="0.15">
      <c r="A251" s="134">
        <v>41</v>
      </c>
      <c r="B251" s="135"/>
      <c r="C251" s="136" t="str">
        <f t="shared" ca="1" si="5"/>
        <v>●</v>
      </c>
      <c r="D251" s="137" t="s">
        <v>127</v>
      </c>
      <c r="E251" s="138"/>
      <c r="F251" s="138"/>
      <c r="G251" s="138"/>
      <c r="H251" s="138"/>
      <c r="I251" s="138"/>
      <c r="J251" s="138"/>
      <c r="K251" s="139" t="s">
        <v>128</v>
      </c>
      <c r="L251" s="140"/>
      <c r="M251" s="140"/>
      <c r="N251" s="140"/>
      <c r="O251" s="140"/>
      <c r="P251" s="140"/>
      <c r="Q251" s="140"/>
      <c r="R251" s="141"/>
      <c r="S251" s="142"/>
      <c r="T251" s="141"/>
      <c r="U251" s="142"/>
      <c r="V251" s="139"/>
      <c r="W251" s="140"/>
      <c r="X251" s="140"/>
      <c r="Y251" s="140"/>
      <c r="Z251" s="140"/>
      <c r="AA251" s="140"/>
      <c r="AB251" s="140"/>
      <c r="AC251" s="140"/>
      <c r="AD251" s="139"/>
      <c r="AE251" s="140"/>
      <c r="AF251" s="140"/>
      <c r="AG251" s="140"/>
      <c r="AH251" s="140"/>
      <c r="AI251" s="140"/>
      <c r="AJ251" s="140"/>
      <c r="AK251" s="143"/>
      <c r="AL251" s="139"/>
      <c r="AM251" s="140"/>
      <c r="AN251" s="140"/>
      <c r="AO251" s="140"/>
      <c r="AP251" s="140"/>
      <c r="AQ251" s="140"/>
      <c r="AR251" s="143"/>
      <c r="AS251" s="144"/>
      <c r="AT251" s="145"/>
      <c r="AU251" s="145"/>
      <c r="AV251" s="145"/>
      <c r="AW251" s="145"/>
      <c r="AX251" s="145"/>
      <c r="AY251" s="146"/>
      <c r="AZ251" s="147"/>
      <c r="BA251" s="148"/>
      <c r="BB251" s="149">
        <v>1</v>
      </c>
      <c r="BC251" s="150"/>
      <c r="BD251" s="151"/>
      <c r="BE251" s="151"/>
      <c r="BF251" s="152"/>
      <c r="BG251" s="153"/>
      <c r="BH251" s="154"/>
      <c r="BI251" s="155"/>
      <c r="BJ251" s="156"/>
      <c r="BK251" s="157"/>
      <c r="BL251" s="157"/>
      <c r="BM251" s="157"/>
      <c r="BN251" s="157"/>
      <c r="BO251" s="158"/>
      <c r="BP251" s="156"/>
      <c r="BQ251" s="157"/>
      <c r="BR251" s="157"/>
      <c r="BS251" s="157"/>
      <c r="BT251" s="157"/>
      <c r="BU251" s="158"/>
      <c r="BV251" s="156"/>
      <c r="BW251" s="157"/>
      <c r="BX251" s="157"/>
      <c r="BY251" s="157"/>
      <c r="BZ251" s="157"/>
      <c r="CA251" s="158"/>
      <c r="CB251" s="150"/>
      <c r="CC251" s="151"/>
      <c r="CD251" s="151"/>
      <c r="CE251" s="152"/>
      <c r="CF251" s="159"/>
      <c r="CG251" s="160"/>
      <c r="CH251" s="160"/>
      <c r="CI251" s="160"/>
      <c r="CJ251" s="161"/>
      <c r="CK251" s="159"/>
      <c r="CL251" s="160"/>
      <c r="CM251" s="160"/>
      <c r="CN251" s="160"/>
      <c r="CO251" s="161"/>
      <c r="CP251" s="159"/>
      <c r="CQ251" s="160"/>
      <c r="CR251" s="160"/>
      <c r="CS251" s="160"/>
      <c r="CT251" s="161"/>
      <c r="CU251" s="162"/>
      <c r="CV251" s="163"/>
      <c r="CW251" s="163"/>
      <c r="CX251" s="163"/>
      <c r="CY251" s="164"/>
    </row>
    <row r="252" spans="1:103" ht="16.5" x14ac:dyDescent="0.15">
      <c r="A252" s="166"/>
      <c r="B252" s="135"/>
      <c r="C252" s="167" t="str">
        <f t="shared" ca="1" si="5"/>
        <v>●</v>
      </c>
      <c r="D252" s="168"/>
      <c r="E252" s="169"/>
      <c r="F252" s="169"/>
      <c r="G252" s="169"/>
      <c r="H252" s="169"/>
      <c r="I252" s="169"/>
      <c r="J252" s="169"/>
      <c r="K252" s="170"/>
      <c r="L252" s="171"/>
      <c r="M252" s="171"/>
      <c r="N252" s="171"/>
      <c r="O252" s="171"/>
      <c r="P252" s="171"/>
      <c r="Q252" s="171"/>
      <c r="R252" s="172"/>
      <c r="S252" s="173"/>
      <c r="T252" s="172"/>
      <c r="U252" s="173"/>
      <c r="V252" s="170"/>
      <c r="W252" s="171"/>
      <c r="X252" s="171"/>
      <c r="Y252" s="171"/>
      <c r="Z252" s="171"/>
      <c r="AA252" s="171"/>
      <c r="AB252" s="171"/>
      <c r="AC252" s="171"/>
      <c r="AD252" s="170"/>
      <c r="AE252" s="171"/>
      <c r="AF252" s="171"/>
      <c r="AG252" s="171"/>
      <c r="AH252" s="171"/>
      <c r="AI252" s="171"/>
      <c r="AJ252" s="171"/>
      <c r="AK252" s="174"/>
      <c r="AL252" s="170"/>
      <c r="AM252" s="171"/>
      <c r="AN252" s="171"/>
      <c r="AO252" s="171"/>
      <c r="AP252" s="171"/>
      <c r="AQ252" s="171"/>
      <c r="AR252" s="174"/>
      <c r="AS252" s="175"/>
      <c r="AT252" s="176"/>
      <c r="AU252" s="176"/>
      <c r="AV252" s="176"/>
      <c r="AW252" s="176"/>
      <c r="AX252" s="176"/>
      <c r="AY252" s="177"/>
      <c r="AZ252" s="178"/>
      <c r="BA252" s="179"/>
      <c r="BB252" s="180">
        <v>2</v>
      </c>
      <c r="BC252" s="181"/>
      <c r="BD252" s="182"/>
      <c r="BE252" s="182"/>
      <c r="BF252" s="183"/>
      <c r="BG252" s="184"/>
      <c r="BH252" s="185"/>
      <c r="BI252" s="186"/>
      <c r="BJ252" s="187"/>
      <c r="BK252" s="188"/>
      <c r="BL252" s="188"/>
      <c r="BM252" s="188"/>
      <c r="BN252" s="188"/>
      <c r="BO252" s="189"/>
      <c r="BP252" s="187"/>
      <c r="BQ252" s="188"/>
      <c r="BR252" s="188"/>
      <c r="BS252" s="188"/>
      <c r="BT252" s="188"/>
      <c r="BU252" s="189"/>
      <c r="BV252" s="187"/>
      <c r="BW252" s="188"/>
      <c r="BX252" s="188"/>
      <c r="BY252" s="188"/>
      <c r="BZ252" s="188"/>
      <c r="CA252" s="189"/>
      <c r="CB252" s="181"/>
      <c r="CC252" s="182"/>
      <c r="CD252" s="182"/>
      <c r="CE252" s="183"/>
      <c r="CF252" s="190"/>
      <c r="CG252" s="191"/>
      <c r="CH252" s="191"/>
      <c r="CI252" s="191"/>
      <c r="CJ252" s="192"/>
      <c r="CK252" s="190"/>
      <c r="CL252" s="191"/>
      <c r="CM252" s="191"/>
      <c r="CN252" s="191"/>
      <c r="CO252" s="192"/>
      <c r="CP252" s="190"/>
      <c r="CQ252" s="191"/>
      <c r="CR252" s="191"/>
      <c r="CS252" s="191"/>
      <c r="CT252" s="192"/>
      <c r="CU252" s="162"/>
      <c r="CV252" s="163"/>
      <c r="CW252" s="163"/>
      <c r="CX252" s="163"/>
      <c r="CY252" s="164"/>
    </row>
    <row r="253" spans="1:103" ht="16.5" x14ac:dyDescent="0.15">
      <c r="A253" s="166"/>
      <c r="B253" s="135"/>
      <c r="C253" s="167" t="str">
        <f t="shared" ca="1" si="5"/>
        <v>●</v>
      </c>
      <c r="D253" s="168"/>
      <c r="E253" s="169"/>
      <c r="F253" s="169"/>
      <c r="G253" s="169"/>
      <c r="H253" s="169"/>
      <c r="I253" s="169"/>
      <c r="J253" s="169"/>
      <c r="K253" s="170"/>
      <c r="L253" s="171"/>
      <c r="M253" s="171"/>
      <c r="N253" s="171"/>
      <c r="O253" s="171"/>
      <c r="P253" s="171"/>
      <c r="Q253" s="171"/>
      <c r="R253" s="172"/>
      <c r="S253" s="173"/>
      <c r="T253" s="172"/>
      <c r="U253" s="173"/>
      <c r="V253" s="170"/>
      <c r="W253" s="171"/>
      <c r="X253" s="171"/>
      <c r="Y253" s="171"/>
      <c r="Z253" s="171"/>
      <c r="AA253" s="171"/>
      <c r="AB253" s="171"/>
      <c r="AC253" s="171"/>
      <c r="AD253" s="170"/>
      <c r="AE253" s="171"/>
      <c r="AF253" s="171"/>
      <c r="AG253" s="171"/>
      <c r="AH253" s="171"/>
      <c r="AI253" s="171"/>
      <c r="AJ253" s="171"/>
      <c r="AK253" s="174"/>
      <c r="AL253" s="170"/>
      <c r="AM253" s="171"/>
      <c r="AN253" s="171"/>
      <c r="AO253" s="171"/>
      <c r="AP253" s="171"/>
      <c r="AQ253" s="171"/>
      <c r="AR253" s="174"/>
      <c r="AS253" s="175"/>
      <c r="AT253" s="176"/>
      <c r="AU253" s="176"/>
      <c r="AV253" s="176"/>
      <c r="AW253" s="176"/>
      <c r="AX253" s="176"/>
      <c r="AY253" s="177"/>
      <c r="AZ253" s="178"/>
      <c r="BA253" s="179"/>
      <c r="BB253" s="180">
        <v>3</v>
      </c>
      <c r="BC253" s="181"/>
      <c r="BD253" s="182"/>
      <c r="BE253" s="182"/>
      <c r="BF253" s="183"/>
      <c r="BG253" s="184"/>
      <c r="BH253" s="185"/>
      <c r="BI253" s="186"/>
      <c r="BJ253" s="187"/>
      <c r="BK253" s="188"/>
      <c r="BL253" s="188"/>
      <c r="BM253" s="188"/>
      <c r="BN253" s="188"/>
      <c r="BO253" s="189"/>
      <c r="BP253" s="187"/>
      <c r="BQ253" s="188"/>
      <c r="BR253" s="188"/>
      <c r="BS253" s="188"/>
      <c r="BT253" s="188"/>
      <c r="BU253" s="189"/>
      <c r="BV253" s="187"/>
      <c r="BW253" s="188"/>
      <c r="BX253" s="188"/>
      <c r="BY253" s="188"/>
      <c r="BZ253" s="188"/>
      <c r="CA253" s="189"/>
      <c r="CB253" s="181"/>
      <c r="CC253" s="182"/>
      <c r="CD253" s="182"/>
      <c r="CE253" s="183"/>
      <c r="CF253" s="190"/>
      <c r="CG253" s="191"/>
      <c r="CH253" s="191"/>
      <c r="CI253" s="191"/>
      <c r="CJ253" s="192"/>
      <c r="CK253" s="190"/>
      <c r="CL253" s="191"/>
      <c r="CM253" s="191"/>
      <c r="CN253" s="191"/>
      <c r="CO253" s="192"/>
      <c r="CP253" s="190"/>
      <c r="CQ253" s="191"/>
      <c r="CR253" s="191"/>
      <c r="CS253" s="191"/>
      <c r="CT253" s="192"/>
      <c r="CU253" s="162"/>
      <c r="CV253" s="163"/>
      <c r="CW253" s="163"/>
      <c r="CX253" s="163"/>
      <c r="CY253" s="164"/>
    </row>
    <row r="254" spans="1:103" ht="16.5" x14ac:dyDescent="0.15">
      <c r="A254" s="166"/>
      <c r="B254" s="135"/>
      <c r="C254" s="167" t="str">
        <f t="shared" ca="1" si="5"/>
        <v>●</v>
      </c>
      <c r="D254" s="168"/>
      <c r="E254" s="169"/>
      <c r="F254" s="169"/>
      <c r="G254" s="169"/>
      <c r="H254" s="169"/>
      <c r="I254" s="169"/>
      <c r="J254" s="169"/>
      <c r="K254" s="170"/>
      <c r="L254" s="171"/>
      <c r="M254" s="171"/>
      <c r="N254" s="171"/>
      <c r="O254" s="171"/>
      <c r="P254" s="171"/>
      <c r="Q254" s="171"/>
      <c r="R254" s="172"/>
      <c r="S254" s="173"/>
      <c r="T254" s="172"/>
      <c r="U254" s="173"/>
      <c r="V254" s="170"/>
      <c r="W254" s="171"/>
      <c r="X254" s="171"/>
      <c r="Y254" s="171"/>
      <c r="Z254" s="171"/>
      <c r="AA254" s="171"/>
      <c r="AB254" s="171"/>
      <c r="AC254" s="171"/>
      <c r="AD254" s="170"/>
      <c r="AE254" s="171"/>
      <c r="AF254" s="171"/>
      <c r="AG254" s="171"/>
      <c r="AH254" s="171"/>
      <c r="AI254" s="171"/>
      <c r="AJ254" s="171"/>
      <c r="AK254" s="174"/>
      <c r="AL254" s="170"/>
      <c r="AM254" s="171"/>
      <c r="AN254" s="171"/>
      <c r="AO254" s="171"/>
      <c r="AP254" s="171"/>
      <c r="AQ254" s="171"/>
      <c r="AR254" s="174"/>
      <c r="AS254" s="175"/>
      <c r="AT254" s="176"/>
      <c r="AU254" s="176"/>
      <c r="AV254" s="176"/>
      <c r="AW254" s="176"/>
      <c r="AX254" s="176"/>
      <c r="AY254" s="177"/>
      <c r="AZ254" s="178"/>
      <c r="BA254" s="179"/>
      <c r="BB254" s="180">
        <v>4</v>
      </c>
      <c r="BC254" s="181"/>
      <c r="BD254" s="182"/>
      <c r="BE254" s="182"/>
      <c r="BF254" s="183"/>
      <c r="BG254" s="184"/>
      <c r="BH254" s="185"/>
      <c r="BI254" s="186"/>
      <c r="BJ254" s="187"/>
      <c r="BK254" s="188"/>
      <c r="BL254" s="188"/>
      <c r="BM254" s="188"/>
      <c r="BN254" s="188"/>
      <c r="BO254" s="189"/>
      <c r="BP254" s="187"/>
      <c r="BQ254" s="188"/>
      <c r="BR254" s="188"/>
      <c r="BS254" s="188"/>
      <c r="BT254" s="188"/>
      <c r="BU254" s="189"/>
      <c r="BV254" s="187"/>
      <c r="BW254" s="188"/>
      <c r="BX254" s="188"/>
      <c r="BY254" s="188"/>
      <c r="BZ254" s="188"/>
      <c r="CA254" s="189"/>
      <c r="CB254" s="181"/>
      <c r="CC254" s="182"/>
      <c r="CD254" s="182"/>
      <c r="CE254" s="183"/>
      <c r="CF254" s="190"/>
      <c r="CG254" s="191"/>
      <c r="CH254" s="191"/>
      <c r="CI254" s="191"/>
      <c r="CJ254" s="192"/>
      <c r="CK254" s="190"/>
      <c r="CL254" s="191"/>
      <c r="CM254" s="191"/>
      <c r="CN254" s="191"/>
      <c r="CO254" s="192"/>
      <c r="CP254" s="190"/>
      <c r="CQ254" s="191"/>
      <c r="CR254" s="191"/>
      <c r="CS254" s="191"/>
      <c r="CT254" s="192"/>
      <c r="CU254" s="162"/>
      <c r="CV254" s="163"/>
      <c r="CW254" s="163"/>
      <c r="CX254" s="163"/>
      <c r="CY254" s="164"/>
    </row>
    <row r="255" spans="1:103" ht="16.5" x14ac:dyDescent="0.15">
      <c r="A255" s="166"/>
      <c r="B255" s="135"/>
      <c r="C255" s="167" t="str">
        <f t="shared" ca="1" si="5"/>
        <v>●</v>
      </c>
      <c r="D255" s="168"/>
      <c r="E255" s="169"/>
      <c r="F255" s="169"/>
      <c r="G255" s="169"/>
      <c r="H255" s="169"/>
      <c r="I255" s="169"/>
      <c r="J255" s="169"/>
      <c r="K255" s="170"/>
      <c r="L255" s="171"/>
      <c r="M255" s="171"/>
      <c r="N255" s="171"/>
      <c r="O255" s="171"/>
      <c r="P255" s="171"/>
      <c r="Q255" s="171"/>
      <c r="R255" s="172"/>
      <c r="S255" s="173"/>
      <c r="T255" s="172"/>
      <c r="U255" s="173"/>
      <c r="V255" s="170"/>
      <c r="W255" s="171"/>
      <c r="X255" s="171"/>
      <c r="Y255" s="171"/>
      <c r="Z255" s="171"/>
      <c r="AA255" s="171"/>
      <c r="AB255" s="171"/>
      <c r="AC255" s="171"/>
      <c r="AD255" s="170"/>
      <c r="AE255" s="171"/>
      <c r="AF255" s="171"/>
      <c r="AG255" s="171"/>
      <c r="AH255" s="171"/>
      <c r="AI255" s="171"/>
      <c r="AJ255" s="171"/>
      <c r="AK255" s="174"/>
      <c r="AL255" s="170"/>
      <c r="AM255" s="171"/>
      <c r="AN255" s="171"/>
      <c r="AO255" s="171"/>
      <c r="AP255" s="171"/>
      <c r="AQ255" s="171"/>
      <c r="AR255" s="174"/>
      <c r="AS255" s="175"/>
      <c r="AT255" s="176"/>
      <c r="AU255" s="176"/>
      <c r="AV255" s="176"/>
      <c r="AW255" s="176"/>
      <c r="AX255" s="176"/>
      <c r="AY255" s="177"/>
      <c r="AZ255" s="178"/>
      <c r="BA255" s="179"/>
      <c r="BB255" s="180">
        <v>5</v>
      </c>
      <c r="BC255" s="181"/>
      <c r="BD255" s="182"/>
      <c r="BE255" s="182"/>
      <c r="BF255" s="183"/>
      <c r="BG255" s="184"/>
      <c r="BH255" s="185"/>
      <c r="BI255" s="186"/>
      <c r="BJ255" s="187"/>
      <c r="BK255" s="188"/>
      <c r="BL255" s="188"/>
      <c r="BM255" s="188"/>
      <c r="BN255" s="188"/>
      <c r="BO255" s="189"/>
      <c r="BP255" s="187"/>
      <c r="BQ255" s="188"/>
      <c r="BR255" s="188"/>
      <c r="BS255" s="188"/>
      <c r="BT255" s="188"/>
      <c r="BU255" s="189"/>
      <c r="BV255" s="187"/>
      <c r="BW255" s="188"/>
      <c r="BX255" s="188"/>
      <c r="BY255" s="188"/>
      <c r="BZ255" s="188"/>
      <c r="CA255" s="189"/>
      <c r="CB255" s="181"/>
      <c r="CC255" s="182"/>
      <c r="CD255" s="182"/>
      <c r="CE255" s="183"/>
      <c r="CF255" s="190"/>
      <c r="CG255" s="191"/>
      <c r="CH255" s="191"/>
      <c r="CI255" s="191"/>
      <c r="CJ255" s="192"/>
      <c r="CK255" s="190"/>
      <c r="CL255" s="191"/>
      <c r="CM255" s="191"/>
      <c r="CN255" s="191"/>
      <c r="CO255" s="192"/>
      <c r="CP255" s="190"/>
      <c r="CQ255" s="191"/>
      <c r="CR255" s="191"/>
      <c r="CS255" s="191"/>
      <c r="CT255" s="192"/>
      <c r="CU255" s="162"/>
      <c r="CV255" s="163"/>
      <c r="CW255" s="163"/>
      <c r="CX255" s="163"/>
      <c r="CY255" s="164"/>
    </row>
    <row r="256" spans="1:103" ht="16.5" x14ac:dyDescent="0.15">
      <c r="A256" s="193"/>
      <c r="B256" s="194"/>
      <c r="C256" s="195" t="str">
        <f t="shared" ca="1" si="5"/>
        <v>●</v>
      </c>
      <c r="D256" s="196"/>
      <c r="E256" s="197"/>
      <c r="F256" s="197"/>
      <c r="G256" s="197"/>
      <c r="H256" s="197"/>
      <c r="I256" s="197"/>
      <c r="J256" s="197"/>
      <c r="K256" s="159"/>
      <c r="L256" s="160"/>
      <c r="M256" s="160"/>
      <c r="N256" s="160"/>
      <c r="O256" s="160"/>
      <c r="P256" s="160"/>
      <c r="Q256" s="160"/>
      <c r="R256" s="198"/>
      <c r="S256" s="199"/>
      <c r="T256" s="198"/>
      <c r="U256" s="199"/>
      <c r="V256" s="159"/>
      <c r="W256" s="160"/>
      <c r="X256" s="160"/>
      <c r="Y256" s="160"/>
      <c r="Z256" s="160"/>
      <c r="AA256" s="160"/>
      <c r="AB256" s="160"/>
      <c r="AC256" s="160"/>
      <c r="AD256" s="159"/>
      <c r="AE256" s="160"/>
      <c r="AF256" s="160"/>
      <c r="AG256" s="160"/>
      <c r="AH256" s="160"/>
      <c r="AI256" s="160"/>
      <c r="AJ256" s="160"/>
      <c r="AK256" s="161"/>
      <c r="AL256" s="159"/>
      <c r="AM256" s="160"/>
      <c r="AN256" s="160"/>
      <c r="AO256" s="160"/>
      <c r="AP256" s="160"/>
      <c r="AQ256" s="160"/>
      <c r="AR256" s="161"/>
      <c r="AS256" s="200"/>
      <c r="AT256" s="201"/>
      <c r="AU256" s="201"/>
      <c r="AV256" s="201"/>
      <c r="AW256" s="201"/>
      <c r="AX256" s="201"/>
      <c r="AY256" s="202"/>
      <c r="AZ256" s="203"/>
      <c r="BA256" s="204"/>
      <c r="BB256" s="205">
        <v>6</v>
      </c>
      <c r="BC256" s="206"/>
      <c r="BD256" s="207"/>
      <c r="BE256" s="207"/>
      <c r="BF256" s="208"/>
      <c r="BG256" s="209"/>
      <c r="BH256" s="210"/>
      <c r="BI256" s="211"/>
      <c r="BJ256" s="212"/>
      <c r="BK256" s="213"/>
      <c r="BL256" s="213"/>
      <c r="BM256" s="213"/>
      <c r="BN256" s="213"/>
      <c r="BO256" s="214"/>
      <c r="BP256" s="212"/>
      <c r="BQ256" s="213"/>
      <c r="BR256" s="213"/>
      <c r="BS256" s="213"/>
      <c r="BT256" s="213"/>
      <c r="BU256" s="214"/>
      <c r="BV256" s="212"/>
      <c r="BW256" s="213"/>
      <c r="BX256" s="213"/>
      <c r="BY256" s="213"/>
      <c r="BZ256" s="213"/>
      <c r="CA256" s="214"/>
      <c r="CB256" s="206"/>
      <c r="CC256" s="207"/>
      <c r="CD256" s="207"/>
      <c r="CE256" s="208"/>
      <c r="CF256" s="190"/>
      <c r="CG256" s="191"/>
      <c r="CH256" s="191"/>
      <c r="CI256" s="191"/>
      <c r="CJ256" s="192"/>
      <c r="CK256" s="190"/>
      <c r="CL256" s="191"/>
      <c r="CM256" s="191"/>
      <c r="CN256" s="191"/>
      <c r="CO256" s="192"/>
      <c r="CP256" s="190"/>
      <c r="CQ256" s="191"/>
      <c r="CR256" s="191"/>
      <c r="CS256" s="191"/>
      <c r="CT256" s="192"/>
      <c r="CU256" s="162"/>
      <c r="CV256" s="163"/>
      <c r="CW256" s="163"/>
      <c r="CX256" s="163"/>
      <c r="CY256" s="164"/>
    </row>
    <row r="257" spans="1:103" ht="16.5" x14ac:dyDescent="0.15">
      <c r="A257" s="134">
        <v>42</v>
      </c>
      <c r="B257" s="135"/>
      <c r="C257" s="136" t="str">
        <f t="shared" ca="1" si="5"/>
        <v>●</v>
      </c>
      <c r="D257" s="137"/>
      <c r="E257" s="138"/>
      <c r="F257" s="138"/>
      <c r="G257" s="138"/>
      <c r="H257" s="138"/>
      <c r="I257" s="138"/>
      <c r="J257" s="138"/>
      <c r="K257" s="139" t="s">
        <v>129</v>
      </c>
      <c r="L257" s="140"/>
      <c r="M257" s="140"/>
      <c r="N257" s="140"/>
      <c r="O257" s="140"/>
      <c r="P257" s="140"/>
      <c r="Q257" s="140"/>
      <c r="R257" s="141"/>
      <c r="S257" s="142"/>
      <c r="T257" s="141"/>
      <c r="U257" s="142"/>
      <c r="V257" s="139"/>
      <c r="W257" s="140"/>
      <c r="X257" s="140"/>
      <c r="Y257" s="140"/>
      <c r="Z257" s="140"/>
      <c r="AA257" s="140"/>
      <c r="AB257" s="140"/>
      <c r="AC257" s="140"/>
      <c r="AD257" s="139"/>
      <c r="AE257" s="140"/>
      <c r="AF257" s="140"/>
      <c r="AG257" s="140"/>
      <c r="AH257" s="140"/>
      <c r="AI257" s="140"/>
      <c r="AJ257" s="140"/>
      <c r="AK257" s="143"/>
      <c r="AL257" s="139"/>
      <c r="AM257" s="140"/>
      <c r="AN257" s="140"/>
      <c r="AO257" s="140"/>
      <c r="AP257" s="140"/>
      <c r="AQ257" s="140"/>
      <c r="AR257" s="143"/>
      <c r="AS257" s="144"/>
      <c r="AT257" s="145"/>
      <c r="AU257" s="145"/>
      <c r="AV257" s="145"/>
      <c r="AW257" s="145"/>
      <c r="AX257" s="145"/>
      <c r="AY257" s="146"/>
      <c r="AZ257" s="147"/>
      <c r="BA257" s="148"/>
      <c r="BB257" s="149">
        <v>1</v>
      </c>
      <c r="BC257" s="150"/>
      <c r="BD257" s="151"/>
      <c r="BE257" s="151"/>
      <c r="BF257" s="152"/>
      <c r="BG257" s="153"/>
      <c r="BH257" s="154"/>
      <c r="BI257" s="155"/>
      <c r="BJ257" s="156"/>
      <c r="BK257" s="157"/>
      <c r="BL257" s="157"/>
      <c r="BM257" s="157"/>
      <c r="BN257" s="157"/>
      <c r="BO257" s="158"/>
      <c r="BP257" s="156"/>
      <c r="BQ257" s="157"/>
      <c r="BR257" s="157"/>
      <c r="BS257" s="157"/>
      <c r="BT257" s="157"/>
      <c r="BU257" s="158"/>
      <c r="BV257" s="156"/>
      <c r="BW257" s="157"/>
      <c r="BX257" s="157"/>
      <c r="BY257" s="157"/>
      <c r="BZ257" s="157"/>
      <c r="CA257" s="158"/>
      <c r="CB257" s="150"/>
      <c r="CC257" s="151"/>
      <c r="CD257" s="151"/>
      <c r="CE257" s="152"/>
      <c r="CF257" s="159"/>
      <c r="CG257" s="160"/>
      <c r="CH257" s="160"/>
      <c r="CI257" s="160"/>
      <c r="CJ257" s="161"/>
      <c r="CK257" s="159"/>
      <c r="CL257" s="160"/>
      <c r="CM257" s="160"/>
      <c r="CN257" s="160"/>
      <c r="CO257" s="161"/>
      <c r="CP257" s="159"/>
      <c r="CQ257" s="160"/>
      <c r="CR257" s="160"/>
      <c r="CS257" s="160"/>
      <c r="CT257" s="161"/>
      <c r="CU257" s="162"/>
      <c r="CV257" s="163"/>
      <c r="CW257" s="163"/>
      <c r="CX257" s="163"/>
      <c r="CY257" s="164"/>
    </row>
    <row r="258" spans="1:103" ht="16.5" x14ac:dyDescent="0.15">
      <c r="A258" s="166"/>
      <c r="B258" s="135"/>
      <c r="C258" s="167" t="str">
        <f t="shared" ca="1" si="5"/>
        <v>●</v>
      </c>
      <c r="D258" s="168"/>
      <c r="E258" s="169"/>
      <c r="F258" s="169"/>
      <c r="G258" s="169"/>
      <c r="H258" s="169"/>
      <c r="I258" s="169"/>
      <c r="J258" s="169"/>
      <c r="K258" s="170"/>
      <c r="L258" s="171"/>
      <c r="M258" s="171"/>
      <c r="N258" s="171"/>
      <c r="O258" s="171"/>
      <c r="P258" s="171"/>
      <c r="Q258" s="171"/>
      <c r="R258" s="172"/>
      <c r="S258" s="173"/>
      <c r="T258" s="172"/>
      <c r="U258" s="173"/>
      <c r="V258" s="170"/>
      <c r="W258" s="171"/>
      <c r="X258" s="171"/>
      <c r="Y258" s="171"/>
      <c r="Z258" s="171"/>
      <c r="AA258" s="171"/>
      <c r="AB258" s="171"/>
      <c r="AC258" s="171"/>
      <c r="AD258" s="170"/>
      <c r="AE258" s="171"/>
      <c r="AF258" s="171"/>
      <c r="AG258" s="171"/>
      <c r="AH258" s="171"/>
      <c r="AI258" s="171"/>
      <c r="AJ258" s="171"/>
      <c r="AK258" s="174"/>
      <c r="AL258" s="170"/>
      <c r="AM258" s="171"/>
      <c r="AN258" s="171"/>
      <c r="AO258" s="171"/>
      <c r="AP258" s="171"/>
      <c r="AQ258" s="171"/>
      <c r="AR258" s="174"/>
      <c r="AS258" s="175"/>
      <c r="AT258" s="176"/>
      <c r="AU258" s="176"/>
      <c r="AV258" s="176"/>
      <c r="AW258" s="176"/>
      <c r="AX258" s="176"/>
      <c r="AY258" s="177"/>
      <c r="AZ258" s="178"/>
      <c r="BA258" s="179"/>
      <c r="BB258" s="180">
        <v>2</v>
      </c>
      <c r="BC258" s="181"/>
      <c r="BD258" s="182"/>
      <c r="BE258" s="182"/>
      <c r="BF258" s="183"/>
      <c r="BG258" s="184"/>
      <c r="BH258" s="185"/>
      <c r="BI258" s="186"/>
      <c r="BJ258" s="187"/>
      <c r="BK258" s="188"/>
      <c r="BL258" s="188"/>
      <c r="BM258" s="188"/>
      <c r="BN258" s="188"/>
      <c r="BO258" s="189"/>
      <c r="BP258" s="187"/>
      <c r="BQ258" s="188"/>
      <c r="BR258" s="188"/>
      <c r="BS258" s="188"/>
      <c r="BT258" s="188"/>
      <c r="BU258" s="189"/>
      <c r="BV258" s="187"/>
      <c r="BW258" s="188"/>
      <c r="BX258" s="188"/>
      <c r="BY258" s="188"/>
      <c r="BZ258" s="188"/>
      <c r="CA258" s="189"/>
      <c r="CB258" s="181"/>
      <c r="CC258" s="182"/>
      <c r="CD258" s="182"/>
      <c r="CE258" s="183"/>
      <c r="CF258" s="190"/>
      <c r="CG258" s="191"/>
      <c r="CH258" s="191"/>
      <c r="CI258" s="191"/>
      <c r="CJ258" s="192"/>
      <c r="CK258" s="190"/>
      <c r="CL258" s="191"/>
      <c r="CM258" s="191"/>
      <c r="CN258" s="191"/>
      <c r="CO258" s="192"/>
      <c r="CP258" s="190"/>
      <c r="CQ258" s="191"/>
      <c r="CR258" s="191"/>
      <c r="CS258" s="191"/>
      <c r="CT258" s="192"/>
      <c r="CU258" s="162"/>
      <c r="CV258" s="163"/>
      <c r="CW258" s="163"/>
      <c r="CX258" s="163"/>
      <c r="CY258" s="164"/>
    </row>
    <row r="259" spans="1:103" ht="16.5" x14ac:dyDescent="0.15">
      <c r="A259" s="166"/>
      <c r="B259" s="135"/>
      <c r="C259" s="167" t="str">
        <f t="shared" ca="1" si="5"/>
        <v>●</v>
      </c>
      <c r="D259" s="168"/>
      <c r="E259" s="169"/>
      <c r="F259" s="169"/>
      <c r="G259" s="169"/>
      <c r="H259" s="169"/>
      <c r="I259" s="169"/>
      <c r="J259" s="169"/>
      <c r="K259" s="170"/>
      <c r="L259" s="171"/>
      <c r="M259" s="171"/>
      <c r="N259" s="171"/>
      <c r="O259" s="171"/>
      <c r="P259" s="171"/>
      <c r="Q259" s="171"/>
      <c r="R259" s="172"/>
      <c r="S259" s="173"/>
      <c r="T259" s="172"/>
      <c r="U259" s="173"/>
      <c r="V259" s="170"/>
      <c r="W259" s="171"/>
      <c r="X259" s="171"/>
      <c r="Y259" s="171"/>
      <c r="Z259" s="171"/>
      <c r="AA259" s="171"/>
      <c r="AB259" s="171"/>
      <c r="AC259" s="171"/>
      <c r="AD259" s="170"/>
      <c r="AE259" s="171"/>
      <c r="AF259" s="171"/>
      <c r="AG259" s="171"/>
      <c r="AH259" s="171"/>
      <c r="AI259" s="171"/>
      <c r="AJ259" s="171"/>
      <c r="AK259" s="174"/>
      <c r="AL259" s="170"/>
      <c r="AM259" s="171"/>
      <c r="AN259" s="171"/>
      <c r="AO259" s="171"/>
      <c r="AP259" s="171"/>
      <c r="AQ259" s="171"/>
      <c r="AR259" s="174"/>
      <c r="AS259" s="175"/>
      <c r="AT259" s="176"/>
      <c r="AU259" s="176"/>
      <c r="AV259" s="176"/>
      <c r="AW259" s="176"/>
      <c r="AX259" s="176"/>
      <c r="AY259" s="177"/>
      <c r="AZ259" s="178"/>
      <c r="BA259" s="179"/>
      <c r="BB259" s="180">
        <v>3</v>
      </c>
      <c r="BC259" s="181"/>
      <c r="BD259" s="182"/>
      <c r="BE259" s="182"/>
      <c r="BF259" s="183"/>
      <c r="BG259" s="184"/>
      <c r="BH259" s="185"/>
      <c r="BI259" s="186"/>
      <c r="BJ259" s="187"/>
      <c r="BK259" s="188"/>
      <c r="BL259" s="188"/>
      <c r="BM259" s="188"/>
      <c r="BN259" s="188"/>
      <c r="BO259" s="189"/>
      <c r="BP259" s="187"/>
      <c r="BQ259" s="188"/>
      <c r="BR259" s="188"/>
      <c r="BS259" s="188"/>
      <c r="BT259" s="188"/>
      <c r="BU259" s="189"/>
      <c r="BV259" s="187"/>
      <c r="BW259" s="188"/>
      <c r="BX259" s="188"/>
      <c r="BY259" s="188"/>
      <c r="BZ259" s="188"/>
      <c r="CA259" s="189"/>
      <c r="CB259" s="181"/>
      <c r="CC259" s="182"/>
      <c r="CD259" s="182"/>
      <c r="CE259" s="183"/>
      <c r="CF259" s="190"/>
      <c r="CG259" s="191"/>
      <c r="CH259" s="191"/>
      <c r="CI259" s="191"/>
      <c r="CJ259" s="192"/>
      <c r="CK259" s="190"/>
      <c r="CL259" s="191"/>
      <c r="CM259" s="191"/>
      <c r="CN259" s="191"/>
      <c r="CO259" s="192"/>
      <c r="CP259" s="190"/>
      <c r="CQ259" s="191"/>
      <c r="CR259" s="191"/>
      <c r="CS259" s="191"/>
      <c r="CT259" s="192"/>
      <c r="CU259" s="162"/>
      <c r="CV259" s="163"/>
      <c r="CW259" s="163"/>
      <c r="CX259" s="163"/>
      <c r="CY259" s="164"/>
    </row>
    <row r="260" spans="1:103" ht="16.5" x14ac:dyDescent="0.15">
      <c r="A260" s="166"/>
      <c r="B260" s="135"/>
      <c r="C260" s="167" t="str">
        <f t="shared" ca="1" si="5"/>
        <v>●</v>
      </c>
      <c r="D260" s="168"/>
      <c r="E260" s="169"/>
      <c r="F260" s="169"/>
      <c r="G260" s="169"/>
      <c r="H260" s="169"/>
      <c r="I260" s="169"/>
      <c r="J260" s="169"/>
      <c r="K260" s="170"/>
      <c r="L260" s="171"/>
      <c r="M260" s="171"/>
      <c r="N260" s="171"/>
      <c r="O260" s="171"/>
      <c r="P260" s="171"/>
      <c r="Q260" s="171"/>
      <c r="R260" s="172"/>
      <c r="S260" s="173"/>
      <c r="T260" s="172"/>
      <c r="U260" s="173"/>
      <c r="V260" s="170"/>
      <c r="W260" s="171"/>
      <c r="X260" s="171"/>
      <c r="Y260" s="171"/>
      <c r="Z260" s="171"/>
      <c r="AA260" s="171"/>
      <c r="AB260" s="171"/>
      <c r="AC260" s="171"/>
      <c r="AD260" s="170"/>
      <c r="AE260" s="171"/>
      <c r="AF260" s="171"/>
      <c r="AG260" s="171"/>
      <c r="AH260" s="171"/>
      <c r="AI260" s="171"/>
      <c r="AJ260" s="171"/>
      <c r="AK260" s="174"/>
      <c r="AL260" s="170"/>
      <c r="AM260" s="171"/>
      <c r="AN260" s="171"/>
      <c r="AO260" s="171"/>
      <c r="AP260" s="171"/>
      <c r="AQ260" s="171"/>
      <c r="AR260" s="174"/>
      <c r="AS260" s="175"/>
      <c r="AT260" s="176"/>
      <c r="AU260" s="176"/>
      <c r="AV260" s="176"/>
      <c r="AW260" s="176"/>
      <c r="AX260" s="176"/>
      <c r="AY260" s="177"/>
      <c r="AZ260" s="178"/>
      <c r="BA260" s="179"/>
      <c r="BB260" s="180">
        <v>4</v>
      </c>
      <c r="BC260" s="181"/>
      <c r="BD260" s="182"/>
      <c r="BE260" s="182"/>
      <c r="BF260" s="183"/>
      <c r="BG260" s="184"/>
      <c r="BH260" s="185"/>
      <c r="BI260" s="186"/>
      <c r="BJ260" s="187"/>
      <c r="BK260" s="188"/>
      <c r="BL260" s="188"/>
      <c r="BM260" s="188"/>
      <c r="BN260" s="188"/>
      <c r="BO260" s="189"/>
      <c r="BP260" s="187"/>
      <c r="BQ260" s="188"/>
      <c r="BR260" s="188"/>
      <c r="BS260" s="188"/>
      <c r="BT260" s="188"/>
      <c r="BU260" s="189"/>
      <c r="BV260" s="187"/>
      <c r="BW260" s="188"/>
      <c r="BX260" s="188"/>
      <c r="BY260" s="188"/>
      <c r="BZ260" s="188"/>
      <c r="CA260" s="189"/>
      <c r="CB260" s="181"/>
      <c r="CC260" s="182"/>
      <c r="CD260" s="182"/>
      <c r="CE260" s="183"/>
      <c r="CF260" s="190"/>
      <c r="CG260" s="191"/>
      <c r="CH260" s="191"/>
      <c r="CI260" s="191"/>
      <c r="CJ260" s="192"/>
      <c r="CK260" s="190"/>
      <c r="CL260" s="191"/>
      <c r="CM260" s="191"/>
      <c r="CN260" s="191"/>
      <c r="CO260" s="192"/>
      <c r="CP260" s="190"/>
      <c r="CQ260" s="191"/>
      <c r="CR260" s="191"/>
      <c r="CS260" s="191"/>
      <c r="CT260" s="192"/>
      <c r="CU260" s="162"/>
      <c r="CV260" s="163"/>
      <c r="CW260" s="163"/>
      <c r="CX260" s="163"/>
      <c r="CY260" s="164"/>
    </row>
    <row r="261" spans="1:103" ht="16.5" x14ac:dyDescent="0.15">
      <c r="A261" s="166"/>
      <c r="B261" s="135"/>
      <c r="C261" s="167" t="str">
        <f t="shared" ca="1" si="5"/>
        <v>●</v>
      </c>
      <c r="D261" s="168"/>
      <c r="E261" s="169"/>
      <c r="F261" s="169"/>
      <c r="G261" s="169"/>
      <c r="H261" s="169"/>
      <c r="I261" s="169"/>
      <c r="J261" s="169"/>
      <c r="K261" s="170"/>
      <c r="L261" s="171"/>
      <c r="M261" s="171"/>
      <c r="N261" s="171"/>
      <c r="O261" s="171"/>
      <c r="P261" s="171"/>
      <c r="Q261" s="171"/>
      <c r="R261" s="172"/>
      <c r="S261" s="173"/>
      <c r="T261" s="172"/>
      <c r="U261" s="173"/>
      <c r="V261" s="170"/>
      <c r="W261" s="171"/>
      <c r="X261" s="171"/>
      <c r="Y261" s="171"/>
      <c r="Z261" s="171"/>
      <c r="AA261" s="171"/>
      <c r="AB261" s="171"/>
      <c r="AC261" s="171"/>
      <c r="AD261" s="170"/>
      <c r="AE261" s="171"/>
      <c r="AF261" s="171"/>
      <c r="AG261" s="171"/>
      <c r="AH261" s="171"/>
      <c r="AI261" s="171"/>
      <c r="AJ261" s="171"/>
      <c r="AK261" s="174"/>
      <c r="AL261" s="170"/>
      <c r="AM261" s="171"/>
      <c r="AN261" s="171"/>
      <c r="AO261" s="171"/>
      <c r="AP261" s="171"/>
      <c r="AQ261" s="171"/>
      <c r="AR261" s="174"/>
      <c r="AS261" s="175"/>
      <c r="AT261" s="176"/>
      <c r="AU261" s="176"/>
      <c r="AV261" s="176"/>
      <c r="AW261" s="176"/>
      <c r="AX261" s="176"/>
      <c r="AY261" s="177"/>
      <c r="AZ261" s="178"/>
      <c r="BA261" s="179"/>
      <c r="BB261" s="180">
        <v>5</v>
      </c>
      <c r="BC261" s="181"/>
      <c r="BD261" s="182"/>
      <c r="BE261" s="182"/>
      <c r="BF261" s="183"/>
      <c r="BG261" s="184"/>
      <c r="BH261" s="185"/>
      <c r="BI261" s="186"/>
      <c r="BJ261" s="187"/>
      <c r="BK261" s="188"/>
      <c r="BL261" s="188"/>
      <c r="BM261" s="188"/>
      <c r="BN261" s="188"/>
      <c r="BO261" s="189"/>
      <c r="BP261" s="187"/>
      <c r="BQ261" s="188"/>
      <c r="BR261" s="188"/>
      <c r="BS261" s="188"/>
      <c r="BT261" s="188"/>
      <c r="BU261" s="189"/>
      <c r="BV261" s="187"/>
      <c r="BW261" s="188"/>
      <c r="BX261" s="188"/>
      <c r="BY261" s="188"/>
      <c r="BZ261" s="188"/>
      <c r="CA261" s="189"/>
      <c r="CB261" s="181"/>
      <c r="CC261" s="182"/>
      <c r="CD261" s="182"/>
      <c r="CE261" s="183"/>
      <c r="CF261" s="190"/>
      <c r="CG261" s="191"/>
      <c r="CH261" s="191"/>
      <c r="CI261" s="191"/>
      <c r="CJ261" s="192"/>
      <c r="CK261" s="190"/>
      <c r="CL261" s="191"/>
      <c r="CM261" s="191"/>
      <c r="CN261" s="191"/>
      <c r="CO261" s="192"/>
      <c r="CP261" s="190"/>
      <c r="CQ261" s="191"/>
      <c r="CR261" s="191"/>
      <c r="CS261" s="191"/>
      <c r="CT261" s="192"/>
      <c r="CU261" s="162"/>
      <c r="CV261" s="163"/>
      <c r="CW261" s="163"/>
      <c r="CX261" s="163"/>
      <c r="CY261" s="164"/>
    </row>
    <row r="262" spans="1:103" ht="16.5" x14ac:dyDescent="0.15">
      <c r="A262" s="193"/>
      <c r="B262" s="194"/>
      <c r="C262" s="195" t="str">
        <f t="shared" ca="1" si="5"/>
        <v>●</v>
      </c>
      <c r="D262" s="196"/>
      <c r="E262" s="197"/>
      <c r="F262" s="197"/>
      <c r="G262" s="197"/>
      <c r="H262" s="197"/>
      <c r="I262" s="197"/>
      <c r="J262" s="197"/>
      <c r="K262" s="159"/>
      <c r="L262" s="160"/>
      <c r="M262" s="160"/>
      <c r="N262" s="160"/>
      <c r="O262" s="160"/>
      <c r="P262" s="160"/>
      <c r="Q262" s="160"/>
      <c r="R262" s="198"/>
      <c r="S262" s="199"/>
      <c r="T262" s="198"/>
      <c r="U262" s="199"/>
      <c r="V262" s="159"/>
      <c r="W262" s="160"/>
      <c r="X262" s="160"/>
      <c r="Y262" s="160"/>
      <c r="Z262" s="160"/>
      <c r="AA262" s="160"/>
      <c r="AB262" s="160"/>
      <c r="AC262" s="160"/>
      <c r="AD262" s="159"/>
      <c r="AE262" s="160"/>
      <c r="AF262" s="160"/>
      <c r="AG262" s="160"/>
      <c r="AH262" s="160"/>
      <c r="AI262" s="160"/>
      <c r="AJ262" s="160"/>
      <c r="AK262" s="161"/>
      <c r="AL262" s="159"/>
      <c r="AM262" s="160"/>
      <c r="AN262" s="160"/>
      <c r="AO262" s="160"/>
      <c r="AP262" s="160"/>
      <c r="AQ262" s="160"/>
      <c r="AR262" s="161"/>
      <c r="AS262" s="200"/>
      <c r="AT262" s="201"/>
      <c r="AU262" s="201"/>
      <c r="AV262" s="201"/>
      <c r="AW262" s="201"/>
      <c r="AX262" s="201"/>
      <c r="AY262" s="202"/>
      <c r="AZ262" s="203"/>
      <c r="BA262" s="204"/>
      <c r="BB262" s="205">
        <v>6</v>
      </c>
      <c r="BC262" s="206"/>
      <c r="BD262" s="207"/>
      <c r="BE262" s="207"/>
      <c r="BF262" s="208"/>
      <c r="BG262" s="209"/>
      <c r="BH262" s="210"/>
      <c r="BI262" s="211"/>
      <c r="BJ262" s="212"/>
      <c r="BK262" s="213"/>
      <c r="BL262" s="213"/>
      <c r="BM262" s="213"/>
      <c r="BN262" s="213"/>
      <c r="BO262" s="214"/>
      <c r="BP262" s="212"/>
      <c r="BQ262" s="213"/>
      <c r="BR262" s="213"/>
      <c r="BS262" s="213"/>
      <c r="BT262" s="213"/>
      <c r="BU262" s="214"/>
      <c r="BV262" s="212"/>
      <c r="BW262" s="213"/>
      <c r="BX262" s="213"/>
      <c r="BY262" s="213"/>
      <c r="BZ262" s="213"/>
      <c r="CA262" s="214"/>
      <c r="CB262" s="206"/>
      <c r="CC262" s="207"/>
      <c r="CD262" s="207"/>
      <c r="CE262" s="208"/>
      <c r="CF262" s="190"/>
      <c r="CG262" s="191"/>
      <c r="CH262" s="191"/>
      <c r="CI262" s="191"/>
      <c r="CJ262" s="192"/>
      <c r="CK262" s="190"/>
      <c r="CL262" s="191"/>
      <c r="CM262" s="191"/>
      <c r="CN262" s="191"/>
      <c r="CO262" s="192"/>
      <c r="CP262" s="190"/>
      <c r="CQ262" s="191"/>
      <c r="CR262" s="191"/>
      <c r="CS262" s="191"/>
      <c r="CT262" s="192"/>
      <c r="CU262" s="162"/>
      <c r="CV262" s="163"/>
      <c r="CW262" s="163"/>
      <c r="CX262" s="163"/>
      <c r="CY262" s="164"/>
    </row>
    <row r="263" spans="1:103" ht="16.5" x14ac:dyDescent="0.15">
      <c r="A263" s="134">
        <v>43</v>
      </c>
      <c r="B263" s="135"/>
      <c r="C263" s="136" t="str">
        <f t="shared" ca="1" si="5"/>
        <v/>
      </c>
      <c r="D263" s="137"/>
      <c r="E263" s="138"/>
      <c r="F263" s="138"/>
      <c r="G263" s="138"/>
      <c r="H263" s="138"/>
      <c r="I263" s="138"/>
      <c r="J263" s="138"/>
      <c r="K263" s="139" t="s">
        <v>130</v>
      </c>
      <c r="L263" s="140"/>
      <c r="M263" s="140"/>
      <c r="N263" s="140"/>
      <c r="O263" s="140"/>
      <c r="P263" s="140"/>
      <c r="Q263" s="140"/>
      <c r="R263" s="141" t="s">
        <v>81</v>
      </c>
      <c r="S263" s="142"/>
      <c r="T263" s="141"/>
      <c r="U263" s="142"/>
      <c r="V263" s="139"/>
      <c r="W263" s="140"/>
      <c r="X263" s="140"/>
      <c r="Y263" s="140"/>
      <c r="Z263" s="140"/>
      <c r="AA263" s="140"/>
      <c r="AB263" s="140"/>
      <c r="AC263" s="140"/>
      <c r="AD263" s="139"/>
      <c r="AE263" s="140"/>
      <c r="AF263" s="140"/>
      <c r="AG263" s="140"/>
      <c r="AH263" s="140"/>
      <c r="AI263" s="140"/>
      <c r="AJ263" s="140"/>
      <c r="AK263" s="143"/>
      <c r="AL263" s="139"/>
      <c r="AM263" s="140"/>
      <c r="AN263" s="140"/>
      <c r="AO263" s="140"/>
      <c r="AP263" s="140"/>
      <c r="AQ263" s="140"/>
      <c r="AR263" s="143"/>
      <c r="AS263" s="144"/>
      <c r="AT263" s="145"/>
      <c r="AU263" s="145"/>
      <c r="AV263" s="145"/>
      <c r="AW263" s="145"/>
      <c r="AX263" s="145"/>
      <c r="AY263" s="146"/>
      <c r="AZ263" s="147"/>
      <c r="BA263" s="148"/>
      <c r="BB263" s="149">
        <v>1</v>
      </c>
      <c r="BC263" s="150"/>
      <c r="BD263" s="151"/>
      <c r="BE263" s="151"/>
      <c r="BF263" s="152"/>
      <c r="BG263" s="153"/>
      <c r="BH263" s="154"/>
      <c r="BI263" s="155"/>
      <c r="BJ263" s="156"/>
      <c r="BK263" s="157"/>
      <c r="BL263" s="157"/>
      <c r="BM263" s="157"/>
      <c r="BN263" s="157"/>
      <c r="BO263" s="158"/>
      <c r="BP263" s="156"/>
      <c r="BQ263" s="157"/>
      <c r="BR263" s="157"/>
      <c r="BS263" s="157"/>
      <c r="BT263" s="157"/>
      <c r="BU263" s="158"/>
      <c r="BV263" s="156"/>
      <c r="BW263" s="157"/>
      <c r="BX263" s="157"/>
      <c r="BY263" s="157"/>
      <c r="BZ263" s="157"/>
      <c r="CA263" s="158"/>
      <c r="CB263" s="150"/>
      <c r="CC263" s="151"/>
      <c r="CD263" s="151"/>
      <c r="CE263" s="152"/>
      <c r="CF263" s="159"/>
      <c r="CG263" s="160"/>
      <c r="CH263" s="160"/>
      <c r="CI263" s="160"/>
      <c r="CJ263" s="161"/>
      <c r="CK263" s="159"/>
      <c r="CL263" s="160"/>
      <c r="CM263" s="160"/>
      <c r="CN263" s="160"/>
      <c r="CO263" s="161"/>
      <c r="CP263" s="159"/>
      <c r="CQ263" s="160"/>
      <c r="CR263" s="160"/>
      <c r="CS263" s="160"/>
      <c r="CT263" s="161"/>
      <c r="CU263" s="162"/>
      <c r="CV263" s="163"/>
      <c r="CW263" s="163"/>
      <c r="CX263" s="163"/>
      <c r="CY263" s="164"/>
    </row>
    <row r="264" spans="1:103" ht="16.5" x14ac:dyDescent="0.15">
      <c r="A264" s="166"/>
      <c r="B264" s="135"/>
      <c r="C264" s="167" t="str">
        <f t="shared" ca="1" si="5"/>
        <v/>
      </c>
      <c r="D264" s="168"/>
      <c r="E264" s="169"/>
      <c r="F264" s="169"/>
      <c r="G264" s="169"/>
      <c r="H264" s="169"/>
      <c r="I264" s="169"/>
      <c r="J264" s="169"/>
      <c r="K264" s="170"/>
      <c r="L264" s="171"/>
      <c r="M264" s="171"/>
      <c r="N264" s="171"/>
      <c r="O264" s="171"/>
      <c r="P264" s="171"/>
      <c r="Q264" s="171"/>
      <c r="R264" s="172"/>
      <c r="S264" s="173"/>
      <c r="T264" s="172"/>
      <c r="U264" s="173"/>
      <c r="V264" s="170"/>
      <c r="W264" s="171"/>
      <c r="X264" s="171"/>
      <c r="Y264" s="171"/>
      <c r="Z264" s="171"/>
      <c r="AA264" s="171"/>
      <c r="AB264" s="171"/>
      <c r="AC264" s="171"/>
      <c r="AD264" s="170"/>
      <c r="AE264" s="171"/>
      <c r="AF264" s="171"/>
      <c r="AG264" s="171"/>
      <c r="AH264" s="171"/>
      <c r="AI264" s="171"/>
      <c r="AJ264" s="171"/>
      <c r="AK264" s="174"/>
      <c r="AL264" s="170"/>
      <c r="AM264" s="171"/>
      <c r="AN264" s="171"/>
      <c r="AO264" s="171"/>
      <c r="AP264" s="171"/>
      <c r="AQ264" s="171"/>
      <c r="AR264" s="174"/>
      <c r="AS264" s="175"/>
      <c r="AT264" s="176"/>
      <c r="AU264" s="176"/>
      <c r="AV264" s="176"/>
      <c r="AW264" s="176"/>
      <c r="AX264" s="176"/>
      <c r="AY264" s="177"/>
      <c r="AZ264" s="178"/>
      <c r="BA264" s="179"/>
      <c r="BB264" s="180">
        <v>2</v>
      </c>
      <c r="BC264" s="181"/>
      <c r="BD264" s="182"/>
      <c r="BE264" s="182"/>
      <c r="BF264" s="183"/>
      <c r="BG264" s="184"/>
      <c r="BH264" s="185"/>
      <c r="BI264" s="186"/>
      <c r="BJ264" s="187"/>
      <c r="BK264" s="188"/>
      <c r="BL264" s="188"/>
      <c r="BM264" s="188"/>
      <c r="BN264" s="188"/>
      <c r="BO264" s="189"/>
      <c r="BP264" s="187"/>
      <c r="BQ264" s="188"/>
      <c r="BR264" s="188"/>
      <c r="BS264" s="188"/>
      <c r="BT264" s="188"/>
      <c r="BU264" s="189"/>
      <c r="BV264" s="187"/>
      <c r="BW264" s="188"/>
      <c r="BX264" s="188"/>
      <c r="BY264" s="188"/>
      <c r="BZ264" s="188"/>
      <c r="CA264" s="189"/>
      <c r="CB264" s="181"/>
      <c r="CC264" s="182"/>
      <c r="CD264" s="182"/>
      <c r="CE264" s="183"/>
      <c r="CF264" s="190"/>
      <c r="CG264" s="191"/>
      <c r="CH264" s="191"/>
      <c r="CI264" s="191"/>
      <c r="CJ264" s="192"/>
      <c r="CK264" s="190"/>
      <c r="CL264" s="191"/>
      <c r="CM264" s="191"/>
      <c r="CN264" s="191"/>
      <c r="CO264" s="192"/>
      <c r="CP264" s="190"/>
      <c r="CQ264" s="191"/>
      <c r="CR264" s="191"/>
      <c r="CS264" s="191"/>
      <c r="CT264" s="192"/>
      <c r="CU264" s="162"/>
      <c r="CV264" s="163"/>
      <c r="CW264" s="163"/>
      <c r="CX264" s="163"/>
      <c r="CY264" s="164"/>
    </row>
    <row r="265" spans="1:103" ht="16.5" x14ac:dyDescent="0.15">
      <c r="A265" s="166"/>
      <c r="B265" s="135"/>
      <c r="C265" s="167" t="str">
        <f t="shared" ca="1" si="5"/>
        <v/>
      </c>
      <c r="D265" s="168"/>
      <c r="E265" s="169"/>
      <c r="F265" s="169"/>
      <c r="G265" s="169"/>
      <c r="H265" s="169"/>
      <c r="I265" s="169"/>
      <c r="J265" s="169"/>
      <c r="K265" s="170"/>
      <c r="L265" s="171"/>
      <c r="M265" s="171"/>
      <c r="N265" s="171"/>
      <c r="O265" s="171"/>
      <c r="P265" s="171"/>
      <c r="Q265" s="171"/>
      <c r="R265" s="172"/>
      <c r="S265" s="173"/>
      <c r="T265" s="172"/>
      <c r="U265" s="173"/>
      <c r="V265" s="170"/>
      <c r="W265" s="171"/>
      <c r="X265" s="171"/>
      <c r="Y265" s="171"/>
      <c r="Z265" s="171"/>
      <c r="AA265" s="171"/>
      <c r="AB265" s="171"/>
      <c r="AC265" s="171"/>
      <c r="AD265" s="170"/>
      <c r="AE265" s="171"/>
      <c r="AF265" s="171"/>
      <c r="AG265" s="171"/>
      <c r="AH265" s="171"/>
      <c r="AI265" s="171"/>
      <c r="AJ265" s="171"/>
      <c r="AK265" s="174"/>
      <c r="AL265" s="170"/>
      <c r="AM265" s="171"/>
      <c r="AN265" s="171"/>
      <c r="AO265" s="171"/>
      <c r="AP265" s="171"/>
      <c r="AQ265" s="171"/>
      <c r="AR265" s="174"/>
      <c r="AS265" s="175"/>
      <c r="AT265" s="176"/>
      <c r="AU265" s="176"/>
      <c r="AV265" s="176"/>
      <c r="AW265" s="176"/>
      <c r="AX265" s="176"/>
      <c r="AY265" s="177"/>
      <c r="AZ265" s="178"/>
      <c r="BA265" s="179"/>
      <c r="BB265" s="180">
        <v>3</v>
      </c>
      <c r="BC265" s="181"/>
      <c r="BD265" s="182"/>
      <c r="BE265" s="182"/>
      <c r="BF265" s="183"/>
      <c r="BG265" s="184"/>
      <c r="BH265" s="185"/>
      <c r="BI265" s="186"/>
      <c r="BJ265" s="187"/>
      <c r="BK265" s="188"/>
      <c r="BL265" s="188"/>
      <c r="BM265" s="188"/>
      <c r="BN265" s="188"/>
      <c r="BO265" s="189"/>
      <c r="BP265" s="187"/>
      <c r="BQ265" s="188"/>
      <c r="BR265" s="188"/>
      <c r="BS265" s="188"/>
      <c r="BT265" s="188"/>
      <c r="BU265" s="189"/>
      <c r="BV265" s="187"/>
      <c r="BW265" s="188"/>
      <c r="BX265" s="188"/>
      <c r="BY265" s="188"/>
      <c r="BZ265" s="188"/>
      <c r="CA265" s="189"/>
      <c r="CB265" s="181"/>
      <c r="CC265" s="182"/>
      <c r="CD265" s="182"/>
      <c r="CE265" s="183"/>
      <c r="CF265" s="190"/>
      <c r="CG265" s="191"/>
      <c r="CH265" s="191"/>
      <c r="CI265" s="191"/>
      <c r="CJ265" s="192"/>
      <c r="CK265" s="190"/>
      <c r="CL265" s="191"/>
      <c r="CM265" s="191"/>
      <c r="CN265" s="191"/>
      <c r="CO265" s="192"/>
      <c r="CP265" s="190"/>
      <c r="CQ265" s="191"/>
      <c r="CR265" s="191"/>
      <c r="CS265" s="191"/>
      <c r="CT265" s="192"/>
      <c r="CU265" s="162"/>
      <c r="CV265" s="163"/>
      <c r="CW265" s="163"/>
      <c r="CX265" s="163"/>
      <c r="CY265" s="164"/>
    </row>
    <row r="266" spans="1:103" ht="16.5" x14ac:dyDescent="0.15">
      <c r="A266" s="166"/>
      <c r="B266" s="135"/>
      <c r="C266" s="167" t="str">
        <f t="shared" ca="1" si="5"/>
        <v/>
      </c>
      <c r="D266" s="168"/>
      <c r="E266" s="169"/>
      <c r="F266" s="169"/>
      <c r="G266" s="169"/>
      <c r="H266" s="169"/>
      <c r="I266" s="169"/>
      <c r="J266" s="169"/>
      <c r="K266" s="170"/>
      <c r="L266" s="171"/>
      <c r="M266" s="171"/>
      <c r="N266" s="171"/>
      <c r="O266" s="171"/>
      <c r="P266" s="171"/>
      <c r="Q266" s="171"/>
      <c r="R266" s="172"/>
      <c r="S266" s="173"/>
      <c r="T266" s="172"/>
      <c r="U266" s="173"/>
      <c r="V266" s="170"/>
      <c r="W266" s="171"/>
      <c r="X266" s="171"/>
      <c r="Y266" s="171"/>
      <c r="Z266" s="171"/>
      <c r="AA266" s="171"/>
      <c r="AB266" s="171"/>
      <c r="AC266" s="171"/>
      <c r="AD266" s="170"/>
      <c r="AE266" s="171"/>
      <c r="AF266" s="171"/>
      <c r="AG266" s="171"/>
      <c r="AH266" s="171"/>
      <c r="AI266" s="171"/>
      <c r="AJ266" s="171"/>
      <c r="AK266" s="174"/>
      <c r="AL266" s="170"/>
      <c r="AM266" s="171"/>
      <c r="AN266" s="171"/>
      <c r="AO266" s="171"/>
      <c r="AP266" s="171"/>
      <c r="AQ266" s="171"/>
      <c r="AR266" s="174"/>
      <c r="AS266" s="175"/>
      <c r="AT266" s="176"/>
      <c r="AU266" s="176"/>
      <c r="AV266" s="176"/>
      <c r="AW266" s="176"/>
      <c r="AX266" s="176"/>
      <c r="AY266" s="177"/>
      <c r="AZ266" s="178"/>
      <c r="BA266" s="179"/>
      <c r="BB266" s="180">
        <v>4</v>
      </c>
      <c r="BC266" s="181"/>
      <c r="BD266" s="182"/>
      <c r="BE266" s="182"/>
      <c r="BF266" s="183"/>
      <c r="BG266" s="184"/>
      <c r="BH266" s="185"/>
      <c r="BI266" s="186"/>
      <c r="BJ266" s="187"/>
      <c r="BK266" s="188"/>
      <c r="BL266" s="188"/>
      <c r="BM266" s="188"/>
      <c r="BN266" s="188"/>
      <c r="BO266" s="189"/>
      <c r="BP266" s="187"/>
      <c r="BQ266" s="188"/>
      <c r="BR266" s="188"/>
      <c r="BS266" s="188"/>
      <c r="BT266" s="188"/>
      <c r="BU266" s="189"/>
      <c r="BV266" s="187"/>
      <c r="BW266" s="188"/>
      <c r="BX266" s="188"/>
      <c r="BY266" s="188"/>
      <c r="BZ266" s="188"/>
      <c r="CA266" s="189"/>
      <c r="CB266" s="181"/>
      <c r="CC266" s="182"/>
      <c r="CD266" s="182"/>
      <c r="CE266" s="183"/>
      <c r="CF266" s="190"/>
      <c r="CG266" s="191"/>
      <c r="CH266" s="191"/>
      <c r="CI266" s="191"/>
      <c r="CJ266" s="192"/>
      <c r="CK266" s="190"/>
      <c r="CL266" s="191"/>
      <c r="CM266" s="191"/>
      <c r="CN266" s="191"/>
      <c r="CO266" s="192"/>
      <c r="CP266" s="190"/>
      <c r="CQ266" s="191"/>
      <c r="CR266" s="191"/>
      <c r="CS266" s="191"/>
      <c r="CT266" s="192"/>
      <c r="CU266" s="162"/>
      <c r="CV266" s="163"/>
      <c r="CW266" s="163"/>
      <c r="CX266" s="163"/>
      <c r="CY266" s="164"/>
    </row>
    <row r="267" spans="1:103" ht="16.5" x14ac:dyDescent="0.15">
      <c r="A267" s="166"/>
      <c r="B267" s="135"/>
      <c r="C267" s="167" t="str">
        <f t="shared" ca="1" si="5"/>
        <v/>
      </c>
      <c r="D267" s="168"/>
      <c r="E267" s="169"/>
      <c r="F267" s="169"/>
      <c r="G267" s="169"/>
      <c r="H267" s="169"/>
      <c r="I267" s="169"/>
      <c r="J267" s="169"/>
      <c r="K267" s="170"/>
      <c r="L267" s="171"/>
      <c r="M267" s="171"/>
      <c r="N267" s="171"/>
      <c r="O267" s="171"/>
      <c r="P267" s="171"/>
      <c r="Q267" s="171"/>
      <c r="R267" s="172"/>
      <c r="S267" s="173"/>
      <c r="T267" s="172"/>
      <c r="U267" s="173"/>
      <c r="V267" s="170"/>
      <c r="W267" s="171"/>
      <c r="X267" s="171"/>
      <c r="Y267" s="171"/>
      <c r="Z267" s="171"/>
      <c r="AA267" s="171"/>
      <c r="AB267" s="171"/>
      <c r="AC267" s="171"/>
      <c r="AD267" s="170"/>
      <c r="AE267" s="171"/>
      <c r="AF267" s="171"/>
      <c r="AG267" s="171"/>
      <c r="AH267" s="171"/>
      <c r="AI267" s="171"/>
      <c r="AJ267" s="171"/>
      <c r="AK267" s="174"/>
      <c r="AL267" s="170"/>
      <c r="AM267" s="171"/>
      <c r="AN267" s="171"/>
      <c r="AO267" s="171"/>
      <c r="AP267" s="171"/>
      <c r="AQ267" s="171"/>
      <c r="AR267" s="174"/>
      <c r="AS267" s="175"/>
      <c r="AT267" s="176"/>
      <c r="AU267" s="176"/>
      <c r="AV267" s="176"/>
      <c r="AW267" s="176"/>
      <c r="AX267" s="176"/>
      <c r="AY267" s="177"/>
      <c r="AZ267" s="178"/>
      <c r="BA267" s="179"/>
      <c r="BB267" s="180">
        <v>5</v>
      </c>
      <c r="BC267" s="181"/>
      <c r="BD267" s="182"/>
      <c r="BE267" s="182"/>
      <c r="BF267" s="183"/>
      <c r="BG267" s="184"/>
      <c r="BH267" s="185"/>
      <c r="BI267" s="186"/>
      <c r="BJ267" s="187"/>
      <c r="BK267" s="188"/>
      <c r="BL267" s="188"/>
      <c r="BM267" s="188"/>
      <c r="BN267" s="188"/>
      <c r="BO267" s="189"/>
      <c r="BP267" s="187"/>
      <c r="BQ267" s="188"/>
      <c r="BR267" s="188"/>
      <c r="BS267" s="188"/>
      <c r="BT267" s="188"/>
      <c r="BU267" s="189"/>
      <c r="BV267" s="187"/>
      <c r="BW267" s="188"/>
      <c r="BX267" s="188"/>
      <c r="BY267" s="188"/>
      <c r="BZ267" s="188"/>
      <c r="CA267" s="189"/>
      <c r="CB267" s="181"/>
      <c r="CC267" s="182"/>
      <c r="CD267" s="182"/>
      <c r="CE267" s="183"/>
      <c r="CF267" s="190"/>
      <c r="CG267" s="191"/>
      <c r="CH267" s="191"/>
      <c r="CI267" s="191"/>
      <c r="CJ267" s="192"/>
      <c r="CK267" s="190"/>
      <c r="CL267" s="191"/>
      <c r="CM267" s="191"/>
      <c r="CN267" s="191"/>
      <c r="CO267" s="192"/>
      <c r="CP267" s="190"/>
      <c r="CQ267" s="191"/>
      <c r="CR267" s="191"/>
      <c r="CS267" s="191"/>
      <c r="CT267" s="192"/>
      <c r="CU267" s="162"/>
      <c r="CV267" s="163"/>
      <c r="CW267" s="163"/>
      <c r="CX267" s="163"/>
      <c r="CY267" s="164"/>
    </row>
    <row r="268" spans="1:103" ht="16.5" x14ac:dyDescent="0.15">
      <c r="A268" s="193"/>
      <c r="B268" s="194"/>
      <c r="C268" s="195" t="str">
        <f t="shared" ca="1" si="5"/>
        <v/>
      </c>
      <c r="D268" s="196"/>
      <c r="E268" s="197"/>
      <c r="F268" s="197"/>
      <c r="G268" s="197"/>
      <c r="H268" s="197"/>
      <c r="I268" s="197"/>
      <c r="J268" s="197"/>
      <c r="K268" s="159"/>
      <c r="L268" s="160"/>
      <c r="M268" s="160"/>
      <c r="N268" s="160"/>
      <c r="O268" s="160"/>
      <c r="P268" s="160"/>
      <c r="Q268" s="160"/>
      <c r="R268" s="198"/>
      <c r="S268" s="199"/>
      <c r="T268" s="198"/>
      <c r="U268" s="199"/>
      <c r="V268" s="159"/>
      <c r="W268" s="160"/>
      <c r="X268" s="160"/>
      <c r="Y268" s="160"/>
      <c r="Z268" s="160"/>
      <c r="AA268" s="160"/>
      <c r="AB268" s="160"/>
      <c r="AC268" s="160"/>
      <c r="AD268" s="159"/>
      <c r="AE268" s="160"/>
      <c r="AF268" s="160"/>
      <c r="AG268" s="160"/>
      <c r="AH268" s="160"/>
      <c r="AI268" s="160"/>
      <c r="AJ268" s="160"/>
      <c r="AK268" s="161"/>
      <c r="AL268" s="159"/>
      <c r="AM268" s="160"/>
      <c r="AN268" s="160"/>
      <c r="AO268" s="160"/>
      <c r="AP268" s="160"/>
      <c r="AQ268" s="160"/>
      <c r="AR268" s="161"/>
      <c r="AS268" s="200"/>
      <c r="AT268" s="201"/>
      <c r="AU268" s="201"/>
      <c r="AV268" s="201"/>
      <c r="AW268" s="201"/>
      <c r="AX268" s="201"/>
      <c r="AY268" s="202"/>
      <c r="AZ268" s="203"/>
      <c r="BA268" s="204"/>
      <c r="BB268" s="205">
        <v>6</v>
      </c>
      <c r="BC268" s="206"/>
      <c r="BD268" s="207"/>
      <c r="BE268" s="207"/>
      <c r="BF268" s="208"/>
      <c r="BG268" s="209"/>
      <c r="BH268" s="210"/>
      <c r="BI268" s="211"/>
      <c r="BJ268" s="212"/>
      <c r="BK268" s="213"/>
      <c r="BL268" s="213"/>
      <c r="BM268" s="213"/>
      <c r="BN268" s="213"/>
      <c r="BO268" s="214"/>
      <c r="BP268" s="212"/>
      <c r="BQ268" s="213"/>
      <c r="BR268" s="213"/>
      <c r="BS268" s="213"/>
      <c r="BT268" s="213"/>
      <c r="BU268" s="214"/>
      <c r="BV268" s="212"/>
      <c r="BW268" s="213"/>
      <c r="BX268" s="213"/>
      <c r="BY268" s="213"/>
      <c r="BZ268" s="213"/>
      <c r="CA268" s="214"/>
      <c r="CB268" s="206"/>
      <c r="CC268" s="207"/>
      <c r="CD268" s="207"/>
      <c r="CE268" s="208"/>
      <c r="CF268" s="190"/>
      <c r="CG268" s="191"/>
      <c r="CH268" s="191"/>
      <c r="CI268" s="191"/>
      <c r="CJ268" s="192"/>
      <c r="CK268" s="190"/>
      <c r="CL268" s="191"/>
      <c r="CM268" s="191"/>
      <c r="CN268" s="191"/>
      <c r="CO268" s="192"/>
      <c r="CP268" s="190"/>
      <c r="CQ268" s="191"/>
      <c r="CR268" s="191"/>
      <c r="CS268" s="191"/>
      <c r="CT268" s="192"/>
      <c r="CU268" s="162"/>
      <c r="CV268" s="163"/>
      <c r="CW268" s="163"/>
      <c r="CX268" s="163"/>
      <c r="CY268" s="164"/>
    </row>
    <row r="269" spans="1:103" ht="16.5" x14ac:dyDescent="0.15">
      <c r="A269" s="134">
        <v>44</v>
      </c>
      <c r="B269" s="135"/>
      <c r="C269" s="136" t="str">
        <f t="shared" ca="1" si="5"/>
        <v>●</v>
      </c>
      <c r="D269" s="137" t="s">
        <v>131</v>
      </c>
      <c r="E269" s="138"/>
      <c r="F269" s="138"/>
      <c r="G269" s="138"/>
      <c r="H269" s="138"/>
      <c r="I269" s="138"/>
      <c r="J269" s="138"/>
      <c r="K269" s="139" t="s">
        <v>132</v>
      </c>
      <c r="L269" s="140"/>
      <c r="M269" s="140"/>
      <c r="N269" s="140"/>
      <c r="O269" s="140"/>
      <c r="P269" s="140"/>
      <c r="Q269" s="140"/>
      <c r="R269" s="141"/>
      <c r="S269" s="142"/>
      <c r="T269" s="141"/>
      <c r="U269" s="142"/>
      <c r="V269" s="139"/>
      <c r="W269" s="140"/>
      <c r="X269" s="140"/>
      <c r="Y269" s="140"/>
      <c r="Z269" s="140"/>
      <c r="AA269" s="140"/>
      <c r="AB269" s="140"/>
      <c r="AC269" s="140"/>
      <c r="AD269" s="139"/>
      <c r="AE269" s="140"/>
      <c r="AF269" s="140"/>
      <c r="AG269" s="140"/>
      <c r="AH269" s="140"/>
      <c r="AI269" s="140"/>
      <c r="AJ269" s="140"/>
      <c r="AK269" s="143"/>
      <c r="AL269" s="139"/>
      <c r="AM269" s="140"/>
      <c r="AN269" s="140"/>
      <c r="AO269" s="140"/>
      <c r="AP269" s="140"/>
      <c r="AQ269" s="140"/>
      <c r="AR269" s="143"/>
      <c r="AS269" s="144"/>
      <c r="AT269" s="145"/>
      <c r="AU269" s="145"/>
      <c r="AV269" s="145"/>
      <c r="AW269" s="145"/>
      <c r="AX269" s="145"/>
      <c r="AY269" s="146"/>
      <c r="AZ269" s="147"/>
      <c r="BA269" s="148"/>
      <c r="BB269" s="149">
        <v>1</v>
      </c>
      <c r="BC269" s="150"/>
      <c r="BD269" s="151"/>
      <c r="BE269" s="151"/>
      <c r="BF269" s="152"/>
      <c r="BG269" s="153"/>
      <c r="BH269" s="154"/>
      <c r="BI269" s="155"/>
      <c r="BJ269" s="156"/>
      <c r="BK269" s="157"/>
      <c r="BL269" s="157"/>
      <c r="BM269" s="157"/>
      <c r="BN269" s="157"/>
      <c r="BO269" s="158"/>
      <c r="BP269" s="156"/>
      <c r="BQ269" s="157"/>
      <c r="BR269" s="157"/>
      <c r="BS269" s="157"/>
      <c r="BT269" s="157"/>
      <c r="BU269" s="158"/>
      <c r="BV269" s="156"/>
      <c r="BW269" s="157"/>
      <c r="BX269" s="157"/>
      <c r="BY269" s="157"/>
      <c r="BZ269" s="157"/>
      <c r="CA269" s="158"/>
      <c r="CB269" s="150"/>
      <c r="CC269" s="151"/>
      <c r="CD269" s="151"/>
      <c r="CE269" s="152"/>
      <c r="CF269" s="159"/>
      <c r="CG269" s="160"/>
      <c r="CH269" s="160"/>
      <c r="CI269" s="160"/>
      <c r="CJ269" s="161"/>
      <c r="CK269" s="159"/>
      <c r="CL269" s="160"/>
      <c r="CM269" s="160"/>
      <c r="CN269" s="160"/>
      <c r="CO269" s="161"/>
      <c r="CP269" s="159"/>
      <c r="CQ269" s="160"/>
      <c r="CR269" s="160"/>
      <c r="CS269" s="160"/>
      <c r="CT269" s="161"/>
      <c r="CU269" s="162"/>
      <c r="CV269" s="163"/>
      <c r="CW269" s="163"/>
      <c r="CX269" s="163"/>
      <c r="CY269" s="164"/>
    </row>
    <row r="270" spans="1:103" ht="16.5" x14ac:dyDescent="0.15">
      <c r="A270" s="166"/>
      <c r="B270" s="135"/>
      <c r="C270" s="167" t="str">
        <f t="shared" ca="1" si="5"/>
        <v>●</v>
      </c>
      <c r="D270" s="168"/>
      <c r="E270" s="169"/>
      <c r="F270" s="169"/>
      <c r="G270" s="169"/>
      <c r="H270" s="169"/>
      <c r="I270" s="169"/>
      <c r="J270" s="169"/>
      <c r="K270" s="170"/>
      <c r="L270" s="171"/>
      <c r="M270" s="171"/>
      <c r="N270" s="171"/>
      <c r="O270" s="171"/>
      <c r="P270" s="171"/>
      <c r="Q270" s="171"/>
      <c r="R270" s="172"/>
      <c r="S270" s="173"/>
      <c r="T270" s="172"/>
      <c r="U270" s="173"/>
      <c r="V270" s="170"/>
      <c r="W270" s="171"/>
      <c r="X270" s="171"/>
      <c r="Y270" s="171"/>
      <c r="Z270" s="171"/>
      <c r="AA270" s="171"/>
      <c r="AB270" s="171"/>
      <c r="AC270" s="171"/>
      <c r="AD270" s="170"/>
      <c r="AE270" s="171"/>
      <c r="AF270" s="171"/>
      <c r="AG270" s="171"/>
      <c r="AH270" s="171"/>
      <c r="AI270" s="171"/>
      <c r="AJ270" s="171"/>
      <c r="AK270" s="174"/>
      <c r="AL270" s="170"/>
      <c r="AM270" s="171"/>
      <c r="AN270" s="171"/>
      <c r="AO270" s="171"/>
      <c r="AP270" s="171"/>
      <c r="AQ270" s="171"/>
      <c r="AR270" s="174"/>
      <c r="AS270" s="175"/>
      <c r="AT270" s="176"/>
      <c r="AU270" s="176"/>
      <c r="AV270" s="176"/>
      <c r="AW270" s="176"/>
      <c r="AX270" s="176"/>
      <c r="AY270" s="177"/>
      <c r="AZ270" s="178"/>
      <c r="BA270" s="179"/>
      <c r="BB270" s="180">
        <v>2</v>
      </c>
      <c r="BC270" s="181"/>
      <c r="BD270" s="182"/>
      <c r="BE270" s="182"/>
      <c r="BF270" s="183"/>
      <c r="BG270" s="184"/>
      <c r="BH270" s="185"/>
      <c r="BI270" s="186"/>
      <c r="BJ270" s="187"/>
      <c r="BK270" s="188"/>
      <c r="BL270" s="188"/>
      <c r="BM270" s="188"/>
      <c r="BN270" s="188"/>
      <c r="BO270" s="189"/>
      <c r="BP270" s="187"/>
      <c r="BQ270" s="188"/>
      <c r="BR270" s="188"/>
      <c r="BS270" s="188"/>
      <c r="BT270" s="188"/>
      <c r="BU270" s="189"/>
      <c r="BV270" s="187"/>
      <c r="BW270" s="188"/>
      <c r="BX270" s="188"/>
      <c r="BY270" s="188"/>
      <c r="BZ270" s="188"/>
      <c r="CA270" s="189"/>
      <c r="CB270" s="181"/>
      <c r="CC270" s="182"/>
      <c r="CD270" s="182"/>
      <c r="CE270" s="183"/>
      <c r="CF270" s="190"/>
      <c r="CG270" s="191"/>
      <c r="CH270" s="191"/>
      <c r="CI270" s="191"/>
      <c r="CJ270" s="192"/>
      <c r="CK270" s="190"/>
      <c r="CL270" s="191"/>
      <c r="CM270" s="191"/>
      <c r="CN270" s="191"/>
      <c r="CO270" s="192"/>
      <c r="CP270" s="190"/>
      <c r="CQ270" s="191"/>
      <c r="CR270" s="191"/>
      <c r="CS270" s="191"/>
      <c r="CT270" s="192"/>
      <c r="CU270" s="162"/>
      <c r="CV270" s="163"/>
      <c r="CW270" s="163"/>
      <c r="CX270" s="163"/>
      <c r="CY270" s="164"/>
    </row>
    <row r="271" spans="1:103" ht="16.5" x14ac:dyDescent="0.15">
      <c r="A271" s="166"/>
      <c r="B271" s="135"/>
      <c r="C271" s="167" t="str">
        <f t="shared" ca="1" si="5"/>
        <v>●</v>
      </c>
      <c r="D271" s="168"/>
      <c r="E271" s="169"/>
      <c r="F271" s="169"/>
      <c r="G271" s="169"/>
      <c r="H271" s="169"/>
      <c r="I271" s="169"/>
      <c r="J271" s="169"/>
      <c r="K271" s="170"/>
      <c r="L271" s="171"/>
      <c r="M271" s="171"/>
      <c r="N271" s="171"/>
      <c r="O271" s="171"/>
      <c r="P271" s="171"/>
      <c r="Q271" s="171"/>
      <c r="R271" s="172"/>
      <c r="S271" s="173"/>
      <c r="T271" s="172"/>
      <c r="U271" s="173"/>
      <c r="V271" s="170"/>
      <c r="W271" s="171"/>
      <c r="X271" s="171"/>
      <c r="Y271" s="171"/>
      <c r="Z271" s="171"/>
      <c r="AA271" s="171"/>
      <c r="AB271" s="171"/>
      <c r="AC271" s="171"/>
      <c r="AD271" s="170"/>
      <c r="AE271" s="171"/>
      <c r="AF271" s="171"/>
      <c r="AG271" s="171"/>
      <c r="AH271" s="171"/>
      <c r="AI271" s="171"/>
      <c r="AJ271" s="171"/>
      <c r="AK271" s="174"/>
      <c r="AL271" s="170"/>
      <c r="AM271" s="171"/>
      <c r="AN271" s="171"/>
      <c r="AO271" s="171"/>
      <c r="AP271" s="171"/>
      <c r="AQ271" s="171"/>
      <c r="AR271" s="174"/>
      <c r="AS271" s="175"/>
      <c r="AT271" s="176"/>
      <c r="AU271" s="176"/>
      <c r="AV271" s="176"/>
      <c r="AW271" s="176"/>
      <c r="AX271" s="176"/>
      <c r="AY271" s="177"/>
      <c r="AZ271" s="178"/>
      <c r="BA271" s="179"/>
      <c r="BB271" s="180">
        <v>3</v>
      </c>
      <c r="BC271" s="181"/>
      <c r="BD271" s="182"/>
      <c r="BE271" s="182"/>
      <c r="BF271" s="183"/>
      <c r="BG271" s="184"/>
      <c r="BH271" s="185"/>
      <c r="BI271" s="186"/>
      <c r="BJ271" s="187"/>
      <c r="BK271" s="188"/>
      <c r="BL271" s="188"/>
      <c r="BM271" s="188"/>
      <c r="BN271" s="188"/>
      <c r="BO271" s="189"/>
      <c r="BP271" s="187"/>
      <c r="BQ271" s="188"/>
      <c r="BR271" s="188"/>
      <c r="BS271" s="188"/>
      <c r="BT271" s="188"/>
      <c r="BU271" s="189"/>
      <c r="BV271" s="187"/>
      <c r="BW271" s="188"/>
      <c r="BX271" s="188"/>
      <c r="BY271" s="188"/>
      <c r="BZ271" s="188"/>
      <c r="CA271" s="189"/>
      <c r="CB271" s="181"/>
      <c r="CC271" s="182"/>
      <c r="CD271" s="182"/>
      <c r="CE271" s="183"/>
      <c r="CF271" s="190"/>
      <c r="CG271" s="191"/>
      <c r="CH271" s="191"/>
      <c r="CI271" s="191"/>
      <c r="CJ271" s="192"/>
      <c r="CK271" s="190"/>
      <c r="CL271" s="191"/>
      <c r="CM271" s="191"/>
      <c r="CN271" s="191"/>
      <c r="CO271" s="192"/>
      <c r="CP271" s="190"/>
      <c r="CQ271" s="191"/>
      <c r="CR271" s="191"/>
      <c r="CS271" s="191"/>
      <c r="CT271" s="192"/>
      <c r="CU271" s="162"/>
      <c r="CV271" s="163"/>
      <c r="CW271" s="163"/>
      <c r="CX271" s="163"/>
      <c r="CY271" s="164"/>
    </row>
    <row r="272" spans="1:103" ht="16.5" x14ac:dyDescent="0.15">
      <c r="A272" s="166"/>
      <c r="B272" s="135"/>
      <c r="C272" s="167" t="str">
        <f t="shared" ca="1" si="5"/>
        <v>●</v>
      </c>
      <c r="D272" s="168"/>
      <c r="E272" s="169"/>
      <c r="F272" s="169"/>
      <c r="G272" s="169"/>
      <c r="H272" s="169"/>
      <c r="I272" s="169"/>
      <c r="J272" s="169"/>
      <c r="K272" s="170"/>
      <c r="L272" s="171"/>
      <c r="M272" s="171"/>
      <c r="N272" s="171"/>
      <c r="O272" s="171"/>
      <c r="P272" s="171"/>
      <c r="Q272" s="171"/>
      <c r="R272" s="172"/>
      <c r="S272" s="173"/>
      <c r="T272" s="172"/>
      <c r="U272" s="173"/>
      <c r="V272" s="170"/>
      <c r="W272" s="171"/>
      <c r="X272" s="171"/>
      <c r="Y272" s="171"/>
      <c r="Z272" s="171"/>
      <c r="AA272" s="171"/>
      <c r="AB272" s="171"/>
      <c r="AC272" s="171"/>
      <c r="AD272" s="170"/>
      <c r="AE272" s="171"/>
      <c r="AF272" s="171"/>
      <c r="AG272" s="171"/>
      <c r="AH272" s="171"/>
      <c r="AI272" s="171"/>
      <c r="AJ272" s="171"/>
      <c r="AK272" s="174"/>
      <c r="AL272" s="170"/>
      <c r="AM272" s="171"/>
      <c r="AN272" s="171"/>
      <c r="AO272" s="171"/>
      <c r="AP272" s="171"/>
      <c r="AQ272" s="171"/>
      <c r="AR272" s="174"/>
      <c r="AS272" s="175"/>
      <c r="AT272" s="176"/>
      <c r="AU272" s="176"/>
      <c r="AV272" s="176"/>
      <c r="AW272" s="176"/>
      <c r="AX272" s="176"/>
      <c r="AY272" s="177"/>
      <c r="AZ272" s="178"/>
      <c r="BA272" s="179"/>
      <c r="BB272" s="180">
        <v>4</v>
      </c>
      <c r="BC272" s="181"/>
      <c r="BD272" s="182"/>
      <c r="BE272" s="182"/>
      <c r="BF272" s="183"/>
      <c r="BG272" s="184"/>
      <c r="BH272" s="185"/>
      <c r="BI272" s="186"/>
      <c r="BJ272" s="187"/>
      <c r="BK272" s="188"/>
      <c r="BL272" s="188"/>
      <c r="BM272" s="188"/>
      <c r="BN272" s="188"/>
      <c r="BO272" s="189"/>
      <c r="BP272" s="187"/>
      <c r="BQ272" s="188"/>
      <c r="BR272" s="188"/>
      <c r="BS272" s="188"/>
      <c r="BT272" s="188"/>
      <c r="BU272" s="189"/>
      <c r="BV272" s="187"/>
      <c r="BW272" s="188"/>
      <c r="BX272" s="188"/>
      <c r="BY272" s="188"/>
      <c r="BZ272" s="188"/>
      <c r="CA272" s="189"/>
      <c r="CB272" s="181"/>
      <c r="CC272" s="182"/>
      <c r="CD272" s="182"/>
      <c r="CE272" s="183"/>
      <c r="CF272" s="190"/>
      <c r="CG272" s="191"/>
      <c r="CH272" s="191"/>
      <c r="CI272" s="191"/>
      <c r="CJ272" s="192"/>
      <c r="CK272" s="190"/>
      <c r="CL272" s="191"/>
      <c r="CM272" s="191"/>
      <c r="CN272" s="191"/>
      <c r="CO272" s="192"/>
      <c r="CP272" s="190"/>
      <c r="CQ272" s="191"/>
      <c r="CR272" s="191"/>
      <c r="CS272" s="191"/>
      <c r="CT272" s="192"/>
      <c r="CU272" s="162"/>
      <c r="CV272" s="163"/>
      <c r="CW272" s="163"/>
      <c r="CX272" s="163"/>
      <c r="CY272" s="164"/>
    </row>
    <row r="273" spans="1:103" ht="16.5" x14ac:dyDescent="0.15">
      <c r="A273" s="166"/>
      <c r="B273" s="135"/>
      <c r="C273" s="167" t="str">
        <f t="shared" ca="1" si="5"/>
        <v>●</v>
      </c>
      <c r="D273" s="168"/>
      <c r="E273" s="169"/>
      <c r="F273" s="169"/>
      <c r="G273" s="169"/>
      <c r="H273" s="169"/>
      <c r="I273" s="169"/>
      <c r="J273" s="169"/>
      <c r="K273" s="170"/>
      <c r="L273" s="171"/>
      <c r="M273" s="171"/>
      <c r="N273" s="171"/>
      <c r="O273" s="171"/>
      <c r="P273" s="171"/>
      <c r="Q273" s="171"/>
      <c r="R273" s="172"/>
      <c r="S273" s="173"/>
      <c r="T273" s="172"/>
      <c r="U273" s="173"/>
      <c r="V273" s="170"/>
      <c r="W273" s="171"/>
      <c r="X273" s="171"/>
      <c r="Y273" s="171"/>
      <c r="Z273" s="171"/>
      <c r="AA273" s="171"/>
      <c r="AB273" s="171"/>
      <c r="AC273" s="171"/>
      <c r="AD273" s="170"/>
      <c r="AE273" s="171"/>
      <c r="AF273" s="171"/>
      <c r="AG273" s="171"/>
      <c r="AH273" s="171"/>
      <c r="AI273" s="171"/>
      <c r="AJ273" s="171"/>
      <c r="AK273" s="174"/>
      <c r="AL273" s="170"/>
      <c r="AM273" s="171"/>
      <c r="AN273" s="171"/>
      <c r="AO273" s="171"/>
      <c r="AP273" s="171"/>
      <c r="AQ273" s="171"/>
      <c r="AR273" s="174"/>
      <c r="AS273" s="175"/>
      <c r="AT273" s="176"/>
      <c r="AU273" s="176"/>
      <c r="AV273" s="176"/>
      <c r="AW273" s="176"/>
      <c r="AX273" s="176"/>
      <c r="AY273" s="177"/>
      <c r="AZ273" s="178"/>
      <c r="BA273" s="179"/>
      <c r="BB273" s="180">
        <v>5</v>
      </c>
      <c r="BC273" s="181"/>
      <c r="BD273" s="182"/>
      <c r="BE273" s="182"/>
      <c r="BF273" s="183"/>
      <c r="BG273" s="184"/>
      <c r="BH273" s="185"/>
      <c r="BI273" s="186"/>
      <c r="BJ273" s="187"/>
      <c r="BK273" s="188"/>
      <c r="BL273" s="188"/>
      <c r="BM273" s="188"/>
      <c r="BN273" s="188"/>
      <c r="BO273" s="189"/>
      <c r="BP273" s="187"/>
      <c r="BQ273" s="188"/>
      <c r="BR273" s="188"/>
      <c r="BS273" s="188"/>
      <c r="BT273" s="188"/>
      <c r="BU273" s="189"/>
      <c r="BV273" s="187"/>
      <c r="BW273" s="188"/>
      <c r="BX273" s="188"/>
      <c r="BY273" s="188"/>
      <c r="BZ273" s="188"/>
      <c r="CA273" s="189"/>
      <c r="CB273" s="181"/>
      <c r="CC273" s="182"/>
      <c r="CD273" s="182"/>
      <c r="CE273" s="183"/>
      <c r="CF273" s="190"/>
      <c r="CG273" s="191"/>
      <c r="CH273" s="191"/>
      <c r="CI273" s="191"/>
      <c r="CJ273" s="192"/>
      <c r="CK273" s="190"/>
      <c r="CL273" s="191"/>
      <c r="CM273" s="191"/>
      <c r="CN273" s="191"/>
      <c r="CO273" s="192"/>
      <c r="CP273" s="190"/>
      <c r="CQ273" s="191"/>
      <c r="CR273" s="191"/>
      <c r="CS273" s="191"/>
      <c r="CT273" s="192"/>
      <c r="CU273" s="162"/>
      <c r="CV273" s="163"/>
      <c r="CW273" s="163"/>
      <c r="CX273" s="163"/>
      <c r="CY273" s="164"/>
    </row>
    <row r="274" spans="1:103" ht="16.5" x14ac:dyDescent="0.15">
      <c r="A274" s="193"/>
      <c r="B274" s="194"/>
      <c r="C274" s="195" t="str">
        <f t="shared" ref="C274:C337" ca="1" si="6">IF(AND(OFFSET($K274,-($BB274-1),0)&lt;&gt;"",OFFSET($R274,-($BB274-1),0)&lt;&gt;"x"),"●","")</f>
        <v>●</v>
      </c>
      <c r="D274" s="196"/>
      <c r="E274" s="197"/>
      <c r="F274" s="197"/>
      <c r="G274" s="197"/>
      <c r="H274" s="197"/>
      <c r="I274" s="197"/>
      <c r="J274" s="197"/>
      <c r="K274" s="159"/>
      <c r="L274" s="160"/>
      <c r="M274" s="160"/>
      <c r="N274" s="160"/>
      <c r="O274" s="160"/>
      <c r="P274" s="160"/>
      <c r="Q274" s="160"/>
      <c r="R274" s="198"/>
      <c r="S274" s="199"/>
      <c r="T274" s="198"/>
      <c r="U274" s="199"/>
      <c r="V274" s="159"/>
      <c r="W274" s="160"/>
      <c r="X274" s="160"/>
      <c r="Y274" s="160"/>
      <c r="Z274" s="160"/>
      <c r="AA274" s="160"/>
      <c r="AB274" s="160"/>
      <c r="AC274" s="160"/>
      <c r="AD274" s="159"/>
      <c r="AE274" s="160"/>
      <c r="AF274" s="160"/>
      <c r="AG274" s="160"/>
      <c r="AH274" s="160"/>
      <c r="AI274" s="160"/>
      <c r="AJ274" s="160"/>
      <c r="AK274" s="161"/>
      <c r="AL274" s="159"/>
      <c r="AM274" s="160"/>
      <c r="AN274" s="160"/>
      <c r="AO274" s="160"/>
      <c r="AP274" s="160"/>
      <c r="AQ274" s="160"/>
      <c r="AR274" s="161"/>
      <c r="AS274" s="200"/>
      <c r="AT274" s="201"/>
      <c r="AU274" s="201"/>
      <c r="AV274" s="201"/>
      <c r="AW274" s="201"/>
      <c r="AX274" s="201"/>
      <c r="AY274" s="202"/>
      <c r="AZ274" s="203"/>
      <c r="BA274" s="204"/>
      <c r="BB274" s="205">
        <v>6</v>
      </c>
      <c r="BC274" s="206"/>
      <c r="BD274" s="207"/>
      <c r="BE274" s="207"/>
      <c r="BF274" s="208"/>
      <c r="BG274" s="209"/>
      <c r="BH274" s="210"/>
      <c r="BI274" s="211"/>
      <c r="BJ274" s="212"/>
      <c r="BK274" s="213"/>
      <c r="BL274" s="213"/>
      <c r="BM274" s="213"/>
      <c r="BN274" s="213"/>
      <c r="BO274" s="214"/>
      <c r="BP274" s="212"/>
      <c r="BQ274" s="213"/>
      <c r="BR274" s="213"/>
      <c r="BS274" s="213"/>
      <c r="BT274" s="213"/>
      <c r="BU274" s="214"/>
      <c r="BV274" s="212"/>
      <c r="BW274" s="213"/>
      <c r="BX274" s="213"/>
      <c r="BY274" s="213"/>
      <c r="BZ274" s="213"/>
      <c r="CA274" s="214"/>
      <c r="CB274" s="206"/>
      <c r="CC274" s="207"/>
      <c r="CD274" s="207"/>
      <c r="CE274" s="208"/>
      <c r="CF274" s="190"/>
      <c r="CG274" s="191"/>
      <c r="CH274" s="191"/>
      <c r="CI274" s="191"/>
      <c r="CJ274" s="192"/>
      <c r="CK274" s="190"/>
      <c r="CL274" s="191"/>
      <c r="CM274" s="191"/>
      <c r="CN274" s="191"/>
      <c r="CO274" s="192"/>
      <c r="CP274" s="190"/>
      <c r="CQ274" s="191"/>
      <c r="CR274" s="191"/>
      <c r="CS274" s="191"/>
      <c r="CT274" s="192"/>
      <c r="CU274" s="162"/>
      <c r="CV274" s="163"/>
      <c r="CW274" s="163"/>
      <c r="CX274" s="163"/>
      <c r="CY274" s="164"/>
    </row>
    <row r="275" spans="1:103" ht="16.5" x14ac:dyDescent="0.15">
      <c r="A275" s="134">
        <v>45</v>
      </c>
      <c r="B275" s="135"/>
      <c r="C275" s="136" t="str">
        <f t="shared" ca="1" si="6"/>
        <v>●</v>
      </c>
      <c r="D275" s="137"/>
      <c r="E275" s="138"/>
      <c r="F275" s="138"/>
      <c r="G275" s="138"/>
      <c r="H275" s="138"/>
      <c r="I275" s="138"/>
      <c r="J275" s="138"/>
      <c r="K275" s="139" t="s">
        <v>133</v>
      </c>
      <c r="L275" s="140"/>
      <c r="M275" s="140"/>
      <c r="N275" s="140"/>
      <c r="O275" s="140"/>
      <c r="P275" s="140"/>
      <c r="Q275" s="140"/>
      <c r="R275" s="141"/>
      <c r="S275" s="142"/>
      <c r="T275" s="141"/>
      <c r="U275" s="142"/>
      <c r="V275" s="139"/>
      <c r="W275" s="140"/>
      <c r="X275" s="140"/>
      <c r="Y275" s="140"/>
      <c r="Z275" s="140"/>
      <c r="AA275" s="140"/>
      <c r="AB275" s="140"/>
      <c r="AC275" s="140"/>
      <c r="AD275" s="139"/>
      <c r="AE275" s="140"/>
      <c r="AF275" s="140"/>
      <c r="AG275" s="140"/>
      <c r="AH275" s="140"/>
      <c r="AI275" s="140"/>
      <c r="AJ275" s="140"/>
      <c r="AK275" s="143"/>
      <c r="AL275" s="139"/>
      <c r="AM275" s="140"/>
      <c r="AN275" s="140"/>
      <c r="AO275" s="140"/>
      <c r="AP275" s="140"/>
      <c r="AQ275" s="140"/>
      <c r="AR275" s="143"/>
      <c r="AS275" s="144"/>
      <c r="AT275" s="145"/>
      <c r="AU275" s="145"/>
      <c r="AV275" s="145"/>
      <c r="AW275" s="145"/>
      <c r="AX275" s="145"/>
      <c r="AY275" s="146"/>
      <c r="AZ275" s="147"/>
      <c r="BA275" s="148"/>
      <c r="BB275" s="149">
        <v>1</v>
      </c>
      <c r="BC275" s="150"/>
      <c r="BD275" s="151"/>
      <c r="BE275" s="151"/>
      <c r="BF275" s="152"/>
      <c r="BG275" s="153"/>
      <c r="BH275" s="154"/>
      <c r="BI275" s="155"/>
      <c r="BJ275" s="156"/>
      <c r="BK275" s="157"/>
      <c r="BL275" s="157"/>
      <c r="BM275" s="157"/>
      <c r="BN275" s="157"/>
      <c r="BO275" s="158"/>
      <c r="BP275" s="156"/>
      <c r="BQ275" s="157"/>
      <c r="BR275" s="157"/>
      <c r="BS275" s="157"/>
      <c r="BT275" s="157"/>
      <c r="BU275" s="158"/>
      <c r="BV275" s="156"/>
      <c r="BW275" s="157"/>
      <c r="BX275" s="157"/>
      <c r="BY275" s="157"/>
      <c r="BZ275" s="157"/>
      <c r="CA275" s="158"/>
      <c r="CB275" s="150"/>
      <c r="CC275" s="151"/>
      <c r="CD275" s="151"/>
      <c r="CE275" s="152"/>
      <c r="CF275" s="159"/>
      <c r="CG275" s="160"/>
      <c r="CH275" s="160"/>
      <c r="CI275" s="160"/>
      <c r="CJ275" s="161"/>
      <c r="CK275" s="159"/>
      <c r="CL275" s="160"/>
      <c r="CM275" s="160"/>
      <c r="CN275" s="160"/>
      <c r="CO275" s="161"/>
      <c r="CP275" s="159"/>
      <c r="CQ275" s="160"/>
      <c r="CR275" s="160"/>
      <c r="CS275" s="160"/>
      <c r="CT275" s="161"/>
      <c r="CU275" s="162"/>
      <c r="CV275" s="163"/>
      <c r="CW275" s="163"/>
      <c r="CX275" s="163"/>
      <c r="CY275" s="164"/>
    </row>
    <row r="276" spans="1:103" ht="16.5" x14ac:dyDescent="0.15">
      <c r="A276" s="166"/>
      <c r="B276" s="135"/>
      <c r="C276" s="167" t="str">
        <f t="shared" ca="1" si="6"/>
        <v>●</v>
      </c>
      <c r="D276" s="168"/>
      <c r="E276" s="169"/>
      <c r="F276" s="169"/>
      <c r="G276" s="169"/>
      <c r="H276" s="169"/>
      <c r="I276" s="169"/>
      <c r="J276" s="169"/>
      <c r="K276" s="170"/>
      <c r="L276" s="171"/>
      <c r="M276" s="171"/>
      <c r="N276" s="171"/>
      <c r="O276" s="171"/>
      <c r="P276" s="171"/>
      <c r="Q276" s="171"/>
      <c r="R276" s="172"/>
      <c r="S276" s="173"/>
      <c r="T276" s="172"/>
      <c r="U276" s="173"/>
      <c r="V276" s="170"/>
      <c r="W276" s="171"/>
      <c r="X276" s="171"/>
      <c r="Y276" s="171"/>
      <c r="Z276" s="171"/>
      <c r="AA276" s="171"/>
      <c r="AB276" s="171"/>
      <c r="AC276" s="171"/>
      <c r="AD276" s="170"/>
      <c r="AE276" s="171"/>
      <c r="AF276" s="171"/>
      <c r="AG276" s="171"/>
      <c r="AH276" s="171"/>
      <c r="AI276" s="171"/>
      <c r="AJ276" s="171"/>
      <c r="AK276" s="174"/>
      <c r="AL276" s="170"/>
      <c r="AM276" s="171"/>
      <c r="AN276" s="171"/>
      <c r="AO276" s="171"/>
      <c r="AP276" s="171"/>
      <c r="AQ276" s="171"/>
      <c r="AR276" s="174"/>
      <c r="AS276" s="175"/>
      <c r="AT276" s="176"/>
      <c r="AU276" s="176"/>
      <c r="AV276" s="176"/>
      <c r="AW276" s="176"/>
      <c r="AX276" s="176"/>
      <c r="AY276" s="177"/>
      <c r="AZ276" s="178"/>
      <c r="BA276" s="179"/>
      <c r="BB276" s="180">
        <v>2</v>
      </c>
      <c r="BC276" s="181"/>
      <c r="BD276" s="182"/>
      <c r="BE276" s="182"/>
      <c r="BF276" s="183"/>
      <c r="BG276" s="184"/>
      <c r="BH276" s="185"/>
      <c r="BI276" s="186"/>
      <c r="BJ276" s="187"/>
      <c r="BK276" s="188"/>
      <c r="BL276" s="188"/>
      <c r="BM276" s="188"/>
      <c r="BN276" s="188"/>
      <c r="BO276" s="189"/>
      <c r="BP276" s="187"/>
      <c r="BQ276" s="188"/>
      <c r="BR276" s="188"/>
      <c r="BS276" s="188"/>
      <c r="BT276" s="188"/>
      <c r="BU276" s="189"/>
      <c r="BV276" s="187"/>
      <c r="BW276" s="188"/>
      <c r="BX276" s="188"/>
      <c r="BY276" s="188"/>
      <c r="BZ276" s="188"/>
      <c r="CA276" s="189"/>
      <c r="CB276" s="181"/>
      <c r="CC276" s="182"/>
      <c r="CD276" s="182"/>
      <c r="CE276" s="183"/>
      <c r="CF276" s="190"/>
      <c r="CG276" s="191"/>
      <c r="CH276" s="191"/>
      <c r="CI276" s="191"/>
      <c r="CJ276" s="192"/>
      <c r="CK276" s="190"/>
      <c r="CL276" s="191"/>
      <c r="CM276" s="191"/>
      <c r="CN276" s="191"/>
      <c r="CO276" s="192"/>
      <c r="CP276" s="190"/>
      <c r="CQ276" s="191"/>
      <c r="CR276" s="191"/>
      <c r="CS276" s="191"/>
      <c r="CT276" s="192"/>
      <c r="CU276" s="162"/>
      <c r="CV276" s="163"/>
      <c r="CW276" s="163"/>
      <c r="CX276" s="163"/>
      <c r="CY276" s="164"/>
    </row>
    <row r="277" spans="1:103" ht="16.5" x14ac:dyDescent="0.15">
      <c r="A277" s="166"/>
      <c r="B277" s="135"/>
      <c r="C277" s="167" t="str">
        <f t="shared" ca="1" si="6"/>
        <v>●</v>
      </c>
      <c r="D277" s="168"/>
      <c r="E277" s="169"/>
      <c r="F277" s="169"/>
      <c r="G277" s="169"/>
      <c r="H277" s="169"/>
      <c r="I277" s="169"/>
      <c r="J277" s="169"/>
      <c r="K277" s="170"/>
      <c r="L277" s="171"/>
      <c r="M277" s="171"/>
      <c r="N277" s="171"/>
      <c r="O277" s="171"/>
      <c r="P277" s="171"/>
      <c r="Q277" s="171"/>
      <c r="R277" s="172"/>
      <c r="S277" s="173"/>
      <c r="T277" s="172"/>
      <c r="U277" s="173"/>
      <c r="V277" s="170"/>
      <c r="W277" s="171"/>
      <c r="X277" s="171"/>
      <c r="Y277" s="171"/>
      <c r="Z277" s="171"/>
      <c r="AA277" s="171"/>
      <c r="AB277" s="171"/>
      <c r="AC277" s="171"/>
      <c r="AD277" s="170"/>
      <c r="AE277" s="171"/>
      <c r="AF277" s="171"/>
      <c r="AG277" s="171"/>
      <c r="AH277" s="171"/>
      <c r="AI277" s="171"/>
      <c r="AJ277" s="171"/>
      <c r="AK277" s="174"/>
      <c r="AL277" s="170"/>
      <c r="AM277" s="171"/>
      <c r="AN277" s="171"/>
      <c r="AO277" s="171"/>
      <c r="AP277" s="171"/>
      <c r="AQ277" s="171"/>
      <c r="AR277" s="174"/>
      <c r="AS277" s="175"/>
      <c r="AT277" s="176"/>
      <c r="AU277" s="176"/>
      <c r="AV277" s="176"/>
      <c r="AW277" s="176"/>
      <c r="AX277" s="176"/>
      <c r="AY277" s="177"/>
      <c r="AZ277" s="178"/>
      <c r="BA277" s="179"/>
      <c r="BB277" s="180">
        <v>3</v>
      </c>
      <c r="BC277" s="181"/>
      <c r="BD277" s="182"/>
      <c r="BE277" s="182"/>
      <c r="BF277" s="183"/>
      <c r="BG277" s="184"/>
      <c r="BH277" s="185"/>
      <c r="BI277" s="186"/>
      <c r="BJ277" s="187"/>
      <c r="BK277" s="188"/>
      <c r="BL277" s="188"/>
      <c r="BM277" s="188"/>
      <c r="BN277" s="188"/>
      <c r="BO277" s="189"/>
      <c r="BP277" s="187"/>
      <c r="BQ277" s="188"/>
      <c r="BR277" s="188"/>
      <c r="BS277" s="188"/>
      <c r="BT277" s="188"/>
      <c r="BU277" s="189"/>
      <c r="BV277" s="187"/>
      <c r="BW277" s="188"/>
      <c r="BX277" s="188"/>
      <c r="BY277" s="188"/>
      <c r="BZ277" s="188"/>
      <c r="CA277" s="189"/>
      <c r="CB277" s="181"/>
      <c r="CC277" s="182"/>
      <c r="CD277" s="182"/>
      <c r="CE277" s="183"/>
      <c r="CF277" s="190"/>
      <c r="CG277" s="191"/>
      <c r="CH277" s="191"/>
      <c r="CI277" s="191"/>
      <c r="CJ277" s="192"/>
      <c r="CK277" s="190"/>
      <c r="CL277" s="191"/>
      <c r="CM277" s="191"/>
      <c r="CN277" s="191"/>
      <c r="CO277" s="192"/>
      <c r="CP277" s="190"/>
      <c r="CQ277" s="191"/>
      <c r="CR277" s="191"/>
      <c r="CS277" s="191"/>
      <c r="CT277" s="192"/>
      <c r="CU277" s="162"/>
      <c r="CV277" s="163"/>
      <c r="CW277" s="163"/>
      <c r="CX277" s="163"/>
      <c r="CY277" s="164"/>
    </row>
    <row r="278" spans="1:103" ht="16.5" x14ac:dyDescent="0.15">
      <c r="A278" s="166"/>
      <c r="B278" s="135"/>
      <c r="C278" s="167" t="str">
        <f t="shared" ca="1" si="6"/>
        <v>●</v>
      </c>
      <c r="D278" s="168"/>
      <c r="E278" s="169"/>
      <c r="F278" s="169"/>
      <c r="G278" s="169"/>
      <c r="H278" s="169"/>
      <c r="I278" s="169"/>
      <c r="J278" s="169"/>
      <c r="K278" s="170"/>
      <c r="L278" s="171"/>
      <c r="M278" s="171"/>
      <c r="N278" s="171"/>
      <c r="O278" s="171"/>
      <c r="P278" s="171"/>
      <c r="Q278" s="171"/>
      <c r="R278" s="172"/>
      <c r="S278" s="173"/>
      <c r="T278" s="172"/>
      <c r="U278" s="173"/>
      <c r="V278" s="170"/>
      <c r="W278" s="171"/>
      <c r="X278" s="171"/>
      <c r="Y278" s="171"/>
      <c r="Z278" s="171"/>
      <c r="AA278" s="171"/>
      <c r="AB278" s="171"/>
      <c r="AC278" s="171"/>
      <c r="AD278" s="170"/>
      <c r="AE278" s="171"/>
      <c r="AF278" s="171"/>
      <c r="AG278" s="171"/>
      <c r="AH278" s="171"/>
      <c r="AI278" s="171"/>
      <c r="AJ278" s="171"/>
      <c r="AK278" s="174"/>
      <c r="AL278" s="170"/>
      <c r="AM278" s="171"/>
      <c r="AN278" s="171"/>
      <c r="AO278" s="171"/>
      <c r="AP278" s="171"/>
      <c r="AQ278" s="171"/>
      <c r="AR278" s="174"/>
      <c r="AS278" s="175"/>
      <c r="AT278" s="176"/>
      <c r="AU278" s="176"/>
      <c r="AV278" s="176"/>
      <c r="AW278" s="176"/>
      <c r="AX278" s="176"/>
      <c r="AY278" s="177"/>
      <c r="AZ278" s="178"/>
      <c r="BA278" s="179"/>
      <c r="BB278" s="180">
        <v>4</v>
      </c>
      <c r="BC278" s="181"/>
      <c r="BD278" s="182"/>
      <c r="BE278" s="182"/>
      <c r="BF278" s="183"/>
      <c r="BG278" s="184"/>
      <c r="BH278" s="185"/>
      <c r="BI278" s="186"/>
      <c r="BJ278" s="187"/>
      <c r="BK278" s="188"/>
      <c r="BL278" s="188"/>
      <c r="BM278" s="188"/>
      <c r="BN278" s="188"/>
      <c r="BO278" s="189"/>
      <c r="BP278" s="187"/>
      <c r="BQ278" s="188"/>
      <c r="BR278" s="188"/>
      <c r="BS278" s="188"/>
      <c r="BT278" s="188"/>
      <c r="BU278" s="189"/>
      <c r="BV278" s="187"/>
      <c r="BW278" s="188"/>
      <c r="BX278" s="188"/>
      <c r="BY278" s="188"/>
      <c r="BZ278" s="188"/>
      <c r="CA278" s="189"/>
      <c r="CB278" s="181"/>
      <c r="CC278" s="182"/>
      <c r="CD278" s="182"/>
      <c r="CE278" s="183"/>
      <c r="CF278" s="190"/>
      <c r="CG278" s="191"/>
      <c r="CH278" s="191"/>
      <c r="CI278" s="191"/>
      <c r="CJ278" s="192"/>
      <c r="CK278" s="190"/>
      <c r="CL278" s="191"/>
      <c r="CM278" s="191"/>
      <c r="CN278" s="191"/>
      <c r="CO278" s="192"/>
      <c r="CP278" s="190"/>
      <c r="CQ278" s="191"/>
      <c r="CR278" s="191"/>
      <c r="CS278" s="191"/>
      <c r="CT278" s="192"/>
      <c r="CU278" s="162"/>
      <c r="CV278" s="163"/>
      <c r="CW278" s="163"/>
      <c r="CX278" s="163"/>
      <c r="CY278" s="164"/>
    </row>
    <row r="279" spans="1:103" ht="16.5" x14ac:dyDescent="0.15">
      <c r="A279" s="166"/>
      <c r="B279" s="135"/>
      <c r="C279" s="167" t="str">
        <f t="shared" ca="1" si="6"/>
        <v>●</v>
      </c>
      <c r="D279" s="168"/>
      <c r="E279" s="169"/>
      <c r="F279" s="169"/>
      <c r="G279" s="169"/>
      <c r="H279" s="169"/>
      <c r="I279" s="169"/>
      <c r="J279" s="169"/>
      <c r="K279" s="170"/>
      <c r="L279" s="171"/>
      <c r="M279" s="171"/>
      <c r="N279" s="171"/>
      <c r="O279" s="171"/>
      <c r="P279" s="171"/>
      <c r="Q279" s="171"/>
      <c r="R279" s="172"/>
      <c r="S279" s="173"/>
      <c r="T279" s="172"/>
      <c r="U279" s="173"/>
      <c r="V279" s="170"/>
      <c r="W279" s="171"/>
      <c r="X279" s="171"/>
      <c r="Y279" s="171"/>
      <c r="Z279" s="171"/>
      <c r="AA279" s="171"/>
      <c r="AB279" s="171"/>
      <c r="AC279" s="171"/>
      <c r="AD279" s="170"/>
      <c r="AE279" s="171"/>
      <c r="AF279" s="171"/>
      <c r="AG279" s="171"/>
      <c r="AH279" s="171"/>
      <c r="AI279" s="171"/>
      <c r="AJ279" s="171"/>
      <c r="AK279" s="174"/>
      <c r="AL279" s="170"/>
      <c r="AM279" s="171"/>
      <c r="AN279" s="171"/>
      <c r="AO279" s="171"/>
      <c r="AP279" s="171"/>
      <c r="AQ279" s="171"/>
      <c r="AR279" s="174"/>
      <c r="AS279" s="175"/>
      <c r="AT279" s="176"/>
      <c r="AU279" s="176"/>
      <c r="AV279" s="176"/>
      <c r="AW279" s="176"/>
      <c r="AX279" s="176"/>
      <c r="AY279" s="177"/>
      <c r="AZ279" s="178"/>
      <c r="BA279" s="179"/>
      <c r="BB279" s="180">
        <v>5</v>
      </c>
      <c r="BC279" s="181"/>
      <c r="BD279" s="182"/>
      <c r="BE279" s="182"/>
      <c r="BF279" s="183"/>
      <c r="BG279" s="184"/>
      <c r="BH279" s="185"/>
      <c r="BI279" s="186"/>
      <c r="BJ279" s="187"/>
      <c r="BK279" s="188"/>
      <c r="BL279" s="188"/>
      <c r="BM279" s="188"/>
      <c r="BN279" s="188"/>
      <c r="BO279" s="189"/>
      <c r="BP279" s="187"/>
      <c r="BQ279" s="188"/>
      <c r="BR279" s="188"/>
      <c r="BS279" s="188"/>
      <c r="BT279" s="188"/>
      <c r="BU279" s="189"/>
      <c r="BV279" s="187"/>
      <c r="BW279" s="188"/>
      <c r="BX279" s="188"/>
      <c r="BY279" s="188"/>
      <c r="BZ279" s="188"/>
      <c r="CA279" s="189"/>
      <c r="CB279" s="181"/>
      <c r="CC279" s="182"/>
      <c r="CD279" s="182"/>
      <c r="CE279" s="183"/>
      <c r="CF279" s="190"/>
      <c r="CG279" s="191"/>
      <c r="CH279" s="191"/>
      <c r="CI279" s="191"/>
      <c r="CJ279" s="192"/>
      <c r="CK279" s="190"/>
      <c r="CL279" s="191"/>
      <c r="CM279" s="191"/>
      <c r="CN279" s="191"/>
      <c r="CO279" s="192"/>
      <c r="CP279" s="190"/>
      <c r="CQ279" s="191"/>
      <c r="CR279" s="191"/>
      <c r="CS279" s="191"/>
      <c r="CT279" s="192"/>
      <c r="CU279" s="162"/>
      <c r="CV279" s="163"/>
      <c r="CW279" s="163"/>
      <c r="CX279" s="163"/>
      <c r="CY279" s="164"/>
    </row>
    <row r="280" spans="1:103" ht="16.5" x14ac:dyDescent="0.15">
      <c r="A280" s="193"/>
      <c r="B280" s="194"/>
      <c r="C280" s="195" t="str">
        <f t="shared" ca="1" si="6"/>
        <v>●</v>
      </c>
      <c r="D280" s="196"/>
      <c r="E280" s="197"/>
      <c r="F280" s="197"/>
      <c r="G280" s="197"/>
      <c r="H280" s="197"/>
      <c r="I280" s="197"/>
      <c r="J280" s="197"/>
      <c r="K280" s="159"/>
      <c r="L280" s="160"/>
      <c r="M280" s="160"/>
      <c r="N280" s="160"/>
      <c r="O280" s="160"/>
      <c r="P280" s="160"/>
      <c r="Q280" s="160"/>
      <c r="R280" s="198"/>
      <c r="S280" s="199"/>
      <c r="T280" s="198"/>
      <c r="U280" s="199"/>
      <c r="V280" s="159"/>
      <c r="W280" s="160"/>
      <c r="X280" s="160"/>
      <c r="Y280" s="160"/>
      <c r="Z280" s="160"/>
      <c r="AA280" s="160"/>
      <c r="AB280" s="160"/>
      <c r="AC280" s="160"/>
      <c r="AD280" s="159"/>
      <c r="AE280" s="160"/>
      <c r="AF280" s="160"/>
      <c r="AG280" s="160"/>
      <c r="AH280" s="160"/>
      <c r="AI280" s="160"/>
      <c r="AJ280" s="160"/>
      <c r="AK280" s="161"/>
      <c r="AL280" s="159"/>
      <c r="AM280" s="160"/>
      <c r="AN280" s="160"/>
      <c r="AO280" s="160"/>
      <c r="AP280" s="160"/>
      <c r="AQ280" s="160"/>
      <c r="AR280" s="161"/>
      <c r="AS280" s="200"/>
      <c r="AT280" s="201"/>
      <c r="AU280" s="201"/>
      <c r="AV280" s="201"/>
      <c r="AW280" s="201"/>
      <c r="AX280" s="201"/>
      <c r="AY280" s="202"/>
      <c r="AZ280" s="203"/>
      <c r="BA280" s="204"/>
      <c r="BB280" s="205">
        <v>6</v>
      </c>
      <c r="BC280" s="206"/>
      <c r="BD280" s="207"/>
      <c r="BE280" s="207"/>
      <c r="BF280" s="208"/>
      <c r="BG280" s="209"/>
      <c r="BH280" s="210"/>
      <c r="BI280" s="211"/>
      <c r="BJ280" s="212"/>
      <c r="BK280" s="213"/>
      <c r="BL280" s="213"/>
      <c r="BM280" s="213"/>
      <c r="BN280" s="213"/>
      <c r="BO280" s="214"/>
      <c r="BP280" s="212"/>
      <c r="BQ280" s="213"/>
      <c r="BR280" s="213"/>
      <c r="BS280" s="213"/>
      <c r="BT280" s="213"/>
      <c r="BU280" s="214"/>
      <c r="BV280" s="212"/>
      <c r="BW280" s="213"/>
      <c r="BX280" s="213"/>
      <c r="BY280" s="213"/>
      <c r="BZ280" s="213"/>
      <c r="CA280" s="214"/>
      <c r="CB280" s="206"/>
      <c r="CC280" s="207"/>
      <c r="CD280" s="207"/>
      <c r="CE280" s="208"/>
      <c r="CF280" s="190"/>
      <c r="CG280" s="191"/>
      <c r="CH280" s="191"/>
      <c r="CI280" s="191"/>
      <c r="CJ280" s="192"/>
      <c r="CK280" s="190"/>
      <c r="CL280" s="191"/>
      <c r="CM280" s="191"/>
      <c r="CN280" s="191"/>
      <c r="CO280" s="192"/>
      <c r="CP280" s="190"/>
      <c r="CQ280" s="191"/>
      <c r="CR280" s="191"/>
      <c r="CS280" s="191"/>
      <c r="CT280" s="192"/>
      <c r="CU280" s="162"/>
      <c r="CV280" s="163"/>
      <c r="CW280" s="163"/>
      <c r="CX280" s="163"/>
      <c r="CY280" s="164"/>
    </row>
    <row r="281" spans="1:103" ht="16.5" x14ac:dyDescent="0.15">
      <c r="A281" s="134">
        <v>46</v>
      </c>
      <c r="B281" s="135"/>
      <c r="C281" s="136" t="str">
        <f t="shared" ca="1" si="6"/>
        <v>●</v>
      </c>
      <c r="D281" s="137"/>
      <c r="E281" s="138"/>
      <c r="F281" s="138"/>
      <c r="G281" s="138"/>
      <c r="H281" s="138"/>
      <c r="I281" s="138"/>
      <c r="J281" s="138"/>
      <c r="K281" s="139" t="s">
        <v>134</v>
      </c>
      <c r="L281" s="140"/>
      <c r="M281" s="140"/>
      <c r="N281" s="140"/>
      <c r="O281" s="140"/>
      <c r="P281" s="140"/>
      <c r="Q281" s="140"/>
      <c r="R281" s="141"/>
      <c r="S281" s="142"/>
      <c r="T281" s="141"/>
      <c r="U281" s="142"/>
      <c r="V281" s="139"/>
      <c r="W281" s="140"/>
      <c r="X281" s="140"/>
      <c r="Y281" s="140"/>
      <c r="Z281" s="140"/>
      <c r="AA281" s="140"/>
      <c r="AB281" s="140"/>
      <c r="AC281" s="140"/>
      <c r="AD281" s="139"/>
      <c r="AE281" s="140"/>
      <c r="AF281" s="140"/>
      <c r="AG281" s="140"/>
      <c r="AH281" s="140"/>
      <c r="AI281" s="140"/>
      <c r="AJ281" s="140"/>
      <c r="AK281" s="143"/>
      <c r="AL281" s="139"/>
      <c r="AM281" s="140"/>
      <c r="AN281" s="140"/>
      <c r="AO281" s="140"/>
      <c r="AP281" s="140"/>
      <c r="AQ281" s="140"/>
      <c r="AR281" s="143"/>
      <c r="AS281" s="144"/>
      <c r="AT281" s="145"/>
      <c r="AU281" s="145"/>
      <c r="AV281" s="145"/>
      <c r="AW281" s="145"/>
      <c r="AX281" s="145"/>
      <c r="AY281" s="146"/>
      <c r="AZ281" s="147"/>
      <c r="BA281" s="148"/>
      <c r="BB281" s="149">
        <v>1</v>
      </c>
      <c r="BC281" s="150"/>
      <c r="BD281" s="151"/>
      <c r="BE281" s="151"/>
      <c r="BF281" s="152"/>
      <c r="BG281" s="153"/>
      <c r="BH281" s="154"/>
      <c r="BI281" s="155"/>
      <c r="BJ281" s="156"/>
      <c r="BK281" s="157"/>
      <c r="BL281" s="157"/>
      <c r="BM281" s="157"/>
      <c r="BN281" s="157"/>
      <c r="BO281" s="158"/>
      <c r="BP281" s="156"/>
      <c r="BQ281" s="157"/>
      <c r="BR281" s="157"/>
      <c r="BS281" s="157"/>
      <c r="BT281" s="157"/>
      <c r="BU281" s="158"/>
      <c r="BV281" s="156"/>
      <c r="BW281" s="157"/>
      <c r="BX281" s="157"/>
      <c r="BY281" s="157"/>
      <c r="BZ281" s="157"/>
      <c r="CA281" s="158"/>
      <c r="CB281" s="150"/>
      <c r="CC281" s="151"/>
      <c r="CD281" s="151"/>
      <c r="CE281" s="152"/>
      <c r="CF281" s="159"/>
      <c r="CG281" s="160"/>
      <c r="CH281" s="160"/>
      <c r="CI281" s="160"/>
      <c r="CJ281" s="161"/>
      <c r="CK281" s="159"/>
      <c r="CL281" s="160"/>
      <c r="CM281" s="160"/>
      <c r="CN281" s="160"/>
      <c r="CO281" s="161"/>
      <c r="CP281" s="159"/>
      <c r="CQ281" s="160"/>
      <c r="CR281" s="160"/>
      <c r="CS281" s="160"/>
      <c r="CT281" s="161"/>
      <c r="CU281" s="162"/>
      <c r="CV281" s="163"/>
      <c r="CW281" s="163"/>
      <c r="CX281" s="163"/>
      <c r="CY281" s="164"/>
    </row>
    <row r="282" spans="1:103" ht="16.5" x14ac:dyDescent="0.15">
      <c r="A282" s="166"/>
      <c r="B282" s="135"/>
      <c r="C282" s="167" t="str">
        <f t="shared" ca="1" si="6"/>
        <v>●</v>
      </c>
      <c r="D282" s="168"/>
      <c r="E282" s="169"/>
      <c r="F282" s="169"/>
      <c r="G282" s="169"/>
      <c r="H282" s="169"/>
      <c r="I282" s="169"/>
      <c r="J282" s="169"/>
      <c r="K282" s="170"/>
      <c r="L282" s="171"/>
      <c r="M282" s="171"/>
      <c r="N282" s="171"/>
      <c r="O282" s="171"/>
      <c r="P282" s="171"/>
      <c r="Q282" s="171"/>
      <c r="R282" s="172"/>
      <c r="S282" s="173"/>
      <c r="T282" s="172"/>
      <c r="U282" s="173"/>
      <c r="V282" s="170"/>
      <c r="W282" s="171"/>
      <c r="X282" s="171"/>
      <c r="Y282" s="171"/>
      <c r="Z282" s="171"/>
      <c r="AA282" s="171"/>
      <c r="AB282" s="171"/>
      <c r="AC282" s="171"/>
      <c r="AD282" s="170"/>
      <c r="AE282" s="171"/>
      <c r="AF282" s="171"/>
      <c r="AG282" s="171"/>
      <c r="AH282" s="171"/>
      <c r="AI282" s="171"/>
      <c r="AJ282" s="171"/>
      <c r="AK282" s="174"/>
      <c r="AL282" s="170"/>
      <c r="AM282" s="171"/>
      <c r="AN282" s="171"/>
      <c r="AO282" s="171"/>
      <c r="AP282" s="171"/>
      <c r="AQ282" s="171"/>
      <c r="AR282" s="174"/>
      <c r="AS282" s="175"/>
      <c r="AT282" s="176"/>
      <c r="AU282" s="176"/>
      <c r="AV282" s="176"/>
      <c r="AW282" s="176"/>
      <c r="AX282" s="176"/>
      <c r="AY282" s="177"/>
      <c r="AZ282" s="178"/>
      <c r="BA282" s="179"/>
      <c r="BB282" s="180">
        <v>2</v>
      </c>
      <c r="BC282" s="181"/>
      <c r="BD282" s="182"/>
      <c r="BE282" s="182"/>
      <c r="BF282" s="183"/>
      <c r="BG282" s="184"/>
      <c r="BH282" s="185"/>
      <c r="BI282" s="186"/>
      <c r="BJ282" s="187"/>
      <c r="BK282" s="188"/>
      <c r="BL282" s="188"/>
      <c r="BM282" s="188"/>
      <c r="BN282" s="188"/>
      <c r="BO282" s="189"/>
      <c r="BP282" s="187"/>
      <c r="BQ282" s="188"/>
      <c r="BR282" s="188"/>
      <c r="BS282" s="188"/>
      <c r="BT282" s="188"/>
      <c r="BU282" s="189"/>
      <c r="BV282" s="187"/>
      <c r="BW282" s="188"/>
      <c r="BX282" s="188"/>
      <c r="BY282" s="188"/>
      <c r="BZ282" s="188"/>
      <c r="CA282" s="189"/>
      <c r="CB282" s="181"/>
      <c r="CC282" s="182"/>
      <c r="CD282" s="182"/>
      <c r="CE282" s="183"/>
      <c r="CF282" s="190"/>
      <c r="CG282" s="191"/>
      <c r="CH282" s="191"/>
      <c r="CI282" s="191"/>
      <c r="CJ282" s="192"/>
      <c r="CK282" s="190"/>
      <c r="CL282" s="191"/>
      <c r="CM282" s="191"/>
      <c r="CN282" s="191"/>
      <c r="CO282" s="192"/>
      <c r="CP282" s="190"/>
      <c r="CQ282" s="191"/>
      <c r="CR282" s="191"/>
      <c r="CS282" s="191"/>
      <c r="CT282" s="192"/>
      <c r="CU282" s="162"/>
      <c r="CV282" s="163"/>
      <c r="CW282" s="163"/>
      <c r="CX282" s="163"/>
      <c r="CY282" s="164"/>
    </row>
    <row r="283" spans="1:103" ht="16.5" x14ac:dyDescent="0.15">
      <c r="A283" s="166"/>
      <c r="B283" s="135"/>
      <c r="C283" s="167" t="str">
        <f t="shared" ca="1" si="6"/>
        <v>●</v>
      </c>
      <c r="D283" s="168"/>
      <c r="E283" s="169"/>
      <c r="F283" s="169"/>
      <c r="G283" s="169"/>
      <c r="H283" s="169"/>
      <c r="I283" s="169"/>
      <c r="J283" s="169"/>
      <c r="K283" s="170"/>
      <c r="L283" s="171"/>
      <c r="M283" s="171"/>
      <c r="N283" s="171"/>
      <c r="O283" s="171"/>
      <c r="P283" s="171"/>
      <c r="Q283" s="171"/>
      <c r="R283" s="172"/>
      <c r="S283" s="173"/>
      <c r="T283" s="172"/>
      <c r="U283" s="173"/>
      <c r="V283" s="170"/>
      <c r="W283" s="171"/>
      <c r="X283" s="171"/>
      <c r="Y283" s="171"/>
      <c r="Z283" s="171"/>
      <c r="AA283" s="171"/>
      <c r="AB283" s="171"/>
      <c r="AC283" s="171"/>
      <c r="AD283" s="170"/>
      <c r="AE283" s="171"/>
      <c r="AF283" s="171"/>
      <c r="AG283" s="171"/>
      <c r="AH283" s="171"/>
      <c r="AI283" s="171"/>
      <c r="AJ283" s="171"/>
      <c r="AK283" s="174"/>
      <c r="AL283" s="170"/>
      <c r="AM283" s="171"/>
      <c r="AN283" s="171"/>
      <c r="AO283" s="171"/>
      <c r="AP283" s="171"/>
      <c r="AQ283" s="171"/>
      <c r="AR283" s="174"/>
      <c r="AS283" s="175"/>
      <c r="AT283" s="176"/>
      <c r="AU283" s="176"/>
      <c r="AV283" s="176"/>
      <c r="AW283" s="176"/>
      <c r="AX283" s="176"/>
      <c r="AY283" s="177"/>
      <c r="AZ283" s="178"/>
      <c r="BA283" s="179"/>
      <c r="BB283" s="180">
        <v>3</v>
      </c>
      <c r="BC283" s="181"/>
      <c r="BD283" s="182"/>
      <c r="BE283" s="182"/>
      <c r="BF283" s="183"/>
      <c r="BG283" s="184"/>
      <c r="BH283" s="185"/>
      <c r="BI283" s="186"/>
      <c r="BJ283" s="187"/>
      <c r="BK283" s="188"/>
      <c r="BL283" s="188"/>
      <c r="BM283" s="188"/>
      <c r="BN283" s="188"/>
      <c r="BO283" s="189"/>
      <c r="BP283" s="187"/>
      <c r="BQ283" s="188"/>
      <c r="BR283" s="188"/>
      <c r="BS283" s="188"/>
      <c r="BT283" s="188"/>
      <c r="BU283" s="189"/>
      <c r="BV283" s="187"/>
      <c r="BW283" s="188"/>
      <c r="BX283" s="188"/>
      <c r="BY283" s="188"/>
      <c r="BZ283" s="188"/>
      <c r="CA283" s="189"/>
      <c r="CB283" s="181"/>
      <c r="CC283" s="182"/>
      <c r="CD283" s="182"/>
      <c r="CE283" s="183"/>
      <c r="CF283" s="190"/>
      <c r="CG283" s="191"/>
      <c r="CH283" s="191"/>
      <c r="CI283" s="191"/>
      <c r="CJ283" s="192"/>
      <c r="CK283" s="190"/>
      <c r="CL283" s="191"/>
      <c r="CM283" s="191"/>
      <c r="CN283" s="191"/>
      <c r="CO283" s="192"/>
      <c r="CP283" s="190"/>
      <c r="CQ283" s="191"/>
      <c r="CR283" s="191"/>
      <c r="CS283" s="191"/>
      <c r="CT283" s="192"/>
      <c r="CU283" s="162"/>
      <c r="CV283" s="163"/>
      <c r="CW283" s="163"/>
      <c r="CX283" s="163"/>
      <c r="CY283" s="164"/>
    </row>
    <row r="284" spans="1:103" ht="16.5" x14ac:dyDescent="0.15">
      <c r="A284" s="166"/>
      <c r="B284" s="135"/>
      <c r="C284" s="167" t="str">
        <f t="shared" ca="1" si="6"/>
        <v>●</v>
      </c>
      <c r="D284" s="168"/>
      <c r="E284" s="169"/>
      <c r="F284" s="169"/>
      <c r="G284" s="169"/>
      <c r="H284" s="169"/>
      <c r="I284" s="169"/>
      <c r="J284" s="169"/>
      <c r="K284" s="170"/>
      <c r="L284" s="171"/>
      <c r="M284" s="171"/>
      <c r="N284" s="171"/>
      <c r="O284" s="171"/>
      <c r="P284" s="171"/>
      <c r="Q284" s="171"/>
      <c r="R284" s="172"/>
      <c r="S284" s="173"/>
      <c r="T284" s="172"/>
      <c r="U284" s="173"/>
      <c r="V284" s="170"/>
      <c r="W284" s="171"/>
      <c r="X284" s="171"/>
      <c r="Y284" s="171"/>
      <c r="Z284" s="171"/>
      <c r="AA284" s="171"/>
      <c r="AB284" s="171"/>
      <c r="AC284" s="171"/>
      <c r="AD284" s="170"/>
      <c r="AE284" s="171"/>
      <c r="AF284" s="171"/>
      <c r="AG284" s="171"/>
      <c r="AH284" s="171"/>
      <c r="AI284" s="171"/>
      <c r="AJ284" s="171"/>
      <c r="AK284" s="174"/>
      <c r="AL284" s="170"/>
      <c r="AM284" s="171"/>
      <c r="AN284" s="171"/>
      <c r="AO284" s="171"/>
      <c r="AP284" s="171"/>
      <c r="AQ284" s="171"/>
      <c r="AR284" s="174"/>
      <c r="AS284" s="175"/>
      <c r="AT284" s="176"/>
      <c r="AU284" s="176"/>
      <c r="AV284" s="176"/>
      <c r="AW284" s="176"/>
      <c r="AX284" s="176"/>
      <c r="AY284" s="177"/>
      <c r="AZ284" s="178"/>
      <c r="BA284" s="179"/>
      <c r="BB284" s="180">
        <v>4</v>
      </c>
      <c r="BC284" s="181"/>
      <c r="BD284" s="182"/>
      <c r="BE284" s="182"/>
      <c r="BF284" s="183"/>
      <c r="BG284" s="184"/>
      <c r="BH284" s="185"/>
      <c r="BI284" s="186"/>
      <c r="BJ284" s="187"/>
      <c r="BK284" s="188"/>
      <c r="BL284" s="188"/>
      <c r="BM284" s="188"/>
      <c r="BN284" s="188"/>
      <c r="BO284" s="189"/>
      <c r="BP284" s="187"/>
      <c r="BQ284" s="188"/>
      <c r="BR284" s="188"/>
      <c r="BS284" s="188"/>
      <c r="BT284" s="188"/>
      <c r="BU284" s="189"/>
      <c r="BV284" s="187"/>
      <c r="BW284" s="188"/>
      <c r="BX284" s="188"/>
      <c r="BY284" s="188"/>
      <c r="BZ284" s="188"/>
      <c r="CA284" s="189"/>
      <c r="CB284" s="181"/>
      <c r="CC284" s="182"/>
      <c r="CD284" s="182"/>
      <c r="CE284" s="183"/>
      <c r="CF284" s="190"/>
      <c r="CG284" s="191"/>
      <c r="CH284" s="191"/>
      <c r="CI284" s="191"/>
      <c r="CJ284" s="192"/>
      <c r="CK284" s="190"/>
      <c r="CL284" s="191"/>
      <c r="CM284" s="191"/>
      <c r="CN284" s="191"/>
      <c r="CO284" s="192"/>
      <c r="CP284" s="190"/>
      <c r="CQ284" s="191"/>
      <c r="CR284" s="191"/>
      <c r="CS284" s="191"/>
      <c r="CT284" s="192"/>
      <c r="CU284" s="162"/>
      <c r="CV284" s="163"/>
      <c r="CW284" s="163"/>
      <c r="CX284" s="163"/>
      <c r="CY284" s="164"/>
    </row>
    <row r="285" spans="1:103" ht="16.5" x14ac:dyDescent="0.15">
      <c r="A285" s="166"/>
      <c r="B285" s="135"/>
      <c r="C285" s="167" t="str">
        <f t="shared" ca="1" si="6"/>
        <v>●</v>
      </c>
      <c r="D285" s="168"/>
      <c r="E285" s="169"/>
      <c r="F285" s="169"/>
      <c r="G285" s="169"/>
      <c r="H285" s="169"/>
      <c r="I285" s="169"/>
      <c r="J285" s="169"/>
      <c r="K285" s="170"/>
      <c r="L285" s="171"/>
      <c r="M285" s="171"/>
      <c r="N285" s="171"/>
      <c r="O285" s="171"/>
      <c r="P285" s="171"/>
      <c r="Q285" s="171"/>
      <c r="R285" s="172"/>
      <c r="S285" s="173"/>
      <c r="T285" s="172"/>
      <c r="U285" s="173"/>
      <c r="V285" s="170"/>
      <c r="W285" s="171"/>
      <c r="X285" s="171"/>
      <c r="Y285" s="171"/>
      <c r="Z285" s="171"/>
      <c r="AA285" s="171"/>
      <c r="AB285" s="171"/>
      <c r="AC285" s="171"/>
      <c r="AD285" s="170"/>
      <c r="AE285" s="171"/>
      <c r="AF285" s="171"/>
      <c r="AG285" s="171"/>
      <c r="AH285" s="171"/>
      <c r="AI285" s="171"/>
      <c r="AJ285" s="171"/>
      <c r="AK285" s="174"/>
      <c r="AL285" s="170"/>
      <c r="AM285" s="171"/>
      <c r="AN285" s="171"/>
      <c r="AO285" s="171"/>
      <c r="AP285" s="171"/>
      <c r="AQ285" s="171"/>
      <c r="AR285" s="174"/>
      <c r="AS285" s="175"/>
      <c r="AT285" s="176"/>
      <c r="AU285" s="176"/>
      <c r="AV285" s="176"/>
      <c r="AW285" s="176"/>
      <c r="AX285" s="176"/>
      <c r="AY285" s="177"/>
      <c r="AZ285" s="178"/>
      <c r="BA285" s="179"/>
      <c r="BB285" s="180">
        <v>5</v>
      </c>
      <c r="BC285" s="181"/>
      <c r="BD285" s="182"/>
      <c r="BE285" s="182"/>
      <c r="BF285" s="183"/>
      <c r="BG285" s="184"/>
      <c r="BH285" s="185"/>
      <c r="BI285" s="186"/>
      <c r="BJ285" s="187"/>
      <c r="BK285" s="188"/>
      <c r="BL285" s="188"/>
      <c r="BM285" s="188"/>
      <c r="BN285" s="188"/>
      <c r="BO285" s="189"/>
      <c r="BP285" s="187"/>
      <c r="BQ285" s="188"/>
      <c r="BR285" s="188"/>
      <c r="BS285" s="188"/>
      <c r="BT285" s="188"/>
      <c r="BU285" s="189"/>
      <c r="BV285" s="187"/>
      <c r="BW285" s="188"/>
      <c r="BX285" s="188"/>
      <c r="BY285" s="188"/>
      <c r="BZ285" s="188"/>
      <c r="CA285" s="189"/>
      <c r="CB285" s="181"/>
      <c r="CC285" s="182"/>
      <c r="CD285" s="182"/>
      <c r="CE285" s="183"/>
      <c r="CF285" s="190"/>
      <c r="CG285" s="191"/>
      <c r="CH285" s="191"/>
      <c r="CI285" s="191"/>
      <c r="CJ285" s="192"/>
      <c r="CK285" s="190"/>
      <c r="CL285" s="191"/>
      <c r="CM285" s="191"/>
      <c r="CN285" s="191"/>
      <c r="CO285" s="192"/>
      <c r="CP285" s="190"/>
      <c r="CQ285" s="191"/>
      <c r="CR285" s="191"/>
      <c r="CS285" s="191"/>
      <c r="CT285" s="192"/>
      <c r="CU285" s="162"/>
      <c r="CV285" s="163"/>
      <c r="CW285" s="163"/>
      <c r="CX285" s="163"/>
      <c r="CY285" s="164"/>
    </row>
    <row r="286" spans="1:103" ht="16.5" x14ac:dyDescent="0.15">
      <c r="A286" s="193"/>
      <c r="B286" s="194"/>
      <c r="C286" s="195" t="str">
        <f t="shared" ca="1" si="6"/>
        <v>●</v>
      </c>
      <c r="D286" s="196"/>
      <c r="E286" s="197"/>
      <c r="F286" s="197"/>
      <c r="G286" s="197"/>
      <c r="H286" s="197"/>
      <c r="I286" s="197"/>
      <c r="J286" s="197"/>
      <c r="K286" s="159"/>
      <c r="L286" s="160"/>
      <c r="M286" s="160"/>
      <c r="N286" s="160"/>
      <c r="O286" s="160"/>
      <c r="P286" s="160"/>
      <c r="Q286" s="160"/>
      <c r="R286" s="198"/>
      <c r="S286" s="199"/>
      <c r="T286" s="198"/>
      <c r="U286" s="199"/>
      <c r="V286" s="159"/>
      <c r="W286" s="160"/>
      <c r="X286" s="160"/>
      <c r="Y286" s="160"/>
      <c r="Z286" s="160"/>
      <c r="AA286" s="160"/>
      <c r="AB286" s="160"/>
      <c r="AC286" s="160"/>
      <c r="AD286" s="159"/>
      <c r="AE286" s="160"/>
      <c r="AF286" s="160"/>
      <c r="AG286" s="160"/>
      <c r="AH286" s="160"/>
      <c r="AI286" s="160"/>
      <c r="AJ286" s="160"/>
      <c r="AK286" s="161"/>
      <c r="AL286" s="159"/>
      <c r="AM286" s="160"/>
      <c r="AN286" s="160"/>
      <c r="AO286" s="160"/>
      <c r="AP286" s="160"/>
      <c r="AQ286" s="160"/>
      <c r="AR286" s="161"/>
      <c r="AS286" s="200"/>
      <c r="AT286" s="201"/>
      <c r="AU286" s="201"/>
      <c r="AV286" s="201"/>
      <c r="AW286" s="201"/>
      <c r="AX286" s="201"/>
      <c r="AY286" s="202"/>
      <c r="AZ286" s="203"/>
      <c r="BA286" s="204"/>
      <c r="BB286" s="205">
        <v>6</v>
      </c>
      <c r="BC286" s="206"/>
      <c r="BD286" s="207"/>
      <c r="BE286" s="207"/>
      <c r="BF286" s="208"/>
      <c r="BG286" s="209"/>
      <c r="BH286" s="210"/>
      <c r="BI286" s="211"/>
      <c r="BJ286" s="212"/>
      <c r="BK286" s="213"/>
      <c r="BL286" s="213"/>
      <c r="BM286" s="213"/>
      <c r="BN286" s="213"/>
      <c r="BO286" s="214"/>
      <c r="BP286" s="212"/>
      <c r="BQ286" s="213"/>
      <c r="BR286" s="213"/>
      <c r="BS286" s="213"/>
      <c r="BT286" s="213"/>
      <c r="BU286" s="214"/>
      <c r="BV286" s="212"/>
      <c r="BW286" s="213"/>
      <c r="BX286" s="213"/>
      <c r="BY286" s="213"/>
      <c r="BZ286" s="213"/>
      <c r="CA286" s="214"/>
      <c r="CB286" s="206"/>
      <c r="CC286" s="207"/>
      <c r="CD286" s="207"/>
      <c r="CE286" s="208"/>
      <c r="CF286" s="190"/>
      <c r="CG286" s="191"/>
      <c r="CH286" s="191"/>
      <c r="CI286" s="191"/>
      <c r="CJ286" s="192"/>
      <c r="CK286" s="190"/>
      <c r="CL286" s="191"/>
      <c r="CM286" s="191"/>
      <c r="CN286" s="191"/>
      <c r="CO286" s="192"/>
      <c r="CP286" s="190"/>
      <c r="CQ286" s="191"/>
      <c r="CR286" s="191"/>
      <c r="CS286" s="191"/>
      <c r="CT286" s="192"/>
      <c r="CU286" s="162"/>
      <c r="CV286" s="163"/>
      <c r="CW286" s="163"/>
      <c r="CX286" s="163"/>
      <c r="CY286" s="164"/>
    </row>
    <row r="287" spans="1:103" ht="16.5" x14ac:dyDescent="0.15">
      <c r="A287" s="134">
        <v>47</v>
      </c>
      <c r="B287" s="135"/>
      <c r="C287" s="136" t="str">
        <f t="shared" ca="1" si="6"/>
        <v>●</v>
      </c>
      <c r="D287" s="137"/>
      <c r="E287" s="138"/>
      <c r="F287" s="138"/>
      <c r="G287" s="138"/>
      <c r="H287" s="138"/>
      <c r="I287" s="138"/>
      <c r="J287" s="138"/>
      <c r="K287" s="139" t="s">
        <v>135</v>
      </c>
      <c r="L287" s="140"/>
      <c r="M287" s="140"/>
      <c r="N287" s="140"/>
      <c r="O287" s="140"/>
      <c r="P287" s="140"/>
      <c r="Q287" s="140"/>
      <c r="R287" s="141"/>
      <c r="S287" s="142"/>
      <c r="T287" s="141"/>
      <c r="U287" s="142"/>
      <c r="V287" s="139"/>
      <c r="W287" s="140"/>
      <c r="X287" s="140"/>
      <c r="Y287" s="140"/>
      <c r="Z287" s="140"/>
      <c r="AA287" s="140"/>
      <c r="AB287" s="140"/>
      <c r="AC287" s="140"/>
      <c r="AD287" s="139"/>
      <c r="AE287" s="140"/>
      <c r="AF287" s="140"/>
      <c r="AG287" s="140"/>
      <c r="AH287" s="140"/>
      <c r="AI287" s="140"/>
      <c r="AJ287" s="140"/>
      <c r="AK287" s="143"/>
      <c r="AL287" s="139"/>
      <c r="AM287" s="140"/>
      <c r="AN287" s="140"/>
      <c r="AO287" s="140"/>
      <c r="AP287" s="140"/>
      <c r="AQ287" s="140"/>
      <c r="AR287" s="143"/>
      <c r="AS287" s="144"/>
      <c r="AT287" s="145"/>
      <c r="AU287" s="145"/>
      <c r="AV287" s="145"/>
      <c r="AW287" s="145"/>
      <c r="AX287" s="145"/>
      <c r="AY287" s="146"/>
      <c r="AZ287" s="147"/>
      <c r="BA287" s="148"/>
      <c r="BB287" s="149">
        <v>1</v>
      </c>
      <c r="BC287" s="150"/>
      <c r="BD287" s="151"/>
      <c r="BE287" s="151"/>
      <c r="BF287" s="152"/>
      <c r="BG287" s="153"/>
      <c r="BH287" s="154"/>
      <c r="BI287" s="155"/>
      <c r="BJ287" s="156"/>
      <c r="BK287" s="157"/>
      <c r="BL287" s="157"/>
      <c r="BM287" s="157"/>
      <c r="BN287" s="157"/>
      <c r="BO287" s="158"/>
      <c r="BP287" s="156"/>
      <c r="BQ287" s="157"/>
      <c r="BR287" s="157"/>
      <c r="BS287" s="157"/>
      <c r="BT287" s="157"/>
      <c r="BU287" s="158"/>
      <c r="BV287" s="156"/>
      <c r="BW287" s="157"/>
      <c r="BX287" s="157"/>
      <c r="BY287" s="157"/>
      <c r="BZ287" s="157"/>
      <c r="CA287" s="158"/>
      <c r="CB287" s="150"/>
      <c r="CC287" s="151"/>
      <c r="CD287" s="151"/>
      <c r="CE287" s="152"/>
      <c r="CF287" s="159"/>
      <c r="CG287" s="160"/>
      <c r="CH287" s="160"/>
      <c r="CI287" s="160"/>
      <c r="CJ287" s="161"/>
      <c r="CK287" s="159"/>
      <c r="CL287" s="160"/>
      <c r="CM287" s="160"/>
      <c r="CN287" s="160"/>
      <c r="CO287" s="161"/>
      <c r="CP287" s="159"/>
      <c r="CQ287" s="160"/>
      <c r="CR287" s="160"/>
      <c r="CS287" s="160"/>
      <c r="CT287" s="161"/>
      <c r="CU287" s="162"/>
      <c r="CV287" s="163"/>
      <c r="CW287" s="163"/>
      <c r="CX287" s="163"/>
      <c r="CY287" s="164"/>
    </row>
    <row r="288" spans="1:103" ht="16.5" x14ac:dyDescent="0.15">
      <c r="A288" s="166"/>
      <c r="B288" s="135"/>
      <c r="C288" s="167" t="str">
        <f t="shared" ca="1" si="6"/>
        <v>●</v>
      </c>
      <c r="D288" s="168"/>
      <c r="E288" s="169"/>
      <c r="F288" s="169"/>
      <c r="G288" s="169"/>
      <c r="H288" s="169"/>
      <c r="I288" s="169"/>
      <c r="J288" s="169"/>
      <c r="K288" s="170"/>
      <c r="L288" s="171"/>
      <c r="M288" s="171"/>
      <c r="N288" s="171"/>
      <c r="O288" s="171"/>
      <c r="P288" s="171"/>
      <c r="Q288" s="171"/>
      <c r="R288" s="172"/>
      <c r="S288" s="173"/>
      <c r="T288" s="172"/>
      <c r="U288" s="173"/>
      <c r="V288" s="170"/>
      <c r="W288" s="171"/>
      <c r="X288" s="171"/>
      <c r="Y288" s="171"/>
      <c r="Z288" s="171"/>
      <c r="AA288" s="171"/>
      <c r="AB288" s="171"/>
      <c r="AC288" s="171"/>
      <c r="AD288" s="170"/>
      <c r="AE288" s="171"/>
      <c r="AF288" s="171"/>
      <c r="AG288" s="171"/>
      <c r="AH288" s="171"/>
      <c r="AI288" s="171"/>
      <c r="AJ288" s="171"/>
      <c r="AK288" s="174"/>
      <c r="AL288" s="170"/>
      <c r="AM288" s="171"/>
      <c r="AN288" s="171"/>
      <c r="AO288" s="171"/>
      <c r="AP288" s="171"/>
      <c r="AQ288" s="171"/>
      <c r="AR288" s="174"/>
      <c r="AS288" s="175"/>
      <c r="AT288" s="176"/>
      <c r="AU288" s="176"/>
      <c r="AV288" s="176"/>
      <c r="AW288" s="176"/>
      <c r="AX288" s="176"/>
      <c r="AY288" s="177"/>
      <c r="AZ288" s="178"/>
      <c r="BA288" s="179"/>
      <c r="BB288" s="180">
        <v>2</v>
      </c>
      <c r="BC288" s="181"/>
      <c r="BD288" s="182"/>
      <c r="BE288" s="182"/>
      <c r="BF288" s="183"/>
      <c r="BG288" s="184"/>
      <c r="BH288" s="185"/>
      <c r="BI288" s="186"/>
      <c r="BJ288" s="187"/>
      <c r="BK288" s="188"/>
      <c r="BL288" s="188"/>
      <c r="BM288" s="188"/>
      <c r="BN288" s="188"/>
      <c r="BO288" s="189"/>
      <c r="BP288" s="187"/>
      <c r="BQ288" s="188"/>
      <c r="BR288" s="188"/>
      <c r="BS288" s="188"/>
      <c r="BT288" s="188"/>
      <c r="BU288" s="189"/>
      <c r="BV288" s="187"/>
      <c r="BW288" s="188"/>
      <c r="BX288" s="188"/>
      <c r="BY288" s="188"/>
      <c r="BZ288" s="188"/>
      <c r="CA288" s="189"/>
      <c r="CB288" s="181"/>
      <c r="CC288" s="182"/>
      <c r="CD288" s="182"/>
      <c r="CE288" s="183"/>
      <c r="CF288" s="190"/>
      <c r="CG288" s="191"/>
      <c r="CH288" s="191"/>
      <c r="CI288" s="191"/>
      <c r="CJ288" s="192"/>
      <c r="CK288" s="190"/>
      <c r="CL288" s="191"/>
      <c r="CM288" s="191"/>
      <c r="CN288" s="191"/>
      <c r="CO288" s="192"/>
      <c r="CP288" s="190"/>
      <c r="CQ288" s="191"/>
      <c r="CR288" s="191"/>
      <c r="CS288" s="191"/>
      <c r="CT288" s="192"/>
      <c r="CU288" s="162"/>
      <c r="CV288" s="163"/>
      <c r="CW288" s="163"/>
      <c r="CX288" s="163"/>
      <c r="CY288" s="164"/>
    </row>
    <row r="289" spans="1:103" ht="16.5" x14ac:dyDescent="0.15">
      <c r="A289" s="166"/>
      <c r="B289" s="135"/>
      <c r="C289" s="167" t="str">
        <f t="shared" ca="1" si="6"/>
        <v>●</v>
      </c>
      <c r="D289" s="168"/>
      <c r="E289" s="169"/>
      <c r="F289" s="169"/>
      <c r="G289" s="169"/>
      <c r="H289" s="169"/>
      <c r="I289" s="169"/>
      <c r="J289" s="169"/>
      <c r="K289" s="170"/>
      <c r="L289" s="171"/>
      <c r="M289" s="171"/>
      <c r="N289" s="171"/>
      <c r="O289" s="171"/>
      <c r="P289" s="171"/>
      <c r="Q289" s="171"/>
      <c r="R289" s="172"/>
      <c r="S289" s="173"/>
      <c r="T289" s="172"/>
      <c r="U289" s="173"/>
      <c r="V289" s="170"/>
      <c r="W289" s="171"/>
      <c r="X289" s="171"/>
      <c r="Y289" s="171"/>
      <c r="Z289" s="171"/>
      <c r="AA289" s="171"/>
      <c r="AB289" s="171"/>
      <c r="AC289" s="171"/>
      <c r="AD289" s="170"/>
      <c r="AE289" s="171"/>
      <c r="AF289" s="171"/>
      <c r="AG289" s="171"/>
      <c r="AH289" s="171"/>
      <c r="AI289" s="171"/>
      <c r="AJ289" s="171"/>
      <c r="AK289" s="174"/>
      <c r="AL289" s="170"/>
      <c r="AM289" s="171"/>
      <c r="AN289" s="171"/>
      <c r="AO289" s="171"/>
      <c r="AP289" s="171"/>
      <c r="AQ289" s="171"/>
      <c r="AR289" s="174"/>
      <c r="AS289" s="175"/>
      <c r="AT289" s="176"/>
      <c r="AU289" s="176"/>
      <c r="AV289" s="176"/>
      <c r="AW289" s="176"/>
      <c r="AX289" s="176"/>
      <c r="AY289" s="177"/>
      <c r="AZ289" s="178"/>
      <c r="BA289" s="179"/>
      <c r="BB289" s="180">
        <v>3</v>
      </c>
      <c r="BC289" s="181"/>
      <c r="BD289" s="182"/>
      <c r="BE289" s="182"/>
      <c r="BF289" s="183"/>
      <c r="BG289" s="184"/>
      <c r="BH289" s="185"/>
      <c r="BI289" s="186"/>
      <c r="BJ289" s="187"/>
      <c r="BK289" s="188"/>
      <c r="BL289" s="188"/>
      <c r="BM289" s="188"/>
      <c r="BN289" s="188"/>
      <c r="BO289" s="189"/>
      <c r="BP289" s="187"/>
      <c r="BQ289" s="188"/>
      <c r="BR289" s="188"/>
      <c r="BS289" s="188"/>
      <c r="BT289" s="188"/>
      <c r="BU289" s="189"/>
      <c r="BV289" s="187"/>
      <c r="BW289" s="188"/>
      <c r="BX289" s="188"/>
      <c r="BY289" s="188"/>
      <c r="BZ289" s="188"/>
      <c r="CA289" s="189"/>
      <c r="CB289" s="181"/>
      <c r="CC289" s="182"/>
      <c r="CD289" s="182"/>
      <c r="CE289" s="183"/>
      <c r="CF289" s="190"/>
      <c r="CG289" s="191"/>
      <c r="CH289" s="191"/>
      <c r="CI289" s="191"/>
      <c r="CJ289" s="192"/>
      <c r="CK289" s="190"/>
      <c r="CL289" s="191"/>
      <c r="CM289" s="191"/>
      <c r="CN289" s="191"/>
      <c r="CO289" s="192"/>
      <c r="CP289" s="190"/>
      <c r="CQ289" s="191"/>
      <c r="CR289" s="191"/>
      <c r="CS289" s="191"/>
      <c r="CT289" s="192"/>
      <c r="CU289" s="162"/>
      <c r="CV289" s="163"/>
      <c r="CW289" s="163"/>
      <c r="CX289" s="163"/>
      <c r="CY289" s="164"/>
    </row>
    <row r="290" spans="1:103" ht="16.5" x14ac:dyDescent="0.15">
      <c r="A290" s="166"/>
      <c r="B290" s="135"/>
      <c r="C290" s="167" t="str">
        <f t="shared" ca="1" si="6"/>
        <v>●</v>
      </c>
      <c r="D290" s="168"/>
      <c r="E290" s="169"/>
      <c r="F290" s="169"/>
      <c r="G290" s="169"/>
      <c r="H290" s="169"/>
      <c r="I290" s="169"/>
      <c r="J290" s="169"/>
      <c r="K290" s="170"/>
      <c r="L290" s="171"/>
      <c r="M290" s="171"/>
      <c r="N290" s="171"/>
      <c r="O290" s="171"/>
      <c r="P290" s="171"/>
      <c r="Q290" s="171"/>
      <c r="R290" s="172"/>
      <c r="S290" s="173"/>
      <c r="T290" s="172"/>
      <c r="U290" s="173"/>
      <c r="V290" s="170"/>
      <c r="W290" s="171"/>
      <c r="X290" s="171"/>
      <c r="Y290" s="171"/>
      <c r="Z290" s="171"/>
      <c r="AA290" s="171"/>
      <c r="AB290" s="171"/>
      <c r="AC290" s="171"/>
      <c r="AD290" s="170"/>
      <c r="AE290" s="171"/>
      <c r="AF290" s="171"/>
      <c r="AG290" s="171"/>
      <c r="AH290" s="171"/>
      <c r="AI290" s="171"/>
      <c r="AJ290" s="171"/>
      <c r="AK290" s="174"/>
      <c r="AL290" s="170"/>
      <c r="AM290" s="171"/>
      <c r="AN290" s="171"/>
      <c r="AO290" s="171"/>
      <c r="AP290" s="171"/>
      <c r="AQ290" s="171"/>
      <c r="AR290" s="174"/>
      <c r="AS290" s="175"/>
      <c r="AT290" s="176"/>
      <c r="AU290" s="176"/>
      <c r="AV290" s="176"/>
      <c r="AW290" s="176"/>
      <c r="AX290" s="176"/>
      <c r="AY290" s="177"/>
      <c r="AZ290" s="178"/>
      <c r="BA290" s="179"/>
      <c r="BB290" s="180">
        <v>4</v>
      </c>
      <c r="BC290" s="181"/>
      <c r="BD290" s="182"/>
      <c r="BE290" s="182"/>
      <c r="BF290" s="183"/>
      <c r="BG290" s="184"/>
      <c r="BH290" s="185"/>
      <c r="BI290" s="186"/>
      <c r="BJ290" s="187"/>
      <c r="BK290" s="188"/>
      <c r="BL290" s="188"/>
      <c r="BM290" s="188"/>
      <c r="BN290" s="188"/>
      <c r="BO290" s="189"/>
      <c r="BP290" s="187"/>
      <c r="BQ290" s="188"/>
      <c r="BR290" s="188"/>
      <c r="BS290" s="188"/>
      <c r="BT290" s="188"/>
      <c r="BU290" s="189"/>
      <c r="BV290" s="187"/>
      <c r="BW290" s="188"/>
      <c r="BX290" s="188"/>
      <c r="BY290" s="188"/>
      <c r="BZ290" s="188"/>
      <c r="CA290" s="189"/>
      <c r="CB290" s="181"/>
      <c r="CC290" s="182"/>
      <c r="CD290" s="182"/>
      <c r="CE290" s="183"/>
      <c r="CF290" s="190"/>
      <c r="CG290" s="191"/>
      <c r="CH290" s="191"/>
      <c r="CI290" s="191"/>
      <c r="CJ290" s="192"/>
      <c r="CK290" s="190"/>
      <c r="CL290" s="191"/>
      <c r="CM290" s="191"/>
      <c r="CN290" s="191"/>
      <c r="CO290" s="192"/>
      <c r="CP290" s="190"/>
      <c r="CQ290" s="191"/>
      <c r="CR290" s="191"/>
      <c r="CS290" s="191"/>
      <c r="CT290" s="192"/>
      <c r="CU290" s="162"/>
      <c r="CV290" s="163"/>
      <c r="CW290" s="163"/>
      <c r="CX290" s="163"/>
      <c r="CY290" s="164"/>
    </row>
    <row r="291" spans="1:103" ht="16.5" x14ac:dyDescent="0.15">
      <c r="A291" s="166"/>
      <c r="B291" s="135"/>
      <c r="C291" s="167" t="str">
        <f t="shared" ca="1" si="6"/>
        <v>●</v>
      </c>
      <c r="D291" s="168"/>
      <c r="E291" s="169"/>
      <c r="F291" s="169"/>
      <c r="G291" s="169"/>
      <c r="H291" s="169"/>
      <c r="I291" s="169"/>
      <c r="J291" s="169"/>
      <c r="K291" s="170"/>
      <c r="L291" s="171"/>
      <c r="M291" s="171"/>
      <c r="N291" s="171"/>
      <c r="O291" s="171"/>
      <c r="P291" s="171"/>
      <c r="Q291" s="171"/>
      <c r="R291" s="172"/>
      <c r="S291" s="173"/>
      <c r="T291" s="172"/>
      <c r="U291" s="173"/>
      <c r="V291" s="170"/>
      <c r="W291" s="171"/>
      <c r="X291" s="171"/>
      <c r="Y291" s="171"/>
      <c r="Z291" s="171"/>
      <c r="AA291" s="171"/>
      <c r="AB291" s="171"/>
      <c r="AC291" s="171"/>
      <c r="AD291" s="170"/>
      <c r="AE291" s="171"/>
      <c r="AF291" s="171"/>
      <c r="AG291" s="171"/>
      <c r="AH291" s="171"/>
      <c r="AI291" s="171"/>
      <c r="AJ291" s="171"/>
      <c r="AK291" s="174"/>
      <c r="AL291" s="170"/>
      <c r="AM291" s="171"/>
      <c r="AN291" s="171"/>
      <c r="AO291" s="171"/>
      <c r="AP291" s="171"/>
      <c r="AQ291" s="171"/>
      <c r="AR291" s="174"/>
      <c r="AS291" s="175"/>
      <c r="AT291" s="176"/>
      <c r="AU291" s="176"/>
      <c r="AV291" s="176"/>
      <c r="AW291" s="176"/>
      <c r="AX291" s="176"/>
      <c r="AY291" s="177"/>
      <c r="AZ291" s="178"/>
      <c r="BA291" s="179"/>
      <c r="BB291" s="180">
        <v>5</v>
      </c>
      <c r="BC291" s="181"/>
      <c r="BD291" s="182"/>
      <c r="BE291" s="182"/>
      <c r="BF291" s="183"/>
      <c r="BG291" s="184"/>
      <c r="BH291" s="185"/>
      <c r="BI291" s="186"/>
      <c r="BJ291" s="187"/>
      <c r="BK291" s="188"/>
      <c r="BL291" s="188"/>
      <c r="BM291" s="188"/>
      <c r="BN291" s="188"/>
      <c r="BO291" s="189"/>
      <c r="BP291" s="187"/>
      <c r="BQ291" s="188"/>
      <c r="BR291" s="188"/>
      <c r="BS291" s="188"/>
      <c r="BT291" s="188"/>
      <c r="BU291" s="189"/>
      <c r="BV291" s="187"/>
      <c r="BW291" s="188"/>
      <c r="BX291" s="188"/>
      <c r="BY291" s="188"/>
      <c r="BZ291" s="188"/>
      <c r="CA291" s="189"/>
      <c r="CB291" s="181"/>
      <c r="CC291" s="182"/>
      <c r="CD291" s="182"/>
      <c r="CE291" s="183"/>
      <c r="CF291" s="190"/>
      <c r="CG291" s="191"/>
      <c r="CH291" s="191"/>
      <c r="CI291" s="191"/>
      <c r="CJ291" s="192"/>
      <c r="CK291" s="190"/>
      <c r="CL291" s="191"/>
      <c r="CM291" s="191"/>
      <c r="CN291" s="191"/>
      <c r="CO291" s="192"/>
      <c r="CP291" s="190"/>
      <c r="CQ291" s="191"/>
      <c r="CR291" s="191"/>
      <c r="CS291" s="191"/>
      <c r="CT291" s="192"/>
      <c r="CU291" s="162"/>
      <c r="CV291" s="163"/>
      <c r="CW291" s="163"/>
      <c r="CX291" s="163"/>
      <c r="CY291" s="164"/>
    </row>
    <row r="292" spans="1:103" ht="16.5" x14ac:dyDescent="0.15">
      <c r="A292" s="193"/>
      <c r="B292" s="194"/>
      <c r="C292" s="195" t="str">
        <f t="shared" ca="1" si="6"/>
        <v>●</v>
      </c>
      <c r="D292" s="196"/>
      <c r="E292" s="197"/>
      <c r="F292" s="197"/>
      <c r="G292" s="197"/>
      <c r="H292" s="197"/>
      <c r="I292" s="197"/>
      <c r="J292" s="197"/>
      <c r="K292" s="159"/>
      <c r="L292" s="160"/>
      <c r="M292" s="160"/>
      <c r="N292" s="160"/>
      <c r="O292" s="160"/>
      <c r="P292" s="160"/>
      <c r="Q292" s="160"/>
      <c r="R292" s="198"/>
      <c r="S292" s="199"/>
      <c r="T292" s="198"/>
      <c r="U292" s="199"/>
      <c r="V292" s="159"/>
      <c r="W292" s="160"/>
      <c r="X292" s="160"/>
      <c r="Y292" s="160"/>
      <c r="Z292" s="160"/>
      <c r="AA292" s="160"/>
      <c r="AB292" s="160"/>
      <c r="AC292" s="160"/>
      <c r="AD292" s="159"/>
      <c r="AE292" s="160"/>
      <c r="AF292" s="160"/>
      <c r="AG292" s="160"/>
      <c r="AH292" s="160"/>
      <c r="AI292" s="160"/>
      <c r="AJ292" s="160"/>
      <c r="AK292" s="161"/>
      <c r="AL292" s="159"/>
      <c r="AM292" s="160"/>
      <c r="AN292" s="160"/>
      <c r="AO292" s="160"/>
      <c r="AP292" s="160"/>
      <c r="AQ292" s="160"/>
      <c r="AR292" s="161"/>
      <c r="AS292" s="200"/>
      <c r="AT292" s="201"/>
      <c r="AU292" s="201"/>
      <c r="AV292" s="201"/>
      <c r="AW292" s="201"/>
      <c r="AX292" s="201"/>
      <c r="AY292" s="202"/>
      <c r="AZ292" s="203"/>
      <c r="BA292" s="204"/>
      <c r="BB292" s="205">
        <v>6</v>
      </c>
      <c r="BC292" s="206"/>
      <c r="BD292" s="207"/>
      <c r="BE292" s="207"/>
      <c r="BF292" s="208"/>
      <c r="BG292" s="209"/>
      <c r="BH292" s="210"/>
      <c r="BI292" s="211"/>
      <c r="BJ292" s="212"/>
      <c r="BK292" s="213"/>
      <c r="BL292" s="213"/>
      <c r="BM292" s="213"/>
      <c r="BN292" s="213"/>
      <c r="BO292" s="214"/>
      <c r="BP292" s="212"/>
      <c r="BQ292" s="213"/>
      <c r="BR292" s="213"/>
      <c r="BS292" s="213"/>
      <c r="BT292" s="213"/>
      <c r="BU292" s="214"/>
      <c r="BV292" s="212"/>
      <c r="BW292" s="213"/>
      <c r="BX292" s="213"/>
      <c r="BY292" s="213"/>
      <c r="BZ292" s="213"/>
      <c r="CA292" s="214"/>
      <c r="CB292" s="206"/>
      <c r="CC292" s="207"/>
      <c r="CD292" s="207"/>
      <c r="CE292" s="208"/>
      <c r="CF292" s="190"/>
      <c r="CG292" s="191"/>
      <c r="CH292" s="191"/>
      <c r="CI292" s="191"/>
      <c r="CJ292" s="192"/>
      <c r="CK292" s="190"/>
      <c r="CL292" s="191"/>
      <c r="CM292" s="191"/>
      <c r="CN292" s="191"/>
      <c r="CO292" s="192"/>
      <c r="CP292" s="190"/>
      <c r="CQ292" s="191"/>
      <c r="CR292" s="191"/>
      <c r="CS292" s="191"/>
      <c r="CT292" s="192"/>
      <c r="CU292" s="162"/>
      <c r="CV292" s="163"/>
      <c r="CW292" s="163"/>
      <c r="CX292" s="163"/>
      <c r="CY292" s="164"/>
    </row>
    <row r="293" spans="1:103" ht="16.5" x14ac:dyDescent="0.15">
      <c r="A293" s="134">
        <v>48</v>
      </c>
      <c r="B293" s="135"/>
      <c r="C293" s="136" t="str">
        <f t="shared" ca="1" si="6"/>
        <v>●</v>
      </c>
      <c r="D293" s="137" t="s">
        <v>136</v>
      </c>
      <c r="E293" s="138"/>
      <c r="F293" s="138"/>
      <c r="G293" s="138"/>
      <c r="H293" s="138"/>
      <c r="I293" s="138"/>
      <c r="J293" s="138"/>
      <c r="K293" s="139" t="s">
        <v>137</v>
      </c>
      <c r="L293" s="140"/>
      <c r="M293" s="140"/>
      <c r="N293" s="140"/>
      <c r="O293" s="140"/>
      <c r="P293" s="140"/>
      <c r="Q293" s="140"/>
      <c r="R293" s="141"/>
      <c r="S293" s="142"/>
      <c r="T293" s="141"/>
      <c r="U293" s="142"/>
      <c r="V293" s="139"/>
      <c r="W293" s="140"/>
      <c r="X293" s="140"/>
      <c r="Y293" s="140"/>
      <c r="Z293" s="140"/>
      <c r="AA293" s="140"/>
      <c r="AB293" s="140"/>
      <c r="AC293" s="140"/>
      <c r="AD293" s="139"/>
      <c r="AE293" s="140"/>
      <c r="AF293" s="140"/>
      <c r="AG293" s="140"/>
      <c r="AH293" s="140"/>
      <c r="AI293" s="140"/>
      <c r="AJ293" s="140"/>
      <c r="AK293" s="143"/>
      <c r="AL293" s="139"/>
      <c r="AM293" s="140"/>
      <c r="AN293" s="140"/>
      <c r="AO293" s="140"/>
      <c r="AP293" s="140"/>
      <c r="AQ293" s="140"/>
      <c r="AR293" s="143"/>
      <c r="AS293" s="144"/>
      <c r="AT293" s="145"/>
      <c r="AU293" s="145"/>
      <c r="AV293" s="145"/>
      <c r="AW293" s="145"/>
      <c r="AX293" s="145"/>
      <c r="AY293" s="146"/>
      <c r="AZ293" s="147"/>
      <c r="BA293" s="148"/>
      <c r="BB293" s="149">
        <v>1</v>
      </c>
      <c r="BC293" s="150"/>
      <c r="BD293" s="151"/>
      <c r="BE293" s="151"/>
      <c r="BF293" s="152"/>
      <c r="BG293" s="153"/>
      <c r="BH293" s="154"/>
      <c r="BI293" s="155"/>
      <c r="BJ293" s="156"/>
      <c r="BK293" s="157"/>
      <c r="BL293" s="157"/>
      <c r="BM293" s="157"/>
      <c r="BN293" s="157"/>
      <c r="BO293" s="158"/>
      <c r="BP293" s="156"/>
      <c r="BQ293" s="157"/>
      <c r="BR293" s="157"/>
      <c r="BS293" s="157"/>
      <c r="BT293" s="157"/>
      <c r="BU293" s="158"/>
      <c r="BV293" s="156"/>
      <c r="BW293" s="157"/>
      <c r="BX293" s="157"/>
      <c r="BY293" s="157"/>
      <c r="BZ293" s="157"/>
      <c r="CA293" s="158"/>
      <c r="CB293" s="150"/>
      <c r="CC293" s="151"/>
      <c r="CD293" s="151"/>
      <c r="CE293" s="152"/>
      <c r="CF293" s="159"/>
      <c r="CG293" s="160"/>
      <c r="CH293" s="160"/>
      <c r="CI293" s="160"/>
      <c r="CJ293" s="161"/>
      <c r="CK293" s="159"/>
      <c r="CL293" s="160"/>
      <c r="CM293" s="160"/>
      <c r="CN293" s="160"/>
      <c r="CO293" s="161"/>
      <c r="CP293" s="159"/>
      <c r="CQ293" s="160"/>
      <c r="CR293" s="160"/>
      <c r="CS293" s="160"/>
      <c r="CT293" s="161"/>
      <c r="CU293" s="162"/>
      <c r="CV293" s="163"/>
      <c r="CW293" s="163"/>
      <c r="CX293" s="163"/>
      <c r="CY293" s="164"/>
    </row>
    <row r="294" spans="1:103" ht="16.5" x14ac:dyDescent="0.15">
      <c r="A294" s="166"/>
      <c r="B294" s="135"/>
      <c r="C294" s="167" t="str">
        <f t="shared" ca="1" si="6"/>
        <v>●</v>
      </c>
      <c r="D294" s="168"/>
      <c r="E294" s="169"/>
      <c r="F294" s="169"/>
      <c r="G294" s="169"/>
      <c r="H294" s="169"/>
      <c r="I294" s="169"/>
      <c r="J294" s="169"/>
      <c r="K294" s="170"/>
      <c r="L294" s="171"/>
      <c r="M294" s="171"/>
      <c r="N294" s="171"/>
      <c r="O294" s="171"/>
      <c r="P294" s="171"/>
      <c r="Q294" s="171"/>
      <c r="R294" s="172"/>
      <c r="S294" s="173"/>
      <c r="T294" s="172"/>
      <c r="U294" s="173"/>
      <c r="V294" s="170"/>
      <c r="W294" s="171"/>
      <c r="X294" s="171"/>
      <c r="Y294" s="171"/>
      <c r="Z294" s="171"/>
      <c r="AA294" s="171"/>
      <c r="AB294" s="171"/>
      <c r="AC294" s="171"/>
      <c r="AD294" s="170"/>
      <c r="AE294" s="171"/>
      <c r="AF294" s="171"/>
      <c r="AG294" s="171"/>
      <c r="AH294" s="171"/>
      <c r="AI294" s="171"/>
      <c r="AJ294" s="171"/>
      <c r="AK294" s="174"/>
      <c r="AL294" s="170"/>
      <c r="AM294" s="171"/>
      <c r="AN294" s="171"/>
      <c r="AO294" s="171"/>
      <c r="AP294" s="171"/>
      <c r="AQ294" s="171"/>
      <c r="AR294" s="174"/>
      <c r="AS294" s="175"/>
      <c r="AT294" s="176"/>
      <c r="AU294" s="176"/>
      <c r="AV294" s="176"/>
      <c r="AW294" s="176"/>
      <c r="AX294" s="176"/>
      <c r="AY294" s="177"/>
      <c r="AZ294" s="178"/>
      <c r="BA294" s="179"/>
      <c r="BB294" s="180">
        <v>2</v>
      </c>
      <c r="BC294" s="181"/>
      <c r="BD294" s="182"/>
      <c r="BE294" s="182"/>
      <c r="BF294" s="183"/>
      <c r="BG294" s="184"/>
      <c r="BH294" s="185"/>
      <c r="BI294" s="186"/>
      <c r="BJ294" s="187"/>
      <c r="BK294" s="188"/>
      <c r="BL294" s="188"/>
      <c r="BM294" s="188"/>
      <c r="BN294" s="188"/>
      <c r="BO294" s="189"/>
      <c r="BP294" s="187"/>
      <c r="BQ294" s="188"/>
      <c r="BR294" s="188"/>
      <c r="BS294" s="188"/>
      <c r="BT294" s="188"/>
      <c r="BU294" s="189"/>
      <c r="BV294" s="187"/>
      <c r="BW294" s="188"/>
      <c r="BX294" s="188"/>
      <c r="BY294" s="188"/>
      <c r="BZ294" s="188"/>
      <c r="CA294" s="189"/>
      <c r="CB294" s="181"/>
      <c r="CC294" s="182"/>
      <c r="CD294" s="182"/>
      <c r="CE294" s="183"/>
      <c r="CF294" s="190"/>
      <c r="CG294" s="191"/>
      <c r="CH294" s="191"/>
      <c r="CI294" s="191"/>
      <c r="CJ294" s="192"/>
      <c r="CK294" s="190"/>
      <c r="CL294" s="191"/>
      <c r="CM294" s="191"/>
      <c r="CN294" s="191"/>
      <c r="CO294" s="192"/>
      <c r="CP294" s="190"/>
      <c r="CQ294" s="191"/>
      <c r="CR294" s="191"/>
      <c r="CS294" s="191"/>
      <c r="CT294" s="192"/>
      <c r="CU294" s="162"/>
      <c r="CV294" s="163"/>
      <c r="CW294" s="163"/>
      <c r="CX294" s="163"/>
      <c r="CY294" s="164"/>
    </row>
    <row r="295" spans="1:103" ht="16.5" x14ac:dyDescent="0.15">
      <c r="A295" s="166"/>
      <c r="B295" s="135"/>
      <c r="C295" s="167" t="str">
        <f t="shared" ca="1" si="6"/>
        <v>●</v>
      </c>
      <c r="D295" s="168"/>
      <c r="E295" s="169"/>
      <c r="F295" s="169"/>
      <c r="G295" s="169"/>
      <c r="H295" s="169"/>
      <c r="I295" s="169"/>
      <c r="J295" s="169"/>
      <c r="K295" s="170"/>
      <c r="L295" s="171"/>
      <c r="M295" s="171"/>
      <c r="N295" s="171"/>
      <c r="O295" s="171"/>
      <c r="P295" s="171"/>
      <c r="Q295" s="171"/>
      <c r="R295" s="172"/>
      <c r="S295" s="173"/>
      <c r="T295" s="172"/>
      <c r="U295" s="173"/>
      <c r="V295" s="170"/>
      <c r="W295" s="171"/>
      <c r="X295" s="171"/>
      <c r="Y295" s="171"/>
      <c r="Z295" s="171"/>
      <c r="AA295" s="171"/>
      <c r="AB295" s="171"/>
      <c r="AC295" s="171"/>
      <c r="AD295" s="170"/>
      <c r="AE295" s="171"/>
      <c r="AF295" s="171"/>
      <c r="AG295" s="171"/>
      <c r="AH295" s="171"/>
      <c r="AI295" s="171"/>
      <c r="AJ295" s="171"/>
      <c r="AK295" s="174"/>
      <c r="AL295" s="170"/>
      <c r="AM295" s="171"/>
      <c r="AN295" s="171"/>
      <c r="AO295" s="171"/>
      <c r="AP295" s="171"/>
      <c r="AQ295" s="171"/>
      <c r="AR295" s="174"/>
      <c r="AS295" s="175"/>
      <c r="AT295" s="176"/>
      <c r="AU295" s="176"/>
      <c r="AV295" s="176"/>
      <c r="AW295" s="176"/>
      <c r="AX295" s="176"/>
      <c r="AY295" s="177"/>
      <c r="AZ295" s="178"/>
      <c r="BA295" s="179"/>
      <c r="BB295" s="180">
        <v>3</v>
      </c>
      <c r="BC295" s="181"/>
      <c r="BD295" s="182"/>
      <c r="BE295" s="182"/>
      <c r="BF295" s="183"/>
      <c r="BG295" s="184"/>
      <c r="BH295" s="185"/>
      <c r="BI295" s="186"/>
      <c r="BJ295" s="187"/>
      <c r="BK295" s="188"/>
      <c r="BL295" s="188"/>
      <c r="BM295" s="188"/>
      <c r="BN295" s="188"/>
      <c r="BO295" s="189"/>
      <c r="BP295" s="187"/>
      <c r="BQ295" s="188"/>
      <c r="BR295" s="188"/>
      <c r="BS295" s="188"/>
      <c r="BT295" s="188"/>
      <c r="BU295" s="189"/>
      <c r="BV295" s="187"/>
      <c r="BW295" s="188"/>
      <c r="BX295" s="188"/>
      <c r="BY295" s="188"/>
      <c r="BZ295" s="188"/>
      <c r="CA295" s="189"/>
      <c r="CB295" s="181"/>
      <c r="CC295" s="182"/>
      <c r="CD295" s="182"/>
      <c r="CE295" s="183"/>
      <c r="CF295" s="190"/>
      <c r="CG295" s="191"/>
      <c r="CH295" s="191"/>
      <c r="CI295" s="191"/>
      <c r="CJ295" s="192"/>
      <c r="CK295" s="190"/>
      <c r="CL295" s="191"/>
      <c r="CM295" s="191"/>
      <c r="CN295" s="191"/>
      <c r="CO295" s="192"/>
      <c r="CP295" s="190"/>
      <c r="CQ295" s="191"/>
      <c r="CR295" s="191"/>
      <c r="CS295" s="191"/>
      <c r="CT295" s="192"/>
      <c r="CU295" s="162"/>
      <c r="CV295" s="163"/>
      <c r="CW295" s="163"/>
      <c r="CX295" s="163"/>
      <c r="CY295" s="164"/>
    </row>
    <row r="296" spans="1:103" ht="16.5" x14ac:dyDescent="0.15">
      <c r="A296" s="166"/>
      <c r="B296" s="135"/>
      <c r="C296" s="167" t="str">
        <f t="shared" ca="1" si="6"/>
        <v>●</v>
      </c>
      <c r="D296" s="168"/>
      <c r="E296" s="169"/>
      <c r="F296" s="169"/>
      <c r="G296" s="169"/>
      <c r="H296" s="169"/>
      <c r="I296" s="169"/>
      <c r="J296" s="169"/>
      <c r="K296" s="170"/>
      <c r="L296" s="171"/>
      <c r="M296" s="171"/>
      <c r="N296" s="171"/>
      <c r="O296" s="171"/>
      <c r="P296" s="171"/>
      <c r="Q296" s="171"/>
      <c r="R296" s="172"/>
      <c r="S296" s="173"/>
      <c r="T296" s="172"/>
      <c r="U296" s="173"/>
      <c r="V296" s="170"/>
      <c r="W296" s="171"/>
      <c r="X296" s="171"/>
      <c r="Y296" s="171"/>
      <c r="Z296" s="171"/>
      <c r="AA296" s="171"/>
      <c r="AB296" s="171"/>
      <c r="AC296" s="171"/>
      <c r="AD296" s="170"/>
      <c r="AE296" s="171"/>
      <c r="AF296" s="171"/>
      <c r="AG296" s="171"/>
      <c r="AH296" s="171"/>
      <c r="AI296" s="171"/>
      <c r="AJ296" s="171"/>
      <c r="AK296" s="174"/>
      <c r="AL296" s="170"/>
      <c r="AM296" s="171"/>
      <c r="AN296" s="171"/>
      <c r="AO296" s="171"/>
      <c r="AP296" s="171"/>
      <c r="AQ296" s="171"/>
      <c r="AR296" s="174"/>
      <c r="AS296" s="175"/>
      <c r="AT296" s="176"/>
      <c r="AU296" s="176"/>
      <c r="AV296" s="176"/>
      <c r="AW296" s="176"/>
      <c r="AX296" s="176"/>
      <c r="AY296" s="177"/>
      <c r="AZ296" s="178"/>
      <c r="BA296" s="179"/>
      <c r="BB296" s="180">
        <v>4</v>
      </c>
      <c r="BC296" s="181"/>
      <c r="BD296" s="182"/>
      <c r="BE296" s="182"/>
      <c r="BF296" s="183"/>
      <c r="BG296" s="184"/>
      <c r="BH296" s="185"/>
      <c r="BI296" s="186"/>
      <c r="BJ296" s="187"/>
      <c r="BK296" s="188"/>
      <c r="BL296" s="188"/>
      <c r="BM296" s="188"/>
      <c r="BN296" s="188"/>
      <c r="BO296" s="189"/>
      <c r="BP296" s="187"/>
      <c r="BQ296" s="188"/>
      <c r="BR296" s="188"/>
      <c r="BS296" s="188"/>
      <c r="BT296" s="188"/>
      <c r="BU296" s="189"/>
      <c r="BV296" s="187"/>
      <c r="BW296" s="188"/>
      <c r="BX296" s="188"/>
      <c r="BY296" s="188"/>
      <c r="BZ296" s="188"/>
      <c r="CA296" s="189"/>
      <c r="CB296" s="181"/>
      <c r="CC296" s="182"/>
      <c r="CD296" s="182"/>
      <c r="CE296" s="183"/>
      <c r="CF296" s="190"/>
      <c r="CG296" s="191"/>
      <c r="CH296" s="191"/>
      <c r="CI296" s="191"/>
      <c r="CJ296" s="192"/>
      <c r="CK296" s="190"/>
      <c r="CL296" s="191"/>
      <c r="CM296" s="191"/>
      <c r="CN296" s="191"/>
      <c r="CO296" s="192"/>
      <c r="CP296" s="190"/>
      <c r="CQ296" s="191"/>
      <c r="CR296" s="191"/>
      <c r="CS296" s="191"/>
      <c r="CT296" s="192"/>
      <c r="CU296" s="162"/>
      <c r="CV296" s="163"/>
      <c r="CW296" s="163"/>
      <c r="CX296" s="163"/>
      <c r="CY296" s="164"/>
    </row>
    <row r="297" spans="1:103" ht="16.5" x14ac:dyDescent="0.15">
      <c r="A297" s="166"/>
      <c r="B297" s="135"/>
      <c r="C297" s="167" t="str">
        <f t="shared" ca="1" si="6"/>
        <v>●</v>
      </c>
      <c r="D297" s="168"/>
      <c r="E297" s="169"/>
      <c r="F297" s="169"/>
      <c r="G297" s="169"/>
      <c r="H297" s="169"/>
      <c r="I297" s="169"/>
      <c r="J297" s="169"/>
      <c r="K297" s="170"/>
      <c r="L297" s="171"/>
      <c r="M297" s="171"/>
      <c r="N297" s="171"/>
      <c r="O297" s="171"/>
      <c r="P297" s="171"/>
      <c r="Q297" s="171"/>
      <c r="R297" s="172"/>
      <c r="S297" s="173"/>
      <c r="T297" s="172"/>
      <c r="U297" s="173"/>
      <c r="V297" s="170"/>
      <c r="W297" s="171"/>
      <c r="X297" s="171"/>
      <c r="Y297" s="171"/>
      <c r="Z297" s="171"/>
      <c r="AA297" s="171"/>
      <c r="AB297" s="171"/>
      <c r="AC297" s="171"/>
      <c r="AD297" s="170"/>
      <c r="AE297" s="171"/>
      <c r="AF297" s="171"/>
      <c r="AG297" s="171"/>
      <c r="AH297" s="171"/>
      <c r="AI297" s="171"/>
      <c r="AJ297" s="171"/>
      <c r="AK297" s="174"/>
      <c r="AL297" s="170"/>
      <c r="AM297" s="171"/>
      <c r="AN297" s="171"/>
      <c r="AO297" s="171"/>
      <c r="AP297" s="171"/>
      <c r="AQ297" s="171"/>
      <c r="AR297" s="174"/>
      <c r="AS297" s="175"/>
      <c r="AT297" s="176"/>
      <c r="AU297" s="176"/>
      <c r="AV297" s="176"/>
      <c r="AW297" s="176"/>
      <c r="AX297" s="176"/>
      <c r="AY297" s="177"/>
      <c r="AZ297" s="178"/>
      <c r="BA297" s="179"/>
      <c r="BB297" s="180">
        <v>5</v>
      </c>
      <c r="BC297" s="181"/>
      <c r="BD297" s="182"/>
      <c r="BE297" s="182"/>
      <c r="BF297" s="183"/>
      <c r="BG297" s="184"/>
      <c r="BH297" s="185"/>
      <c r="BI297" s="186"/>
      <c r="BJ297" s="187"/>
      <c r="BK297" s="188"/>
      <c r="BL297" s="188"/>
      <c r="BM297" s="188"/>
      <c r="BN297" s="188"/>
      <c r="BO297" s="189"/>
      <c r="BP297" s="187"/>
      <c r="BQ297" s="188"/>
      <c r="BR297" s="188"/>
      <c r="BS297" s="188"/>
      <c r="BT297" s="188"/>
      <c r="BU297" s="189"/>
      <c r="BV297" s="187"/>
      <c r="BW297" s="188"/>
      <c r="BX297" s="188"/>
      <c r="BY297" s="188"/>
      <c r="BZ297" s="188"/>
      <c r="CA297" s="189"/>
      <c r="CB297" s="181"/>
      <c r="CC297" s="182"/>
      <c r="CD297" s="182"/>
      <c r="CE297" s="183"/>
      <c r="CF297" s="190"/>
      <c r="CG297" s="191"/>
      <c r="CH297" s="191"/>
      <c r="CI297" s="191"/>
      <c r="CJ297" s="192"/>
      <c r="CK297" s="190"/>
      <c r="CL297" s="191"/>
      <c r="CM297" s="191"/>
      <c r="CN297" s="191"/>
      <c r="CO297" s="192"/>
      <c r="CP297" s="190"/>
      <c r="CQ297" s="191"/>
      <c r="CR297" s="191"/>
      <c r="CS297" s="191"/>
      <c r="CT297" s="192"/>
      <c r="CU297" s="162"/>
      <c r="CV297" s="163"/>
      <c r="CW297" s="163"/>
      <c r="CX297" s="163"/>
      <c r="CY297" s="164"/>
    </row>
    <row r="298" spans="1:103" ht="16.5" x14ac:dyDescent="0.15">
      <c r="A298" s="193"/>
      <c r="B298" s="194"/>
      <c r="C298" s="195" t="str">
        <f t="shared" ca="1" si="6"/>
        <v>●</v>
      </c>
      <c r="D298" s="196"/>
      <c r="E298" s="197"/>
      <c r="F298" s="197"/>
      <c r="G298" s="197"/>
      <c r="H298" s="197"/>
      <c r="I298" s="197"/>
      <c r="J298" s="197"/>
      <c r="K298" s="159"/>
      <c r="L298" s="160"/>
      <c r="M298" s="160"/>
      <c r="N298" s="160"/>
      <c r="O298" s="160"/>
      <c r="P298" s="160"/>
      <c r="Q298" s="160"/>
      <c r="R298" s="198"/>
      <c r="S298" s="199"/>
      <c r="T298" s="198"/>
      <c r="U298" s="199"/>
      <c r="V298" s="159"/>
      <c r="W298" s="160"/>
      <c r="X298" s="160"/>
      <c r="Y298" s="160"/>
      <c r="Z298" s="160"/>
      <c r="AA298" s="160"/>
      <c r="AB298" s="160"/>
      <c r="AC298" s="160"/>
      <c r="AD298" s="159"/>
      <c r="AE298" s="160"/>
      <c r="AF298" s="160"/>
      <c r="AG298" s="160"/>
      <c r="AH298" s="160"/>
      <c r="AI298" s="160"/>
      <c r="AJ298" s="160"/>
      <c r="AK298" s="161"/>
      <c r="AL298" s="159"/>
      <c r="AM298" s="160"/>
      <c r="AN298" s="160"/>
      <c r="AO298" s="160"/>
      <c r="AP298" s="160"/>
      <c r="AQ298" s="160"/>
      <c r="AR298" s="161"/>
      <c r="AS298" s="200"/>
      <c r="AT298" s="201"/>
      <c r="AU298" s="201"/>
      <c r="AV298" s="201"/>
      <c r="AW298" s="201"/>
      <c r="AX298" s="201"/>
      <c r="AY298" s="202"/>
      <c r="AZ298" s="203"/>
      <c r="BA298" s="204"/>
      <c r="BB298" s="205">
        <v>6</v>
      </c>
      <c r="BC298" s="206"/>
      <c r="BD298" s="207"/>
      <c r="BE298" s="207"/>
      <c r="BF298" s="208"/>
      <c r="BG298" s="209"/>
      <c r="BH298" s="210"/>
      <c r="BI298" s="211"/>
      <c r="BJ298" s="212"/>
      <c r="BK298" s="213"/>
      <c r="BL298" s="213"/>
      <c r="BM298" s="213"/>
      <c r="BN298" s="213"/>
      <c r="BO298" s="214"/>
      <c r="BP298" s="212"/>
      <c r="BQ298" s="213"/>
      <c r="BR298" s="213"/>
      <c r="BS298" s="213"/>
      <c r="BT298" s="213"/>
      <c r="BU298" s="214"/>
      <c r="BV298" s="212"/>
      <c r="BW298" s="213"/>
      <c r="BX298" s="213"/>
      <c r="BY298" s="213"/>
      <c r="BZ298" s="213"/>
      <c r="CA298" s="214"/>
      <c r="CB298" s="206"/>
      <c r="CC298" s="207"/>
      <c r="CD298" s="207"/>
      <c r="CE298" s="208"/>
      <c r="CF298" s="190"/>
      <c r="CG298" s="191"/>
      <c r="CH298" s="191"/>
      <c r="CI298" s="191"/>
      <c r="CJ298" s="192"/>
      <c r="CK298" s="190"/>
      <c r="CL298" s="191"/>
      <c r="CM298" s="191"/>
      <c r="CN298" s="191"/>
      <c r="CO298" s="192"/>
      <c r="CP298" s="190"/>
      <c r="CQ298" s="191"/>
      <c r="CR298" s="191"/>
      <c r="CS298" s="191"/>
      <c r="CT298" s="192"/>
      <c r="CU298" s="162"/>
      <c r="CV298" s="163"/>
      <c r="CW298" s="163"/>
      <c r="CX298" s="163"/>
      <c r="CY298" s="164"/>
    </row>
    <row r="299" spans="1:103" ht="16.5" x14ac:dyDescent="0.15">
      <c r="A299" s="134">
        <v>49</v>
      </c>
      <c r="B299" s="135"/>
      <c r="C299" s="136" t="str">
        <f t="shared" ca="1" si="6"/>
        <v>●</v>
      </c>
      <c r="D299" s="137"/>
      <c r="E299" s="138"/>
      <c r="F299" s="138"/>
      <c r="G299" s="138"/>
      <c r="H299" s="138"/>
      <c r="I299" s="138"/>
      <c r="J299" s="138"/>
      <c r="K299" s="139" t="s">
        <v>138</v>
      </c>
      <c r="L299" s="140"/>
      <c r="M299" s="140"/>
      <c r="N299" s="140"/>
      <c r="O299" s="140"/>
      <c r="P299" s="140"/>
      <c r="Q299" s="140"/>
      <c r="R299" s="141"/>
      <c r="S299" s="142"/>
      <c r="T299" s="141"/>
      <c r="U299" s="142"/>
      <c r="V299" s="139"/>
      <c r="W299" s="140"/>
      <c r="X299" s="140"/>
      <c r="Y299" s="140"/>
      <c r="Z299" s="140"/>
      <c r="AA299" s="140"/>
      <c r="AB299" s="140"/>
      <c r="AC299" s="140"/>
      <c r="AD299" s="139"/>
      <c r="AE299" s="140"/>
      <c r="AF299" s="140"/>
      <c r="AG299" s="140"/>
      <c r="AH299" s="140"/>
      <c r="AI299" s="140"/>
      <c r="AJ299" s="140"/>
      <c r="AK299" s="143"/>
      <c r="AL299" s="139"/>
      <c r="AM299" s="140"/>
      <c r="AN299" s="140"/>
      <c r="AO299" s="140"/>
      <c r="AP299" s="140"/>
      <c r="AQ299" s="140"/>
      <c r="AR299" s="143"/>
      <c r="AS299" s="144"/>
      <c r="AT299" s="145"/>
      <c r="AU299" s="145"/>
      <c r="AV299" s="145"/>
      <c r="AW299" s="145"/>
      <c r="AX299" s="145"/>
      <c r="AY299" s="146"/>
      <c r="AZ299" s="147"/>
      <c r="BA299" s="148"/>
      <c r="BB299" s="149">
        <v>1</v>
      </c>
      <c r="BC299" s="150"/>
      <c r="BD299" s="151"/>
      <c r="BE299" s="151"/>
      <c r="BF299" s="152"/>
      <c r="BG299" s="153"/>
      <c r="BH299" s="154"/>
      <c r="BI299" s="155"/>
      <c r="BJ299" s="156"/>
      <c r="BK299" s="157"/>
      <c r="BL299" s="157"/>
      <c r="BM299" s="157"/>
      <c r="BN299" s="157"/>
      <c r="BO299" s="158"/>
      <c r="BP299" s="156"/>
      <c r="BQ299" s="157"/>
      <c r="BR299" s="157"/>
      <c r="BS299" s="157"/>
      <c r="BT299" s="157"/>
      <c r="BU299" s="158"/>
      <c r="BV299" s="156"/>
      <c r="BW299" s="157"/>
      <c r="BX299" s="157"/>
      <c r="BY299" s="157"/>
      <c r="BZ299" s="157"/>
      <c r="CA299" s="158"/>
      <c r="CB299" s="150"/>
      <c r="CC299" s="151"/>
      <c r="CD299" s="151"/>
      <c r="CE299" s="152"/>
      <c r="CF299" s="159"/>
      <c r="CG299" s="160"/>
      <c r="CH299" s="160"/>
      <c r="CI299" s="160"/>
      <c r="CJ299" s="161"/>
      <c r="CK299" s="159"/>
      <c r="CL299" s="160"/>
      <c r="CM299" s="160"/>
      <c r="CN299" s="160"/>
      <c r="CO299" s="161"/>
      <c r="CP299" s="159"/>
      <c r="CQ299" s="160"/>
      <c r="CR299" s="160"/>
      <c r="CS299" s="160"/>
      <c r="CT299" s="161"/>
      <c r="CU299" s="162"/>
      <c r="CV299" s="163"/>
      <c r="CW299" s="163"/>
      <c r="CX299" s="163"/>
      <c r="CY299" s="164"/>
    </row>
    <row r="300" spans="1:103" ht="16.5" x14ac:dyDescent="0.15">
      <c r="A300" s="166"/>
      <c r="B300" s="135"/>
      <c r="C300" s="167" t="str">
        <f t="shared" ca="1" si="6"/>
        <v>●</v>
      </c>
      <c r="D300" s="168"/>
      <c r="E300" s="169"/>
      <c r="F300" s="169"/>
      <c r="G300" s="169"/>
      <c r="H300" s="169"/>
      <c r="I300" s="169"/>
      <c r="J300" s="169"/>
      <c r="K300" s="170"/>
      <c r="L300" s="171"/>
      <c r="M300" s="171"/>
      <c r="N300" s="171"/>
      <c r="O300" s="171"/>
      <c r="P300" s="171"/>
      <c r="Q300" s="171"/>
      <c r="R300" s="172"/>
      <c r="S300" s="173"/>
      <c r="T300" s="172"/>
      <c r="U300" s="173"/>
      <c r="V300" s="170"/>
      <c r="W300" s="171"/>
      <c r="X300" s="171"/>
      <c r="Y300" s="171"/>
      <c r="Z300" s="171"/>
      <c r="AA300" s="171"/>
      <c r="AB300" s="171"/>
      <c r="AC300" s="171"/>
      <c r="AD300" s="170"/>
      <c r="AE300" s="171"/>
      <c r="AF300" s="171"/>
      <c r="AG300" s="171"/>
      <c r="AH300" s="171"/>
      <c r="AI300" s="171"/>
      <c r="AJ300" s="171"/>
      <c r="AK300" s="174"/>
      <c r="AL300" s="170"/>
      <c r="AM300" s="171"/>
      <c r="AN300" s="171"/>
      <c r="AO300" s="171"/>
      <c r="AP300" s="171"/>
      <c r="AQ300" s="171"/>
      <c r="AR300" s="174"/>
      <c r="AS300" s="175"/>
      <c r="AT300" s="176"/>
      <c r="AU300" s="176"/>
      <c r="AV300" s="176"/>
      <c r="AW300" s="176"/>
      <c r="AX300" s="176"/>
      <c r="AY300" s="177"/>
      <c r="AZ300" s="178"/>
      <c r="BA300" s="179"/>
      <c r="BB300" s="180">
        <v>2</v>
      </c>
      <c r="BC300" s="181"/>
      <c r="BD300" s="182"/>
      <c r="BE300" s="182"/>
      <c r="BF300" s="183"/>
      <c r="BG300" s="184"/>
      <c r="BH300" s="185"/>
      <c r="BI300" s="186"/>
      <c r="BJ300" s="187"/>
      <c r="BK300" s="188"/>
      <c r="BL300" s="188"/>
      <c r="BM300" s="188"/>
      <c r="BN300" s="188"/>
      <c r="BO300" s="189"/>
      <c r="BP300" s="187"/>
      <c r="BQ300" s="188"/>
      <c r="BR300" s="188"/>
      <c r="BS300" s="188"/>
      <c r="BT300" s="188"/>
      <c r="BU300" s="189"/>
      <c r="BV300" s="187"/>
      <c r="BW300" s="188"/>
      <c r="BX300" s="188"/>
      <c r="BY300" s="188"/>
      <c r="BZ300" s="188"/>
      <c r="CA300" s="189"/>
      <c r="CB300" s="181"/>
      <c r="CC300" s="182"/>
      <c r="CD300" s="182"/>
      <c r="CE300" s="183"/>
      <c r="CF300" s="190"/>
      <c r="CG300" s="191"/>
      <c r="CH300" s="191"/>
      <c r="CI300" s="191"/>
      <c r="CJ300" s="192"/>
      <c r="CK300" s="190"/>
      <c r="CL300" s="191"/>
      <c r="CM300" s="191"/>
      <c r="CN300" s="191"/>
      <c r="CO300" s="192"/>
      <c r="CP300" s="190"/>
      <c r="CQ300" s="191"/>
      <c r="CR300" s="191"/>
      <c r="CS300" s="191"/>
      <c r="CT300" s="192"/>
      <c r="CU300" s="162"/>
      <c r="CV300" s="163"/>
      <c r="CW300" s="163"/>
      <c r="CX300" s="163"/>
      <c r="CY300" s="164"/>
    </row>
    <row r="301" spans="1:103" ht="16.5" x14ac:dyDescent="0.15">
      <c r="A301" s="166"/>
      <c r="B301" s="135"/>
      <c r="C301" s="167" t="str">
        <f t="shared" ca="1" si="6"/>
        <v>●</v>
      </c>
      <c r="D301" s="168"/>
      <c r="E301" s="169"/>
      <c r="F301" s="169"/>
      <c r="G301" s="169"/>
      <c r="H301" s="169"/>
      <c r="I301" s="169"/>
      <c r="J301" s="169"/>
      <c r="K301" s="170"/>
      <c r="L301" s="171"/>
      <c r="M301" s="171"/>
      <c r="N301" s="171"/>
      <c r="O301" s="171"/>
      <c r="P301" s="171"/>
      <c r="Q301" s="171"/>
      <c r="R301" s="172"/>
      <c r="S301" s="173"/>
      <c r="T301" s="172"/>
      <c r="U301" s="173"/>
      <c r="V301" s="170"/>
      <c r="W301" s="171"/>
      <c r="X301" s="171"/>
      <c r="Y301" s="171"/>
      <c r="Z301" s="171"/>
      <c r="AA301" s="171"/>
      <c r="AB301" s="171"/>
      <c r="AC301" s="171"/>
      <c r="AD301" s="170"/>
      <c r="AE301" s="171"/>
      <c r="AF301" s="171"/>
      <c r="AG301" s="171"/>
      <c r="AH301" s="171"/>
      <c r="AI301" s="171"/>
      <c r="AJ301" s="171"/>
      <c r="AK301" s="174"/>
      <c r="AL301" s="170"/>
      <c r="AM301" s="171"/>
      <c r="AN301" s="171"/>
      <c r="AO301" s="171"/>
      <c r="AP301" s="171"/>
      <c r="AQ301" s="171"/>
      <c r="AR301" s="174"/>
      <c r="AS301" s="175"/>
      <c r="AT301" s="176"/>
      <c r="AU301" s="176"/>
      <c r="AV301" s="176"/>
      <c r="AW301" s="176"/>
      <c r="AX301" s="176"/>
      <c r="AY301" s="177"/>
      <c r="AZ301" s="178"/>
      <c r="BA301" s="179"/>
      <c r="BB301" s="180">
        <v>3</v>
      </c>
      <c r="BC301" s="181"/>
      <c r="BD301" s="182"/>
      <c r="BE301" s="182"/>
      <c r="BF301" s="183"/>
      <c r="BG301" s="184"/>
      <c r="BH301" s="185"/>
      <c r="BI301" s="186"/>
      <c r="BJ301" s="187"/>
      <c r="BK301" s="188"/>
      <c r="BL301" s="188"/>
      <c r="BM301" s="188"/>
      <c r="BN301" s="188"/>
      <c r="BO301" s="189"/>
      <c r="BP301" s="187"/>
      <c r="BQ301" s="188"/>
      <c r="BR301" s="188"/>
      <c r="BS301" s="188"/>
      <c r="BT301" s="188"/>
      <c r="BU301" s="189"/>
      <c r="BV301" s="187"/>
      <c r="BW301" s="188"/>
      <c r="BX301" s="188"/>
      <c r="BY301" s="188"/>
      <c r="BZ301" s="188"/>
      <c r="CA301" s="189"/>
      <c r="CB301" s="181"/>
      <c r="CC301" s="182"/>
      <c r="CD301" s="182"/>
      <c r="CE301" s="183"/>
      <c r="CF301" s="190"/>
      <c r="CG301" s="191"/>
      <c r="CH301" s="191"/>
      <c r="CI301" s="191"/>
      <c r="CJ301" s="192"/>
      <c r="CK301" s="190"/>
      <c r="CL301" s="191"/>
      <c r="CM301" s="191"/>
      <c r="CN301" s="191"/>
      <c r="CO301" s="192"/>
      <c r="CP301" s="190"/>
      <c r="CQ301" s="191"/>
      <c r="CR301" s="191"/>
      <c r="CS301" s="191"/>
      <c r="CT301" s="192"/>
      <c r="CU301" s="162"/>
      <c r="CV301" s="163"/>
      <c r="CW301" s="163"/>
      <c r="CX301" s="163"/>
      <c r="CY301" s="164"/>
    </row>
    <row r="302" spans="1:103" ht="16.5" x14ac:dyDescent="0.15">
      <c r="A302" s="166"/>
      <c r="B302" s="135"/>
      <c r="C302" s="167" t="str">
        <f t="shared" ca="1" si="6"/>
        <v>●</v>
      </c>
      <c r="D302" s="168"/>
      <c r="E302" s="169"/>
      <c r="F302" s="169"/>
      <c r="G302" s="169"/>
      <c r="H302" s="169"/>
      <c r="I302" s="169"/>
      <c r="J302" s="169"/>
      <c r="K302" s="170"/>
      <c r="L302" s="171"/>
      <c r="M302" s="171"/>
      <c r="N302" s="171"/>
      <c r="O302" s="171"/>
      <c r="P302" s="171"/>
      <c r="Q302" s="171"/>
      <c r="R302" s="172"/>
      <c r="S302" s="173"/>
      <c r="T302" s="172"/>
      <c r="U302" s="173"/>
      <c r="V302" s="170"/>
      <c r="W302" s="171"/>
      <c r="X302" s="171"/>
      <c r="Y302" s="171"/>
      <c r="Z302" s="171"/>
      <c r="AA302" s="171"/>
      <c r="AB302" s="171"/>
      <c r="AC302" s="171"/>
      <c r="AD302" s="170"/>
      <c r="AE302" s="171"/>
      <c r="AF302" s="171"/>
      <c r="AG302" s="171"/>
      <c r="AH302" s="171"/>
      <c r="AI302" s="171"/>
      <c r="AJ302" s="171"/>
      <c r="AK302" s="174"/>
      <c r="AL302" s="170"/>
      <c r="AM302" s="171"/>
      <c r="AN302" s="171"/>
      <c r="AO302" s="171"/>
      <c r="AP302" s="171"/>
      <c r="AQ302" s="171"/>
      <c r="AR302" s="174"/>
      <c r="AS302" s="175"/>
      <c r="AT302" s="176"/>
      <c r="AU302" s="176"/>
      <c r="AV302" s="176"/>
      <c r="AW302" s="176"/>
      <c r="AX302" s="176"/>
      <c r="AY302" s="177"/>
      <c r="AZ302" s="178"/>
      <c r="BA302" s="179"/>
      <c r="BB302" s="180">
        <v>4</v>
      </c>
      <c r="BC302" s="181"/>
      <c r="BD302" s="182"/>
      <c r="BE302" s="182"/>
      <c r="BF302" s="183"/>
      <c r="BG302" s="184"/>
      <c r="BH302" s="185"/>
      <c r="BI302" s="186"/>
      <c r="BJ302" s="187"/>
      <c r="BK302" s="188"/>
      <c r="BL302" s="188"/>
      <c r="BM302" s="188"/>
      <c r="BN302" s="188"/>
      <c r="BO302" s="189"/>
      <c r="BP302" s="187"/>
      <c r="BQ302" s="188"/>
      <c r="BR302" s="188"/>
      <c r="BS302" s="188"/>
      <c r="BT302" s="188"/>
      <c r="BU302" s="189"/>
      <c r="BV302" s="187"/>
      <c r="BW302" s="188"/>
      <c r="BX302" s="188"/>
      <c r="BY302" s="188"/>
      <c r="BZ302" s="188"/>
      <c r="CA302" s="189"/>
      <c r="CB302" s="181"/>
      <c r="CC302" s="182"/>
      <c r="CD302" s="182"/>
      <c r="CE302" s="183"/>
      <c r="CF302" s="190"/>
      <c r="CG302" s="191"/>
      <c r="CH302" s="191"/>
      <c r="CI302" s="191"/>
      <c r="CJ302" s="192"/>
      <c r="CK302" s="190"/>
      <c r="CL302" s="191"/>
      <c r="CM302" s="191"/>
      <c r="CN302" s="191"/>
      <c r="CO302" s="192"/>
      <c r="CP302" s="190"/>
      <c r="CQ302" s="191"/>
      <c r="CR302" s="191"/>
      <c r="CS302" s="191"/>
      <c r="CT302" s="192"/>
      <c r="CU302" s="162"/>
      <c r="CV302" s="163"/>
      <c r="CW302" s="163"/>
      <c r="CX302" s="163"/>
      <c r="CY302" s="164"/>
    </row>
    <row r="303" spans="1:103" ht="16.5" x14ac:dyDescent="0.15">
      <c r="A303" s="166"/>
      <c r="B303" s="135"/>
      <c r="C303" s="167" t="str">
        <f t="shared" ca="1" si="6"/>
        <v>●</v>
      </c>
      <c r="D303" s="168"/>
      <c r="E303" s="169"/>
      <c r="F303" s="169"/>
      <c r="G303" s="169"/>
      <c r="H303" s="169"/>
      <c r="I303" s="169"/>
      <c r="J303" s="169"/>
      <c r="K303" s="170"/>
      <c r="L303" s="171"/>
      <c r="M303" s="171"/>
      <c r="N303" s="171"/>
      <c r="O303" s="171"/>
      <c r="P303" s="171"/>
      <c r="Q303" s="171"/>
      <c r="R303" s="172"/>
      <c r="S303" s="173"/>
      <c r="T303" s="172"/>
      <c r="U303" s="173"/>
      <c r="V303" s="170"/>
      <c r="W303" s="171"/>
      <c r="X303" s="171"/>
      <c r="Y303" s="171"/>
      <c r="Z303" s="171"/>
      <c r="AA303" s="171"/>
      <c r="AB303" s="171"/>
      <c r="AC303" s="171"/>
      <c r="AD303" s="170"/>
      <c r="AE303" s="171"/>
      <c r="AF303" s="171"/>
      <c r="AG303" s="171"/>
      <c r="AH303" s="171"/>
      <c r="AI303" s="171"/>
      <c r="AJ303" s="171"/>
      <c r="AK303" s="174"/>
      <c r="AL303" s="170"/>
      <c r="AM303" s="171"/>
      <c r="AN303" s="171"/>
      <c r="AO303" s="171"/>
      <c r="AP303" s="171"/>
      <c r="AQ303" s="171"/>
      <c r="AR303" s="174"/>
      <c r="AS303" s="175"/>
      <c r="AT303" s="176"/>
      <c r="AU303" s="176"/>
      <c r="AV303" s="176"/>
      <c r="AW303" s="176"/>
      <c r="AX303" s="176"/>
      <c r="AY303" s="177"/>
      <c r="AZ303" s="178"/>
      <c r="BA303" s="179"/>
      <c r="BB303" s="180">
        <v>5</v>
      </c>
      <c r="BC303" s="181"/>
      <c r="BD303" s="182"/>
      <c r="BE303" s="182"/>
      <c r="BF303" s="183"/>
      <c r="BG303" s="184"/>
      <c r="BH303" s="185"/>
      <c r="BI303" s="186"/>
      <c r="BJ303" s="187"/>
      <c r="BK303" s="188"/>
      <c r="BL303" s="188"/>
      <c r="BM303" s="188"/>
      <c r="BN303" s="188"/>
      <c r="BO303" s="189"/>
      <c r="BP303" s="187"/>
      <c r="BQ303" s="188"/>
      <c r="BR303" s="188"/>
      <c r="BS303" s="188"/>
      <c r="BT303" s="188"/>
      <c r="BU303" s="189"/>
      <c r="BV303" s="187"/>
      <c r="BW303" s="188"/>
      <c r="BX303" s="188"/>
      <c r="BY303" s="188"/>
      <c r="BZ303" s="188"/>
      <c r="CA303" s="189"/>
      <c r="CB303" s="181"/>
      <c r="CC303" s="182"/>
      <c r="CD303" s="182"/>
      <c r="CE303" s="183"/>
      <c r="CF303" s="190"/>
      <c r="CG303" s="191"/>
      <c r="CH303" s="191"/>
      <c r="CI303" s="191"/>
      <c r="CJ303" s="192"/>
      <c r="CK303" s="190"/>
      <c r="CL303" s="191"/>
      <c r="CM303" s="191"/>
      <c r="CN303" s="191"/>
      <c r="CO303" s="192"/>
      <c r="CP303" s="190"/>
      <c r="CQ303" s="191"/>
      <c r="CR303" s="191"/>
      <c r="CS303" s="191"/>
      <c r="CT303" s="192"/>
      <c r="CU303" s="162"/>
      <c r="CV303" s="163"/>
      <c r="CW303" s="163"/>
      <c r="CX303" s="163"/>
      <c r="CY303" s="164"/>
    </row>
    <row r="304" spans="1:103" ht="16.5" x14ac:dyDescent="0.15">
      <c r="A304" s="193"/>
      <c r="B304" s="194"/>
      <c r="C304" s="195" t="str">
        <f t="shared" ca="1" si="6"/>
        <v>●</v>
      </c>
      <c r="D304" s="196"/>
      <c r="E304" s="197"/>
      <c r="F304" s="197"/>
      <c r="G304" s="197"/>
      <c r="H304" s="197"/>
      <c r="I304" s="197"/>
      <c r="J304" s="197"/>
      <c r="K304" s="159"/>
      <c r="L304" s="160"/>
      <c r="M304" s="160"/>
      <c r="N304" s="160"/>
      <c r="O304" s="160"/>
      <c r="P304" s="160"/>
      <c r="Q304" s="160"/>
      <c r="R304" s="198"/>
      <c r="S304" s="199"/>
      <c r="T304" s="198"/>
      <c r="U304" s="199"/>
      <c r="V304" s="159"/>
      <c r="W304" s="160"/>
      <c r="X304" s="160"/>
      <c r="Y304" s="160"/>
      <c r="Z304" s="160"/>
      <c r="AA304" s="160"/>
      <c r="AB304" s="160"/>
      <c r="AC304" s="160"/>
      <c r="AD304" s="159"/>
      <c r="AE304" s="160"/>
      <c r="AF304" s="160"/>
      <c r="AG304" s="160"/>
      <c r="AH304" s="160"/>
      <c r="AI304" s="160"/>
      <c r="AJ304" s="160"/>
      <c r="AK304" s="161"/>
      <c r="AL304" s="159"/>
      <c r="AM304" s="160"/>
      <c r="AN304" s="160"/>
      <c r="AO304" s="160"/>
      <c r="AP304" s="160"/>
      <c r="AQ304" s="160"/>
      <c r="AR304" s="161"/>
      <c r="AS304" s="200"/>
      <c r="AT304" s="201"/>
      <c r="AU304" s="201"/>
      <c r="AV304" s="201"/>
      <c r="AW304" s="201"/>
      <c r="AX304" s="201"/>
      <c r="AY304" s="202"/>
      <c r="AZ304" s="203"/>
      <c r="BA304" s="204"/>
      <c r="BB304" s="205">
        <v>6</v>
      </c>
      <c r="BC304" s="206"/>
      <c r="BD304" s="207"/>
      <c r="BE304" s="207"/>
      <c r="BF304" s="208"/>
      <c r="BG304" s="209"/>
      <c r="BH304" s="210"/>
      <c r="BI304" s="211"/>
      <c r="BJ304" s="212"/>
      <c r="BK304" s="213"/>
      <c r="BL304" s="213"/>
      <c r="BM304" s="213"/>
      <c r="BN304" s="213"/>
      <c r="BO304" s="214"/>
      <c r="BP304" s="212"/>
      <c r="BQ304" s="213"/>
      <c r="BR304" s="213"/>
      <c r="BS304" s="213"/>
      <c r="BT304" s="213"/>
      <c r="BU304" s="214"/>
      <c r="BV304" s="212"/>
      <c r="BW304" s="213"/>
      <c r="BX304" s="213"/>
      <c r="BY304" s="213"/>
      <c r="BZ304" s="213"/>
      <c r="CA304" s="214"/>
      <c r="CB304" s="206"/>
      <c r="CC304" s="207"/>
      <c r="CD304" s="207"/>
      <c r="CE304" s="208"/>
      <c r="CF304" s="190"/>
      <c r="CG304" s="191"/>
      <c r="CH304" s="191"/>
      <c r="CI304" s="191"/>
      <c r="CJ304" s="192"/>
      <c r="CK304" s="190"/>
      <c r="CL304" s="191"/>
      <c r="CM304" s="191"/>
      <c r="CN304" s="191"/>
      <c r="CO304" s="192"/>
      <c r="CP304" s="190"/>
      <c r="CQ304" s="191"/>
      <c r="CR304" s="191"/>
      <c r="CS304" s="191"/>
      <c r="CT304" s="192"/>
      <c r="CU304" s="162"/>
      <c r="CV304" s="163"/>
      <c r="CW304" s="163"/>
      <c r="CX304" s="163"/>
      <c r="CY304" s="164"/>
    </row>
    <row r="305" spans="1:103" ht="16.5" x14ac:dyDescent="0.15">
      <c r="A305" s="134">
        <v>50</v>
      </c>
      <c r="B305" s="135"/>
      <c r="C305" s="136" t="str">
        <f t="shared" ca="1" si="6"/>
        <v>●</v>
      </c>
      <c r="D305" s="137"/>
      <c r="E305" s="138"/>
      <c r="F305" s="138"/>
      <c r="G305" s="138"/>
      <c r="H305" s="138"/>
      <c r="I305" s="138"/>
      <c r="J305" s="138"/>
      <c r="K305" s="139" t="s">
        <v>139</v>
      </c>
      <c r="L305" s="140"/>
      <c r="M305" s="140"/>
      <c r="N305" s="140"/>
      <c r="O305" s="140"/>
      <c r="P305" s="140"/>
      <c r="Q305" s="140"/>
      <c r="R305" s="141"/>
      <c r="S305" s="142"/>
      <c r="T305" s="141"/>
      <c r="U305" s="142"/>
      <c r="V305" s="139"/>
      <c r="W305" s="140"/>
      <c r="X305" s="140"/>
      <c r="Y305" s="140"/>
      <c r="Z305" s="140"/>
      <c r="AA305" s="140"/>
      <c r="AB305" s="140"/>
      <c r="AC305" s="140"/>
      <c r="AD305" s="139"/>
      <c r="AE305" s="140"/>
      <c r="AF305" s="140"/>
      <c r="AG305" s="140"/>
      <c r="AH305" s="140"/>
      <c r="AI305" s="140"/>
      <c r="AJ305" s="140"/>
      <c r="AK305" s="143"/>
      <c r="AL305" s="139"/>
      <c r="AM305" s="140"/>
      <c r="AN305" s="140"/>
      <c r="AO305" s="140"/>
      <c r="AP305" s="140"/>
      <c r="AQ305" s="140"/>
      <c r="AR305" s="143"/>
      <c r="AS305" s="144"/>
      <c r="AT305" s="145"/>
      <c r="AU305" s="145"/>
      <c r="AV305" s="145"/>
      <c r="AW305" s="145"/>
      <c r="AX305" s="145"/>
      <c r="AY305" s="146"/>
      <c r="AZ305" s="147"/>
      <c r="BA305" s="148"/>
      <c r="BB305" s="149">
        <v>1</v>
      </c>
      <c r="BC305" s="150"/>
      <c r="BD305" s="151"/>
      <c r="BE305" s="151"/>
      <c r="BF305" s="152"/>
      <c r="BG305" s="153"/>
      <c r="BH305" s="154"/>
      <c r="BI305" s="155"/>
      <c r="BJ305" s="156"/>
      <c r="BK305" s="157"/>
      <c r="BL305" s="157"/>
      <c r="BM305" s="157"/>
      <c r="BN305" s="157"/>
      <c r="BO305" s="158"/>
      <c r="BP305" s="156"/>
      <c r="BQ305" s="157"/>
      <c r="BR305" s="157"/>
      <c r="BS305" s="157"/>
      <c r="BT305" s="157"/>
      <c r="BU305" s="158"/>
      <c r="BV305" s="156"/>
      <c r="BW305" s="157"/>
      <c r="BX305" s="157"/>
      <c r="BY305" s="157"/>
      <c r="BZ305" s="157"/>
      <c r="CA305" s="158"/>
      <c r="CB305" s="150"/>
      <c r="CC305" s="151"/>
      <c r="CD305" s="151"/>
      <c r="CE305" s="152"/>
      <c r="CF305" s="159"/>
      <c r="CG305" s="160"/>
      <c r="CH305" s="160"/>
      <c r="CI305" s="160"/>
      <c r="CJ305" s="161"/>
      <c r="CK305" s="159"/>
      <c r="CL305" s="160"/>
      <c r="CM305" s="160"/>
      <c r="CN305" s="160"/>
      <c r="CO305" s="161"/>
      <c r="CP305" s="159"/>
      <c r="CQ305" s="160"/>
      <c r="CR305" s="160"/>
      <c r="CS305" s="160"/>
      <c r="CT305" s="161"/>
      <c r="CU305" s="162"/>
      <c r="CV305" s="163"/>
      <c r="CW305" s="163"/>
      <c r="CX305" s="163"/>
      <c r="CY305" s="164"/>
    </row>
    <row r="306" spans="1:103" ht="16.5" x14ac:dyDescent="0.15">
      <c r="A306" s="166"/>
      <c r="B306" s="135"/>
      <c r="C306" s="167" t="str">
        <f t="shared" ca="1" si="6"/>
        <v>●</v>
      </c>
      <c r="D306" s="168"/>
      <c r="E306" s="169"/>
      <c r="F306" s="169"/>
      <c r="G306" s="169"/>
      <c r="H306" s="169"/>
      <c r="I306" s="169"/>
      <c r="J306" s="169"/>
      <c r="K306" s="170"/>
      <c r="L306" s="171"/>
      <c r="M306" s="171"/>
      <c r="N306" s="171"/>
      <c r="O306" s="171"/>
      <c r="P306" s="171"/>
      <c r="Q306" s="171"/>
      <c r="R306" s="172"/>
      <c r="S306" s="173"/>
      <c r="T306" s="172"/>
      <c r="U306" s="173"/>
      <c r="V306" s="170"/>
      <c r="W306" s="171"/>
      <c r="X306" s="171"/>
      <c r="Y306" s="171"/>
      <c r="Z306" s="171"/>
      <c r="AA306" s="171"/>
      <c r="AB306" s="171"/>
      <c r="AC306" s="171"/>
      <c r="AD306" s="170"/>
      <c r="AE306" s="171"/>
      <c r="AF306" s="171"/>
      <c r="AG306" s="171"/>
      <c r="AH306" s="171"/>
      <c r="AI306" s="171"/>
      <c r="AJ306" s="171"/>
      <c r="AK306" s="174"/>
      <c r="AL306" s="170"/>
      <c r="AM306" s="171"/>
      <c r="AN306" s="171"/>
      <c r="AO306" s="171"/>
      <c r="AP306" s="171"/>
      <c r="AQ306" s="171"/>
      <c r="AR306" s="174"/>
      <c r="AS306" s="175"/>
      <c r="AT306" s="176"/>
      <c r="AU306" s="176"/>
      <c r="AV306" s="176"/>
      <c r="AW306" s="176"/>
      <c r="AX306" s="176"/>
      <c r="AY306" s="177"/>
      <c r="AZ306" s="178"/>
      <c r="BA306" s="179"/>
      <c r="BB306" s="180">
        <v>2</v>
      </c>
      <c r="BC306" s="181"/>
      <c r="BD306" s="182"/>
      <c r="BE306" s="182"/>
      <c r="BF306" s="183"/>
      <c r="BG306" s="184"/>
      <c r="BH306" s="185"/>
      <c r="BI306" s="186"/>
      <c r="BJ306" s="187"/>
      <c r="BK306" s="188"/>
      <c r="BL306" s="188"/>
      <c r="BM306" s="188"/>
      <c r="BN306" s="188"/>
      <c r="BO306" s="189"/>
      <c r="BP306" s="187"/>
      <c r="BQ306" s="188"/>
      <c r="BR306" s="188"/>
      <c r="BS306" s="188"/>
      <c r="BT306" s="188"/>
      <c r="BU306" s="189"/>
      <c r="BV306" s="187"/>
      <c r="BW306" s="188"/>
      <c r="BX306" s="188"/>
      <c r="BY306" s="188"/>
      <c r="BZ306" s="188"/>
      <c r="CA306" s="189"/>
      <c r="CB306" s="181"/>
      <c r="CC306" s="182"/>
      <c r="CD306" s="182"/>
      <c r="CE306" s="183"/>
      <c r="CF306" s="190"/>
      <c r="CG306" s="191"/>
      <c r="CH306" s="191"/>
      <c r="CI306" s="191"/>
      <c r="CJ306" s="192"/>
      <c r="CK306" s="190"/>
      <c r="CL306" s="191"/>
      <c r="CM306" s="191"/>
      <c r="CN306" s="191"/>
      <c r="CO306" s="192"/>
      <c r="CP306" s="190"/>
      <c r="CQ306" s="191"/>
      <c r="CR306" s="191"/>
      <c r="CS306" s="191"/>
      <c r="CT306" s="192"/>
      <c r="CU306" s="162"/>
      <c r="CV306" s="163"/>
      <c r="CW306" s="163"/>
      <c r="CX306" s="163"/>
      <c r="CY306" s="164"/>
    </row>
    <row r="307" spans="1:103" ht="16.5" x14ac:dyDescent="0.15">
      <c r="A307" s="166"/>
      <c r="B307" s="135"/>
      <c r="C307" s="167" t="str">
        <f t="shared" ca="1" si="6"/>
        <v>●</v>
      </c>
      <c r="D307" s="168"/>
      <c r="E307" s="169"/>
      <c r="F307" s="169"/>
      <c r="G307" s="169"/>
      <c r="H307" s="169"/>
      <c r="I307" s="169"/>
      <c r="J307" s="169"/>
      <c r="K307" s="170"/>
      <c r="L307" s="171"/>
      <c r="M307" s="171"/>
      <c r="N307" s="171"/>
      <c r="O307" s="171"/>
      <c r="P307" s="171"/>
      <c r="Q307" s="171"/>
      <c r="R307" s="172"/>
      <c r="S307" s="173"/>
      <c r="T307" s="172"/>
      <c r="U307" s="173"/>
      <c r="V307" s="170"/>
      <c r="W307" s="171"/>
      <c r="X307" s="171"/>
      <c r="Y307" s="171"/>
      <c r="Z307" s="171"/>
      <c r="AA307" s="171"/>
      <c r="AB307" s="171"/>
      <c r="AC307" s="171"/>
      <c r="AD307" s="170"/>
      <c r="AE307" s="171"/>
      <c r="AF307" s="171"/>
      <c r="AG307" s="171"/>
      <c r="AH307" s="171"/>
      <c r="AI307" s="171"/>
      <c r="AJ307" s="171"/>
      <c r="AK307" s="174"/>
      <c r="AL307" s="170"/>
      <c r="AM307" s="171"/>
      <c r="AN307" s="171"/>
      <c r="AO307" s="171"/>
      <c r="AP307" s="171"/>
      <c r="AQ307" s="171"/>
      <c r="AR307" s="174"/>
      <c r="AS307" s="175"/>
      <c r="AT307" s="176"/>
      <c r="AU307" s="176"/>
      <c r="AV307" s="176"/>
      <c r="AW307" s="176"/>
      <c r="AX307" s="176"/>
      <c r="AY307" s="177"/>
      <c r="AZ307" s="178"/>
      <c r="BA307" s="179"/>
      <c r="BB307" s="180">
        <v>3</v>
      </c>
      <c r="BC307" s="181"/>
      <c r="BD307" s="182"/>
      <c r="BE307" s="182"/>
      <c r="BF307" s="183"/>
      <c r="BG307" s="184"/>
      <c r="BH307" s="185"/>
      <c r="BI307" s="186"/>
      <c r="BJ307" s="187"/>
      <c r="BK307" s="188"/>
      <c r="BL307" s="188"/>
      <c r="BM307" s="188"/>
      <c r="BN307" s="188"/>
      <c r="BO307" s="189"/>
      <c r="BP307" s="187"/>
      <c r="BQ307" s="188"/>
      <c r="BR307" s="188"/>
      <c r="BS307" s="188"/>
      <c r="BT307" s="188"/>
      <c r="BU307" s="189"/>
      <c r="BV307" s="187"/>
      <c r="BW307" s="188"/>
      <c r="BX307" s="188"/>
      <c r="BY307" s="188"/>
      <c r="BZ307" s="188"/>
      <c r="CA307" s="189"/>
      <c r="CB307" s="181"/>
      <c r="CC307" s="182"/>
      <c r="CD307" s="182"/>
      <c r="CE307" s="183"/>
      <c r="CF307" s="190"/>
      <c r="CG307" s="191"/>
      <c r="CH307" s="191"/>
      <c r="CI307" s="191"/>
      <c r="CJ307" s="192"/>
      <c r="CK307" s="190"/>
      <c r="CL307" s="191"/>
      <c r="CM307" s="191"/>
      <c r="CN307" s="191"/>
      <c r="CO307" s="192"/>
      <c r="CP307" s="190"/>
      <c r="CQ307" s="191"/>
      <c r="CR307" s="191"/>
      <c r="CS307" s="191"/>
      <c r="CT307" s="192"/>
      <c r="CU307" s="162"/>
      <c r="CV307" s="163"/>
      <c r="CW307" s="163"/>
      <c r="CX307" s="163"/>
      <c r="CY307" s="164"/>
    </row>
    <row r="308" spans="1:103" ht="16.5" x14ac:dyDescent="0.15">
      <c r="A308" s="166"/>
      <c r="B308" s="135"/>
      <c r="C308" s="167" t="str">
        <f t="shared" ca="1" si="6"/>
        <v>●</v>
      </c>
      <c r="D308" s="168"/>
      <c r="E308" s="169"/>
      <c r="F308" s="169"/>
      <c r="G308" s="169"/>
      <c r="H308" s="169"/>
      <c r="I308" s="169"/>
      <c r="J308" s="169"/>
      <c r="K308" s="170"/>
      <c r="L308" s="171"/>
      <c r="M308" s="171"/>
      <c r="N308" s="171"/>
      <c r="O308" s="171"/>
      <c r="P308" s="171"/>
      <c r="Q308" s="171"/>
      <c r="R308" s="172"/>
      <c r="S308" s="173"/>
      <c r="T308" s="172"/>
      <c r="U308" s="173"/>
      <c r="V308" s="170"/>
      <c r="W308" s="171"/>
      <c r="X308" s="171"/>
      <c r="Y308" s="171"/>
      <c r="Z308" s="171"/>
      <c r="AA308" s="171"/>
      <c r="AB308" s="171"/>
      <c r="AC308" s="171"/>
      <c r="AD308" s="170"/>
      <c r="AE308" s="171"/>
      <c r="AF308" s="171"/>
      <c r="AG308" s="171"/>
      <c r="AH308" s="171"/>
      <c r="AI308" s="171"/>
      <c r="AJ308" s="171"/>
      <c r="AK308" s="174"/>
      <c r="AL308" s="170"/>
      <c r="AM308" s="171"/>
      <c r="AN308" s="171"/>
      <c r="AO308" s="171"/>
      <c r="AP308" s="171"/>
      <c r="AQ308" s="171"/>
      <c r="AR308" s="174"/>
      <c r="AS308" s="175"/>
      <c r="AT308" s="176"/>
      <c r="AU308" s="176"/>
      <c r="AV308" s="176"/>
      <c r="AW308" s="176"/>
      <c r="AX308" s="176"/>
      <c r="AY308" s="177"/>
      <c r="AZ308" s="178"/>
      <c r="BA308" s="179"/>
      <c r="BB308" s="180">
        <v>4</v>
      </c>
      <c r="BC308" s="181"/>
      <c r="BD308" s="182"/>
      <c r="BE308" s="182"/>
      <c r="BF308" s="183"/>
      <c r="BG308" s="184"/>
      <c r="BH308" s="185"/>
      <c r="BI308" s="186"/>
      <c r="BJ308" s="187"/>
      <c r="BK308" s="188"/>
      <c r="BL308" s="188"/>
      <c r="BM308" s="188"/>
      <c r="BN308" s="188"/>
      <c r="BO308" s="189"/>
      <c r="BP308" s="187"/>
      <c r="BQ308" s="188"/>
      <c r="BR308" s="188"/>
      <c r="BS308" s="188"/>
      <c r="BT308" s="188"/>
      <c r="BU308" s="189"/>
      <c r="BV308" s="187"/>
      <c r="BW308" s="188"/>
      <c r="BX308" s="188"/>
      <c r="BY308" s="188"/>
      <c r="BZ308" s="188"/>
      <c r="CA308" s="189"/>
      <c r="CB308" s="181"/>
      <c r="CC308" s="182"/>
      <c r="CD308" s="182"/>
      <c r="CE308" s="183"/>
      <c r="CF308" s="190"/>
      <c r="CG308" s="191"/>
      <c r="CH308" s="191"/>
      <c r="CI308" s="191"/>
      <c r="CJ308" s="192"/>
      <c r="CK308" s="190"/>
      <c r="CL308" s="191"/>
      <c r="CM308" s="191"/>
      <c r="CN308" s="191"/>
      <c r="CO308" s="192"/>
      <c r="CP308" s="190"/>
      <c r="CQ308" s="191"/>
      <c r="CR308" s="191"/>
      <c r="CS308" s="191"/>
      <c r="CT308" s="192"/>
      <c r="CU308" s="162"/>
      <c r="CV308" s="163"/>
      <c r="CW308" s="163"/>
      <c r="CX308" s="163"/>
      <c r="CY308" s="164"/>
    </row>
    <row r="309" spans="1:103" ht="16.5" x14ac:dyDescent="0.15">
      <c r="A309" s="166"/>
      <c r="B309" s="135"/>
      <c r="C309" s="167" t="str">
        <f t="shared" ca="1" si="6"/>
        <v>●</v>
      </c>
      <c r="D309" s="168"/>
      <c r="E309" s="169"/>
      <c r="F309" s="169"/>
      <c r="G309" s="169"/>
      <c r="H309" s="169"/>
      <c r="I309" s="169"/>
      <c r="J309" s="169"/>
      <c r="K309" s="170"/>
      <c r="L309" s="171"/>
      <c r="M309" s="171"/>
      <c r="N309" s="171"/>
      <c r="O309" s="171"/>
      <c r="P309" s="171"/>
      <c r="Q309" s="171"/>
      <c r="R309" s="172"/>
      <c r="S309" s="173"/>
      <c r="T309" s="172"/>
      <c r="U309" s="173"/>
      <c r="V309" s="170"/>
      <c r="W309" s="171"/>
      <c r="X309" s="171"/>
      <c r="Y309" s="171"/>
      <c r="Z309" s="171"/>
      <c r="AA309" s="171"/>
      <c r="AB309" s="171"/>
      <c r="AC309" s="171"/>
      <c r="AD309" s="170"/>
      <c r="AE309" s="171"/>
      <c r="AF309" s="171"/>
      <c r="AG309" s="171"/>
      <c r="AH309" s="171"/>
      <c r="AI309" s="171"/>
      <c r="AJ309" s="171"/>
      <c r="AK309" s="174"/>
      <c r="AL309" s="170"/>
      <c r="AM309" s="171"/>
      <c r="AN309" s="171"/>
      <c r="AO309" s="171"/>
      <c r="AP309" s="171"/>
      <c r="AQ309" s="171"/>
      <c r="AR309" s="174"/>
      <c r="AS309" s="175"/>
      <c r="AT309" s="176"/>
      <c r="AU309" s="176"/>
      <c r="AV309" s="176"/>
      <c r="AW309" s="176"/>
      <c r="AX309" s="176"/>
      <c r="AY309" s="177"/>
      <c r="AZ309" s="178"/>
      <c r="BA309" s="179"/>
      <c r="BB309" s="180">
        <v>5</v>
      </c>
      <c r="BC309" s="181"/>
      <c r="BD309" s="182"/>
      <c r="BE309" s="182"/>
      <c r="BF309" s="183"/>
      <c r="BG309" s="184"/>
      <c r="BH309" s="185"/>
      <c r="BI309" s="186"/>
      <c r="BJ309" s="187"/>
      <c r="BK309" s="188"/>
      <c r="BL309" s="188"/>
      <c r="BM309" s="188"/>
      <c r="BN309" s="188"/>
      <c r="BO309" s="189"/>
      <c r="BP309" s="187"/>
      <c r="BQ309" s="188"/>
      <c r="BR309" s="188"/>
      <c r="BS309" s="188"/>
      <c r="BT309" s="188"/>
      <c r="BU309" s="189"/>
      <c r="BV309" s="187"/>
      <c r="BW309" s="188"/>
      <c r="BX309" s="188"/>
      <c r="BY309" s="188"/>
      <c r="BZ309" s="188"/>
      <c r="CA309" s="189"/>
      <c r="CB309" s="181"/>
      <c r="CC309" s="182"/>
      <c r="CD309" s="182"/>
      <c r="CE309" s="183"/>
      <c r="CF309" s="190"/>
      <c r="CG309" s="191"/>
      <c r="CH309" s="191"/>
      <c r="CI309" s="191"/>
      <c r="CJ309" s="192"/>
      <c r="CK309" s="190"/>
      <c r="CL309" s="191"/>
      <c r="CM309" s="191"/>
      <c r="CN309" s="191"/>
      <c r="CO309" s="192"/>
      <c r="CP309" s="190"/>
      <c r="CQ309" s="191"/>
      <c r="CR309" s="191"/>
      <c r="CS309" s="191"/>
      <c r="CT309" s="192"/>
      <c r="CU309" s="162"/>
      <c r="CV309" s="163"/>
      <c r="CW309" s="163"/>
      <c r="CX309" s="163"/>
      <c r="CY309" s="164"/>
    </row>
    <row r="310" spans="1:103" ht="16.5" x14ac:dyDescent="0.15">
      <c r="A310" s="193"/>
      <c r="B310" s="194"/>
      <c r="C310" s="195" t="str">
        <f t="shared" ca="1" si="6"/>
        <v>●</v>
      </c>
      <c r="D310" s="196"/>
      <c r="E310" s="197"/>
      <c r="F310" s="197"/>
      <c r="G310" s="197"/>
      <c r="H310" s="197"/>
      <c r="I310" s="197"/>
      <c r="J310" s="197"/>
      <c r="K310" s="159"/>
      <c r="L310" s="160"/>
      <c r="M310" s="160"/>
      <c r="N310" s="160"/>
      <c r="O310" s="160"/>
      <c r="P310" s="160"/>
      <c r="Q310" s="160"/>
      <c r="R310" s="198"/>
      <c r="S310" s="199"/>
      <c r="T310" s="198"/>
      <c r="U310" s="199"/>
      <c r="V310" s="159"/>
      <c r="W310" s="160"/>
      <c r="X310" s="160"/>
      <c r="Y310" s="160"/>
      <c r="Z310" s="160"/>
      <c r="AA310" s="160"/>
      <c r="AB310" s="160"/>
      <c r="AC310" s="160"/>
      <c r="AD310" s="159"/>
      <c r="AE310" s="160"/>
      <c r="AF310" s="160"/>
      <c r="AG310" s="160"/>
      <c r="AH310" s="160"/>
      <c r="AI310" s="160"/>
      <c r="AJ310" s="160"/>
      <c r="AK310" s="161"/>
      <c r="AL310" s="159"/>
      <c r="AM310" s="160"/>
      <c r="AN310" s="160"/>
      <c r="AO310" s="160"/>
      <c r="AP310" s="160"/>
      <c r="AQ310" s="160"/>
      <c r="AR310" s="161"/>
      <c r="AS310" s="200"/>
      <c r="AT310" s="201"/>
      <c r="AU310" s="201"/>
      <c r="AV310" s="201"/>
      <c r="AW310" s="201"/>
      <c r="AX310" s="201"/>
      <c r="AY310" s="202"/>
      <c r="AZ310" s="203"/>
      <c r="BA310" s="204"/>
      <c r="BB310" s="205">
        <v>6</v>
      </c>
      <c r="BC310" s="206"/>
      <c r="BD310" s="207"/>
      <c r="BE310" s="207"/>
      <c r="BF310" s="208"/>
      <c r="BG310" s="209"/>
      <c r="BH310" s="210"/>
      <c r="BI310" s="211"/>
      <c r="BJ310" s="212"/>
      <c r="BK310" s="213"/>
      <c r="BL310" s="213"/>
      <c r="BM310" s="213"/>
      <c r="BN310" s="213"/>
      <c r="BO310" s="214"/>
      <c r="BP310" s="212"/>
      <c r="BQ310" s="213"/>
      <c r="BR310" s="213"/>
      <c r="BS310" s="213"/>
      <c r="BT310" s="213"/>
      <c r="BU310" s="214"/>
      <c r="BV310" s="212"/>
      <c r="BW310" s="213"/>
      <c r="BX310" s="213"/>
      <c r="BY310" s="213"/>
      <c r="BZ310" s="213"/>
      <c r="CA310" s="214"/>
      <c r="CB310" s="206"/>
      <c r="CC310" s="207"/>
      <c r="CD310" s="207"/>
      <c r="CE310" s="208"/>
      <c r="CF310" s="190"/>
      <c r="CG310" s="191"/>
      <c r="CH310" s="191"/>
      <c r="CI310" s="191"/>
      <c r="CJ310" s="192"/>
      <c r="CK310" s="190"/>
      <c r="CL310" s="191"/>
      <c r="CM310" s="191"/>
      <c r="CN310" s="191"/>
      <c r="CO310" s="192"/>
      <c r="CP310" s="190"/>
      <c r="CQ310" s="191"/>
      <c r="CR310" s="191"/>
      <c r="CS310" s="191"/>
      <c r="CT310" s="192"/>
      <c r="CU310" s="162"/>
      <c r="CV310" s="163"/>
      <c r="CW310" s="163"/>
      <c r="CX310" s="163"/>
      <c r="CY310" s="164"/>
    </row>
    <row r="311" spans="1:103" ht="16.5" x14ac:dyDescent="0.15">
      <c r="A311" s="134">
        <v>51</v>
      </c>
      <c r="B311" s="135"/>
      <c r="C311" s="136" t="str">
        <f t="shared" ca="1" si="6"/>
        <v>●</v>
      </c>
      <c r="D311" s="137"/>
      <c r="E311" s="138"/>
      <c r="F311" s="138"/>
      <c r="G311" s="138"/>
      <c r="H311" s="138"/>
      <c r="I311" s="138"/>
      <c r="J311" s="138"/>
      <c r="K311" s="139" t="s">
        <v>140</v>
      </c>
      <c r="L311" s="140"/>
      <c r="M311" s="140"/>
      <c r="N311" s="140"/>
      <c r="O311" s="140"/>
      <c r="P311" s="140"/>
      <c r="Q311" s="140"/>
      <c r="R311" s="141"/>
      <c r="S311" s="142"/>
      <c r="T311" s="141"/>
      <c r="U311" s="142"/>
      <c r="V311" s="139"/>
      <c r="W311" s="140"/>
      <c r="X311" s="140"/>
      <c r="Y311" s="140"/>
      <c r="Z311" s="140"/>
      <c r="AA311" s="140"/>
      <c r="AB311" s="140"/>
      <c r="AC311" s="140"/>
      <c r="AD311" s="139"/>
      <c r="AE311" s="140"/>
      <c r="AF311" s="140"/>
      <c r="AG311" s="140"/>
      <c r="AH311" s="140"/>
      <c r="AI311" s="140"/>
      <c r="AJ311" s="140"/>
      <c r="AK311" s="143"/>
      <c r="AL311" s="139"/>
      <c r="AM311" s="140"/>
      <c r="AN311" s="140"/>
      <c r="AO311" s="140"/>
      <c r="AP311" s="140"/>
      <c r="AQ311" s="140"/>
      <c r="AR311" s="143"/>
      <c r="AS311" s="144"/>
      <c r="AT311" s="145"/>
      <c r="AU311" s="145"/>
      <c r="AV311" s="145"/>
      <c r="AW311" s="145"/>
      <c r="AX311" s="145"/>
      <c r="AY311" s="146"/>
      <c r="AZ311" s="147"/>
      <c r="BA311" s="148"/>
      <c r="BB311" s="149">
        <v>1</v>
      </c>
      <c r="BC311" s="150"/>
      <c r="BD311" s="151"/>
      <c r="BE311" s="151"/>
      <c r="BF311" s="152"/>
      <c r="BG311" s="153"/>
      <c r="BH311" s="154"/>
      <c r="BI311" s="155"/>
      <c r="BJ311" s="156"/>
      <c r="BK311" s="157"/>
      <c r="BL311" s="157"/>
      <c r="BM311" s="157"/>
      <c r="BN311" s="157"/>
      <c r="BO311" s="158"/>
      <c r="BP311" s="156"/>
      <c r="BQ311" s="157"/>
      <c r="BR311" s="157"/>
      <c r="BS311" s="157"/>
      <c r="BT311" s="157"/>
      <c r="BU311" s="158"/>
      <c r="BV311" s="156"/>
      <c r="BW311" s="157"/>
      <c r="BX311" s="157"/>
      <c r="BY311" s="157"/>
      <c r="BZ311" s="157"/>
      <c r="CA311" s="158"/>
      <c r="CB311" s="150"/>
      <c r="CC311" s="151"/>
      <c r="CD311" s="151"/>
      <c r="CE311" s="152"/>
      <c r="CF311" s="159"/>
      <c r="CG311" s="160"/>
      <c r="CH311" s="160"/>
      <c r="CI311" s="160"/>
      <c r="CJ311" s="161"/>
      <c r="CK311" s="159"/>
      <c r="CL311" s="160"/>
      <c r="CM311" s="160"/>
      <c r="CN311" s="160"/>
      <c r="CO311" s="161"/>
      <c r="CP311" s="159"/>
      <c r="CQ311" s="160"/>
      <c r="CR311" s="160"/>
      <c r="CS311" s="160"/>
      <c r="CT311" s="161"/>
      <c r="CU311" s="162"/>
      <c r="CV311" s="163"/>
      <c r="CW311" s="163"/>
      <c r="CX311" s="163"/>
      <c r="CY311" s="164"/>
    </row>
    <row r="312" spans="1:103" ht="16.5" x14ac:dyDescent="0.15">
      <c r="A312" s="166"/>
      <c r="B312" s="135"/>
      <c r="C312" s="167" t="str">
        <f t="shared" ca="1" si="6"/>
        <v>●</v>
      </c>
      <c r="D312" s="168"/>
      <c r="E312" s="169"/>
      <c r="F312" s="169"/>
      <c r="G312" s="169"/>
      <c r="H312" s="169"/>
      <c r="I312" s="169"/>
      <c r="J312" s="169"/>
      <c r="K312" s="170"/>
      <c r="L312" s="171"/>
      <c r="M312" s="171"/>
      <c r="N312" s="171"/>
      <c r="O312" s="171"/>
      <c r="P312" s="171"/>
      <c r="Q312" s="171"/>
      <c r="R312" s="172"/>
      <c r="S312" s="173"/>
      <c r="T312" s="172"/>
      <c r="U312" s="173"/>
      <c r="V312" s="170"/>
      <c r="W312" s="171"/>
      <c r="X312" s="171"/>
      <c r="Y312" s="171"/>
      <c r="Z312" s="171"/>
      <c r="AA312" s="171"/>
      <c r="AB312" s="171"/>
      <c r="AC312" s="171"/>
      <c r="AD312" s="170"/>
      <c r="AE312" s="171"/>
      <c r="AF312" s="171"/>
      <c r="AG312" s="171"/>
      <c r="AH312" s="171"/>
      <c r="AI312" s="171"/>
      <c r="AJ312" s="171"/>
      <c r="AK312" s="174"/>
      <c r="AL312" s="170"/>
      <c r="AM312" s="171"/>
      <c r="AN312" s="171"/>
      <c r="AO312" s="171"/>
      <c r="AP312" s="171"/>
      <c r="AQ312" s="171"/>
      <c r="AR312" s="174"/>
      <c r="AS312" s="175"/>
      <c r="AT312" s="176"/>
      <c r="AU312" s="176"/>
      <c r="AV312" s="176"/>
      <c r="AW312" s="176"/>
      <c r="AX312" s="176"/>
      <c r="AY312" s="177"/>
      <c r="AZ312" s="178"/>
      <c r="BA312" s="179"/>
      <c r="BB312" s="180">
        <v>2</v>
      </c>
      <c r="BC312" s="181"/>
      <c r="BD312" s="182"/>
      <c r="BE312" s="182"/>
      <c r="BF312" s="183"/>
      <c r="BG312" s="184"/>
      <c r="BH312" s="185"/>
      <c r="BI312" s="186"/>
      <c r="BJ312" s="187"/>
      <c r="BK312" s="188"/>
      <c r="BL312" s="188"/>
      <c r="BM312" s="188"/>
      <c r="BN312" s="188"/>
      <c r="BO312" s="189"/>
      <c r="BP312" s="187"/>
      <c r="BQ312" s="188"/>
      <c r="BR312" s="188"/>
      <c r="BS312" s="188"/>
      <c r="BT312" s="188"/>
      <c r="BU312" s="189"/>
      <c r="BV312" s="187"/>
      <c r="BW312" s="188"/>
      <c r="BX312" s="188"/>
      <c r="BY312" s="188"/>
      <c r="BZ312" s="188"/>
      <c r="CA312" s="189"/>
      <c r="CB312" s="181"/>
      <c r="CC312" s="182"/>
      <c r="CD312" s="182"/>
      <c r="CE312" s="183"/>
      <c r="CF312" s="190"/>
      <c r="CG312" s="191"/>
      <c r="CH312" s="191"/>
      <c r="CI312" s="191"/>
      <c r="CJ312" s="192"/>
      <c r="CK312" s="190"/>
      <c r="CL312" s="191"/>
      <c r="CM312" s="191"/>
      <c r="CN312" s="191"/>
      <c r="CO312" s="192"/>
      <c r="CP312" s="190"/>
      <c r="CQ312" s="191"/>
      <c r="CR312" s="191"/>
      <c r="CS312" s="191"/>
      <c r="CT312" s="192"/>
      <c r="CU312" s="162"/>
      <c r="CV312" s="163"/>
      <c r="CW312" s="163"/>
      <c r="CX312" s="163"/>
      <c r="CY312" s="164"/>
    </row>
    <row r="313" spans="1:103" ht="16.5" x14ac:dyDescent="0.15">
      <c r="A313" s="166"/>
      <c r="B313" s="135"/>
      <c r="C313" s="167" t="str">
        <f t="shared" ca="1" si="6"/>
        <v>●</v>
      </c>
      <c r="D313" s="168"/>
      <c r="E313" s="169"/>
      <c r="F313" s="169"/>
      <c r="G313" s="169"/>
      <c r="H313" s="169"/>
      <c r="I313" s="169"/>
      <c r="J313" s="169"/>
      <c r="K313" s="170"/>
      <c r="L313" s="171"/>
      <c r="M313" s="171"/>
      <c r="N313" s="171"/>
      <c r="O313" s="171"/>
      <c r="P313" s="171"/>
      <c r="Q313" s="171"/>
      <c r="R313" s="172"/>
      <c r="S313" s="173"/>
      <c r="T313" s="172"/>
      <c r="U313" s="173"/>
      <c r="V313" s="170"/>
      <c r="W313" s="171"/>
      <c r="X313" s="171"/>
      <c r="Y313" s="171"/>
      <c r="Z313" s="171"/>
      <c r="AA313" s="171"/>
      <c r="AB313" s="171"/>
      <c r="AC313" s="171"/>
      <c r="AD313" s="170"/>
      <c r="AE313" s="171"/>
      <c r="AF313" s="171"/>
      <c r="AG313" s="171"/>
      <c r="AH313" s="171"/>
      <c r="AI313" s="171"/>
      <c r="AJ313" s="171"/>
      <c r="AK313" s="174"/>
      <c r="AL313" s="170"/>
      <c r="AM313" s="171"/>
      <c r="AN313" s="171"/>
      <c r="AO313" s="171"/>
      <c r="AP313" s="171"/>
      <c r="AQ313" s="171"/>
      <c r="AR313" s="174"/>
      <c r="AS313" s="175"/>
      <c r="AT313" s="176"/>
      <c r="AU313" s="176"/>
      <c r="AV313" s="176"/>
      <c r="AW313" s="176"/>
      <c r="AX313" s="176"/>
      <c r="AY313" s="177"/>
      <c r="AZ313" s="178"/>
      <c r="BA313" s="179"/>
      <c r="BB313" s="180">
        <v>3</v>
      </c>
      <c r="BC313" s="181"/>
      <c r="BD313" s="182"/>
      <c r="BE313" s="182"/>
      <c r="BF313" s="183"/>
      <c r="BG313" s="184"/>
      <c r="BH313" s="185"/>
      <c r="BI313" s="186"/>
      <c r="BJ313" s="187"/>
      <c r="BK313" s="188"/>
      <c r="BL313" s="188"/>
      <c r="BM313" s="188"/>
      <c r="BN313" s="188"/>
      <c r="BO313" s="189"/>
      <c r="BP313" s="187"/>
      <c r="BQ313" s="188"/>
      <c r="BR313" s="188"/>
      <c r="BS313" s="188"/>
      <c r="BT313" s="188"/>
      <c r="BU313" s="189"/>
      <c r="BV313" s="187"/>
      <c r="BW313" s="188"/>
      <c r="BX313" s="188"/>
      <c r="BY313" s="188"/>
      <c r="BZ313" s="188"/>
      <c r="CA313" s="189"/>
      <c r="CB313" s="181"/>
      <c r="CC313" s="182"/>
      <c r="CD313" s="182"/>
      <c r="CE313" s="183"/>
      <c r="CF313" s="190"/>
      <c r="CG313" s="191"/>
      <c r="CH313" s="191"/>
      <c r="CI313" s="191"/>
      <c r="CJ313" s="192"/>
      <c r="CK313" s="190"/>
      <c r="CL313" s="191"/>
      <c r="CM313" s="191"/>
      <c r="CN313" s="191"/>
      <c r="CO313" s="192"/>
      <c r="CP313" s="190"/>
      <c r="CQ313" s="191"/>
      <c r="CR313" s="191"/>
      <c r="CS313" s="191"/>
      <c r="CT313" s="192"/>
      <c r="CU313" s="162"/>
      <c r="CV313" s="163"/>
      <c r="CW313" s="163"/>
      <c r="CX313" s="163"/>
      <c r="CY313" s="164"/>
    </row>
    <row r="314" spans="1:103" ht="16.5" x14ac:dyDescent="0.15">
      <c r="A314" s="166"/>
      <c r="B314" s="135"/>
      <c r="C314" s="167" t="str">
        <f t="shared" ca="1" si="6"/>
        <v>●</v>
      </c>
      <c r="D314" s="168"/>
      <c r="E314" s="169"/>
      <c r="F314" s="169"/>
      <c r="G314" s="169"/>
      <c r="H314" s="169"/>
      <c r="I314" s="169"/>
      <c r="J314" s="169"/>
      <c r="K314" s="170"/>
      <c r="L314" s="171"/>
      <c r="M314" s="171"/>
      <c r="N314" s="171"/>
      <c r="O314" s="171"/>
      <c r="P314" s="171"/>
      <c r="Q314" s="171"/>
      <c r="R314" s="172"/>
      <c r="S314" s="173"/>
      <c r="T314" s="172"/>
      <c r="U314" s="173"/>
      <c r="V314" s="170"/>
      <c r="W314" s="171"/>
      <c r="X314" s="171"/>
      <c r="Y314" s="171"/>
      <c r="Z314" s="171"/>
      <c r="AA314" s="171"/>
      <c r="AB314" s="171"/>
      <c r="AC314" s="171"/>
      <c r="AD314" s="170"/>
      <c r="AE314" s="171"/>
      <c r="AF314" s="171"/>
      <c r="AG314" s="171"/>
      <c r="AH314" s="171"/>
      <c r="AI314" s="171"/>
      <c r="AJ314" s="171"/>
      <c r="AK314" s="174"/>
      <c r="AL314" s="170"/>
      <c r="AM314" s="171"/>
      <c r="AN314" s="171"/>
      <c r="AO314" s="171"/>
      <c r="AP314" s="171"/>
      <c r="AQ314" s="171"/>
      <c r="AR314" s="174"/>
      <c r="AS314" s="175"/>
      <c r="AT314" s="176"/>
      <c r="AU314" s="176"/>
      <c r="AV314" s="176"/>
      <c r="AW314" s="176"/>
      <c r="AX314" s="176"/>
      <c r="AY314" s="177"/>
      <c r="AZ314" s="178"/>
      <c r="BA314" s="179"/>
      <c r="BB314" s="180">
        <v>4</v>
      </c>
      <c r="BC314" s="181"/>
      <c r="BD314" s="182"/>
      <c r="BE314" s="182"/>
      <c r="BF314" s="183"/>
      <c r="BG314" s="184"/>
      <c r="BH314" s="185"/>
      <c r="BI314" s="186"/>
      <c r="BJ314" s="187"/>
      <c r="BK314" s="188"/>
      <c r="BL314" s="188"/>
      <c r="BM314" s="188"/>
      <c r="BN314" s="188"/>
      <c r="BO314" s="189"/>
      <c r="BP314" s="187"/>
      <c r="BQ314" s="188"/>
      <c r="BR314" s="188"/>
      <c r="BS314" s="188"/>
      <c r="BT314" s="188"/>
      <c r="BU314" s="189"/>
      <c r="BV314" s="187"/>
      <c r="BW314" s="188"/>
      <c r="BX314" s="188"/>
      <c r="BY314" s="188"/>
      <c r="BZ314" s="188"/>
      <c r="CA314" s="189"/>
      <c r="CB314" s="181"/>
      <c r="CC314" s="182"/>
      <c r="CD314" s="182"/>
      <c r="CE314" s="183"/>
      <c r="CF314" s="190"/>
      <c r="CG314" s="191"/>
      <c r="CH314" s="191"/>
      <c r="CI314" s="191"/>
      <c r="CJ314" s="192"/>
      <c r="CK314" s="190"/>
      <c r="CL314" s="191"/>
      <c r="CM314" s="191"/>
      <c r="CN314" s="191"/>
      <c r="CO314" s="192"/>
      <c r="CP314" s="190"/>
      <c r="CQ314" s="191"/>
      <c r="CR314" s="191"/>
      <c r="CS314" s="191"/>
      <c r="CT314" s="192"/>
      <c r="CU314" s="162"/>
      <c r="CV314" s="163"/>
      <c r="CW314" s="163"/>
      <c r="CX314" s="163"/>
      <c r="CY314" s="164"/>
    </row>
    <row r="315" spans="1:103" ht="16.5" x14ac:dyDescent="0.15">
      <c r="A315" s="166"/>
      <c r="B315" s="135"/>
      <c r="C315" s="167" t="str">
        <f t="shared" ca="1" si="6"/>
        <v>●</v>
      </c>
      <c r="D315" s="168"/>
      <c r="E315" s="169"/>
      <c r="F315" s="169"/>
      <c r="G315" s="169"/>
      <c r="H315" s="169"/>
      <c r="I315" s="169"/>
      <c r="J315" s="169"/>
      <c r="K315" s="170"/>
      <c r="L315" s="171"/>
      <c r="M315" s="171"/>
      <c r="N315" s="171"/>
      <c r="O315" s="171"/>
      <c r="P315" s="171"/>
      <c r="Q315" s="171"/>
      <c r="R315" s="172"/>
      <c r="S315" s="173"/>
      <c r="T315" s="172"/>
      <c r="U315" s="173"/>
      <c r="V315" s="170"/>
      <c r="W315" s="171"/>
      <c r="X315" s="171"/>
      <c r="Y315" s="171"/>
      <c r="Z315" s="171"/>
      <c r="AA315" s="171"/>
      <c r="AB315" s="171"/>
      <c r="AC315" s="171"/>
      <c r="AD315" s="170"/>
      <c r="AE315" s="171"/>
      <c r="AF315" s="171"/>
      <c r="AG315" s="171"/>
      <c r="AH315" s="171"/>
      <c r="AI315" s="171"/>
      <c r="AJ315" s="171"/>
      <c r="AK315" s="174"/>
      <c r="AL315" s="170"/>
      <c r="AM315" s="171"/>
      <c r="AN315" s="171"/>
      <c r="AO315" s="171"/>
      <c r="AP315" s="171"/>
      <c r="AQ315" s="171"/>
      <c r="AR315" s="174"/>
      <c r="AS315" s="175"/>
      <c r="AT315" s="176"/>
      <c r="AU315" s="176"/>
      <c r="AV315" s="176"/>
      <c r="AW315" s="176"/>
      <c r="AX315" s="176"/>
      <c r="AY315" s="177"/>
      <c r="AZ315" s="178"/>
      <c r="BA315" s="179"/>
      <c r="BB315" s="180">
        <v>5</v>
      </c>
      <c r="BC315" s="181"/>
      <c r="BD315" s="182"/>
      <c r="BE315" s="182"/>
      <c r="BF315" s="183"/>
      <c r="BG315" s="184"/>
      <c r="BH315" s="185"/>
      <c r="BI315" s="186"/>
      <c r="BJ315" s="187"/>
      <c r="BK315" s="188"/>
      <c r="BL315" s="188"/>
      <c r="BM315" s="188"/>
      <c r="BN315" s="188"/>
      <c r="BO315" s="189"/>
      <c r="BP315" s="187"/>
      <c r="BQ315" s="188"/>
      <c r="BR315" s="188"/>
      <c r="BS315" s="188"/>
      <c r="BT315" s="188"/>
      <c r="BU315" s="189"/>
      <c r="BV315" s="187"/>
      <c r="BW315" s="188"/>
      <c r="BX315" s="188"/>
      <c r="BY315" s="188"/>
      <c r="BZ315" s="188"/>
      <c r="CA315" s="189"/>
      <c r="CB315" s="181"/>
      <c r="CC315" s="182"/>
      <c r="CD315" s="182"/>
      <c r="CE315" s="183"/>
      <c r="CF315" s="190"/>
      <c r="CG315" s="191"/>
      <c r="CH315" s="191"/>
      <c r="CI315" s="191"/>
      <c r="CJ315" s="192"/>
      <c r="CK315" s="190"/>
      <c r="CL315" s="191"/>
      <c r="CM315" s="191"/>
      <c r="CN315" s="191"/>
      <c r="CO315" s="192"/>
      <c r="CP315" s="190"/>
      <c r="CQ315" s="191"/>
      <c r="CR315" s="191"/>
      <c r="CS315" s="191"/>
      <c r="CT315" s="192"/>
      <c r="CU315" s="162"/>
      <c r="CV315" s="163"/>
      <c r="CW315" s="163"/>
      <c r="CX315" s="163"/>
      <c r="CY315" s="164"/>
    </row>
    <row r="316" spans="1:103" ht="16.5" x14ac:dyDescent="0.15">
      <c r="A316" s="193"/>
      <c r="B316" s="194"/>
      <c r="C316" s="195" t="str">
        <f t="shared" ca="1" si="6"/>
        <v>●</v>
      </c>
      <c r="D316" s="196"/>
      <c r="E316" s="197"/>
      <c r="F316" s="197"/>
      <c r="G316" s="197"/>
      <c r="H316" s="197"/>
      <c r="I316" s="197"/>
      <c r="J316" s="197"/>
      <c r="K316" s="159"/>
      <c r="L316" s="160"/>
      <c r="M316" s="160"/>
      <c r="N316" s="160"/>
      <c r="O316" s="160"/>
      <c r="P316" s="160"/>
      <c r="Q316" s="160"/>
      <c r="R316" s="198"/>
      <c r="S316" s="199"/>
      <c r="T316" s="198"/>
      <c r="U316" s="199"/>
      <c r="V316" s="159"/>
      <c r="W316" s="160"/>
      <c r="X316" s="160"/>
      <c r="Y316" s="160"/>
      <c r="Z316" s="160"/>
      <c r="AA316" s="160"/>
      <c r="AB316" s="160"/>
      <c r="AC316" s="160"/>
      <c r="AD316" s="159"/>
      <c r="AE316" s="160"/>
      <c r="AF316" s="160"/>
      <c r="AG316" s="160"/>
      <c r="AH316" s="160"/>
      <c r="AI316" s="160"/>
      <c r="AJ316" s="160"/>
      <c r="AK316" s="161"/>
      <c r="AL316" s="159"/>
      <c r="AM316" s="160"/>
      <c r="AN316" s="160"/>
      <c r="AO316" s="160"/>
      <c r="AP316" s="160"/>
      <c r="AQ316" s="160"/>
      <c r="AR316" s="161"/>
      <c r="AS316" s="200"/>
      <c r="AT316" s="201"/>
      <c r="AU316" s="201"/>
      <c r="AV316" s="201"/>
      <c r="AW316" s="201"/>
      <c r="AX316" s="201"/>
      <c r="AY316" s="202"/>
      <c r="AZ316" s="203"/>
      <c r="BA316" s="204"/>
      <c r="BB316" s="205">
        <v>6</v>
      </c>
      <c r="BC316" s="206"/>
      <c r="BD316" s="207"/>
      <c r="BE316" s="207"/>
      <c r="BF316" s="208"/>
      <c r="BG316" s="209"/>
      <c r="BH316" s="210"/>
      <c r="BI316" s="211"/>
      <c r="BJ316" s="212"/>
      <c r="BK316" s="213"/>
      <c r="BL316" s="213"/>
      <c r="BM316" s="213"/>
      <c r="BN316" s="213"/>
      <c r="BO316" s="214"/>
      <c r="BP316" s="212"/>
      <c r="BQ316" s="213"/>
      <c r="BR316" s="213"/>
      <c r="BS316" s="213"/>
      <c r="BT316" s="213"/>
      <c r="BU316" s="214"/>
      <c r="BV316" s="212"/>
      <c r="BW316" s="213"/>
      <c r="BX316" s="213"/>
      <c r="BY316" s="213"/>
      <c r="BZ316" s="213"/>
      <c r="CA316" s="214"/>
      <c r="CB316" s="206"/>
      <c r="CC316" s="207"/>
      <c r="CD316" s="207"/>
      <c r="CE316" s="208"/>
      <c r="CF316" s="190"/>
      <c r="CG316" s="191"/>
      <c r="CH316" s="191"/>
      <c r="CI316" s="191"/>
      <c r="CJ316" s="192"/>
      <c r="CK316" s="190"/>
      <c r="CL316" s="191"/>
      <c r="CM316" s="191"/>
      <c r="CN316" s="191"/>
      <c r="CO316" s="192"/>
      <c r="CP316" s="190"/>
      <c r="CQ316" s="191"/>
      <c r="CR316" s="191"/>
      <c r="CS316" s="191"/>
      <c r="CT316" s="192"/>
      <c r="CU316" s="162"/>
      <c r="CV316" s="163"/>
      <c r="CW316" s="163"/>
      <c r="CX316" s="163"/>
      <c r="CY316" s="164"/>
    </row>
    <row r="317" spans="1:103" ht="16.5" x14ac:dyDescent="0.15">
      <c r="A317" s="134">
        <v>52</v>
      </c>
      <c r="B317" s="135"/>
      <c r="C317" s="136" t="str">
        <f t="shared" ca="1" si="6"/>
        <v>●</v>
      </c>
      <c r="D317" s="137" t="s">
        <v>141</v>
      </c>
      <c r="E317" s="138"/>
      <c r="F317" s="138"/>
      <c r="G317" s="138"/>
      <c r="H317" s="138"/>
      <c r="I317" s="138"/>
      <c r="J317" s="138"/>
      <c r="K317" s="139" t="s">
        <v>142</v>
      </c>
      <c r="L317" s="140"/>
      <c r="M317" s="140"/>
      <c r="N317" s="140"/>
      <c r="O317" s="140"/>
      <c r="P317" s="140"/>
      <c r="Q317" s="140"/>
      <c r="R317" s="141"/>
      <c r="S317" s="142"/>
      <c r="T317" s="141"/>
      <c r="U317" s="142"/>
      <c r="V317" s="139"/>
      <c r="W317" s="140"/>
      <c r="X317" s="140"/>
      <c r="Y317" s="140"/>
      <c r="Z317" s="140"/>
      <c r="AA317" s="140"/>
      <c r="AB317" s="140"/>
      <c r="AC317" s="140"/>
      <c r="AD317" s="139"/>
      <c r="AE317" s="140"/>
      <c r="AF317" s="140"/>
      <c r="AG317" s="140"/>
      <c r="AH317" s="140"/>
      <c r="AI317" s="140"/>
      <c r="AJ317" s="140"/>
      <c r="AK317" s="143"/>
      <c r="AL317" s="139"/>
      <c r="AM317" s="140"/>
      <c r="AN317" s="140"/>
      <c r="AO317" s="140"/>
      <c r="AP317" s="140"/>
      <c r="AQ317" s="140"/>
      <c r="AR317" s="143"/>
      <c r="AS317" s="144"/>
      <c r="AT317" s="145"/>
      <c r="AU317" s="145"/>
      <c r="AV317" s="145"/>
      <c r="AW317" s="145"/>
      <c r="AX317" s="145"/>
      <c r="AY317" s="146"/>
      <c r="AZ317" s="147"/>
      <c r="BA317" s="148"/>
      <c r="BB317" s="149">
        <v>1</v>
      </c>
      <c r="BC317" s="150"/>
      <c r="BD317" s="151"/>
      <c r="BE317" s="151"/>
      <c r="BF317" s="152"/>
      <c r="BG317" s="153"/>
      <c r="BH317" s="154"/>
      <c r="BI317" s="155"/>
      <c r="BJ317" s="156"/>
      <c r="BK317" s="157"/>
      <c r="BL317" s="157"/>
      <c r="BM317" s="157"/>
      <c r="BN317" s="157"/>
      <c r="BO317" s="158"/>
      <c r="BP317" s="156"/>
      <c r="BQ317" s="157"/>
      <c r="BR317" s="157"/>
      <c r="BS317" s="157"/>
      <c r="BT317" s="157"/>
      <c r="BU317" s="158"/>
      <c r="BV317" s="156"/>
      <c r="BW317" s="157"/>
      <c r="BX317" s="157"/>
      <c r="BY317" s="157"/>
      <c r="BZ317" s="157"/>
      <c r="CA317" s="158"/>
      <c r="CB317" s="150"/>
      <c r="CC317" s="151"/>
      <c r="CD317" s="151"/>
      <c r="CE317" s="152"/>
      <c r="CF317" s="159"/>
      <c r="CG317" s="160"/>
      <c r="CH317" s="160"/>
      <c r="CI317" s="160"/>
      <c r="CJ317" s="161"/>
      <c r="CK317" s="159"/>
      <c r="CL317" s="160"/>
      <c r="CM317" s="160"/>
      <c r="CN317" s="160"/>
      <c r="CO317" s="161"/>
      <c r="CP317" s="159"/>
      <c r="CQ317" s="160"/>
      <c r="CR317" s="160"/>
      <c r="CS317" s="160"/>
      <c r="CT317" s="161"/>
      <c r="CU317" s="162"/>
      <c r="CV317" s="163"/>
      <c r="CW317" s="163"/>
      <c r="CX317" s="163"/>
      <c r="CY317" s="164"/>
    </row>
    <row r="318" spans="1:103" ht="16.5" x14ac:dyDescent="0.15">
      <c r="A318" s="166"/>
      <c r="B318" s="135"/>
      <c r="C318" s="167" t="str">
        <f t="shared" ca="1" si="6"/>
        <v>●</v>
      </c>
      <c r="D318" s="168"/>
      <c r="E318" s="169"/>
      <c r="F318" s="169"/>
      <c r="G318" s="169"/>
      <c r="H318" s="169"/>
      <c r="I318" s="169"/>
      <c r="J318" s="169"/>
      <c r="K318" s="170"/>
      <c r="L318" s="171"/>
      <c r="M318" s="171"/>
      <c r="N318" s="171"/>
      <c r="O318" s="171"/>
      <c r="P318" s="171"/>
      <c r="Q318" s="171"/>
      <c r="R318" s="172"/>
      <c r="S318" s="173"/>
      <c r="T318" s="172"/>
      <c r="U318" s="173"/>
      <c r="V318" s="170"/>
      <c r="W318" s="171"/>
      <c r="X318" s="171"/>
      <c r="Y318" s="171"/>
      <c r="Z318" s="171"/>
      <c r="AA318" s="171"/>
      <c r="AB318" s="171"/>
      <c r="AC318" s="171"/>
      <c r="AD318" s="170"/>
      <c r="AE318" s="171"/>
      <c r="AF318" s="171"/>
      <c r="AG318" s="171"/>
      <c r="AH318" s="171"/>
      <c r="AI318" s="171"/>
      <c r="AJ318" s="171"/>
      <c r="AK318" s="174"/>
      <c r="AL318" s="170"/>
      <c r="AM318" s="171"/>
      <c r="AN318" s="171"/>
      <c r="AO318" s="171"/>
      <c r="AP318" s="171"/>
      <c r="AQ318" s="171"/>
      <c r="AR318" s="174"/>
      <c r="AS318" s="175"/>
      <c r="AT318" s="176"/>
      <c r="AU318" s="176"/>
      <c r="AV318" s="176"/>
      <c r="AW318" s="176"/>
      <c r="AX318" s="176"/>
      <c r="AY318" s="177"/>
      <c r="AZ318" s="178"/>
      <c r="BA318" s="179"/>
      <c r="BB318" s="180">
        <v>2</v>
      </c>
      <c r="BC318" s="181"/>
      <c r="BD318" s="182"/>
      <c r="BE318" s="182"/>
      <c r="BF318" s="183"/>
      <c r="BG318" s="184"/>
      <c r="BH318" s="185"/>
      <c r="BI318" s="186"/>
      <c r="BJ318" s="187"/>
      <c r="BK318" s="188"/>
      <c r="BL318" s="188"/>
      <c r="BM318" s="188"/>
      <c r="BN318" s="188"/>
      <c r="BO318" s="189"/>
      <c r="BP318" s="187"/>
      <c r="BQ318" s="188"/>
      <c r="BR318" s="188"/>
      <c r="BS318" s="188"/>
      <c r="BT318" s="188"/>
      <c r="BU318" s="189"/>
      <c r="BV318" s="187"/>
      <c r="BW318" s="188"/>
      <c r="BX318" s="188"/>
      <c r="BY318" s="188"/>
      <c r="BZ318" s="188"/>
      <c r="CA318" s="189"/>
      <c r="CB318" s="181"/>
      <c r="CC318" s="182"/>
      <c r="CD318" s="182"/>
      <c r="CE318" s="183"/>
      <c r="CF318" s="190"/>
      <c r="CG318" s="191"/>
      <c r="CH318" s="191"/>
      <c r="CI318" s="191"/>
      <c r="CJ318" s="192"/>
      <c r="CK318" s="190"/>
      <c r="CL318" s="191"/>
      <c r="CM318" s="191"/>
      <c r="CN318" s="191"/>
      <c r="CO318" s="192"/>
      <c r="CP318" s="190"/>
      <c r="CQ318" s="191"/>
      <c r="CR318" s="191"/>
      <c r="CS318" s="191"/>
      <c r="CT318" s="192"/>
      <c r="CU318" s="162"/>
      <c r="CV318" s="163"/>
      <c r="CW318" s="163"/>
      <c r="CX318" s="163"/>
      <c r="CY318" s="164"/>
    </row>
    <row r="319" spans="1:103" ht="16.5" x14ac:dyDescent="0.15">
      <c r="A319" s="166"/>
      <c r="B319" s="135"/>
      <c r="C319" s="167" t="str">
        <f t="shared" ca="1" si="6"/>
        <v>●</v>
      </c>
      <c r="D319" s="168"/>
      <c r="E319" s="169"/>
      <c r="F319" s="169"/>
      <c r="G319" s="169"/>
      <c r="H319" s="169"/>
      <c r="I319" s="169"/>
      <c r="J319" s="169"/>
      <c r="K319" s="170"/>
      <c r="L319" s="171"/>
      <c r="M319" s="171"/>
      <c r="N319" s="171"/>
      <c r="O319" s="171"/>
      <c r="P319" s="171"/>
      <c r="Q319" s="171"/>
      <c r="R319" s="172"/>
      <c r="S319" s="173"/>
      <c r="T319" s="172"/>
      <c r="U319" s="173"/>
      <c r="V319" s="170"/>
      <c r="W319" s="171"/>
      <c r="X319" s="171"/>
      <c r="Y319" s="171"/>
      <c r="Z319" s="171"/>
      <c r="AA319" s="171"/>
      <c r="AB319" s="171"/>
      <c r="AC319" s="171"/>
      <c r="AD319" s="170"/>
      <c r="AE319" s="171"/>
      <c r="AF319" s="171"/>
      <c r="AG319" s="171"/>
      <c r="AH319" s="171"/>
      <c r="AI319" s="171"/>
      <c r="AJ319" s="171"/>
      <c r="AK319" s="174"/>
      <c r="AL319" s="170"/>
      <c r="AM319" s="171"/>
      <c r="AN319" s="171"/>
      <c r="AO319" s="171"/>
      <c r="AP319" s="171"/>
      <c r="AQ319" s="171"/>
      <c r="AR319" s="174"/>
      <c r="AS319" s="175"/>
      <c r="AT319" s="176"/>
      <c r="AU319" s="176"/>
      <c r="AV319" s="176"/>
      <c r="AW319" s="176"/>
      <c r="AX319" s="176"/>
      <c r="AY319" s="177"/>
      <c r="AZ319" s="178"/>
      <c r="BA319" s="179"/>
      <c r="BB319" s="180">
        <v>3</v>
      </c>
      <c r="BC319" s="181"/>
      <c r="BD319" s="182"/>
      <c r="BE319" s="182"/>
      <c r="BF319" s="183"/>
      <c r="BG319" s="184"/>
      <c r="BH319" s="185"/>
      <c r="BI319" s="186"/>
      <c r="BJ319" s="187"/>
      <c r="BK319" s="188"/>
      <c r="BL319" s="188"/>
      <c r="BM319" s="188"/>
      <c r="BN319" s="188"/>
      <c r="BO319" s="189"/>
      <c r="BP319" s="187"/>
      <c r="BQ319" s="188"/>
      <c r="BR319" s="188"/>
      <c r="BS319" s="188"/>
      <c r="BT319" s="188"/>
      <c r="BU319" s="189"/>
      <c r="BV319" s="187"/>
      <c r="BW319" s="188"/>
      <c r="BX319" s="188"/>
      <c r="BY319" s="188"/>
      <c r="BZ319" s="188"/>
      <c r="CA319" s="189"/>
      <c r="CB319" s="181"/>
      <c r="CC319" s="182"/>
      <c r="CD319" s="182"/>
      <c r="CE319" s="183"/>
      <c r="CF319" s="190"/>
      <c r="CG319" s="191"/>
      <c r="CH319" s="191"/>
      <c r="CI319" s="191"/>
      <c r="CJ319" s="192"/>
      <c r="CK319" s="190"/>
      <c r="CL319" s="191"/>
      <c r="CM319" s="191"/>
      <c r="CN319" s="191"/>
      <c r="CO319" s="192"/>
      <c r="CP319" s="190"/>
      <c r="CQ319" s="191"/>
      <c r="CR319" s="191"/>
      <c r="CS319" s="191"/>
      <c r="CT319" s="192"/>
      <c r="CU319" s="162"/>
      <c r="CV319" s="163"/>
      <c r="CW319" s="163"/>
      <c r="CX319" s="163"/>
      <c r="CY319" s="164"/>
    </row>
    <row r="320" spans="1:103" ht="16.5" x14ac:dyDescent="0.15">
      <c r="A320" s="166"/>
      <c r="B320" s="135"/>
      <c r="C320" s="167" t="str">
        <f t="shared" ca="1" si="6"/>
        <v>●</v>
      </c>
      <c r="D320" s="168"/>
      <c r="E320" s="169"/>
      <c r="F320" s="169"/>
      <c r="G320" s="169"/>
      <c r="H320" s="169"/>
      <c r="I320" s="169"/>
      <c r="J320" s="169"/>
      <c r="K320" s="170"/>
      <c r="L320" s="171"/>
      <c r="M320" s="171"/>
      <c r="N320" s="171"/>
      <c r="O320" s="171"/>
      <c r="P320" s="171"/>
      <c r="Q320" s="171"/>
      <c r="R320" s="172"/>
      <c r="S320" s="173"/>
      <c r="T320" s="172"/>
      <c r="U320" s="173"/>
      <c r="V320" s="170"/>
      <c r="W320" s="171"/>
      <c r="X320" s="171"/>
      <c r="Y320" s="171"/>
      <c r="Z320" s="171"/>
      <c r="AA320" s="171"/>
      <c r="AB320" s="171"/>
      <c r="AC320" s="171"/>
      <c r="AD320" s="170"/>
      <c r="AE320" s="171"/>
      <c r="AF320" s="171"/>
      <c r="AG320" s="171"/>
      <c r="AH320" s="171"/>
      <c r="AI320" s="171"/>
      <c r="AJ320" s="171"/>
      <c r="AK320" s="174"/>
      <c r="AL320" s="170"/>
      <c r="AM320" s="171"/>
      <c r="AN320" s="171"/>
      <c r="AO320" s="171"/>
      <c r="AP320" s="171"/>
      <c r="AQ320" s="171"/>
      <c r="AR320" s="174"/>
      <c r="AS320" s="175"/>
      <c r="AT320" s="176"/>
      <c r="AU320" s="176"/>
      <c r="AV320" s="176"/>
      <c r="AW320" s="176"/>
      <c r="AX320" s="176"/>
      <c r="AY320" s="177"/>
      <c r="AZ320" s="178"/>
      <c r="BA320" s="179"/>
      <c r="BB320" s="180">
        <v>4</v>
      </c>
      <c r="BC320" s="181"/>
      <c r="BD320" s="182"/>
      <c r="BE320" s="182"/>
      <c r="BF320" s="183"/>
      <c r="BG320" s="184"/>
      <c r="BH320" s="185"/>
      <c r="BI320" s="186"/>
      <c r="BJ320" s="187"/>
      <c r="BK320" s="188"/>
      <c r="BL320" s="188"/>
      <c r="BM320" s="188"/>
      <c r="BN320" s="188"/>
      <c r="BO320" s="189"/>
      <c r="BP320" s="187"/>
      <c r="BQ320" s="188"/>
      <c r="BR320" s="188"/>
      <c r="BS320" s="188"/>
      <c r="BT320" s="188"/>
      <c r="BU320" s="189"/>
      <c r="BV320" s="187"/>
      <c r="BW320" s="188"/>
      <c r="BX320" s="188"/>
      <c r="BY320" s="188"/>
      <c r="BZ320" s="188"/>
      <c r="CA320" s="189"/>
      <c r="CB320" s="181"/>
      <c r="CC320" s="182"/>
      <c r="CD320" s="182"/>
      <c r="CE320" s="183"/>
      <c r="CF320" s="190"/>
      <c r="CG320" s="191"/>
      <c r="CH320" s="191"/>
      <c r="CI320" s="191"/>
      <c r="CJ320" s="192"/>
      <c r="CK320" s="190"/>
      <c r="CL320" s="191"/>
      <c r="CM320" s="191"/>
      <c r="CN320" s="191"/>
      <c r="CO320" s="192"/>
      <c r="CP320" s="190"/>
      <c r="CQ320" s="191"/>
      <c r="CR320" s="191"/>
      <c r="CS320" s="191"/>
      <c r="CT320" s="192"/>
      <c r="CU320" s="162"/>
      <c r="CV320" s="163"/>
      <c r="CW320" s="163"/>
      <c r="CX320" s="163"/>
      <c r="CY320" s="164"/>
    </row>
    <row r="321" spans="1:103" ht="16.5" x14ac:dyDescent="0.15">
      <c r="A321" s="166"/>
      <c r="B321" s="135"/>
      <c r="C321" s="167" t="str">
        <f t="shared" ca="1" si="6"/>
        <v>●</v>
      </c>
      <c r="D321" s="168"/>
      <c r="E321" s="169"/>
      <c r="F321" s="169"/>
      <c r="G321" s="169"/>
      <c r="H321" s="169"/>
      <c r="I321" s="169"/>
      <c r="J321" s="169"/>
      <c r="K321" s="170"/>
      <c r="L321" s="171"/>
      <c r="M321" s="171"/>
      <c r="N321" s="171"/>
      <c r="O321" s="171"/>
      <c r="P321" s="171"/>
      <c r="Q321" s="171"/>
      <c r="R321" s="172"/>
      <c r="S321" s="173"/>
      <c r="T321" s="172"/>
      <c r="U321" s="173"/>
      <c r="V321" s="170"/>
      <c r="W321" s="171"/>
      <c r="X321" s="171"/>
      <c r="Y321" s="171"/>
      <c r="Z321" s="171"/>
      <c r="AA321" s="171"/>
      <c r="AB321" s="171"/>
      <c r="AC321" s="171"/>
      <c r="AD321" s="170"/>
      <c r="AE321" s="171"/>
      <c r="AF321" s="171"/>
      <c r="AG321" s="171"/>
      <c r="AH321" s="171"/>
      <c r="AI321" s="171"/>
      <c r="AJ321" s="171"/>
      <c r="AK321" s="174"/>
      <c r="AL321" s="170"/>
      <c r="AM321" s="171"/>
      <c r="AN321" s="171"/>
      <c r="AO321" s="171"/>
      <c r="AP321" s="171"/>
      <c r="AQ321" s="171"/>
      <c r="AR321" s="174"/>
      <c r="AS321" s="175"/>
      <c r="AT321" s="176"/>
      <c r="AU321" s="176"/>
      <c r="AV321" s="176"/>
      <c r="AW321" s="176"/>
      <c r="AX321" s="176"/>
      <c r="AY321" s="177"/>
      <c r="AZ321" s="178"/>
      <c r="BA321" s="179"/>
      <c r="BB321" s="180">
        <v>5</v>
      </c>
      <c r="BC321" s="181"/>
      <c r="BD321" s="182"/>
      <c r="BE321" s="182"/>
      <c r="BF321" s="183"/>
      <c r="BG321" s="184"/>
      <c r="BH321" s="185"/>
      <c r="BI321" s="186"/>
      <c r="BJ321" s="187"/>
      <c r="BK321" s="188"/>
      <c r="BL321" s="188"/>
      <c r="BM321" s="188"/>
      <c r="BN321" s="188"/>
      <c r="BO321" s="189"/>
      <c r="BP321" s="187"/>
      <c r="BQ321" s="188"/>
      <c r="BR321" s="188"/>
      <c r="BS321" s="188"/>
      <c r="BT321" s="188"/>
      <c r="BU321" s="189"/>
      <c r="BV321" s="187"/>
      <c r="BW321" s="188"/>
      <c r="BX321" s="188"/>
      <c r="BY321" s="188"/>
      <c r="BZ321" s="188"/>
      <c r="CA321" s="189"/>
      <c r="CB321" s="181"/>
      <c r="CC321" s="182"/>
      <c r="CD321" s="182"/>
      <c r="CE321" s="183"/>
      <c r="CF321" s="190"/>
      <c r="CG321" s="191"/>
      <c r="CH321" s="191"/>
      <c r="CI321" s="191"/>
      <c r="CJ321" s="192"/>
      <c r="CK321" s="190"/>
      <c r="CL321" s="191"/>
      <c r="CM321" s="191"/>
      <c r="CN321" s="191"/>
      <c r="CO321" s="192"/>
      <c r="CP321" s="190"/>
      <c r="CQ321" s="191"/>
      <c r="CR321" s="191"/>
      <c r="CS321" s="191"/>
      <c r="CT321" s="192"/>
      <c r="CU321" s="162"/>
      <c r="CV321" s="163"/>
      <c r="CW321" s="163"/>
      <c r="CX321" s="163"/>
      <c r="CY321" s="164"/>
    </row>
    <row r="322" spans="1:103" ht="16.5" x14ac:dyDescent="0.15">
      <c r="A322" s="193"/>
      <c r="B322" s="194"/>
      <c r="C322" s="195" t="str">
        <f t="shared" ca="1" si="6"/>
        <v>●</v>
      </c>
      <c r="D322" s="196"/>
      <c r="E322" s="197"/>
      <c r="F322" s="197"/>
      <c r="G322" s="197"/>
      <c r="H322" s="197"/>
      <c r="I322" s="197"/>
      <c r="J322" s="197"/>
      <c r="K322" s="159"/>
      <c r="L322" s="160"/>
      <c r="M322" s="160"/>
      <c r="N322" s="160"/>
      <c r="O322" s="160"/>
      <c r="P322" s="160"/>
      <c r="Q322" s="160"/>
      <c r="R322" s="198"/>
      <c r="S322" s="199"/>
      <c r="T322" s="198"/>
      <c r="U322" s="199"/>
      <c r="V322" s="159"/>
      <c r="W322" s="160"/>
      <c r="X322" s="160"/>
      <c r="Y322" s="160"/>
      <c r="Z322" s="160"/>
      <c r="AA322" s="160"/>
      <c r="AB322" s="160"/>
      <c r="AC322" s="160"/>
      <c r="AD322" s="159"/>
      <c r="AE322" s="160"/>
      <c r="AF322" s="160"/>
      <c r="AG322" s="160"/>
      <c r="AH322" s="160"/>
      <c r="AI322" s="160"/>
      <c r="AJ322" s="160"/>
      <c r="AK322" s="161"/>
      <c r="AL322" s="159"/>
      <c r="AM322" s="160"/>
      <c r="AN322" s="160"/>
      <c r="AO322" s="160"/>
      <c r="AP322" s="160"/>
      <c r="AQ322" s="160"/>
      <c r="AR322" s="161"/>
      <c r="AS322" s="200"/>
      <c r="AT322" s="201"/>
      <c r="AU322" s="201"/>
      <c r="AV322" s="201"/>
      <c r="AW322" s="201"/>
      <c r="AX322" s="201"/>
      <c r="AY322" s="202"/>
      <c r="AZ322" s="203"/>
      <c r="BA322" s="204"/>
      <c r="BB322" s="205">
        <v>6</v>
      </c>
      <c r="BC322" s="206"/>
      <c r="BD322" s="207"/>
      <c r="BE322" s="207"/>
      <c r="BF322" s="208"/>
      <c r="BG322" s="209"/>
      <c r="BH322" s="210"/>
      <c r="BI322" s="211"/>
      <c r="BJ322" s="212"/>
      <c r="BK322" s="213"/>
      <c r="BL322" s="213"/>
      <c r="BM322" s="213"/>
      <c r="BN322" s="213"/>
      <c r="BO322" s="214"/>
      <c r="BP322" s="212"/>
      <c r="BQ322" s="213"/>
      <c r="BR322" s="213"/>
      <c r="BS322" s="213"/>
      <c r="BT322" s="213"/>
      <c r="BU322" s="214"/>
      <c r="BV322" s="212"/>
      <c r="BW322" s="213"/>
      <c r="BX322" s="213"/>
      <c r="BY322" s="213"/>
      <c r="BZ322" s="213"/>
      <c r="CA322" s="214"/>
      <c r="CB322" s="206"/>
      <c r="CC322" s="207"/>
      <c r="CD322" s="207"/>
      <c r="CE322" s="208"/>
      <c r="CF322" s="190"/>
      <c r="CG322" s="191"/>
      <c r="CH322" s="191"/>
      <c r="CI322" s="191"/>
      <c r="CJ322" s="192"/>
      <c r="CK322" s="190"/>
      <c r="CL322" s="191"/>
      <c r="CM322" s="191"/>
      <c r="CN322" s="191"/>
      <c r="CO322" s="192"/>
      <c r="CP322" s="190"/>
      <c r="CQ322" s="191"/>
      <c r="CR322" s="191"/>
      <c r="CS322" s="191"/>
      <c r="CT322" s="192"/>
      <c r="CU322" s="162"/>
      <c r="CV322" s="163"/>
      <c r="CW322" s="163"/>
      <c r="CX322" s="163"/>
      <c r="CY322" s="164"/>
    </row>
    <row r="323" spans="1:103" ht="16.5" x14ac:dyDescent="0.15">
      <c r="A323" s="134">
        <v>53</v>
      </c>
      <c r="B323" s="135"/>
      <c r="C323" s="136" t="str">
        <f t="shared" ca="1" si="6"/>
        <v>●</v>
      </c>
      <c r="D323" s="137"/>
      <c r="E323" s="138"/>
      <c r="F323" s="138"/>
      <c r="G323" s="138"/>
      <c r="H323" s="138"/>
      <c r="I323" s="138"/>
      <c r="J323" s="138"/>
      <c r="K323" s="139" t="s">
        <v>143</v>
      </c>
      <c r="L323" s="140"/>
      <c r="M323" s="140"/>
      <c r="N323" s="140"/>
      <c r="O323" s="140"/>
      <c r="P323" s="140"/>
      <c r="Q323" s="140"/>
      <c r="R323" s="141"/>
      <c r="S323" s="142"/>
      <c r="T323" s="141"/>
      <c r="U323" s="142"/>
      <c r="V323" s="139"/>
      <c r="W323" s="140"/>
      <c r="X323" s="140"/>
      <c r="Y323" s="140"/>
      <c r="Z323" s="140"/>
      <c r="AA323" s="140"/>
      <c r="AB323" s="140"/>
      <c r="AC323" s="140"/>
      <c r="AD323" s="139"/>
      <c r="AE323" s="140"/>
      <c r="AF323" s="140"/>
      <c r="AG323" s="140"/>
      <c r="AH323" s="140"/>
      <c r="AI323" s="140"/>
      <c r="AJ323" s="140"/>
      <c r="AK323" s="143"/>
      <c r="AL323" s="139"/>
      <c r="AM323" s="140"/>
      <c r="AN323" s="140"/>
      <c r="AO323" s="140"/>
      <c r="AP323" s="140"/>
      <c r="AQ323" s="140"/>
      <c r="AR323" s="143"/>
      <c r="AS323" s="144"/>
      <c r="AT323" s="145"/>
      <c r="AU323" s="145"/>
      <c r="AV323" s="145"/>
      <c r="AW323" s="145"/>
      <c r="AX323" s="145"/>
      <c r="AY323" s="146"/>
      <c r="AZ323" s="147"/>
      <c r="BA323" s="148"/>
      <c r="BB323" s="149">
        <v>1</v>
      </c>
      <c r="BC323" s="150"/>
      <c r="BD323" s="151"/>
      <c r="BE323" s="151"/>
      <c r="BF323" s="152"/>
      <c r="BG323" s="153"/>
      <c r="BH323" s="154"/>
      <c r="BI323" s="155"/>
      <c r="BJ323" s="156"/>
      <c r="BK323" s="157"/>
      <c r="BL323" s="157"/>
      <c r="BM323" s="157"/>
      <c r="BN323" s="157"/>
      <c r="BO323" s="158"/>
      <c r="BP323" s="156"/>
      <c r="BQ323" s="157"/>
      <c r="BR323" s="157"/>
      <c r="BS323" s="157"/>
      <c r="BT323" s="157"/>
      <c r="BU323" s="158"/>
      <c r="BV323" s="156"/>
      <c r="BW323" s="157"/>
      <c r="BX323" s="157"/>
      <c r="BY323" s="157"/>
      <c r="BZ323" s="157"/>
      <c r="CA323" s="158"/>
      <c r="CB323" s="150"/>
      <c r="CC323" s="151"/>
      <c r="CD323" s="151"/>
      <c r="CE323" s="152"/>
      <c r="CF323" s="159"/>
      <c r="CG323" s="160"/>
      <c r="CH323" s="160"/>
      <c r="CI323" s="160"/>
      <c r="CJ323" s="161"/>
      <c r="CK323" s="159"/>
      <c r="CL323" s="160"/>
      <c r="CM323" s="160"/>
      <c r="CN323" s="160"/>
      <c r="CO323" s="161"/>
      <c r="CP323" s="159"/>
      <c r="CQ323" s="160"/>
      <c r="CR323" s="160"/>
      <c r="CS323" s="160"/>
      <c r="CT323" s="161"/>
      <c r="CU323" s="162"/>
      <c r="CV323" s="163"/>
      <c r="CW323" s="163"/>
      <c r="CX323" s="163"/>
      <c r="CY323" s="164"/>
    </row>
    <row r="324" spans="1:103" ht="16.5" x14ac:dyDescent="0.15">
      <c r="A324" s="166"/>
      <c r="B324" s="135"/>
      <c r="C324" s="167" t="str">
        <f t="shared" ca="1" si="6"/>
        <v>●</v>
      </c>
      <c r="D324" s="168"/>
      <c r="E324" s="169"/>
      <c r="F324" s="169"/>
      <c r="G324" s="169"/>
      <c r="H324" s="169"/>
      <c r="I324" s="169"/>
      <c r="J324" s="169"/>
      <c r="K324" s="170"/>
      <c r="L324" s="171"/>
      <c r="M324" s="171"/>
      <c r="N324" s="171"/>
      <c r="O324" s="171"/>
      <c r="P324" s="171"/>
      <c r="Q324" s="171"/>
      <c r="R324" s="172"/>
      <c r="S324" s="173"/>
      <c r="T324" s="172"/>
      <c r="U324" s="173"/>
      <c r="V324" s="170"/>
      <c r="W324" s="171"/>
      <c r="X324" s="171"/>
      <c r="Y324" s="171"/>
      <c r="Z324" s="171"/>
      <c r="AA324" s="171"/>
      <c r="AB324" s="171"/>
      <c r="AC324" s="171"/>
      <c r="AD324" s="170"/>
      <c r="AE324" s="171"/>
      <c r="AF324" s="171"/>
      <c r="AG324" s="171"/>
      <c r="AH324" s="171"/>
      <c r="AI324" s="171"/>
      <c r="AJ324" s="171"/>
      <c r="AK324" s="174"/>
      <c r="AL324" s="170"/>
      <c r="AM324" s="171"/>
      <c r="AN324" s="171"/>
      <c r="AO324" s="171"/>
      <c r="AP324" s="171"/>
      <c r="AQ324" s="171"/>
      <c r="AR324" s="174"/>
      <c r="AS324" s="175"/>
      <c r="AT324" s="176"/>
      <c r="AU324" s="176"/>
      <c r="AV324" s="176"/>
      <c r="AW324" s="176"/>
      <c r="AX324" s="176"/>
      <c r="AY324" s="177"/>
      <c r="AZ324" s="178"/>
      <c r="BA324" s="179"/>
      <c r="BB324" s="180">
        <v>2</v>
      </c>
      <c r="BC324" s="181"/>
      <c r="BD324" s="182"/>
      <c r="BE324" s="182"/>
      <c r="BF324" s="183"/>
      <c r="BG324" s="184"/>
      <c r="BH324" s="185"/>
      <c r="BI324" s="186"/>
      <c r="BJ324" s="187"/>
      <c r="BK324" s="188"/>
      <c r="BL324" s="188"/>
      <c r="BM324" s="188"/>
      <c r="BN324" s="188"/>
      <c r="BO324" s="189"/>
      <c r="BP324" s="187"/>
      <c r="BQ324" s="188"/>
      <c r="BR324" s="188"/>
      <c r="BS324" s="188"/>
      <c r="BT324" s="188"/>
      <c r="BU324" s="189"/>
      <c r="BV324" s="187"/>
      <c r="BW324" s="188"/>
      <c r="BX324" s="188"/>
      <c r="BY324" s="188"/>
      <c r="BZ324" s="188"/>
      <c r="CA324" s="189"/>
      <c r="CB324" s="181"/>
      <c r="CC324" s="182"/>
      <c r="CD324" s="182"/>
      <c r="CE324" s="183"/>
      <c r="CF324" s="190"/>
      <c r="CG324" s="191"/>
      <c r="CH324" s="191"/>
      <c r="CI324" s="191"/>
      <c r="CJ324" s="192"/>
      <c r="CK324" s="190"/>
      <c r="CL324" s="191"/>
      <c r="CM324" s="191"/>
      <c r="CN324" s="191"/>
      <c r="CO324" s="192"/>
      <c r="CP324" s="190"/>
      <c r="CQ324" s="191"/>
      <c r="CR324" s="191"/>
      <c r="CS324" s="191"/>
      <c r="CT324" s="192"/>
      <c r="CU324" s="162"/>
      <c r="CV324" s="163"/>
      <c r="CW324" s="163"/>
      <c r="CX324" s="163"/>
      <c r="CY324" s="164"/>
    </row>
    <row r="325" spans="1:103" ht="16.5" x14ac:dyDescent="0.15">
      <c r="A325" s="166"/>
      <c r="B325" s="135"/>
      <c r="C325" s="167" t="str">
        <f t="shared" ca="1" si="6"/>
        <v>●</v>
      </c>
      <c r="D325" s="168"/>
      <c r="E325" s="169"/>
      <c r="F325" s="169"/>
      <c r="G325" s="169"/>
      <c r="H325" s="169"/>
      <c r="I325" s="169"/>
      <c r="J325" s="169"/>
      <c r="K325" s="170"/>
      <c r="L325" s="171"/>
      <c r="M325" s="171"/>
      <c r="N325" s="171"/>
      <c r="O325" s="171"/>
      <c r="P325" s="171"/>
      <c r="Q325" s="171"/>
      <c r="R325" s="172"/>
      <c r="S325" s="173"/>
      <c r="T325" s="172"/>
      <c r="U325" s="173"/>
      <c r="V325" s="170"/>
      <c r="W325" s="171"/>
      <c r="X325" s="171"/>
      <c r="Y325" s="171"/>
      <c r="Z325" s="171"/>
      <c r="AA325" s="171"/>
      <c r="AB325" s="171"/>
      <c r="AC325" s="171"/>
      <c r="AD325" s="170"/>
      <c r="AE325" s="171"/>
      <c r="AF325" s="171"/>
      <c r="AG325" s="171"/>
      <c r="AH325" s="171"/>
      <c r="AI325" s="171"/>
      <c r="AJ325" s="171"/>
      <c r="AK325" s="174"/>
      <c r="AL325" s="170"/>
      <c r="AM325" s="171"/>
      <c r="AN325" s="171"/>
      <c r="AO325" s="171"/>
      <c r="AP325" s="171"/>
      <c r="AQ325" s="171"/>
      <c r="AR325" s="174"/>
      <c r="AS325" s="175"/>
      <c r="AT325" s="176"/>
      <c r="AU325" s="176"/>
      <c r="AV325" s="176"/>
      <c r="AW325" s="176"/>
      <c r="AX325" s="176"/>
      <c r="AY325" s="177"/>
      <c r="AZ325" s="178"/>
      <c r="BA325" s="179"/>
      <c r="BB325" s="180">
        <v>3</v>
      </c>
      <c r="BC325" s="181"/>
      <c r="BD325" s="182"/>
      <c r="BE325" s="182"/>
      <c r="BF325" s="183"/>
      <c r="BG325" s="184"/>
      <c r="BH325" s="185"/>
      <c r="BI325" s="186"/>
      <c r="BJ325" s="187"/>
      <c r="BK325" s="188"/>
      <c r="BL325" s="188"/>
      <c r="BM325" s="188"/>
      <c r="BN325" s="188"/>
      <c r="BO325" s="189"/>
      <c r="BP325" s="187"/>
      <c r="BQ325" s="188"/>
      <c r="BR325" s="188"/>
      <c r="BS325" s="188"/>
      <c r="BT325" s="188"/>
      <c r="BU325" s="189"/>
      <c r="BV325" s="187"/>
      <c r="BW325" s="188"/>
      <c r="BX325" s="188"/>
      <c r="BY325" s="188"/>
      <c r="BZ325" s="188"/>
      <c r="CA325" s="189"/>
      <c r="CB325" s="181"/>
      <c r="CC325" s="182"/>
      <c r="CD325" s="182"/>
      <c r="CE325" s="183"/>
      <c r="CF325" s="190"/>
      <c r="CG325" s="191"/>
      <c r="CH325" s="191"/>
      <c r="CI325" s="191"/>
      <c r="CJ325" s="192"/>
      <c r="CK325" s="190"/>
      <c r="CL325" s="191"/>
      <c r="CM325" s="191"/>
      <c r="CN325" s="191"/>
      <c r="CO325" s="192"/>
      <c r="CP325" s="190"/>
      <c r="CQ325" s="191"/>
      <c r="CR325" s="191"/>
      <c r="CS325" s="191"/>
      <c r="CT325" s="192"/>
      <c r="CU325" s="162"/>
      <c r="CV325" s="163"/>
      <c r="CW325" s="163"/>
      <c r="CX325" s="163"/>
      <c r="CY325" s="164"/>
    </row>
    <row r="326" spans="1:103" ht="16.5" x14ac:dyDescent="0.15">
      <c r="A326" s="166"/>
      <c r="B326" s="135"/>
      <c r="C326" s="167" t="str">
        <f t="shared" ca="1" si="6"/>
        <v>●</v>
      </c>
      <c r="D326" s="168"/>
      <c r="E326" s="169"/>
      <c r="F326" s="169"/>
      <c r="G326" s="169"/>
      <c r="H326" s="169"/>
      <c r="I326" s="169"/>
      <c r="J326" s="169"/>
      <c r="K326" s="170"/>
      <c r="L326" s="171"/>
      <c r="M326" s="171"/>
      <c r="N326" s="171"/>
      <c r="O326" s="171"/>
      <c r="P326" s="171"/>
      <c r="Q326" s="171"/>
      <c r="R326" s="172"/>
      <c r="S326" s="173"/>
      <c r="T326" s="172"/>
      <c r="U326" s="173"/>
      <c r="V326" s="170"/>
      <c r="W326" s="171"/>
      <c r="X326" s="171"/>
      <c r="Y326" s="171"/>
      <c r="Z326" s="171"/>
      <c r="AA326" s="171"/>
      <c r="AB326" s="171"/>
      <c r="AC326" s="171"/>
      <c r="AD326" s="170"/>
      <c r="AE326" s="171"/>
      <c r="AF326" s="171"/>
      <c r="AG326" s="171"/>
      <c r="AH326" s="171"/>
      <c r="AI326" s="171"/>
      <c r="AJ326" s="171"/>
      <c r="AK326" s="174"/>
      <c r="AL326" s="170"/>
      <c r="AM326" s="171"/>
      <c r="AN326" s="171"/>
      <c r="AO326" s="171"/>
      <c r="AP326" s="171"/>
      <c r="AQ326" s="171"/>
      <c r="AR326" s="174"/>
      <c r="AS326" s="175"/>
      <c r="AT326" s="176"/>
      <c r="AU326" s="176"/>
      <c r="AV326" s="176"/>
      <c r="AW326" s="176"/>
      <c r="AX326" s="176"/>
      <c r="AY326" s="177"/>
      <c r="AZ326" s="178"/>
      <c r="BA326" s="179"/>
      <c r="BB326" s="180">
        <v>4</v>
      </c>
      <c r="BC326" s="181"/>
      <c r="BD326" s="182"/>
      <c r="BE326" s="182"/>
      <c r="BF326" s="183"/>
      <c r="BG326" s="184"/>
      <c r="BH326" s="185"/>
      <c r="BI326" s="186"/>
      <c r="BJ326" s="187"/>
      <c r="BK326" s="188"/>
      <c r="BL326" s="188"/>
      <c r="BM326" s="188"/>
      <c r="BN326" s="188"/>
      <c r="BO326" s="189"/>
      <c r="BP326" s="187"/>
      <c r="BQ326" s="188"/>
      <c r="BR326" s="188"/>
      <c r="BS326" s="188"/>
      <c r="BT326" s="188"/>
      <c r="BU326" s="189"/>
      <c r="BV326" s="187"/>
      <c r="BW326" s="188"/>
      <c r="BX326" s="188"/>
      <c r="BY326" s="188"/>
      <c r="BZ326" s="188"/>
      <c r="CA326" s="189"/>
      <c r="CB326" s="181"/>
      <c r="CC326" s="182"/>
      <c r="CD326" s="182"/>
      <c r="CE326" s="183"/>
      <c r="CF326" s="190"/>
      <c r="CG326" s="191"/>
      <c r="CH326" s="191"/>
      <c r="CI326" s="191"/>
      <c r="CJ326" s="192"/>
      <c r="CK326" s="190"/>
      <c r="CL326" s="191"/>
      <c r="CM326" s="191"/>
      <c r="CN326" s="191"/>
      <c r="CO326" s="192"/>
      <c r="CP326" s="190"/>
      <c r="CQ326" s="191"/>
      <c r="CR326" s="191"/>
      <c r="CS326" s="191"/>
      <c r="CT326" s="192"/>
      <c r="CU326" s="162"/>
      <c r="CV326" s="163"/>
      <c r="CW326" s="163"/>
      <c r="CX326" s="163"/>
      <c r="CY326" s="164"/>
    </row>
    <row r="327" spans="1:103" ht="16.5" x14ac:dyDescent="0.15">
      <c r="A327" s="166"/>
      <c r="B327" s="135"/>
      <c r="C327" s="167" t="str">
        <f t="shared" ca="1" si="6"/>
        <v>●</v>
      </c>
      <c r="D327" s="168"/>
      <c r="E327" s="169"/>
      <c r="F327" s="169"/>
      <c r="G327" s="169"/>
      <c r="H327" s="169"/>
      <c r="I327" s="169"/>
      <c r="J327" s="169"/>
      <c r="K327" s="170"/>
      <c r="L327" s="171"/>
      <c r="M327" s="171"/>
      <c r="N327" s="171"/>
      <c r="O327" s="171"/>
      <c r="P327" s="171"/>
      <c r="Q327" s="171"/>
      <c r="R327" s="172"/>
      <c r="S327" s="173"/>
      <c r="T327" s="172"/>
      <c r="U327" s="173"/>
      <c r="V327" s="170"/>
      <c r="W327" s="171"/>
      <c r="X327" s="171"/>
      <c r="Y327" s="171"/>
      <c r="Z327" s="171"/>
      <c r="AA327" s="171"/>
      <c r="AB327" s="171"/>
      <c r="AC327" s="171"/>
      <c r="AD327" s="170"/>
      <c r="AE327" s="171"/>
      <c r="AF327" s="171"/>
      <c r="AG327" s="171"/>
      <c r="AH327" s="171"/>
      <c r="AI327" s="171"/>
      <c r="AJ327" s="171"/>
      <c r="AK327" s="174"/>
      <c r="AL327" s="170"/>
      <c r="AM327" s="171"/>
      <c r="AN327" s="171"/>
      <c r="AO327" s="171"/>
      <c r="AP327" s="171"/>
      <c r="AQ327" s="171"/>
      <c r="AR327" s="174"/>
      <c r="AS327" s="175"/>
      <c r="AT327" s="176"/>
      <c r="AU327" s="176"/>
      <c r="AV327" s="176"/>
      <c r="AW327" s="176"/>
      <c r="AX327" s="176"/>
      <c r="AY327" s="177"/>
      <c r="AZ327" s="178"/>
      <c r="BA327" s="179"/>
      <c r="BB327" s="180">
        <v>5</v>
      </c>
      <c r="BC327" s="181"/>
      <c r="BD327" s="182"/>
      <c r="BE327" s="182"/>
      <c r="BF327" s="183"/>
      <c r="BG327" s="184"/>
      <c r="BH327" s="185"/>
      <c r="BI327" s="186"/>
      <c r="BJ327" s="187"/>
      <c r="BK327" s="188"/>
      <c r="BL327" s="188"/>
      <c r="BM327" s="188"/>
      <c r="BN327" s="188"/>
      <c r="BO327" s="189"/>
      <c r="BP327" s="187"/>
      <c r="BQ327" s="188"/>
      <c r="BR327" s="188"/>
      <c r="BS327" s="188"/>
      <c r="BT327" s="188"/>
      <c r="BU327" s="189"/>
      <c r="BV327" s="187"/>
      <c r="BW327" s="188"/>
      <c r="BX327" s="188"/>
      <c r="BY327" s="188"/>
      <c r="BZ327" s="188"/>
      <c r="CA327" s="189"/>
      <c r="CB327" s="181"/>
      <c r="CC327" s="182"/>
      <c r="CD327" s="182"/>
      <c r="CE327" s="183"/>
      <c r="CF327" s="190"/>
      <c r="CG327" s="191"/>
      <c r="CH327" s="191"/>
      <c r="CI327" s="191"/>
      <c r="CJ327" s="192"/>
      <c r="CK327" s="190"/>
      <c r="CL327" s="191"/>
      <c r="CM327" s="191"/>
      <c r="CN327" s="191"/>
      <c r="CO327" s="192"/>
      <c r="CP327" s="190"/>
      <c r="CQ327" s="191"/>
      <c r="CR327" s="191"/>
      <c r="CS327" s="191"/>
      <c r="CT327" s="192"/>
      <c r="CU327" s="162"/>
      <c r="CV327" s="163"/>
      <c r="CW327" s="163"/>
      <c r="CX327" s="163"/>
      <c r="CY327" s="164"/>
    </row>
    <row r="328" spans="1:103" ht="16.5" x14ac:dyDescent="0.15">
      <c r="A328" s="193"/>
      <c r="B328" s="194"/>
      <c r="C328" s="195" t="str">
        <f t="shared" ca="1" si="6"/>
        <v>●</v>
      </c>
      <c r="D328" s="196"/>
      <c r="E328" s="197"/>
      <c r="F328" s="197"/>
      <c r="G328" s="197"/>
      <c r="H328" s="197"/>
      <c r="I328" s="197"/>
      <c r="J328" s="197"/>
      <c r="K328" s="159"/>
      <c r="L328" s="160"/>
      <c r="M328" s="160"/>
      <c r="N328" s="160"/>
      <c r="O328" s="160"/>
      <c r="P328" s="160"/>
      <c r="Q328" s="160"/>
      <c r="R328" s="198"/>
      <c r="S328" s="199"/>
      <c r="T328" s="198"/>
      <c r="U328" s="199"/>
      <c r="V328" s="159"/>
      <c r="W328" s="160"/>
      <c r="X328" s="160"/>
      <c r="Y328" s="160"/>
      <c r="Z328" s="160"/>
      <c r="AA328" s="160"/>
      <c r="AB328" s="160"/>
      <c r="AC328" s="160"/>
      <c r="AD328" s="159"/>
      <c r="AE328" s="160"/>
      <c r="AF328" s="160"/>
      <c r="AG328" s="160"/>
      <c r="AH328" s="160"/>
      <c r="AI328" s="160"/>
      <c r="AJ328" s="160"/>
      <c r="AK328" s="161"/>
      <c r="AL328" s="159"/>
      <c r="AM328" s="160"/>
      <c r="AN328" s="160"/>
      <c r="AO328" s="160"/>
      <c r="AP328" s="160"/>
      <c r="AQ328" s="160"/>
      <c r="AR328" s="161"/>
      <c r="AS328" s="200"/>
      <c r="AT328" s="201"/>
      <c r="AU328" s="201"/>
      <c r="AV328" s="201"/>
      <c r="AW328" s="201"/>
      <c r="AX328" s="201"/>
      <c r="AY328" s="202"/>
      <c r="AZ328" s="203"/>
      <c r="BA328" s="204"/>
      <c r="BB328" s="205">
        <v>6</v>
      </c>
      <c r="BC328" s="206"/>
      <c r="BD328" s="207"/>
      <c r="BE328" s="207"/>
      <c r="BF328" s="208"/>
      <c r="BG328" s="209"/>
      <c r="BH328" s="210"/>
      <c r="BI328" s="211"/>
      <c r="BJ328" s="212"/>
      <c r="BK328" s="213"/>
      <c r="BL328" s="213"/>
      <c r="BM328" s="213"/>
      <c r="BN328" s="213"/>
      <c r="BO328" s="214"/>
      <c r="BP328" s="212"/>
      <c r="BQ328" s="213"/>
      <c r="BR328" s="213"/>
      <c r="BS328" s="213"/>
      <c r="BT328" s="213"/>
      <c r="BU328" s="214"/>
      <c r="BV328" s="212"/>
      <c r="BW328" s="213"/>
      <c r="BX328" s="213"/>
      <c r="BY328" s="213"/>
      <c r="BZ328" s="213"/>
      <c r="CA328" s="214"/>
      <c r="CB328" s="206"/>
      <c r="CC328" s="207"/>
      <c r="CD328" s="207"/>
      <c r="CE328" s="208"/>
      <c r="CF328" s="190"/>
      <c r="CG328" s="191"/>
      <c r="CH328" s="191"/>
      <c r="CI328" s="191"/>
      <c r="CJ328" s="192"/>
      <c r="CK328" s="190"/>
      <c r="CL328" s="191"/>
      <c r="CM328" s="191"/>
      <c r="CN328" s="191"/>
      <c r="CO328" s="192"/>
      <c r="CP328" s="190"/>
      <c r="CQ328" s="191"/>
      <c r="CR328" s="191"/>
      <c r="CS328" s="191"/>
      <c r="CT328" s="192"/>
      <c r="CU328" s="162"/>
      <c r="CV328" s="163"/>
      <c r="CW328" s="163"/>
      <c r="CX328" s="163"/>
      <c r="CY328" s="164"/>
    </row>
    <row r="329" spans="1:103" ht="16.5" x14ac:dyDescent="0.15">
      <c r="A329" s="134">
        <v>54</v>
      </c>
      <c r="B329" s="135"/>
      <c r="C329" s="136" t="str">
        <f t="shared" ca="1" si="6"/>
        <v>●</v>
      </c>
      <c r="D329" s="137"/>
      <c r="E329" s="138"/>
      <c r="F329" s="138"/>
      <c r="G329" s="138"/>
      <c r="H329" s="138"/>
      <c r="I329" s="138"/>
      <c r="J329" s="138"/>
      <c r="K329" s="139" t="s">
        <v>144</v>
      </c>
      <c r="L329" s="140"/>
      <c r="M329" s="140"/>
      <c r="N329" s="140"/>
      <c r="O329" s="140"/>
      <c r="P329" s="140"/>
      <c r="Q329" s="140"/>
      <c r="R329" s="141"/>
      <c r="S329" s="142"/>
      <c r="T329" s="141"/>
      <c r="U329" s="142"/>
      <c r="V329" s="139"/>
      <c r="W329" s="140"/>
      <c r="X329" s="140"/>
      <c r="Y329" s="140"/>
      <c r="Z329" s="140"/>
      <c r="AA329" s="140"/>
      <c r="AB329" s="140"/>
      <c r="AC329" s="140"/>
      <c r="AD329" s="139"/>
      <c r="AE329" s="140"/>
      <c r="AF329" s="140"/>
      <c r="AG329" s="140"/>
      <c r="AH329" s="140"/>
      <c r="AI329" s="140"/>
      <c r="AJ329" s="140"/>
      <c r="AK329" s="143"/>
      <c r="AL329" s="139"/>
      <c r="AM329" s="140"/>
      <c r="AN329" s="140"/>
      <c r="AO329" s="140"/>
      <c r="AP329" s="140"/>
      <c r="AQ329" s="140"/>
      <c r="AR329" s="143"/>
      <c r="AS329" s="144"/>
      <c r="AT329" s="145"/>
      <c r="AU329" s="145"/>
      <c r="AV329" s="145"/>
      <c r="AW329" s="145"/>
      <c r="AX329" s="145"/>
      <c r="AY329" s="146"/>
      <c r="AZ329" s="147"/>
      <c r="BA329" s="148"/>
      <c r="BB329" s="149">
        <v>1</v>
      </c>
      <c r="BC329" s="150"/>
      <c r="BD329" s="151"/>
      <c r="BE329" s="151"/>
      <c r="BF329" s="152"/>
      <c r="BG329" s="153"/>
      <c r="BH329" s="154"/>
      <c r="BI329" s="155"/>
      <c r="BJ329" s="156"/>
      <c r="BK329" s="157"/>
      <c r="BL329" s="157"/>
      <c r="BM329" s="157"/>
      <c r="BN329" s="157"/>
      <c r="BO329" s="158"/>
      <c r="BP329" s="156"/>
      <c r="BQ329" s="157"/>
      <c r="BR329" s="157"/>
      <c r="BS329" s="157"/>
      <c r="BT329" s="157"/>
      <c r="BU329" s="158"/>
      <c r="BV329" s="156"/>
      <c r="BW329" s="157"/>
      <c r="BX329" s="157"/>
      <c r="BY329" s="157"/>
      <c r="BZ329" s="157"/>
      <c r="CA329" s="158"/>
      <c r="CB329" s="150"/>
      <c r="CC329" s="151"/>
      <c r="CD329" s="151"/>
      <c r="CE329" s="152"/>
      <c r="CF329" s="159"/>
      <c r="CG329" s="160"/>
      <c r="CH329" s="160"/>
      <c r="CI329" s="160"/>
      <c r="CJ329" s="161"/>
      <c r="CK329" s="159"/>
      <c r="CL329" s="160"/>
      <c r="CM329" s="160"/>
      <c r="CN329" s="160"/>
      <c r="CO329" s="161"/>
      <c r="CP329" s="159"/>
      <c r="CQ329" s="160"/>
      <c r="CR329" s="160"/>
      <c r="CS329" s="160"/>
      <c r="CT329" s="161"/>
      <c r="CU329" s="162"/>
      <c r="CV329" s="163"/>
      <c r="CW329" s="163"/>
      <c r="CX329" s="163"/>
      <c r="CY329" s="164"/>
    </row>
    <row r="330" spans="1:103" ht="16.5" x14ac:dyDescent="0.15">
      <c r="A330" s="166"/>
      <c r="B330" s="135"/>
      <c r="C330" s="167" t="str">
        <f t="shared" ca="1" si="6"/>
        <v>●</v>
      </c>
      <c r="D330" s="168"/>
      <c r="E330" s="169"/>
      <c r="F330" s="169"/>
      <c r="G330" s="169"/>
      <c r="H330" s="169"/>
      <c r="I330" s="169"/>
      <c r="J330" s="169"/>
      <c r="K330" s="170"/>
      <c r="L330" s="171"/>
      <c r="M330" s="171"/>
      <c r="N330" s="171"/>
      <c r="O330" s="171"/>
      <c r="P330" s="171"/>
      <c r="Q330" s="171"/>
      <c r="R330" s="172"/>
      <c r="S330" s="173"/>
      <c r="T330" s="172"/>
      <c r="U330" s="173"/>
      <c r="V330" s="170"/>
      <c r="W330" s="171"/>
      <c r="X330" s="171"/>
      <c r="Y330" s="171"/>
      <c r="Z330" s="171"/>
      <c r="AA330" s="171"/>
      <c r="AB330" s="171"/>
      <c r="AC330" s="171"/>
      <c r="AD330" s="170"/>
      <c r="AE330" s="171"/>
      <c r="AF330" s="171"/>
      <c r="AG330" s="171"/>
      <c r="AH330" s="171"/>
      <c r="AI330" s="171"/>
      <c r="AJ330" s="171"/>
      <c r="AK330" s="174"/>
      <c r="AL330" s="170"/>
      <c r="AM330" s="171"/>
      <c r="AN330" s="171"/>
      <c r="AO330" s="171"/>
      <c r="AP330" s="171"/>
      <c r="AQ330" s="171"/>
      <c r="AR330" s="174"/>
      <c r="AS330" s="175"/>
      <c r="AT330" s="176"/>
      <c r="AU330" s="176"/>
      <c r="AV330" s="176"/>
      <c r="AW330" s="176"/>
      <c r="AX330" s="176"/>
      <c r="AY330" s="177"/>
      <c r="AZ330" s="178"/>
      <c r="BA330" s="179"/>
      <c r="BB330" s="180">
        <v>2</v>
      </c>
      <c r="BC330" s="181"/>
      <c r="BD330" s="182"/>
      <c r="BE330" s="182"/>
      <c r="BF330" s="183"/>
      <c r="BG330" s="184"/>
      <c r="BH330" s="185"/>
      <c r="BI330" s="186"/>
      <c r="BJ330" s="187"/>
      <c r="BK330" s="188"/>
      <c r="BL330" s="188"/>
      <c r="BM330" s="188"/>
      <c r="BN330" s="188"/>
      <c r="BO330" s="189"/>
      <c r="BP330" s="187"/>
      <c r="BQ330" s="188"/>
      <c r="BR330" s="188"/>
      <c r="BS330" s="188"/>
      <c r="BT330" s="188"/>
      <c r="BU330" s="189"/>
      <c r="BV330" s="187"/>
      <c r="BW330" s="188"/>
      <c r="BX330" s="188"/>
      <c r="BY330" s="188"/>
      <c r="BZ330" s="188"/>
      <c r="CA330" s="189"/>
      <c r="CB330" s="181"/>
      <c r="CC330" s="182"/>
      <c r="CD330" s="182"/>
      <c r="CE330" s="183"/>
      <c r="CF330" s="190"/>
      <c r="CG330" s="191"/>
      <c r="CH330" s="191"/>
      <c r="CI330" s="191"/>
      <c r="CJ330" s="192"/>
      <c r="CK330" s="190"/>
      <c r="CL330" s="191"/>
      <c r="CM330" s="191"/>
      <c r="CN330" s="191"/>
      <c r="CO330" s="192"/>
      <c r="CP330" s="190"/>
      <c r="CQ330" s="191"/>
      <c r="CR330" s="191"/>
      <c r="CS330" s="191"/>
      <c r="CT330" s="192"/>
      <c r="CU330" s="162"/>
      <c r="CV330" s="163"/>
      <c r="CW330" s="163"/>
      <c r="CX330" s="163"/>
      <c r="CY330" s="164"/>
    </row>
    <row r="331" spans="1:103" ht="16.5" x14ac:dyDescent="0.15">
      <c r="A331" s="166"/>
      <c r="B331" s="135"/>
      <c r="C331" s="167" t="str">
        <f t="shared" ca="1" si="6"/>
        <v>●</v>
      </c>
      <c r="D331" s="168"/>
      <c r="E331" s="169"/>
      <c r="F331" s="169"/>
      <c r="G331" s="169"/>
      <c r="H331" s="169"/>
      <c r="I331" s="169"/>
      <c r="J331" s="169"/>
      <c r="K331" s="170"/>
      <c r="L331" s="171"/>
      <c r="M331" s="171"/>
      <c r="N331" s="171"/>
      <c r="O331" s="171"/>
      <c r="P331" s="171"/>
      <c r="Q331" s="171"/>
      <c r="R331" s="172"/>
      <c r="S331" s="173"/>
      <c r="T331" s="172"/>
      <c r="U331" s="173"/>
      <c r="V331" s="170"/>
      <c r="W331" s="171"/>
      <c r="X331" s="171"/>
      <c r="Y331" s="171"/>
      <c r="Z331" s="171"/>
      <c r="AA331" s="171"/>
      <c r="AB331" s="171"/>
      <c r="AC331" s="171"/>
      <c r="AD331" s="170"/>
      <c r="AE331" s="171"/>
      <c r="AF331" s="171"/>
      <c r="AG331" s="171"/>
      <c r="AH331" s="171"/>
      <c r="AI331" s="171"/>
      <c r="AJ331" s="171"/>
      <c r="AK331" s="174"/>
      <c r="AL331" s="170"/>
      <c r="AM331" s="171"/>
      <c r="AN331" s="171"/>
      <c r="AO331" s="171"/>
      <c r="AP331" s="171"/>
      <c r="AQ331" s="171"/>
      <c r="AR331" s="174"/>
      <c r="AS331" s="175"/>
      <c r="AT331" s="176"/>
      <c r="AU331" s="176"/>
      <c r="AV331" s="176"/>
      <c r="AW331" s="176"/>
      <c r="AX331" s="176"/>
      <c r="AY331" s="177"/>
      <c r="AZ331" s="178"/>
      <c r="BA331" s="179"/>
      <c r="BB331" s="180">
        <v>3</v>
      </c>
      <c r="BC331" s="181"/>
      <c r="BD331" s="182"/>
      <c r="BE331" s="182"/>
      <c r="BF331" s="183"/>
      <c r="BG331" s="184"/>
      <c r="BH331" s="185"/>
      <c r="BI331" s="186"/>
      <c r="BJ331" s="187"/>
      <c r="BK331" s="188"/>
      <c r="BL331" s="188"/>
      <c r="BM331" s="188"/>
      <c r="BN331" s="188"/>
      <c r="BO331" s="189"/>
      <c r="BP331" s="187"/>
      <c r="BQ331" s="188"/>
      <c r="BR331" s="188"/>
      <c r="BS331" s="188"/>
      <c r="BT331" s="188"/>
      <c r="BU331" s="189"/>
      <c r="BV331" s="187"/>
      <c r="BW331" s="188"/>
      <c r="BX331" s="188"/>
      <c r="BY331" s="188"/>
      <c r="BZ331" s="188"/>
      <c r="CA331" s="189"/>
      <c r="CB331" s="181"/>
      <c r="CC331" s="182"/>
      <c r="CD331" s="182"/>
      <c r="CE331" s="183"/>
      <c r="CF331" s="190"/>
      <c r="CG331" s="191"/>
      <c r="CH331" s="191"/>
      <c r="CI331" s="191"/>
      <c r="CJ331" s="192"/>
      <c r="CK331" s="190"/>
      <c r="CL331" s="191"/>
      <c r="CM331" s="191"/>
      <c r="CN331" s="191"/>
      <c r="CO331" s="192"/>
      <c r="CP331" s="190"/>
      <c r="CQ331" s="191"/>
      <c r="CR331" s="191"/>
      <c r="CS331" s="191"/>
      <c r="CT331" s="192"/>
      <c r="CU331" s="162"/>
      <c r="CV331" s="163"/>
      <c r="CW331" s="163"/>
      <c r="CX331" s="163"/>
      <c r="CY331" s="164"/>
    </row>
    <row r="332" spans="1:103" ht="16.5" x14ac:dyDescent="0.15">
      <c r="A332" s="166"/>
      <c r="B332" s="135"/>
      <c r="C332" s="167" t="str">
        <f t="shared" ca="1" si="6"/>
        <v>●</v>
      </c>
      <c r="D332" s="168"/>
      <c r="E332" s="169"/>
      <c r="F332" s="169"/>
      <c r="G332" s="169"/>
      <c r="H332" s="169"/>
      <c r="I332" s="169"/>
      <c r="J332" s="169"/>
      <c r="K332" s="170"/>
      <c r="L332" s="171"/>
      <c r="M332" s="171"/>
      <c r="N332" s="171"/>
      <c r="O332" s="171"/>
      <c r="P332" s="171"/>
      <c r="Q332" s="171"/>
      <c r="R332" s="172"/>
      <c r="S332" s="173"/>
      <c r="T332" s="172"/>
      <c r="U332" s="173"/>
      <c r="V332" s="170"/>
      <c r="W332" s="171"/>
      <c r="X332" s="171"/>
      <c r="Y332" s="171"/>
      <c r="Z332" s="171"/>
      <c r="AA332" s="171"/>
      <c r="AB332" s="171"/>
      <c r="AC332" s="171"/>
      <c r="AD332" s="170"/>
      <c r="AE332" s="171"/>
      <c r="AF332" s="171"/>
      <c r="AG332" s="171"/>
      <c r="AH332" s="171"/>
      <c r="AI332" s="171"/>
      <c r="AJ332" s="171"/>
      <c r="AK332" s="174"/>
      <c r="AL332" s="170"/>
      <c r="AM332" s="171"/>
      <c r="AN332" s="171"/>
      <c r="AO332" s="171"/>
      <c r="AP332" s="171"/>
      <c r="AQ332" s="171"/>
      <c r="AR332" s="174"/>
      <c r="AS332" s="175"/>
      <c r="AT332" s="176"/>
      <c r="AU332" s="176"/>
      <c r="AV332" s="176"/>
      <c r="AW332" s="176"/>
      <c r="AX332" s="176"/>
      <c r="AY332" s="177"/>
      <c r="AZ332" s="178"/>
      <c r="BA332" s="179"/>
      <c r="BB332" s="180">
        <v>4</v>
      </c>
      <c r="BC332" s="181"/>
      <c r="BD332" s="182"/>
      <c r="BE332" s="182"/>
      <c r="BF332" s="183"/>
      <c r="BG332" s="184"/>
      <c r="BH332" s="185"/>
      <c r="BI332" s="186"/>
      <c r="BJ332" s="187"/>
      <c r="BK332" s="188"/>
      <c r="BL332" s="188"/>
      <c r="BM332" s="188"/>
      <c r="BN332" s="188"/>
      <c r="BO332" s="189"/>
      <c r="BP332" s="187"/>
      <c r="BQ332" s="188"/>
      <c r="BR332" s="188"/>
      <c r="BS332" s="188"/>
      <c r="BT332" s="188"/>
      <c r="BU332" s="189"/>
      <c r="BV332" s="187"/>
      <c r="BW332" s="188"/>
      <c r="BX332" s="188"/>
      <c r="BY332" s="188"/>
      <c r="BZ332" s="188"/>
      <c r="CA332" s="189"/>
      <c r="CB332" s="181"/>
      <c r="CC332" s="182"/>
      <c r="CD332" s="182"/>
      <c r="CE332" s="183"/>
      <c r="CF332" s="190"/>
      <c r="CG332" s="191"/>
      <c r="CH332" s="191"/>
      <c r="CI332" s="191"/>
      <c r="CJ332" s="192"/>
      <c r="CK332" s="190"/>
      <c r="CL332" s="191"/>
      <c r="CM332" s="191"/>
      <c r="CN332" s="191"/>
      <c r="CO332" s="192"/>
      <c r="CP332" s="190"/>
      <c r="CQ332" s="191"/>
      <c r="CR332" s="191"/>
      <c r="CS332" s="191"/>
      <c r="CT332" s="192"/>
      <c r="CU332" s="162"/>
      <c r="CV332" s="163"/>
      <c r="CW332" s="163"/>
      <c r="CX332" s="163"/>
      <c r="CY332" s="164"/>
    </row>
    <row r="333" spans="1:103" ht="16.5" x14ac:dyDescent="0.15">
      <c r="A333" s="166"/>
      <c r="B333" s="135"/>
      <c r="C333" s="167" t="str">
        <f t="shared" ca="1" si="6"/>
        <v>●</v>
      </c>
      <c r="D333" s="168"/>
      <c r="E333" s="169"/>
      <c r="F333" s="169"/>
      <c r="G333" s="169"/>
      <c r="H333" s="169"/>
      <c r="I333" s="169"/>
      <c r="J333" s="169"/>
      <c r="K333" s="170"/>
      <c r="L333" s="171"/>
      <c r="M333" s="171"/>
      <c r="N333" s="171"/>
      <c r="O333" s="171"/>
      <c r="P333" s="171"/>
      <c r="Q333" s="171"/>
      <c r="R333" s="172"/>
      <c r="S333" s="173"/>
      <c r="T333" s="172"/>
      <c r="U333" s="173"/>
      <c r="V333" s="170"/>
      <c r="W333" s="171"/>
      <c r="X333" s="171"/>
      <c r="Y333" s="171"/>
      <c r="Z333" s="171"/>
      <c r="AA333" s="171"/>
      <c r="AB333" s="171"/>
      <c r="AC333" s="171"/>
      <c r="AD333" s="170"/>
      <c r="AE333" s="171"/>
      <c r="AF333" s="171"/>
      <c r="AG333" s="171"/>
      <c r="AH333" s="171"/>
      <c r="AI333" s="171"/>
      <c r="AJ333" s="171"/>
      <c r="AK333" s="174"/>
      <c r="AL333" s="170"/>
      <c r="AM333" s="171"/>
      <c r="AN333" s="171"/>
      <c r="AO333" s="171"/>
      <c r="AP333" s="171"/>
      <c r="AQ333" s="171"/>
      <c r="AR333" s="174"/>
      <c r="AS333" s="175"/>
      <c r="AT333" s="176"/>
      <c r="AU333" s="176"/>
      <c r="AV333" s="176"/>
      <c r="AW333" s="176"/>
      <c r="AX333" s="176"/>
      <c r="AY333" s="177"/>
      <c r="AZ333" s="178"/>
      <c r="BA333" s="179"/>
      <c r="BB333" s="180">
        <v>5</v>
      </c>
      <c r="BC333" s="181"/>
      <c r="BD333" s="182"/>
      <c r="BE333" s="182"/>
      <c r="BF333" s="183"/>
      <c r="BG333" s="184"/>
      <c r="BH333" s="185"/>
      <c r="BI333" s="186"/>
      <c r="BJ333" s="187"/>
      <c r="BK333" s="188"/>
      <c r="BL333" s="188"/>
      <c r="BM333" s="188"/>
      <c r="BN333" s="188"/>
      <c r="BO333" s="189"/>
      <c r="BP333" s="187"/>
      <c r="BQ333" s="188"/>
      <c r="BR333" s="188"/>
      <c r="BS333" s="188"/>
      <c r="BT333" s="188"/>
      <c r="BU333" s="189"/>
      <c r="BV333" s="187"/>
      <c r="BW333" s="188"/>
      <c r="BX333" s="188"/>
      <c r="BY333" s="188"/>
      <c r="BZ333" s="188"/>
      <c r="CA333" s="189"/>
      <c r="CB333" s="181"/>
      <c r="CC333" s="182"/>
      <c r="CD333" s="182"/>
      <c r="CE333" s="183"/>
      <c r="CF333" s="190"/>
      <c r="CG333" s="191"/>
      <c r="CH333" s="191"/>
      <c r="CI333" s="191"/>
      <c r="CJ333" s="192"/>
      <c r="CK333" s="190"/>
      <c r="CL333" s="191"/>
      <c r="CM333" s="191"/>
      <c r="CN333" s="191"/>
      <c r="CO333" s="192"/>
      <c r="CP333" s="190"/>
      <c r="CQ333" s="191"/>
      <c r="CR333" s="191"/>
      <c r="CS333" s="191"/>
      <c r="CT333" s="192"/>
      <c r="CU333" s="162"/>
      <c r="CV333" s="163"/>
      <c r="CW333" s="163"/>
      <c r="CX333" s="163"/>
      <c r="CY333" s="164"/>
    </row>
    <row r="334" spans="1:103" ht="16.5" x14ac:dyDescent="0.15">
      <c r="A334" s="193"/>
      <c r="B334" s="194"/>
      <c r="C334" s="195" t="str">
        <f t="shared" ca="1" si="6"/>
        <v>●</v>
      </c>
      <c r="D334" s="196"/>
      <c r="E334" s="197"/>
      <c r="F334" s="197"/>
      <c r="G334" s="197"/>
      <c r="H334" s="197"/>
      <c r="I334" s="197"/>
      <c r="J334" s="197"/>
      <c r="K334" s="159"/>
      <c r="L334" s="160"/>
      <c r="M334" s="160"/>
      <c r="N334" s="160"/>
      <c r="O334" s="160"/>
      <c r="P334" s="160"/>
      <c r="Q334" s="160"/>
      <c r="R334" s="198"/>
      <c r="S334" s="199"/>
      <c r="T334" s="198"/>
      <c r="U334" s="199"/>
      <c r="V334" s="159"/>
      <c r="W334" s="160"/>
      <c r="X334" s="160"/>
      <c r="Y334" s="160"/>
      <c r="Z334" s="160"/>
      <c r="AA334" s="160"/>
      <c r="AB334" s="160"/>
      <c r="AC334" s="160"/>
      <c r="AD334" s="159"/>
      <c r="AE334" s="160"/>
      <c r="AF334" s="160"/>
      <c r="AG334" s="160"/>
      <c r="AH334" s="160"/>
      <c r="AI334" s="160"/>
      <c r="AJ334" s="160"/>
      <c r="AK334" s="161"/>
      <c r="AL334" s="159"/>
      <c r="AM334" s="160"/>
      <c r="AN334" s="160"/>
      <c r="AO334" s="160"/>
      <c r="AP334" s="160"/>
      <c r="AQ334" s="160"/>
      <c r="AR334" s="161"/>
      <c r="AS334" s="200"/>
      <c r="AT334" s="201"/>
      <c r="AU334" s="201"/>
      <c r="AV334" s="201"/>
      <c r="AW334" s="201"/>
      <c r="AX334" s="201"/>
      <c r="AY334" s="202"/>
      <c r="AZ334" s="203"/>
      <c r="BA334" s="204"/>
      <c r="BB334" s="205">
        <v>6</v>
      </c>
      <c r="BC334" s="206"/>
      <c r="BD334" s="207"/>
      <c r="BE334" s="207"/>
      <c r="BF334" s="208"/>
      <c r="BG334" s="209"/>
      <c r="BH334" s="210"/>
      <c r="BI334" s="211"/>
      <c r="BJ334" s="212"/>
      <c r="BK334" s="213"/>
      <c r="BL334" s="213"/>
      <c r="BM334" s="213"/>
      <c r="BN334" s="213"/>
      <c r="BO334" s="214"/>
      <c r="BP334" s="212"/>
      <c r="BQ334" s="213"/>
      <c r="BR334" s="213"/>
      <c r="BS334" s="213"/>
      <c r="BT334" s="213"/>
      <c r="BU334" s="214"/>
      <c r="BV334" s="212"/>
      <c r="BW334" s="213"/>
      <c r="BX334" s="213"/>
      <c r="BY334" s="213"/>
      <c r="BZ334" s="213"/>
      <c r="CA334" s="214"/>
      <c r="CB334" s="206"/>
      <c r="CC334" s="207"/>
      <c r="CD334" s="207"/>
      <c r="CE334" s="208"/>
      <c r="CF334" s="190"/>
      <c r="CG334" s="191"/>
      <c r="CH334" s="191"/>
      <c r="CI334" s="191"/>
      <c r="CJ334" s="192"/>
      <c r="CK334" s="190"/>
      <c r="CL334" s="191"/>
      <c r="CM334" s="191"/>
      <c r="CN334" s="191"/>
      <c r="CO334" s="192"/>
      <c r="CP334" s="190"/>
      <c r="CQ334" s="191"/>
      <c r="CR334" s="191"/>
      <c r="CS334" s="191"/>
      <c r="CT334" s="192"/>
      <c r="CU334" s="162"/>
      <c r="CV334" s="163"/>
      <c r="CW334" s="163"/>
      <c r="CX334" s="163"/>
      <c r="CY334" s="164"/>
    </row>
    <row r="335" spans="1:103" ht="16.5" x14ac:dyDescent="0.15">
      <c r="A335" s="134">
        <v>55</v>
      </c>
      <c r="B335" s="135"/>
      <c r="C335" s="136" t="str">
        <f t="shared" ca="1" si="6"/>
        <v>●</v>
      </c>
      <c r="D335" s="137"/>
      <c r="E335" s="138"/>
      <c r="F335" s="138"/>
      <c r="G335" s="138"/>
      <c r="H335" s="138"/>
      <c r="I335" s="138"/>
      <c r="J335" s="138"/>
      <c r="K335" s="139" t="s">
        <v>145</v>
      </c>
      <c r="L335" s="140"/>
      <c r="M335" s="140"/>
      <c r="N335" s="140"/>
      <c r="O335" s="140"/>
      <c r="P335" s="140"/>
      <c r="Q335" s="140"/>
      <c r="R335" s="141"/>
      <c r="S335" s="142"/>
      <c r="T335" s="141"/>
      <c r="U335" s="142"/>
      <c r="V335" s="139"/>
      <c r="W335" s="140"/>
      <c r="X335" s="140"/>
      <c r="Y335" s="140"/>
      <c r="Z335" s="140"/>
      <c r="AA335" s="140"/>
      <c r="AB335" s="140"/>
      <c r="AC335" s="140"/>
      <c r="AD335" s="139"/>
      <c r="AE335" s="140"/>
      <c r="AF335" s="140"/>
      <c r="AG335" s="140"/>
      <c r="AH335" s="140"/>
      <c r="AI335" s="140"/>
      <c r="AJ335" s="140"/>
      <c r="AK335" s="143"/>
      <c r="AL335" s="139"/>
      <c r="AM335" s="140"/>
      <c r="AN335" s="140"/>
      <c r="AO335" s="140"/>
      <c r="AP335" s="140"/>
      <c r="AQ335" s="140"/>
      <c r="AR335" s="143"/>
      <c r="AS335" s="144"/>
      <c r="AT335" s="145"/>
      <c r="AU335" s="145"/>
      <c r="AV335" s="145"/>
      <c r="AW335" s="145"/>
      <c r="AX335" s="145"/>
      <c r="AY335" s="146"/>
      <c r="AZ335" s="147"/>
      <c r="BA335" s="148"/>
      <c r="BB335" s="149">
        <v>1</v>
      </c>
      <c r="BC335" s="150"/>
      <c r="BD335" s="151"/>
      <c r="BE335" s="151"/>
      <c r="BF335" s="152"/>
      <c r="BG335" s="153"/>
      <c r="BH335" s="154"/>
      <c r="BI335" s="155"/>
      <c r="BJ335" s="156"/>
      <c r="BK335" s="157"/>
      <c r="BL335" s="157"/>
      <c r="BM335" s="157"/>
      <c r="BN335" s="157"/>
      <c r="BO335" s="158"/>
      <c r="BP335" s="156"/>
      <c r="BQ335" s="157"/>
      <c r="BR335" s="157"/>
      <c r="BS335" s="157"/>
      <c r="BT335" s="157"/>
      <c r="BU335" s="158"/>
      <c r="BV335" s="156"/>
      <c r="BW335" s="157"/>
      <c r="BX335" s="157"/>
      <c r="BY335" s="157"/>
      <c r="BZ335" s="157"/>
      <c r="CA335" s="158"/>
      <c r="CB335" s="150"/>
      <c r="CC335" s="151"/>
      <c r="CD335" s="151"/>
      <c r="CE335" s="152"/>
      <c r="CF335" s="159"/>
      <c r="CG335" s="160"/>
      <c r="CH335" s="160"/>
      <c r="CI335" s="160"/>
      <c r="CJ335" s="161"/>
      <c r="CK335" s="159"/>
      <c r="CL335" s="160"/>
      <c r="CM335" s="160"/>
      <c r="CN335" s="160"/>
      <c r="CO335" s="161"/>
      <c r="CP335" s="159"/>
      <c r="CQ335" s="160"/>
      <c r="CR335" s="160"/>
      <c r="CS335" s="160"/>
      <c r="CT335" s="161"/>
      <c r="CU335" s="162"/>
      <c r="CV335" s="163"/>
      <c r="CW335" s="163"/>
      <c r="CX335" s="163"/>
      <c r="CY335" s="164"/>
    </row>
    <row r="336" spans="1:103" ht="16.5" x14ac:dyDescent="0.15">
      <c r="A336" s="166"/>
      <c r="B336" s="135"/>
      <c r="C336" s="167" t="str">
        <f t="shared" ca="1" si="6"/>
        <v>●</v>
      </c>
      <c r="D336" s="168"/>
      <c r="E336" s="169"/>
      <c r="F336" s="169"/>
      <c r="G336" s="169"/>
      <c r="H336" s="169"/>
      <c r="I336" s="169"/>
      <c r="J336" s="169"/>
      <c r="K336" s="170"/>
      <c r="L336" s="171"/>
      <c r="M336" s="171"/>
      <c r="N336" s="171"/>
      <c r="O336" s="171"/>
      <c r="P336" s="171"/>
      <c r="Q336" s="171"/>
      <c r="R336" s="172"/>
      <c r="S336" s="173"/>
      <c r="T336" s="172"/>
      <c r="U336" s="173"/>
      <c r="V336" s="170"/>
      <c r="W336" s="171"/>
      <c r="X336" s="171"/>
      <c r="Y336" s="171"/>
      <c r="Z336" s="171"/>
      <c r="AA336" s="171"/>
      <c r="AB336" s="171"/>
      <c r="AC336" s="171"/>
      <c r="AD336" s="170"/>
      <c r="AE336" s="171"/>
      <c r="AF336" s="171"/>
      <c r="AG336" s="171"/>
      <c r="AH336" s="171"/>
      <c r="AI336" s="171"/>
      <c r="AJ336" s="171"/>
      <c r="AK336" s="174"/>
      <c r="AL336" s="170"/>
      <c r="AM336" s="171"/>
      <c r="AN336" s="171"/>
      <c r="AO336" s="171"/>
      <c r="AP336" s="171"/>
      <c r="AQ336" s="171"/>
      <c r="AR336" s="174"/>
      <c r="AS336" s="175"/>
      <c r="AT336" s="176"/>
      <c r="AU336" s="176"/>
      <c r="AV336" s="176"/>
      <c r="AW336" s="176"/>
      <c r="AX336" s="176"/>
      <c r="AY336" s="177"/>
      <c r="AZ336" s="178"/>
      <c r="BA336" s="179"/>
      <c r="BB336" s="180">
        <v>2</v>
      </c>
      <c r="BC336" s="181"/>
      <c r="BD336" s="182"/>
      <c r="BE336" s="182"/>
      <c r="BF336" s="183"/>
      <c r="BG336" s="184"/>
      <c r="BH336" s="185"/>
      <c r="BI336" s="186"/>
      <c r="BJ336" s="187"/>
      <c r="BK336" s="188"/>
      <c r="BL336" s="188"/>
      <c r="BM336" s="188"/>
      <c r="BN336" s="188"/>
      <c r="BO336" s="189"/>
      <c r="BP336" s="187"/>
      <c r="BQ336" s="188"/>
      <c r="BR336" s="188"/>
      <c r="BS336" s="188"/>
      <c r="BT336" s="188"/>
      <c r="BU336" s="189"/>
      <c r="BV336" s="187"/>
      <c r="BW336" s="188"/>
      <c r="BX336" s="188"/>
      <c r="BY336" s="188"/>
      <c r="BZ336" s="188"/>
      <c r="CA336" s="189"/>
      <c r="CB336" s="181"/>
      <c r="CC336" s="182"/>
      <c r="CD336" s="182"/>
      <c r="CE336" s="183"/>
      <c r="CF336" s="190"/>
      <c r="CG336" s="191"/>
      <c r="CH336" s="191"/>
      <c r="CI336" s="191"/>
      <c r="CJ336" s="192"/>
      <c r="CK336" s="190"/>
      <c r="CL336" s="191"/>
      <c r="CM336" s="191"/>
      <c r="CN336" s="191"/>
      <c r="CO336" s="192"/>
      <c r="CP336" s="190"/>
      <c r="CQ336" s="191"/>
      <c r="CR336" s="191"/>
      <c r="CS336" s="191"/>
      <c r="CT336" s="192"/>
      <c r="CU336" s="162"/>
      <c r="CV336" s="163"/>
      <c r="CW336" s="163"/>
      <c r="CX336" s="163"/>
      <c r="CY336" s="164"/>
    </row>
    <row r="337" spans="1:103" ht="16.5" x14ac:dyDescent="0.15">
      <c r="A337" s="166"/>
      <c r="B337" s="135"/>
      <c r="C337" s="167" t="str">
        <f t="shared" ca="1" si="6"/>
        <v>●</v>
      </c>
      <c r="D337" s="168"/>
      <c r="E337" s="169"/>
      <c r="F337" s="169"/>
      <c r="G337" s="169"/>
      <c r="H337" s="169"/>
      <c r="I337" s="169"/>
      <c r="J337" s="169"/>
      <c r="K337" s="170"/>
      <c r="L337" s="171"/>
      <c r="M337" s="171"/>
      <c r="N337" s="171"/>
      <c r="O337" s="171"/>
      <c r="P337" s="171"/>
      <c r="Q337" s="171"/>
      <c r="R337" s="172"/>
      <c r="S337" s="173"/>
      <c r="T337" s="172"/>
      <c r="U337" s="173"/>
      <c r="V337" s="170"/>
      <c r="W337" s="171"/>
      <c r="X337" s="171"/>
      <c r="Y337" s="171"/>
      <c r="Z337" s="171"/>
      <c r="AA337" s="171"/>
      <c r="AB337" s="171"/>
      <c r="AC337" s="171"/>
      <c r="AD337" s="170"/>
      <c r="AE337" s="171"/>
      <c r="AF337" s="171"/>
      <c r="AG337" s="171"/>
      <c r="AH337" s="171"/>
      <c r="AI337" s="171"/>
      <c r="AJ337" s="171"/>
      <c r="AK337" s="174"/>
      <c r="AL337" s="170"/>
      <c r="AM337" s="171"/>
      <c r="AN337" s="171"/>
      <c r="AO337" s="171"/>
      <c r="AP337" s="171"/>
      <c r="AQ337" s="171"/>
      <c r="AR337" s="174"/>
      <c r="AS337" s="175"/>
      <c r="AT337" s="176"/>
      <c r="AU337" s="176"/>
      <c r="AV337" s="176"/>
      <c r="AW337" s="176"/>
      <c r="AX337" s="176"/>
      <c r="AY337" s="177"/>
      <c r="AZ337" s="178"/>
      <c r="BA337" s="179"/>
      <c r="BB337" s="180">
        <v>3</v>
      </c>
      <c r="BC337" s="181"/>
      <c r="BD337" s="182"/>
      <c r="BE337" s="182"/>
      <c r="BF337" s="183"/>
      <c r="BG337" s="184"/>
      <c r="BH337" s="185"/>
      <c r="BI337" s="186"/>
      <c r="BJ337" s="187"/>
      <c r="BK337" s="188"/>
      <c r="BL337" s="188"/>
      <c r="BM337" s="188"/>
      <c r="BN337" s="188"/>
      <c r="BO337" s="189"/>
      <c r="BP337" s="187"/>
      <c r="BQ337" s="188"/>
      <c r="BR337" s="188"/>
      <c r="BS337" s="188"/>
      <c r="BT337" s="188"/>
      <c r="BU337" s="189"/>
      <c r="BV337" s="187"/>
      <c r="BW337" s="188"/>
      <c r="BX337" s="188"/>
      <c r="BY337" s="188"/>
      <c r="BZ337" s="188"/>
      <c r="CA337" s="189"/>
      <c r="CB337" s="181"/>
      <c r="CC337" s="182"/>
      <c r="CD337" s="182"/>
      <c r="CE337" s="183"/>
      <c r="CF337" s="190"/>
      <c r="CG337" s="191"/>
      <c r="CH337" s="191"/>
      <c r="CI337" s="191"/>
      <c r="CJ337" s="192"/>
      <c r="CK337" s="190"/>
      <c r="CL337" s="191"/>
      <c r="CM337" s="191"/>
      <c r="CN337" s="191"/>
      <c r="CO337" s="192"/>
      <c r="CP337" s="190"/>
      <c r="CQ337" s="191"/>
      <c r="CR337" s="191"/>
      <c r="CS337" s="191"/>
      <c r="CT337" s="192"/>
      <c r="CU337" s="162"/>
      <c r="CV337" s="163"/>
      <c r="CW337" s="163"/>
      <c r="CX337" s="163"/>
      <c r="CY337" s="164"/>
    </row>
    <row r="338" spans="1:103" ht="16.5" x14ac:dyDescent="0.15">
      <c r="A338" s="166"/>
      <c r="B338" s="135"/>
      <c r="C338" s="167" t="str">
        <f t="shared" ref="C338:C401" ca="1" si="7">IF(AND(OFFSET($K338,-($BB338-1),0)&lt;&gt;"",OFFSET($R338,-($BB338-1),0)&lt;&gt;"x"),"●","")</f>
        <v>●</v>
      </c>
      <c r="D338" s="168"/>
      <c r="E338" s="169"/>
      <c r="F338" s="169"/>
      <c r="G338" s="169"/>
      <c r="H338" s="169"/>
      <c r="I338" s="169"/>
      <c r="J338" s="169"/>
      <c r="K338" s="170"/>
      <c r="L338" s="171"/>
      <c r="M338" s="171"/>
      <c r="N338" s="171"/>
      <c r="O338" s="171"/>
      <c r="P338" s="171"/>
      <c r="Q338" s="171"/>
      <c r="R338" s="172"/>
      <c r="S338" s="173"/>
      <c r="T338" s="172"/>
      <c r="U338" s="173"/>
      <c r="V338" s="170"/>
      <c r="W338" s="171"/>
      <c r="X338" s="171"/>
      <c r="Y338" s="171"/>
      <c r="Z338" s="171"/>
      <c r="AA338" s="171"/>
      <c r="AB338" s="171"/>
      <c r="AC338" s="171"/>
      <c r="AD338" s="170"/>
      <c r="AE338" s="171"/>
      <c r="AF338" s="171"/>
      <c r="AG338" s="171"/>
      <c r="AH338" s="171"/>
      <c r="AI338" s="171"/>
      <c r="AJ338" s="171"/>
      <c r="AK338" s="174"/>
      <c r="AL338" s="170"/>
      <c r="AM338" s="171"/>
      <c r="AN338" s="171"/>
      <c r="AO338" s="171"/>
      <c r="AP338" s="171"/>
      <c r="AQ338" s="171"/>
      <c r="AR338" s="174"/>
      <c r="AS338" s="175"/>
      <c r="AT338" s="176"/>
      <c r="AU338" s="176"/>
      <c r="AV338" s="176"/>
      <c r="AW338" s="176"/>
      <c r="AX338" s="176"/>
      <c r="AY338" s="177"/>
      <c r="AZ338" s="178"/>
      <c r="BA338" s="179"/>
      <c r="BB338" s="180">
        <v>4</v>
      </c>
      <c r="BC338" s="181"/>
      <c r="BD338" s="182"/>
      <c r="BE338" s="182"/>
      <c r="BF338" s="183"/>
      <c r="BG338" s="184"/>
      <c r="BH338" s="185"/>
      <c r="BI338" s="186"/>
      <c r="BJ338" s="187"/>
      <c r="BK338" s="188"/>
      <c r="BL338" s="188"/>
      <c r="BM338" s="188"/>
      <c r="BN338" s="188"/>
      <c r="BO338" s="189"/>
      <c r="BP338" s="187"/>
      <c r="BQ338" s="188"/>
      <c r="BR338" s="188"/>
      <c r="BS338" s="188"/>
      <c r="BT338" s="188"/>
      <c r="BU338" s="189"/>
      <c r="BV338" s="187"/>
      <c r="BW338" s="188"/>
      <c r="BX338" s="188"/>
      <c r="BY338" s="188"/>
      <c r="BZ338" s="188"/>
      <c r="CA338" s="189"/>
      <c r="CB338" s="181"/>
      <c r="CC338" s="182"/>
      <c r="CD338" s="182"/>
      <c r="CE338" s="183"/>
      <c r="CF338" s="190"/>
      <c r="CG338" s="191"/>
      <c r="CH338" s="191"/>
      <c r="CI338" s="191"/>
      <c r="CJ338" s="192"/>
      <c r="CK338" s="190"/>
      <c r="CL338" s="191"/>
      <c r="CM338" s="191"/>
      <c r="CN338" s="191"/>
      <c r="CO338" s="192"/>
      <c r="CP338" s="190"/>
      <c r="CQ338" s="191"/>
      <c r="CR338" s="191"/>
      <c r="CS338" s="191"/>
      <c r="CT338" s="192"/>
      <c r="CU338" s="162"/>
      <c r="CV338" s="163"/>
      <c r="CW338" s="163"/>
      <c r="CX338" s="163"/>
      <c r="CY338" s="164"/>
    </row>
    <row r="339" spans="1:103" ht="16.5" x14ac:dyDescent="0.15">
      <c r="A339" s="166"/>
      <c r="B339" s="135"/>
      <c r="C339" s="167" t="str">
        <f t="shared" ca="1" si="7"/>
        <v>●</v>
      </c>
      <c r="D339" s="168"/>
      <c r="E339" s="169"/>
      <c r="F339" s="169"/>
      <c r="G339" s="169"/>
      <c r="H339" s="169"/>
      <c r="I339" s="169"/>
      <c r="J339" s="169"/>
      <c r="K339" s="170"/>
      <c r="L339" s="171"/>
      <c r="M339" s="171"/>
      <c r="N339" s="171"/>
      <c r="O339" s="171"/>
      <c r="P339" s="171"/>
      <c r="Q339" s="171"/>
      <c r="R339" s="172"/>
      <c r="S339" s="173"/>
      <c r="T339" s="172"/>
      <c r="U339" s="173"/>
      <c r="V339" s="170"/>
      <c r="W339" s="171"/>
      <c r="X339" s="171"/>
      <c r="Y339" s="171"/>
      <c r="Z339" s="171"/>
      <c r="AA339" s="171"/>
      <c r="AB339" s="171"/>
      <c r="AC339" s="171"/>
      <c r="AD339" s="170"/>
      <c r="AE339" s="171"/>
      <c r="AF339" s="171"/>
      <c r="AG339" s="171"/>
      <c r="AH339" s="171"/>
      <c r="AI339" s="171"/>
      <c r="AJ339" s="171"/>
      <c r="AK339" s="174"/>
      <c r="AL339" s="170"/>
      <c r="AM339" s="171"/>
      <c r="AN339" s="171"/>
      <c r="AO339" s="171"/>
      <c r="AP339" s="171"/>
      <c r="AQ339" s="171"/>
      <c r="AR339" s="174"/>
      <c r="AS339" s="175"/>
      <c r="AT339" s="176"/>
      <c r="AU339" s="176"/>
      <c r="AV339" s="176"/>
      <c r="AW339" s="176"/>
      <c r="AX339" s="176"/>
      <c r="AY339" s="177"/>
      <c r="AZ339" s="178"/>
      <c r="BA339" s="179"/>
      <c r="BB339" s="180">
        <v>5</v>
      </c>
      <c r="BC339" s="181"/>
      <c r="BD339" s="182"/>
      <c r="BE339" s="182"/>
      <c r="BF339" s="183"/>
      <c r="BG339" s="184"/>
      <c r="BH339" s="185"/>
      <c r="BI339" s="186"/>
      <c r="BJ339" s="187"/>
      <c r="BK339" s="188"/>
      <c r="BL339" s="188"/>
      <c r="BM339" s="188"/>
      <c r="BN339" s="188"/>
      <c r="BO339" s="189"/>
      <c r="BP339" s="187"/>
      <c r="BQ339" s="188"/>
      <c r="BR339" s="188"/>
      <c r="BS339" s="188"/>
      <c r="BT339" s="188"/>
      <c r="BU339" s="189"/>
      <c r="BV339" s="187"/>
      <c r="BW339" s="188"/>
      <c r="BX339" s="188"/>
      <c r="BY339" s="188"/>
      <c r="BZ339" s="188"/>
      <c r="CA339" s="189"/>
      <c r="CB339" s="181"/>
      <c r="CC339" s="182"/>
      <c r="CD339" s="182"/>
      <c r="CE339" s="183"/>
      <c r="CF339" s="190"/>
      <c r="CG339" s="191"/>
      <c r="CH339" s="191"/>
      <c r="CI339" s="191"/>
      <c r="CJ339" s="192"/>
      <c r="CK339" s="190"/>
      <c r="CL339" s="191"/>
      <c r="CM339" s="191"/>
      <c r="CN339" s="191"/>
      <c r="CO339" s="192"/>
      <c r="CP339" s="190"/>
      <c r="CQ339" s="191"/>
      <c r="CR339" s="191"/>
      <c r="CS339" s="191"/>
      <c r="CT339" s="192"/>
      <c r="CU339" s="162"/>
      <c r="CV339" s="163"/>
      <c r="CW339" s="163"/>
      <c r="CX339" s="163"/>
      <c r="CY339" s="164"/>
    </row>
    <row r="340" spans="1:103" ht="16.5" x14ac:dyDescent="0.15">
      <c r="A340" s="193"/>
      <c r="B340" s="194"/>
      <c r="C340" s="195" t="str">
        <f t="shared" ca="1" si="7"/>
        <v>●</v>
      </c>
      <c r="D340" s="196"/>
      <c r="E340" s="197"/>
      <c r="F340" s="197"/>
      <c r="G340" s="197"/>
      <c r="H340" s="197"/>
      <c r="I340" s="197"/>
      <c r="J340" s="197"/>
      <c r="K340" s="159"/>
      <c r="L340" s="160"/>
      <c r="M340" s="160"/>
      <c r="N340" s="160"/>
      <c r="O340" s="160"/>
      <c r="P340" s="160"/>
      <c r="Q340" s="160"/>
      <c r="R340" s="198"/>
      <c r="S340" s="199"/>
      <c r="T340" s="198"/>
      <c r="U340" s="199"/>
      <c r="V340" s="159"/>
      <c r="W340" s="160"/>
      <c r="X340" s="160"/>
      <c r="Y340" s="160"/>
      <c r="Z340" s="160"/>
      <c r="AA340" s="160"/>
      <c r="AB340" s="160"/>
      <c r="AC340" s="160"/>
      <c r="AD340" s="159"/>
      <c r="AE340" s="160"/>
      <c r="AF340" s="160"/>
      <c r="AG340" s="160"/>
      <c r="AH340" s="160"/>
      <c r="AI340" s="160"/>
      <c r="AJ340" s="160"/>
      <c r="AK340" s="161"/>
      <c r="AL340" s="159"/>
      <c r="AM340" s="160"/>
      <c r="AN340" s="160"/>
      <c r="AO340" s="160"/>
      <c r="AP340" s="160"/>
      <c r="AQ340" s="160"/>
      <c r="AR340" s="161"/>
      <c r="AS340" s="200"/>
      <c r="AT340" s="201"/>
      <c r="AU340" s="201"/>
      <c r="AV340" s="201"/>
      <c r="AW340" s="201"/>
      <c r="AX340" s="201"/>
      <c r="AY340" s="202"/>
      <c r="AZ340" s="203"/>
      <c r="BA340" s="204"/>
      <c r="BB340" s="205">
        <v>6</v>
      </c>
      <c r="BC340" s="206"/>
      <c r="BD340" s="207"/>
      <c r="BE340" s="207"/>
      <c r="BF340" s="208"/>
      <c r="BG340" s="209"/>
      <c r="BH340" s="210"/>
      <c r="BI340" s="211"/>
      <c r="BJ340" s="212"/>
      <c r="BK340" s="213"/>
      <c r="BL340" s="213"/>
      <c r="BM340" s="213"/>
      <c r="BN340" s="213"/>
      <c r="BO340" s="214"/>
      <c r="BP340" s="212"/>
      <c r="BQ340" s="213"/>
      <c r="BR340" s="213"/>
      <c r="BS340" s="213"/>
      <c r="BT340" s="213"/>
      <c r="BU340" s="214"/>
      <c r="BV340" s="212"/>
      <c r="BW340" s="213"/>
      <c r="BX340" s="213"/>
      <c r="BY340" s="213"/>
      <c r="BZ340" s="213"/>
      <c r="CA340" s="214"/>
      <c r="CB340" s="206"/>
      <c r="CC340" s="207"/>
      <c r="CD340" s="207"/>
      <c r="CE340" s="208"/>
      <c r="CF340" s="190"/>
      <c r="CG340" s="191"/>
      <c r="CH340" s="191"/>
      <c r="CI340" s="191"/>
      <c r="CJ340" s="192"/>
      <c r="CK340" s="190"/>
      <c r="CL340" s="191"/>
      <c r="CM340" s="191"/>
      <c r="CN340" s="191"/>
      <c r="CO340" s="192"/>
      <c r="CP340" s="190"/>
      <c r="CQ340" s="191"/>
      <c r="CR340" s="191"/>
      <c r="CS340" s="191"/>
      <c r="CT340" s="192"/>
      <c r="CU340" s="162"/>
      <c r="CV340" s="163"/>
      <c r="CW340" s="163"/>
      <c r="CX340" s="163"/>
      <c r="CY340" s="164"/>
    </row>
    <row r="341" spans="1:103" ht="16.5" x14ac:dyDescent="0.15">
      <c r="A341" s="134">
        <v>56</v>
      </c>
      <c r="B341" s="135"/>
      <c r="C341" s="136" t="str">
        <f t="shared" ca="1" si="7"/>
        <v>●</v>
      </c>
      <c r="D341" s="137"/>
      <c r="E341" s="138"/>
      <c r="F341" s="138"/>
      <c r="G341" s="138"/>
      <c r="H341" s="138"/>
      <c r="I341" s="138"/>
      <c r="J341" s="138"/>
      <c r="K341" s="139" t="s">
        <v>146</v>
      </c>
      <c r="L341" s="140"/>
      <c r="M341" s="140"/>
      <c r="N341" s="140"/>
      <c r="O341" s="140"/>
      <c r="P341" s="140"/>
      <c r="Q341" s="140"/>
      <c r="R341" s="141"/>
      <c r="S341" s="142"/>
      <c r="T341" s="141"/>
      <c r="U341" s="142"/>
      <c r="V341" s="139"/>
      <c r="W341" s="140"/>
      <c r="X341" s="140"/>
      <c r="Y341" s="140"/>
      <c r="Z341" s="140"/>
      <c r="AA341" s="140"/>
      <c r="AB341" s="140"/>
      <c r="AC341" s="140"/>
      <c r="AD341" s="139"/>
      <c r="AE341" s="140"/>
      <c r="AF341" s="140"/>
      <c r="AG341" s="140"/>
      <c r="AH341" s="140"/>
      <c r="AI341" s="140"/>
      <c r="AJ341" s="140"/>
      <c r="AK341" s="143"/>
      <c r="AL341" s="139"/>
      <c r="AM341" s="140"/>
      <c r="AN341" s="140"/>
      <c r="AO341" s="140"/>
      <c r="AP341" s="140"/>
      <c r="AQ341" s="140"/>
      <c r="AR341" s="143"/>
      <c r="AS341" s="144"/>
      <c r="AT341" s="145"/>
      <c r="AU341" s="145"/>
      <c r="AV341" s="145"/>
      <c r="AW341" s="145"/>
      <c r="AX341" s="145"/>
      <c r="AY341" s="146"/>
      <c r="AZ341" s="147"/>
      <c r="BA341" s="148"/>
      <c r="BB341" s="149">
        <v>1</v>
      </c>
      <c r="BC341" s="150"/>
      <c r="BD341" s="151"/>
      <c r="BE341" s="151"/>
      <c r="BF341" s="152"/>
      <c r="BG341" s="153"/>
      <c r="BH341" s="154"/>
      <c r="BI341" s="155"/>
      <c r="BJ341" s="156"/>
      <c r="BK341" s="157"/>
      <c r="BL341" s="157"/>
      <c r="BM341" s="157"/>
      <c r="BN341" s="157"/>
      <c r="BO341" s="158"/>
      <c r="BP341" s="156"/>
      <c r="BQ341" s="157"/>
      <c r="BR341" s="157"/>
      <c r="BS341" s="157"/>
      <c r="BT341" s="157"/>
      <c r="BU341" s="158"/>
      <c r="BV341" s="156"/>
      <c r="BW341" s="157"/>
      <c r="BX341" s="157"/>
      <c r="BY341" s="157"/>
      <c r="BZ341" s="157"/>
      <c r="CA341" s="158"/>
      <c r="CB341" s="150"/>
      <c r="CC341" s="151"/>
      <c r="CD341" s="151"/>
      <c r="CE341" s="152"/>
      <c r="CF341" s="159"/>
      <c r="CG341" s="160"/>
      <c r="CH341" s="160"/>
      <c r="CI341" s="160"/>
      <c r="CJ341" s="161"/>
      <c r="CK341" s="159"/>
      <c r="CL341" s="160"/>
      <c r="CM341" s="160"/>
      <c r="CN341" s="160"/>
      <c r="CO341" s="161"/>
      <c r="CP341" s="159"/>
      <c r="CQ341" s="160"/>
      <c r="CR341" s="160"/>
      <c r="CS341" s="160"/>
      <c r="CT341" s="161"/>
      <c r="CU341" s="162"/>
      <c r="CV341" s="163"/>
      <c r="CW341" s="163"/>
      <c r="CX341" s="163"/>
      <c r="CY341" s="164"/>
    </row>
    <row r="342" spans="1:103" ht="16.5" x14ac:dyDescent="0.15">
      <c r="A342" s="166"/>
      <c r="B342" s="135"/>
      <c r="C342" s="167" t="str">
        <f t="shared" ca="1" si="7"/>
        <v>●</v>
      </c>
      <c r="D342" s="168"/>
      <c r="E342" s="169"/>
      <c r="F342" s="169"/>
      <c r="G342" s="169"/>
      <c r="H342" s="169"/>
      <c r="I342" s="169"/>
      <c r="J342" s="169"/>
      <c r="K342" s="170"/>
      <c r="L342" s="171"/>
      <c r="M342" s="171"/>
      <c r="N342" s="171"/>
      <c r="O342" s="171"/>
      <c r="P342" s="171"/>
      <c r="Q342" s="171"/>
      <c r="R342" s="172"/>
      <c r="S342" s="173"/>
      <c r="T342" s="172"/>
      <c r="U342" s="173"/>
      <c r="V342" s="170"/>
      <c r="W342" s="171"/>
      <c r="X342" s="171"/>
      <c r="Y342" s="171"/>
      <c r="Z342" s="171"/>
      <c r="AA342" s="171"/>
      <c r="AB342" s="171"/>
      <c r="AC342" s="171"/>
      <c r="AD342" s="170"/>
      <c r="AE342" s="171"/>
      <c r="AF342" s="171"/>
      <c r="AG342" s="171"/>
      <c r="AH342" s="171"/>
      <c r="AI342" s="171"/>
      <c r="AJ342" s="171"/>
      <c r="AK342" s="174"/>
      <c r="AL342" s="170"/>
      <c r="AM342" s="171"/>
      <c r="AN342" s="171"/>
      <c r="AO342" s="171"/>
      <c r="AP342" s="171"/>
      <c r="AQ342" s="171"/>
      <c r="AR342" s="174"/>
      <c r="AS342" s="175"/>
      <c r="AT342" s="176"/>
      <c r="AU342" s="176"/>
      <c r="AV342" s="176"/>
      <c r="AW342" s="176"/>
      <c r="AX342" s="176"/>
      <c r="AY342" s="177"/>
      <c r="AZ342" s="178"/>
      <c r="BA342" s="179"/>
      <c r="BB342" s="180">
        <v>2</v>
      </c>
      <c r="BC342" s="181"/>
      <c r="BD342" s="182"/>
      <c r="BE342" s="182"/>
      <c r="BF342" s="183"/>
      <c r="BG342" s="184"/>
      <c r="BH342" s="185"/>
      <c r="BI342" s="186"/>
      <c r="BJ342" s="187"/>
      <c r="BK342" s="188"/>
      <c r="BL342" s="188"/>
      <c r="BM342" s="188"/>
      <c r="BN342" s="188"/>
      <c r="BO342" s="189"/>
      <c r="BP342" s="187"/>
      <c r="BQ342" s="188"/>
      <c r="BR342" s="188"/>
      <c r="BS342" s="188"/>
      <c r="BT342" s="188"/>
      <c r="BU342" s="189"/>
      <c r="BV342" s="187"/>
      <c r="BW342" s="188"/>
      <c r="BX342" s="188"/>
      <c r="BY342" s="188"/>
      <c r="BZ342" s="188"/>
      <c r="CA342" s="189"/>
      <c r="CB342" s="181"/>
      <c r="CC342" s="182"/>
      <c r="CD342" s="182"/>
      <c r="CE342" s="183"/>
      <c r="CF342" s="190"/>
      <c r="CG342" s="191"/>
      <c r="CH342" s="191"/>
      <c r="CI342" s="191"/>
      <c r="CJ342" s="192"/>
      <c r="CK342" s="190"/>
      <c r="CL342" s="191"/>
      <c r="CM342" s="191"/>
      <c r="CN342" s="191"/>
      <c r="CO342" s="192"/>
      <c r="CP342" s="190"/>
      <c r="CQ342" s="191"/>
      <c r="CR342" s="191"/>
      <c r="CS342" s="191"/>
      <c r="CT342" s="192"/>
      <c r="CU342" s="162"/>
      <c r="CV342" s="163"/>
      <c r="CW342" s="163"/>
      <c r="CX342" s="163"/>
      <c r="CY342" s="164"/>
    </row>
    <row r="343" spans="1:103" ht="16.5" x14ac:dyDescent="0.15">
      <c r="A343" s="166"/>
      <c r="B343" s="135"/>
      <c r="C343" s="167" t="str">
        <f t="shared" ca="1" si="7"/>
        <v>●</v>
      </c>
      <c r="D343" s="168"/>
      <c r="E343" s="169"/>
      <c r="F343" s="169"/>
      <c r="G343" s="169"/>
      <c r="H343" s="169"/>
      <c r="I343" s="169"/>
      <c r="J343" s="169"/>
      <c r="K343" s="170"/>
      <c r="L343" s="171"/>
      <c r="M343" s="171"/>
      <c r="N343" s="171"/>
      <c r="O343" s="171"/>
      <c r="P343" s="171"/>
      <c r="Q343" s="171"/>
      <c r="R343" s="172"/>
      <c r="S343" s="173"/>
      <c r="T343" s="172"/>
      <c r="U343" s="173"/>
      <c r="V343" s="170"/>
      <c r="W343" s="171"/>
      <c r="X343" s="171"/>
      <c r="Y343" s="171"/>
      <c r="Z343" s="171"/>
      <c r="AA343" s="171"/>
      <c r="AB343" s="171"/>
      <c r="AC343" s="171"/>
      <c r="AD343" s="170"/>
      <c r="AE343" s="171"/>
      <c r="AF343" s="171"/>
      <c r="AG343" s="171"/>
      <c r="AH343" s="171"/>
      <c r="AI343" s="171"/>
      <c r="AJ343" s="171"/>
      <c r="AK343" s="174"/>
      <c r="AL343" s="170"/>
      <c r="AM343" s="171"/>
      <c r="AN343" s="171"/>
      <c r="AO343" s="171"/>
      <c r="AP343" s="171"/>
      <c r="AQ343" s="171"/>
      <c r="AR343" s="174"/>
      <c r="AS343" s="175"/>
      <c r="AT343" s="176"/>
      <c r="AU343" s="176"/>
      <c r="AV343" s="176"/>
      <c r="AW343" s="176"/>
      <c r="AX343" s="176"/>
      <c r="AY343" s="177"/>
      <c r="AZ343" s="178"/>
      <c r="BA343" s="179"/>
      <c r="BB343" s="180">
        <v>3</v>
      </c>
      <c r="BC343" s="181"/>
      <c r="BD343" s="182"/>
      <c r="BE343" s="182"/>
      <c r="BF343" s="183"/>
      <c r="BG343" s="184"/>
      <c r="BH343" s="185"/>
      <c r="BI343" s="186"/>
      <c r="BJ343" s="187"/>
      <c r="BK343" s="188"/>
      <c r="BL343" s="188"/>
      <c r="BM343" s="188"/>
      <c r="BN343" s="188"/>
      <c r="BO343" s="189"/>
      <c r="BP343" s="187"/>
      <c r="BQ343" s="188"/>
      <c r="BR343" s="188"/>
      <c r="BS343" s="188"/>
      <c r="BT343" s="188"/>
      <c r="BU343" s="189"/>
      <c r="BV343" s="187"/>
      <c r="BW343" s="188"/>
      <c r="BX343" s="188"/>
      <c r="BY343" s="188"/>
      <c r="BZ343" s="188"/>
      <c r="CA343" s="189"/>
      <c r="CB343" s="181"/>
      <c r="CC343" s="182"/>
      <c r="CD343" s="182"/>
      <c r="CE343" s="183"/>
      <c r="CF343" s="190"/>
      <c r="CG343" s="191"/>
      <c r="CH343" s="191"/>
      <c r="CI343" s="191"/>
      <c r="CJ343" s="192"/>
      <c r="CK343" s="190"/>
      <c r="CL343" s="191"/>
      <c r="CM343" s="191"/>
      <c r="CN343" s="191"/>
      <c r="CO343" s="192"/>
      <c r="CP343" s="190"/>
      <c r="CQ343" s="191"/>
      <c r="CR343" s="191"/>
      <c r="CS343" s="191"/>
      <c r="CT343" s="192"/>
      <c r="CU343" s="162"/>
      <c r="CV343" s="163"/>
      <c r="CW343" s="163"/>
      <c r="CX343" s="163"/>
      <c r="CY343" s="164"/>
    </row>
    <row r="344" spans="1:103" ht="16.5" x14ac:dyDescent="0.15">
      <c r="A344" s="166"/>
      <c r="B344" s="135"/>
      <c r="C344" s="167" t="str">
        <f t="shared" ca="1" si="7"/>
        <v>●</v>
      </c>
      <c r="D344" s="168"/>
      <c r="E344" s="169"/>
      <c r="F344" s="169"/>
      <c r="G344" s="169"/>
      <c r="H344" s="169"/>
      <c r="I344" s="169"/>
      <c r="J344" s="169"/>
      <c r="K344" s="170"/>
      <c r="L344" s="171"/>
      <c r="M344" s="171"/>
      <c r="N344" s="171"/>
      <c r="O344" s="171"/>
      <c r="P344" s="171"/>
      <c r="Q344" s="171"/>
      <c r="R344" s="172"/>
      <c r="S344" s="173"/>
      <c r="T344" s="172"/>
      <c r="U344" s="173"/>
      <c r="V344" s="170"/>
      <c r="W344" s="171"/>
      <c r="X344" s="171"/>
      <c r="Y344" s="171"/>
      <c r="Z344" s="171"/>
      <c r="AA344" s="171"/>
      <c r="AB344" s="171"/>
      <c r="AC344" s="171"/>
      <c r="AD344" s="170"/>
      <c r="AE344" s="171"/>
      <c r="AF344" s="171"/>
      <c r="AG344" s="171"/>
      <c r="AH344" s="171"/>
      <c r="AI344" s="171"/>
      <c r="AJ344" s="171"/>
      <c r="AK344" s="174"/>
      <c r="AL344" s="170"/>
      <c r="AM344" s="171"/>
      <c r="AN344" s="171"/>
      <c r="AO344" s="171"/>
      <c r="AP344" s="171"/>
      <c r="AQ344" s="171"/>
      <c r="AR344" s="174"/>
      <c r="AS344" s="175"/>
      <c r="AT344" s="176"/>
      <c r="AU344" s="176"/>
      <c r="AV344" s="176"/>
      <c r="AW344" s="176"/>
      <c r="AX344" s="176"/>
      <c r="AY344" s="177"/>
      <c r="AZ344" s="178"/>
      <c r="BA344" s="179"/>
      <c r="BB344" s="180">
        <v>4</v>
      </c>
      <c r="BC344" s="181"/>
      <c r="BD344" s="182"/>
      <c r="BE344" s="182"/>
      <c r="BF344" s="183"/>
      <c r="BG344" s="184"/>
      <c r="BH344" s="185"/>
      <c r="BI344" s="186"/>
      <c r="BJ344" s="187"/>
      <c r="BK344" s="188"/>
      <c r="BL344" s="188"/>
      <c r="BM344" s="188"/>
      <c r="BN344" s="188"/>
      <c r="BO344" s="189"/>
      <c r="BP344" s="187"/>
      <c r="BQ344" s="188"/>
      <c r="BR344" s="188"/>
      <c r="BS344" s="188"/>
      <c r="BT344" s="188"/>
      <c r="BU344" s="189"/>
      <c r="BV344" s="187"/>
      <c r="BW344" s="188"/>
      <c r="BX344" s="188"/>
      <c r="BY344" s="188"/>
      <c r="BZ344" s="188"/>
      <c r="CA344" s="189"/>
      <c r="CB344" s="181"/>
      <c r="CC344" s="182"/>
      <c r="CD344" s="182"/>
      <c r="CE344" s="183"/>
      <c r="CF344" s="190"/>
      <c r="CG344" s="191"/>
      <c r="CH344" s="191"/>
      <c r="CI344" s="191"/>
      <c r="CJ344" s="192"/>
      <c r="CK344" s="190"/>
      <c r="CL344" s="191"/>
      <c r="CM344" s="191"/>
      <c r="CN344" s="191"/>
      <c r="CO344" s="192"/>
      <c r="CP344" s="190"/>
      <c r="CQ344" s="191"/>
      <c r="CR344" s="191"/>
      <c r="CS344" s="191"/>
      <c r="CT344" s="192"/>
      <c r="CU344" s="162"/>
      <c r="CV344" s="163"/>
      <c r="CW344" s="163"/>
      <c r="CX344" s="163"/>
      <c r="CY344" s="164"/>
    </row>
    <row r="345" spans="1:103" ht="16.5" x14ac:dyDescent="0.15">
      <c r="A345" s="166"/>
      <c r="B345" s="135"/>
      <c r="C345" s="167" t="str">
        <f t="shared" ca="1" si="7"/>
        <v>●</v>
      </c>
      <c r="D345" s="168"/>
      <c r="E345" s="169"/>
      <c r="F345" s="169"/>
      <c r="G345" s="169"/>
      <c r="H345" s="169"/>
      <c r="I345" s="169"/>
      <c r="J345" s="169"/>
      <c r="K345" s="170"/>
      <c r="L345" s="171"/>
      <c r="M345" s="171"/>
      <c r="N345" s="171"/>
      <c r="O345" s="171"/>
      <c r="P345" s="171"/>
      <c r="Q345" s="171"/>
      <c r="R345" s="172"/>
      <c r="S345" s="173"/>
      <c r="T345" s="172"/>
      <c r="U345" s="173"/>
      <c r="V345" s="170"/>
      <c r="W345" s="171"/>
      <c r="X345" s="171"/>
      <c r="Y345" s="171"/>
      <c r="Z345" s="171"/>
      <c r="AA345" s="171"/>
      <c r="AB345" s="171"/>
      <c r="AC345" s="171"/>
      <c r="AD345" s="170"/>
      <c r="AE345" s="171"/>
      <c r="AF345" s="171"/>
      <c r="AG345" s="171"/>
      <c r="AH345" s="171"/>
      <c r="AI345" s="171"/>
      <c r="AJ345" s="171"/>
      <c r="AK345" s="174"/>
      <c r="AL345" s="170"/>
      <c r="AM345" s="171"/>
      <c r="AN345" s="171"/>
      <c r="AO345" s="171"/>
      <c r="AP345" s="171"/>
      <c r="AQ345" s="171"/>
      <c r="AR345" s="174"/>
      <c r="AS345" s="175"/>
      <c r="AT345" s="176"/>
      <c r="AU345" s="176"/>
      <c r="AV345" s="176"/>
      <c r="AW345" s="176"/>
      <c r="AX345" s="176"/>
      <c r="AY345" s="177"/>
      <c r="AZ345" s="178"/>
      <c r="BA345" s="179"/>
      <c r="BB345" s="180">
        <v>5</v>
      </c>
      <c r="BC345" s="181"/>
      <c r="BD345" s="182"/>
      <c r="BE345" s="182"/>
      <c r="BF345" s="183"/>
      <c r="BG345" s="184"/>
      <c r="BH345" s="185"/>
      <c r="BI345" s="186"/>
      <c r="BJ345" s="187"/>
      <c r="BK345" s="188"/>
      <c r="BL345" s="188"/>
      <c r="BM345" s="188"/>
      <c r="BN345" s="188"/>
      <c r="BO345" s="189"/>
      <c r="BP345" s="187"/>
      <c r="BQ345" s="188"/>
      <c r="BR345" s="188"/>
      <c r="BS345" s="188"/>
      <c r="BT345" s="188"/>
      <c r="BU345" s="189"/>
      <c r="BV345" s="187"/>
      <c r="BW345" s="188"/>
      <c r="BX345" s="188"/>
      <c r="BY345" s="188"/>
      <c r="BZ345" s="188"/>
      <c r="CA345" s="189"/>
      <c r="CB345" s="181"/>
      <c r="CC345" s="182"/>
      <c r="CD345" s="182"/>
      <c r="CE345" s="183"/>
      <c r="CF345" s="190"/>
      <c r="CG345" s="191"/>
      <c r="CH345" s="191"/>
      <c r="CI345" s="191"/>
      <c r="CJ345" s="192"/>
      <c r="CK345" s="190"/>
      <c r="CL345" s="191"/>
      <c r="CM345" s="191"/>
      <c r="CN345" s="191"/>
      <c r="CO345" s="192"/>
      <c r="CP345" s="190"/>
      <c r="CQ345" s="191"/>
      <c r="CR345" s="191"/>
      <c r="CS345" s="191"/>
      <c r="CT345" s="192"/>
      <c r="CU345" s="162"/>
      <c r="CV345" s="163"/>
      <c r="CW345" s="163"/>
      <c r="CX345" s="163"/>
      <c r="CY345" s="164"/>
    </row>
    <row r="346" spans="1:103" ht="16.5" x14ac:dyDescent="0.15">
      <c r="A346" s="193"/>
      <c r="B346" s="194"/>
      <c r="C346" s="195" t="str">
        <f t="shared" ca="1" si="7"/>
        <v>●</v>
      </c>
      <c r="D346" s="196"/>
      <c r="E346" s="197"/>
      <c r="F346" s="197"/>
      <c r="G346" s="197"/>
      <c r="H346" s="197"/>
      <c r="I346" s="197"/>
      <c r="J346" s="197"/>
      <c r="K346" s="159"/>
      <c r="L346" s="160"/>
      <c r="M346" s="160"/>
      <c r="N346" s="160"/>
      <c r="O346" s="160"/>
      <c r="P346" s="160"/>
      <c r="Q346" s="160"/>
      <c r="R346" s="198"/>
      <c r="S346" s="199"/>
      <c r="T346" s="198"/>
      <c r="U346" s="199"/>
      <c r="V346" s="159"/>
      <c r="W346" s="160"/>
      <c r="X346" s="160"/>
      <c r="Y346" s="160"/>
      <c r="Z346" s="160"/>
      <c r="AA346" s="160"/>
      <c r="AB346" s="160"/>
      <c r="AC346" s="160"/>
      <c r="AD346" s="159"/>
      <c r="AE346" s="160"/>
      <c r="AF346" s="160"/>
      <c r="AG346" s="160"/>
      <c r="AH346" s="160"/>
      <c r="AI346" s="160"/>
      <c r="AJ346" s="160"/>
      <c r="AK346" s="161"/>
      <c r="AL346" s="159"/>
      <c r="AM346" s="160"/>
      <c r="AN346" s="160"/>
      <c r="AO346" s="160"/>
      <c r="AP346" s="160"/>
      <c r="AQ346" s="160"/>
      <c r="AR346" s="161"/>
      <c r="AS346" s="200"/>
      <c r="AT346" s="201"/>
      <c r="AU346" s="201"/>
      <c r="AV346" s="201"/>
      <c r="AW346" s="201"/>
      <c r="AX346" s="201"/>
      <c r="AY346" s="202"/>
      <c r="AZ346" s="203"/>
      <c r="BA346" s="204"/>
      <c r="BB346" s="205">
        <v>6</v>
      </c>
      <c r="BC346" s="206"/>
      <c r="BD346" s="207"/>
      <c r="BE346" s="207"/>
      <c r="BF346" s="208"/>
      <c r="BG346" s="209"/>
      <c r="BH346" s="210"/>
      <c r="BI346" s="211"/>
      <c r="BJ346" s="212"/>
      <c r="BK346" s="213"/>
      <c r="BL346" s="213"/>
      <c r="BM346" s="213"/>
      <c r="BN346" s="213"/>
      <c r="BO346" s="214"/>
      <c r="BP346" s="212"/>
      <c r="BQ346" s="213"/>
      <c r="BR346" s="213"/>
      <c r="BS346" s="213"/>
      <c r="BT346" s="213"/>
      <c r="BU346" s="214"/>
      <c r="BV346" s="212"/>
      <c r="BW346" s="213"/>
      <c r="BX346" s="213"/>
      <c r="BY346" s="213"/>
      <c r="BZ346" s="213"/>
      <c r="CA346" s="214"/>
      <c r="CB346" s="206"/>
      <c r="CC346" s="207"/>
      <c r="CD346" s="207"/>
      <c r="CE346" s="208"/>
      <c r="CF346" s="190"/>
      <c r="CG346" s="191"/>
      <c r="CH346" s="191"/>
      <c r="CI346" s="191"/>
      <c r="CJ346" s="192"/>
      <c r="CK346" s="190"/>
      <c r="CL346" s="191"/>
      <c r="CM346" s="191"/>
      <c r="CN346" s="191"/>
      <c r="CO346" s="192"/>
      <c r="CP346" s="190"/>
      <c r="CQ346" s="191"/>
      <c r="CR346" s="191"/>
      <c r="CS346" s="191"/>
      <c r="CT346" s="192"/>
      <c r="CU346" s="162"/>
      <c r="CV346" s="163"/>
      <c r="CW346" s="163"/>
      <c r="CX346" s="163"/>
      <c r="CY346" s="164"/>
    </row>
    <row r="347" spans="1:103" ht="16.5" x14ac:dyDescent="0.15">
      <c r="A347" s="134">
        <v>57</v>
      </c>
      <c r="B347" s="135"/>
      <c r="C347" s="136" t="str">
        <f t="shared" ca="1" si="7"/>
        <v>●</v>
      </c>
      <c r="D347" s="137"/>
      <c r="E347" s="138"/>
      <c r="F347" s="138"/>
      <c r="G347" s="138"/>
      <c r="H347" s="138"/>
      <c r="I347" s="138"/>
      <c r="J347" s="138"/>
      <c r="K347" s="139" t="s">
        <v>147</v>
      </c>
      <c r="L347" s="140"/>
      <c r="M347" s="140"/>
      <c r="N347" s="140"/>
      <c r="O347" s="140"/>
      <c r="P347" s="140"/>
      <c r="Q347" s="140"/>
      <c r="R347" s="141"/>
      <c r="S347" s="142"/>
      <c r="T347" s="141"/>
      <c r="U347" s="142"/>
      <c r="V347" s="139"/>
      <c r="W347" s="140"/>
      <c r="X347" s="140"/>
      <c r="Y347" s="140"/>
      <c r="Z347" s="140"/>
      <c r="AA347" s="140"/>
      <c r="AB347" s="140"/>
      <c r="AC347" s="140"/>
      <c r="AD347" s="139"/>
      <c r="AE347" s="140"/>
      <c r="AF347" s="140"/>
      <c r="AG347" s="140"/>
      <c r="AH347" s="140"/>
      <c r="AI347" s="140"/>
      <c r="AJ347" s="140"/>
      <c r="AK347" s="143"/>
      <c r="AL347" s="139"/>
      <c r="AM347" s="140"/>
      <c r="AN347" s="140"/>
      <c r="AO347" s="140"/>
      <c r="AP347" s="140"/>
      <c r="AQ347" s="140"/>
      <c r="AR347" s="143"/>
      <c r="AS347" s="144"/>
      <c r="AT347" s="145"/>
      <c r="AU347" s="145"/>
      <c r="AV347" s="145"/>
      <c r="AW347" s="145"/>
      <c r="AX347" s="145"/>
      <c r="AY347" s="146"/>
      <c r="AZ347" s="147"/>
      <c r="BA347" s="148"/>
      <c r="BB347" s="149">
        <v>1</v>
      </c>
      <c r="BC347" s="150"/>
      <c r="BD347" s="151"/>
      <c r="BE347" s="151"/>
      <c r="BF347" s="152"/>
      <c r="BG347" s="153"/>
      <c r="BH347" s="154"/>
      <c r="BI347" s="155"/>
      <c r="BJ347" s="156"/>
      <c r="BK347" s="157"/>
      <c r="BL347" s="157"/>
      <c r="BM347" s="157"/>
      <c r="BN347" s="157"/>
      <c r="BO347" s="158"/>
      <c r="BP347" s="156"/>
      <c r="BQ347" s="157"/>
      <c r="BR347" s="157"/>
      <c r="BS347" s="157"/>
      <c r="BT347" s="157"/>
      <c r="BU347" s="158"/>
      <c r="BV347" s="156"/>
      <c r="BW347" s="157"/>
      <c r="BX347" s="157"/>
      <c r="BY347" s="157"/>
      <c r="BZ347" s="157"/>
      <c r="CA347" s="158"/>
      <c r="CB347" s="150"/>
      <c r="CC347" s="151"/>
      <c r="CD347" s="151"/>
      <c r="CE347" s="152"/>
      <c r="CF347" s="159"/>
      <c r="CG347" s="160"/>
      <c r="CH347" s="160"/>
      <c r="CI347" s="160"/>
      <c r="CJ347" s="161"/>
      <c r="CK347" s="159"/>
      <c r="CL347" s="160"/>
      <c r="CM347" s="160"/>
      <c r="CN347" s="160"/>
      <c r="CO347" s="161"/>
      <c r="CP347" s="159"/>
      <c r="CQ347" s="160"/>
      <c r="CR347" s="160"/>
      <c r="CS347" s="160"/>
      <c r="CT347" s="161"/>
      <c r="CU347" s="162"/>
      <c r="CV347" s="163"/>
      <c r="CW347" s="163"/>
      <c r="CX347" s="163"/>
      <c r="CY347" s="164"/>
    </row>
    <row r="348" spans="1:103" ht="16.5" x14ac:dyDescent="0.15">
      <c r="A348" s="166"/>
      <c r="B348" s="135"/>
      <c r="C348" s="167" t="str">
        <f t="shared" ca="1" si="7"/>
        <v>●</v>
      </c>
      <c r="D348" s="168"/>
      <c r="E348" s="169"/>
      <c r="F348" s="169"/>
      <c r="G348" s="169"/>
      <c r="H348" s="169"/>
      <c r="I348" s="169"/>
      <c r="J348" s="169"/>
      <c r="K348" s="170"/>
      <c r="L348" s="171"/>
      <c r="M348" s="171"/>
      <c r="N348" s="171"/>
      <c r="O348" s="171"/>
      <c r="P348" s="171"/>
      <c r="Q348" s="171"/>
      <c r="R348" s="172"/>
      <c r="S348" s="173"/>
      <c r="T348" s="172"/>
      <c r="U348" s="173"/>
      <c r="V348" s="170"/>
      <c r="W348" s="171"/>
      <c r="X348" s="171"/>
      <c r="Y348" s="171"/>
      <c r="Z348" s="171"/>
      <c r="AA348" s="171"/>
      <c r="AB348" s="171"/>
      <c r="AC348" s="171"/>
      <c r="AD348" s="170"/>
      <c r="AE348" s="171"/>
      <c r="AF348" s="171"/>
      <c r="AG348" s="171"/>
      <c r="AH348" s="171"/>
      <c r="AI348" s="171"/>
      <c r="AJ348" s="171"/>
      <c r="AK348" s="174"/>
      <c r="AL348" s="170"/>
      <c r="AM348" s="171"/>
      <c r="AN348" s="171"/>
      <c r="AO348" s="171"/>
      <c r="AP348" s="171"/>
      <c r="AQ348" s="171"/>
      <c r="AR348" s="174"/>
      <c r="AS348" s="175"/>
      <c r="AT348" s="176"/>
      <c r="AU348" s="176"/>
      <c r="AV348" s="176"/>
      <c r="AW348" s="176"/>
      <c r="AX348" s="176"/>
      <c r="AY348" s="177"/>
      <c r="AZ348" s="178"/>
      <c r="BA348" s="179"/>
      <c r="BB348" s="180">
        <v>2</v>
      </c>
      <c r="BC348" s="181"/>
      <c r="BD348" s="182"/>
      <c r="BE348" s="182"/>
      <c r="BF348" s="183"/>
      <c r="BG348" s="184"/>
      <c r="BH348" s="185"/>
      <c r="BI348" s="186"/>
      <c r="BJ348" s="187"/>
      <c r="BK348" s="188"/>
      <c r="BL348" s="188"/>
      <c r="BM348" s="188"/>
      <c r="BN348" s="188"/>
      <c r="BO348" s="189"/>
      <c r="BP348" s="187"/>
      <c r="BQ348" s="188"/>
      <c r="BR348" s="188"/>
      <c r="BS348" s="188"/>
      <c r="BT348" s="188"/>
      <c r="BU348" s="189"/>
      <c r="BV348" s="187"/>
      <c r="BW348" s="188"/>
      <c r="BX348" s="188"/>
      <c r="BY348" s="188"/>
      <c r="BZ348" s="188"/>
      <c r="CA348" s="189"/>
      <c r="CB348" s="181"/>
      <c r="CC348" s="182"/>
      <c r="CD348" s="182"/>
      <c r="CE348" s="183"/>
      <c r="CF348" s="190"/>
      <c r="CG348" s="191"/>
      <c r="CH348" s="191"/>
      <c r="CI348" s="191"/>
      <c r="CJ348" s="192"/>
      <c r="CK348" s="190"/>
      <c r="CL348" s="191"/>
      <c r="CM348" s="191"/>
      <c r="CN348" s="191"/>
      <c r="CO348" s="192"/>
      <c r="CP348" s="190"/>
      <c r="CQ348" s="191"/>
      <c r="CR348" s="191"/>
      <c r="CS348" s="191"/>
      <c r="CT348" s="192"/>
      <c r="CU348" s="162"/>
      <c r="CV348" s="163"/>
      <c r="CW348" s="163"/>
      <c r="CX348" s="163"/>
      <c r="CY348" s="164"/>
    </row>
    <row r="349" spans="1:103" ht="16.5" x14ac:dyDescent="0.15">
      <c r="A349" s="166"/>
      <c r="B349" s="135"/>
      <c r="C349" s="167" t="str">
        <f t="shared" ca="1" si="7"/>
        <v>●</v>
      </c>
      <c r="D349" s="168"/>
      <c r="E349" s="169"/>
      <c r="F349" s="169"/>
      <c r="G349" s="169"/>
      <c r="H349" s="169"/>
      <c r="I349" s="169"/>
      <c r="J349" s="169"/>
      <c r="K349" s="170"/>
      <c r="L349" s="171"/>
      <c r="M349" s="171"/>
      <c r="N349" s="171"/>
      <c r="O349" s="171"/>
      <c r="P349" s="171"/>
      <c r="Q349" s="171"/>
      <c r="R349" s="172"/>
      <c r="S349" s="173"/>
      <c r="T349" s="172"/>
      <c r="U349" s="173"/>
      <c r="V349" s="170"/>
      <c r="W349" s="171"/>
      <c r="X349" s="171"/>
      <c r="Y349" s="171"/>
      <c r="Z349" s="171"/>
      <c r="AA349" s="171"/>
      <c r="AB349" s="171"/>
      <c r="AC349" s="171"/>
      <c r="AD349" s="170"/>
      <c r="AE349" s="171"/>
      <c r="AF349" s="171"/>
      <c r="AG349" s="171"/>
      <c r="AH349" s="171"/>
      <c r="AI349" s="171"/>
      <c r="AJ349" s="171"/>
      <c r="AK349" s="174"/>
      <c r="AL349" s="170"/>
      <c r="AM349" s="171"/>
      <c r="AN349" s="171"/>
      <c r="AO349" s="171"/>
      <c r="AP349" s="171"/>
      <c r="AQ349" s="171"/>
      <c r="AR349" s="174"/>
      <c r="AS349" s="175"/>
      <c r="AT349" s="176"/>
      <c r="AU349" s="176"/>
      <c r="AV349" s="176"/>
      <c r="AW349" s="176"/>
      <c r="AX349" s="176"/>
      <c r="AY349" s="177"/>
      <c r="AZ349" s="178"/>
      <c r="BA349" s="179"/>
      <c r="BB349" s="180">
        <v>3</v>
      </c>
      <c r="BC349" s="181"/>
      <c r="BD349" s="182"/>
      <c r="BE349" s="182"/>
      <c r="BF349" s="183"/>
      <c r="BG349" s="184"/>
      <c r="BH349" s="185"/>
      <c r="BI349" s="186"/>
      <c r="BJ349" s="187"/>
      <c r="BK349" s="188"/>
      <c r="BL349" s="188"/>
      <c r="BM349" s="188"/>
      <c r="BN349" s="188"/>
      <c r="BO349" s="189"/>
      <c r="BP349" s="187"/>
      <c r="BQ349" s="188"/>
      <c r="BR349" s="188"/>
      <c r="BS349" s="188"/>
      <c r="BT349" s="188"/>
      <c r="BU349" s="189"/>
      <c r="BV349" s="187"/>
      <c r="BW349" s="188"/>
      <c r="BX349" s="188"/>
      <c r="BY349" s="188"/>
      <c r="BZ349" s="188"/>
      <c r="CA349" s="189"/>
      <c r="CB349" s="181"/>
      <c r="CC349" s="182"/>
      <c r="CD349" s="182"/>
      <c r="CE349" s="183"/>
      <c r="CF349" s="190"/>
      <c r="CG349" s="191"/>
      <c r="CH349" s="191"/>
      <c r="CI349" s="191"/>
      <c r="CJ349" s="192"/>
      <c r="CK349" s="190"/>
      <c r="CL349" s="191"/>
      <c r="CM349" s="191"/>
      <c r="CN349" s="191"/>
      <c r="CO349" s="192"/>
      <c r="CP349" s="190"/>
      <c r="CQ349" s="191"/>
      <c r="CR349" s="191"/>
      <c r="CS349" s="191"/>
      <c r="CT349" s="192"/>
      <c r="CU349" s="162"/>
      <c r="CV349" s="163"/>
      <c r="CW349" s="163"/>
      <c r="CX349" s="163"/>
      <c r="CY349" s="164"/>
    </row>
    <row r="350" spans="1:103" ht="16.5" x14ac:dyDescent="0.15">
      <c r="A350" s="166"/>
      <c r="B350" s="135"/>
      <c r="C350" s="167" t="str">
        <f t="shared" ca="1" si="7"/>
        <v>●</v>
      </c>
      <c r="D350" s="168"/>
      <c r="E350" s="169"/>
      <c r="F350" s="169"/>
      <c r="G350" s="169"/>
      <c r="H350" s="169"/>
      <c r="I350" s="169"/>
      <c r="J350" s="169"/>
      <c r="K350" s="170"/>
      <c r="L350" s="171"/>
      <c r="M350" s="171"/>
      <c r="N350" s="171"/>
      <c r="O350" s="171"/>
      <c r="P350" s="171"/>
      <c r="Q350" s="171"/>
      <c r="R350" s="172"/>
      <c r="S350" s="173"/>
      <c r="T350" s="172"/>
      <c r="U350" s="173"/>
      <c r="V350" s="170"/>
      <c r="W350" s="171"/>
      <c r="X350" s="171"/>
      <c r="Y350" s="171"/>
      <c r="Z350" s="171"/>
      <c r="AA350" s="171"/>
      <c r="AB350" s="171"/>
      <c r="AC350" s="171"/>
      <c r="AD350" s="170"/>
      <c r="AE350" s="171"/>
      <c r="AF350" s="171"/>
      <c r="AG350" s="171"/>
      <c r="AH350" s="171"/>
      <c r="AI350" s="171"/>
      <c r="AJ350" s="171"/>
      <c r="AK350" s="174"/>
      <c r="AL350" s="170"/>
      <c r="AM350" s="171"/>
      <c r="AN350" s="171"/>
      <c r="AO350" s="171"/>
      <c r="AP350" s="171"/>
      <c r="AQ350" s="171"/>
      <c r="AR350" s="174"/>
      <c r="AS350" s="175"/>
      <c r="AT350" s="176"/>
      <c r="AU350" s="176"/>
      <c r="AV350" s="176"/>
      <c r="AW350" s="176"/>
      <c r="AX350" s="176"/>
      <c r="AY350" s="177"/>
      <c r="AZ350" s="178"/>
      <c r="BA350" s="179"/>
      <c r="BB350" s="180">
        <v>4</v>
      </c>
      <c r="BC350" s="181"/>
      <c r="BD350" s="182"/>
      <c r="BE350" s="182"/>
      <c r="BF350" s="183"/>
      <c r="BG350" s="184"/>
      <c r="BH350" s="185"/>
      <c r="BI350" s="186"/>
      <c r="BJ350" s="187"/>
      <c r="BK350" s="188"/>
      <c r="BL350" s="188"/>
      <c r="BM350" s="188"/>
      <c r="BN350" s="188"/>
      <c r="BO350" s="189"/>
      <c r="BP350" s="187"/>
      <c r="BQ350" s="188"/>
      <c r="BR350" s="188"/>
      <c r="BS350" s="188"/>
      <c r="BT350" s="188"/>
      <c r="BU350" s="189"/>
      <c r="BV350" s="187"/>
      <c r="BW350" s="188"/>
      <c r="BX350" s="188"/>
      <c r="BY350" s="188"/>
      <c r="BZ350" s="188"/>
      <c r="CA350" s="189"/>
      <c r="CB350" s="181"/>
      <c r="CC350" s="182"/>
      <c r="CD350" s="182"/>
      <c r="CE350" s="183"/>
      <c r="CF350" s="190"/>
      <c r="CG350" s="191"/>
      <c r="CH350" s="191"/>
      <c r="CI350" s="191"/>
      <c r="CJ350" s="192"/>
      <c r="CK350" s="190"/>
      <c r="CL350" s="191"/>
      <c r="CM350" s="191"/>
      <c r="CN350" s="191"/>
      <c r="CO350" s="192"/>
      <c r="CP350" s="190"/>
      <c r="CQ350" s="191"/>
      <c r="CR350" s="191"/>
      <c r="CS350" s="191"/>
      <c r="CT350" s="192"/>
      <c r="CU350" s="162"/>
      <c r="CV350" s="163"/>
      <c r="CW350" s="163"/>
      <c r="CX350" s="163"/>
      <c r="CY350" s="164"/>
    </row>
    <row r="351" spans="1:103" ht="16.5" x14ac:dyDescent="0.15">
      <c r="A351" s="166"/>
      <c r="B351" s="135"/>
      <c r="C351" s="167" t="str">
        <f t="shared" ca="1" si="7"/>
        <v>●</v>
      </c>
      <c r="D351" s="168"/>
      <c r="E351" s="169"/>
      <c r="F351" s="169"/>
      <c r="G351" s="169"/>
      <c r="H351" s="169"/>
      <c r="I351" s="169"/>
      <c r="J351" s="169"/>
      <c r="K351" s="170"/>
      <c r="L351" s="171"/>
      <c r="M351" s="171"/>
      <c r="N351" s="171"/>
      <c r="O351" s="171"/>
      <c r="P351" s="171"/>
      <c r="Q351" s="171"/>
      <c r="R351" s="172"/>
      <c r="S351" s="173"/>
      <c r="T351" s="172"/>
      <c r="U351" s="173"/>
      <c r="V351" s="170"/>
      <c r="W351" s="171"/>
      <c r="X351" s="171"/>
      <c r="Y351" s="171"/>
      <c r="Z351" s="171"/>
      <c r="AA351" s="171"/>
      <c r="AB351" s="171"/>
      <c r="AC351" s="171"/>
      <c r="AD351" s="170"/>
      <c r="AE351" s="171"/>
      <c r="AF351" s="171"/>
      <c r="AG351" s="171"/>
      <c r="AH351" s="171"/>
      <c r="AI351" s="171"/>
      <c r="AJ351" s="171"/>
      <c r="AK351" s="174"/>
      <c r="AL351" s="170"/>
      <c r="AM351" s="171"/>
      <c r="AN351" s="171"/>
      <c r="AO351" s="171"/>
      <c r="AP351" s="171"/>
      <c r="AQ351" s="171"/>
      <c r="AR351" s="174"/>
      <c r="AS351" s="175"/>
      <c r="AT351" s="176"/>
      <c r="AU351" s="176"/>
      <c r="AV351" s="176"/>
      <c r="AW351" s="176"/>
      <c r="AX351" s="176"/>
      <c r="AY351" s="177"/>
      <c r="AZ351" s="178"/>
      <c r="BA351" s="179"/>
      <c r="BB351" s="180">
        <v>5</v>
      </c>
      <c r="BC351" s="181"/>
      <c r="BD351" s="182"/>
      <c r="BE351" s="182"/>
      <c r="BF351" s="183"/>
      <c r="BG351" s="184"/>
      <c r="BH351" s="185"/>
      <c r="BI351" s="186"/>
      <c r="BJ351" s="187"/>
      <c r="BK351" s="188"/>
      <c r="BL351" s="188"/>
      <c r="BM351" s="188"/>
      <c r="BN351" s="188"/>
      <c r="BO351" s="189"/>
      <c r="BP351" s="187"/>
      <c r="BQ351" s="188"/>
      <c r="BR351" s="188"/>
      <c r="BS351" s="188"/>
      <c r="BT351" s="188"/>
      <c r="BU351" s="189"/>
      <c r="BV351" s="187"/>
      <c r="BW351" s="188"/>
      <c r="BX351" s="188"/>
      <c r="BY351" s="188"/>
      <c r="BZ351" s="188"/>
      <c r="CA351" s="189"/>
      <c r="CB351" s="181"/>
      <c r="CC351" s="182"/>
      <c r="CD351" s="182"/>
      <c r="CE351" s="183"/>
      <c r="CF351" s="190"/>
      <c r="CG351" s="191"/>
      <c r="CH351" s="191"/>
      <c r="CI351" s="191"/>
      <c r="CJ351" s="192"/>
      <c r="CK351" s="190"/>
      <c r="CL351" s="191"/>
      <c r="CM351" s="191"/>
      <c r="CN351" s="191"/>
      <c r="CO351" s="192"/>
      <c r="CP351" s="190"/>
      <c r="CQ351" s="191"/>
      <c r="CR351" s="191"/>
      <c r="CS351" s="191"/>
      <c r="CT351" s="192"/>
      <c r="CU351" s="162"/>
      <c r="CV351" s="163"/>
      <c r="CW351" s="163"/>
      <c r="CX351" s="163"/>
      <c r="CY351" s="164"/>
    </row>
    <row r="352" spans="1:103" ht="16.5" x14ac:dyDescent="0.15">
      <c r="A352" s="193"/>
      <c r="B352" s="194"/>
      <c r="C352" s="195" t="str">
        <f t="shared" ca="1" si="7"/>
        <v>●</v>
      </c>
      <c r="D352" s="196"/>
      <c r="E352" s="197"/>
      <c r="F352" s="197"/>
      <c r="G352" s="197"/>
      <c r="H352" s="197"/>
      <c r="I352" s="197"/>
      <c r="J352" s="197"/>
      <c r="K352" s="159"/>
      <c r="L352" s="160"/>
      <c r="M352" s="160"/>
      <c r="N352" s="160"/>
      <c r="O352" s="160"/>
      <c r="P352" s="160"/>
      <c r="Q352" s="160"/>
      <c r="R352" s="198"/>
      <c r="S352" s="199"/>
      <c r="T352" s="198"/>
      <c r="U352" s="199"/>
      <c r="V352" s="159"/>
      <c r="W352" s="160"/>
      <c r="X352" s="160"/>
      <c r="Y352" s="160"/>
      <c r="Z352" s="160"/>
      <c r="AA352" s="160"/>
      <c r="AB352" s="160"/>
      <c r="AC352" s="160"/>
      <c r="AD352" s="159"/>
      <c r="AE352" s="160"/>
      <c r="AF352" s="160"/>
      <c r="AG352" s="160"/>
      <c r="AH352" s="160"/>
      <c r="AI352" s="160"/>
      <c r="AJ352" s="160"/>
      <c r="AK352" s="161"/>
      <c r="AL352" s="159"/>
      <c r="AM352" s="160"/>
      <c r="AN352" s="160"/>
      <c r="AO352" s="160"/>
      <c r="AP352" s="160"/>
      <c r="AQ352" s="160"/>
      <c r="AR352" s="161"/>
      <c r="AS352" s="200"/>
      <c r="AT352" s="201"/>
      <c r="AU352" s="201"/>
      <c r="AV352" s="201"/>
      <c r="AW352" s="201"/>
      <c r="AX352" s="201"/>
      <c r="AY352" s="202"/>
      <c r="AZ352" s="203"/>
      <c r="BA352" s="204"/>
      <c r="BB352" s="205">
        <v>6</v>
      </c>
      <c r="BC352" s="206"/>
      <c r="BD352" s="207"/>
      <c r="BE352" s="207"/>
      <c r="BF352" s="208"/>
      <c r="BG352" s="209"/>
      <c r="BH352" s="210"/>
      <c r="BI352" s="211"/>
      <c r="BJ352" s="212"/>
      <c r="BK352" s="213"/>
      <c r="BL352" s="213"/>
      <c r="BM352" s="213"/>
      <c r="BN352" s="213"/>
      <c r="BO352" s="214"/>
      <c r="BP352" s="212"/>
      <c r="BQ352" s="213"/>
      <c r="BR352" s="213"/>
      <c r="BS352" s="213"/>
      <c r="BT352" s="213"/>
      <c r="BU352" s="214"/>
      <c r="BV352" s="212"/>
      <c r="BW352" s="213"/>
      <c r="BX352" s="213"/>
      <c r="BY352" s="213"/>
      <c r="BZ352" s="213"/>
      <c r="CA352" s="214"/>
      <c r="CB352" s="206"/>
      <c r="CC352" s="207"/>
      <c r="CD352" s="207"/>
      <c r="CE352" s="208"/>
      <c r="CF352" s="190"/>
      <c r="CG352" s="191"/>
      <c r="CH352" s="191"/>
      <c r="CI352" s="191"/>
      <c r="CJ352" s="192"/>
      <c r="CK352" s="190"/>
      <c r="CL352" s="191"/>
      <c r="CM352" s="191"/>
      <c r="CN352" s="191"/>
      <c r="CO352" s="192"/>
      <c r="CP352" s="190"/>
      <c r="CQ352" s="191"/>
      <c r="CR352" s="191"/>
      <c r="CS352" s="191"/>
      <c r="CT352" s="192"/>
      <c r="CU352" s="162"/>
      <c r="CV352" s="163"/>
      <c r="CW352" s="163"/>
      <c r="CX352" s="163"/>
      <c r="CY352" s="164"/>
    </row>
    <row r="353" spans="1:103" ht="16.5" x14ac:dyDescent="0.15">
      <c r="A353" s="134">
        <v>58</v>
      </c>
      <c r="B353" s="135"/>
      <c r="C353" s="136" t="str">
        <f t="shared" ca="1" si="7"/>
        <v>●</v>
      </c>
      <c r="D353" s="137"/>
      <c r="E353" s="138"/>
      <c r="F353" s="138"/>
      <c r="G353" s="138"/>
      <c r="H353" s="138"/>
      <c r="I353" s="138"/>
      <c r="J353" s="138"/>
      <c r="K353" s="139" t="s">
        <v>148</v>
      </c>
      <c r="L353" s="140"/>
      <c r="M353" s="140"/>
      <c r="N353" s="140"/>
      <c r="O353" s="140"/>
      <c r="P353" s="140"/>
      <c r="Q353" s="140"/>
      <c r="R353" s="141"/>
      <c r="S353" s="142"/>
      <c r="T353" s="141"/>
      <c r="U353" s="142"/>
      <c r="V353" s="139"/>
      <c r="W353" s="140"/>
      <c r="X353" s="140"/>
      <c r="Y353" s="140"/>
      <c r="Z353" s="140"/>
      <c r="AA353" s="140"/>
      <c r="AB353" s="140"/>
      <c r="AC353" s="140"/>
      <c r="AD353" s="139"/>
      <c r="AE353" s="140"/>
      <c r="AF353" s="140"/>
      <c r="AG353" s="140"/>
      <c r="AH353" s="140"/>
      <c r="AI353" s="140"/>
      <c r="AJ353" s="140"/>
      <c r="AK353" s="143"/>
      <c r="AL353" s="139"/>
      <c r="AM353" s="140"/>
      <c r="AN353" s="140"/>
      <c r="AO353" s="140"/>
      <c r="AP353" s="140"/>
      <c r="AQ353" s="140"/>
      <c r="AR353" s="143"/>
      <c r="AS353" s="144"/>
      <c r="AT353" s="145"/>
      <c r="AU353" s="145"/>
      <c r="AV353" s="145"/>
      <c r="AW353" s="145"/>
      <c r="AX353" s="145"/>
      <c r="AY353" s="146"/>
      <c r="AZ353" s="147"/>
      <c r="BA353" s="148"/>
      <c r="BB353" s="149">
        <v>1</v>
      </c>
      <c r="BC353" s="150"/>
      <c r="BD353" s="151"/>
      <c r="BE353" s="151"/>
      <c r="BF353" s="152"/>
      <c r="BG353" s="153"/>
      <c r="BH353" s="154"/>
      <c r="BI353" s="155"/>
      <c r="BJ353" s="156"/>
      <c r="BK353" s="157"/>
      <c r="BL353" s="157"/>
      <c r="BM353" s="157"/>
      <c r="BN353" s="157"/>
      <c r="BO353" s="158"/>
      <c r="BP353" s="156"/>
      <c r="BQ353" s="157"/>
      <c r="BR353" s="157"/>
      <c r="BS353" s="157"/>
      <c r="BT353" s="157"/>
      <c r="BU353" s="158"/>
      <c r="BV353" s="156"/>
      <c r="BW353" s="157"/>
      <c r="BX353" s="157"/>
      <c r="BY353" s="157"/>
      <c r="BZ353" s="157"/>
      <c r="CA353" s="158"/>
      <c r="CB353" s="150"/>
      <c r="CC353" s="151"/>
      <c r="CD353" s="151"/>
      <c r="CE353" s="152"/>
      <c r="CF353" s="159"/>
      <c r="CG353" s="160"/>
      <c r="CH353" s="160"/>
      <c r="CI353" s="160"/>
      <c r="CJ353" s="161"/>
      <c r="CK353" s="159"/>
      <c r="CL353" s="160"/>
      <c r="CM353" s="160"/>
      <c r="CN353" s="160"/>
      <c r="CO353" s="161"/>
      <c r="CP353" s="159"/>
      <c r="CQ353" s="160"/>
      <c r="CR353" s="160"/>
      <c r="CS353" s="160"/>
      <c r="CT353" s="161"/>
      <c r="CU353" s="162"/>
      <c r="CV353" s="163"/>
      <c r="CW353" s="163"/>
      <c r="CX353" s="163"/>
      <c r="CY353" s="164"/>
    </row>
    <row r="354" spans="1:103" ht="16.5" x14ac:dyDescent="0.15">
      <c r="A354" s="166"/>
      <c r="B354" s="135"/>
      <c r="C354" s="167" t="str">
        <f t="shared" ca="1" si="7"/>
        <v>●</v>
      </c>
      <c r="D354" s="168"/>
      <c r="E354" s="169"/>
      <c r="F354" s="169"/>
      <c r="G354" s="169"/>
      <c r="H354" s="169"/>
      <c r="I354" s="169"/>
      <c r="J354" s="169"/>
      <c r="K354" s="170"/>
      <c r="L354" s="171"/>
      <c r="M354" s="171"/>
      <c r="N354" s="171"/>
      <c r="O354" s="171"/>
      <c r="P354" s="171"/>
      <c r="Q354" s="171"/>
      <c r="R354" s="172"/>
      <c r="S354" s="173"/>
      <c r="T354" s="172"/>
      <c r="U354" s="173"/>
      <c r="V354" s="170"/>
      <c r="W354" s="171"/>
      <c r="X354" s="171"/>
      <c r="Y354" s="171"/>
      <c r="Z354" s="171"/>
      <c r="AA354" s="171"/>
      <c r="AB354" s="171"/>
      <c r="AC354" s="171"/>
      <c r="AD354" s="170"/>
      <c r="AE354" s="171"/>
      <c r="AF354" s="171"/>
      <c r="AG354" s="171"/>
      <c r="AH354" s="171"/>
      <c r="AI354" s="171"/>
      <c r="AJ354" s="171"/>
      <c r="AK354" s="174"/>
      <c r="AL354" s="170"/>
      <c r="AM354" s="171"/>
      <c r="AN354" s="171"/>
      <c r="AO354" s="171"/>
      <c r="AP354" s="171"/>
      <c r="AQ354" s="171"/>
      <c r="AR354" s="174"/>
      <c r="AS354" s="175"/>
      <c r="AT354" s="176"/>
      <c r="AU354" s="176"/>
      <c r="AV354" s="176"/>
      <c r="AW354" s="176"/>
      <c r="AX354" s="176"/>
      <c r="AY354" s="177"/>
      <c r="AZ354" s="178"/>
      <c r="BA354" s="179"/>
      <c r="BB354" s="180">
        <v>2</v>
      </c>
      <c r="BC354" s="181"/>
      <c r="BD354" s="182"/>
      <c r="BE354" s="182"/>
      <c r="BF354" s="183"/>
      <c r="BG354" s="184"/>
      <c r="BH354" s="185"/>
      <c r="BI354" s="186"/>
      <c r="BJ354" s="187"/>
      <c r="BK354" s="188"/>
      <c r="BL354" s="188"/>
      <c r="BM354" s="188"/>
      <c r="BN354" s="188"/>
      <c r="BO354" s="189"/>
      <c r="BP354" s="187"/>
      <c r="BQ354" s="188"/>
      <c r="BR354" s="188"/>
      <c r="BS354" s="188"/>
      <c r="BT354" s="188"/>
      <c r="BU354" s="189"/>
      <c r="BV354" s="187"/>
      <c r="BW354" s="188"/>
      <c r="BX354" s="188"/>
      <c r="BY354" s="188"/>
      <c r="BZ354" s="188"/>
      <c r="CA354" s="189"/>
      <c r="CB354" s="181"/>
      <c r="CC354" s="182"/>
      <c r="CD354" s="182"/>
      <c r="CE354" s="183"/>
      <c r="CF354" s="190"/>
      <c r="CG354" s="191"/>
      <c r="CH354" s="191"/>
      <c r="CI354" s="191"/>
      <c r="CJ354" s="192"/>
      <c r="CK354" s="190"/>
      <c r="CL354" s="191"/>
      <c r="CM354" s="191"/>
      <c r="CN354" s="191"/>
      <c r="CO354" s="192"/>
      <c r="CP354" s="190"/>
      <c r="CQ354" s="191"/>
      <c r="CR354" s="191"/>
      <c r="CS354" s="191"/>
      <c r="CT354" s="192"/>
      <c r="CU354" s="162"/>
      <c r="CV354" s="163"/>
      <c r="CW354" s="163"/>
      <c r="CX354" s="163"/>
      <c r="CY354" s="164"/>
    </row>
    <row r="355" spans="1:103" ht="16.5" x14ac:dyDescent="0.15">
      <c r="A355" s="166"/>
      <c r="B355" s="135"/>
      <c r="C355" s="167" t="str">
        <f t="shared" ca="1" si="7"/>
        <v>●</v>
      </c>
      <c r="D355" s="168"/>
      <c r="E355" s="169"/>
      <c r="F355" s="169"/>
      <c r="G355" s="169"/>
      <c r="H355" s="169"/>
      <c r="I355" s="169"/>
      <c r="J355" s="169"/>
      <c r="K355" s="170"/>
      <c r="L355" s="171"/>
      <c r="M355" s="171"/>
      <c r="N355" s="171"/>
      <c r="O355" s="171"/>
      <c r="P355" s="171"/>
      <c r="Q355" s="171"/>
      <c r="R355" s="172"/>
      <c r="S355" s="173"/>
      <c r="T355" s="172"/>
      <c r="U355" s="173"/>
      <c r="V355" s="170"/>
      <c r="W355" s="171"/>
      <c r="X355" s="171"/>
      <c r="Y355" s="171"/>
      <c r="Z355" s="171"/>
      <c r="AA355" s="171"/>
      <c r="AB355" s="171"/>
      <c r="AC355" s="171"/>
      <c r="AD355" s="170"/>
      <c r="AE355" s="171"/>
      <c r="AF355" s="171"/>
      <c r="AG355" s="171"/>
      <c r="AH355" s="171"/>
      <c r="AI355" s="171"/>
      <c r="AJ355" s="171"/>
      <c r="AK355" s="174"/>
      <c r="AL355" s="170"/>
      <c r="AM355" s="171"/>
      <c r="AN355" s="171"/>
      <c r="AO355" s="171"/>
      <c r="AP355" s="171"/>
      <c r="AQ355" s="171"/>
      <c r="AR355" s="174"/>
      <c r="AS355" s="175"/>
      <c r="AT355" s="176"/>
      <c r="AU355" s="176"/>
      <c r="AV355" s="176"/>
      <c r="AW355" s="176"/>
      <c r="AX355" s="176"/>
      <c r="AY355" s="177"/>
      <c r="AZ355" s="178"/>
      <c r="BA355" s="179"/>
      <c r="BB355" s="180">
        <v>3</v>
      </c>
      <c r="BC355" s="181"/>
      <c r="BD355" s="182"/>
      <c r="BE355" s="182"/>
      <c r="BF355" s="183"/>
      <c r="BG355" s="184"/>
      <c r="BH355" s="185"/>
      <c r="BI355" s="186"/>
      <c r="BJ355" s="187"/>
      <c r="BK355" s="188"/>
      <c r="BL355" s="188"/>
      <c r="BM355" s="188"/>
      <c r="BN355" s="188"/>
      <c r="BO355" s="189"/>
      <c r="BP355" s="187"/>
      <c r="BQ355" s="188"/>
      <c r="BR355" s="188"/>
      <c r="BS355" s="188"/>
      <c r="BT355" s="188"/>
      <c r="BU355" s="189"/>
      <c r="BV355" s="187"/>
      <c r="BW355" s="188"/>
      <c r="BX355" s="188"/>
      <c r="BY355" s="188"/>
      <c r="BZ355" s="188"/>
      <c r="CA355" s="189"/>
      <c r="CB355" s="181"/>
      <c r="CC355" s="182"/>
      <c r="CD355" s="182"/>
      <c r="CE355" s="183"/>
      <c r="CF355" s="190"/>
      <c r="CG355" s="191"/>
      <c r="CH355" s="191"/>
      <c r="CI355" s="191"/>
      <c r="CJ355" s="192"/>
      <c r="CK355" s="190"/>
      <c r="CL355" s="191"/>
      <c r="CM355" s="191"/>
      <c r="CN355" s="191"/>
      <c r="CO355" s="192"/>
      <c r="CP355" s="190"/>
      <c r="CQ355" s="191"/>
      <c r="CR355" s="191"/>
      <c r="CS355" s="191"/>
      <c r="CT355" s="192"/>
      <c r="CU355" s="162"/>
      <c r="CV355" s="163"/>
      <c r="CW355" s="163"/>
      <c r="CX355" s="163"/>
      <c r="CY355" s="164"/>
    </row>
    <row r="356" spans="1:103" ht="16.5" x14ac:dyDescent="0.15">
      <c r="A356" s="166"/>
      <c r="B356" s="135"/>
      <c r="C356" s="167" t="str">
        <f t="shared" ca="1" si="7"/>
        <v>●</v>
      </c>
      <c r="D356" s="168"/>
      <c r="E356" s="169"/>
      <c r="F356" s="169"/>
      <c r="G356" s="169"/>
      <c r="H356" s="169"/>
      <c r="I356" s="169"/>
      <c r="J356" s="169"/>
      <c r="K356" s="170"/>
      <c r="L356" s="171"/>
      <c r="M356" s="171"/>
      <c r="N356" s="171"/>
      <c r="O356" s="171"/>
      <c r="P356" s="171"/>
      <c r="Q356" s="171"/>
      <c r="R356" s="172"/>
      <c r="S356" s="173"/>
      <c r="T356" s="172"/>
      <c r="U356" s="173"/>
      <c r="V356" s="170"/>
      <c r="W356" s="171"/>
      <c r="X356" s="171"/>
      <c r="Y356" s="171"/>
      <c r="Z356" s="171"/>
      <c r="AA356" s="171"/>
      <c r="AB356" s="171"/>
      <c r="AC356" s="171"/>
      <c r="AD356" s="170"/>
      <c r="AE356" s="171"/>
      <c r="AF356" s="171"/>
      <c r="AG356" s="171"/>
      <c r="AH356" s="171"/>
      <c r="AI356" s="171"/>
      <c r="AJ356" s="171"/>
      <c r="AK356" s="174"/>
      <c r="AL356" s="170"/>
      <c r="AM356" s="171"/>
      <c r="AN356" s="171"/>
      <c r="AO356" s="171"/>
      <c r="AP356" s="171"/>
      <c r="AQ356" s="171"/>
      <c r="AR356" s="174"/>
      <c r="AS356" s="175"/>
      <c r="AT356" s="176"/>
      <c r="AU356" s="176"/>
      <c r="AV356" s="176"/>
      <c r="AW356" s="176"/>
      <c r="AX356" s="176"/>
      <c r="AY356" s="177"/>
      <c r="AZ356" s="178"/>
      <c r="BA356" s="179"/>
      <c r="BB356" s="180">
        <v>4</v>
      </c>
      <c r="BC356" s="181"/>
      <c r="BD356" s="182"/>
      <c r="BE356" s="182"/>
      <c r="BF356" s="183"/>
      <c r="BG356" s="184"/>
      <c r="BH356" s="185"/>
      <c r="BI356" s="186"/>
      <c r="BJ356" s="187"/>
      <c r="BK356" s="188"/>
      <c r="BL356" s="188"/>
      <c r="BM356" s="188"/>
      <c r="BN356" s="188"/>
      <c r="BO356" s="189"/>
      <c r="BP356" s="187"/>
      <c r="BQ356" s="188"/>
      <c r="BR356" s="188"/>
      <c r="BS356" s="188"/>
      <c r="BT356" s="188"/>
      <c r="BU356" s="189"/>
      <c r="BV356" s="187"/>
      <c r="BW356" s="188"/>
      <c r="BX356" s="188"/>
      <c r="BY356" s="188"/>
      <c r="BZ356" s="188"/>
      <c r="CA356" s="189"/>
      <c r="CB356" s="181"/>
      <c r="CC356" s="182"/>
      <c r="CD356" s="182"/>
      <c r="CE356" s="183"/>
      <c r="CF356" s="190"/>
      <c r="CG356" s="191"/>
      <c r="CH356" s="191"/>
      <c r="CI356" s="191"/>
      <c r="CJ356" s="192"/>
      <c r="CK356" s="190"/>
      <c r="CL356" s="191"/>
      <c r="CM356" s="191"/>
      <c r="CN356" s="191"/>
      <c r="CO356" s="192"/>
      <c r="CP356" s="190"/>
      <c r="CQ356" s="191"/>
      <c r="CR356" s="191"/>
      <c r="CS356" s="191"/>
      <c r="CT356" s="192"/>
      <c r="CU356" s="162"/>
      <c r="CV356" s="163"/>
      <c r="CW356" s="163"/>
      <c r="CX356" s="163"/>
      <c r="CY356" s="164"/>
    </row>
    <row r="357" spans="1:103" ht="16.5" x14ac:dyDescent="0.15">
      <c r="A357" s="166"/>
      <c r="B357" s="135"/>
      <c r="C357" s="167" t="str">
        <f t="shared" ca="1" si="7"/>
        <v>●</v>
      </c>
      <c r="D357" s="168"/>
      <c r="E357" s="169"/>
      <c r="F357" s="169"/>
      <c r="G357" s="169"/>
      <c r="H357" s="169"/>
      <c r="I357" s="169"/>
      <c r="J357" s="169"/>
      <c r="K357" s="170"/>
      <c r="L357" s="171"/>
      <c r="M357" s="171"/>
      <c r="N357" s="171"/>
      <c r="O357" s="171"/>
      <c r="P357" s="171"/>
      <c r="Q357" s="171"/>
      <c r="R357" s="172"/>
      <c r="S357" s="173"/>
      <c r="T357" s="172"/>
      <c r="U357" s="173"/>
      <c r="V357" s="170"/>
      <c r="W357" s="171"/>
      <c r="X357" s="171"/>
      <c r="Y357" s="171"/>
      <c r="Z357" s="171"/>
      <c r="AA357" s="171"/>
      <c r="AB357" s="171"/>
      <c r="AC357" s="171"/>
      <c r="AD357" s="170"/>
      <c r="AE357" s="171"/>
      <c r="AF357" s="171"/>
      <c r="AG357" s="171"/>
      <c r="AH357" s="171"/>
      <c r="AI357" s="171"/>
      <c r="AJ357" s="171"/>
      <c r="AK357" s="174"/>
      <c r="AL357" s="170"/>
      <c r="AM357" s="171"/>
      <c r="AN357" s="171"/>
      <c r="AO357" s="171"/>
      <c r="AP357" s="171"/>
      <c r="AQ357" s="171"/>
      <c r="AR357" s="174"/>
      <c r="AS357" s="175"/>
      <c r="AT357" s="176"/>
      <c r="AU357" s="176"/>
      <c r="AV357" s="176"/>
      <c r="AW357" s="176"/>
      <c r="AX357" s="176"/>
      <c r="AY357" s="177"/>
      <c r="AZ357" s="178"/>
      <c r="BA357" s="179"/>
      <c r="BB357" s="180">
        <v>5</v>
      </c>
      <c r="BC357" s="181"/>
      <c r="BD357" s="182"/>
      <c r="BE357" s="182"/>
      <c r="BF357" s="183"/>
      <c r="BG357" s="184"/>
      <c r="BH357" s="185"/>
      <c r="BI357" s="186"/>
      <c r="BJ357" s="187"/>
      <c r="BK357" s="188"/>
      <c r="BL357" s="188"/>
      <c r="BM357" s="188"/>
      <c r="BN357" s="188"/>
      <c r="BO357" s="189"/>
      <c r="BP357" s="187"/>
      <c r="BQ357" s="188"/>
      <c r="BR357" s="188"/>
      <c r="BS357" s="188"/>
      <c r="BT357" s="188"/>
      <c r="BU357" s="189"/>
      <c r="BV357" s="187"/>
      <c r="BW357" s="188"/>
      <c r="BX357" s="188"/>
      <c r="BY357" s="188"/>
      <c r="BZ357" s="188"/>
      <c r="CA357" s="189"/>
      <c r="CB357" s="181"/>
      <c r="CC357" s="182"/>
      <c r="CD357" s="182"/>
      <c r="CE357" s="183"/>
      <c r="CF357" s="190"/>
      <c r="CG357" s="191"/>
      <c r="CH357" s="191"/>
      <c r="CI357" s="191"/>
      <c r="CJ357" s="192"/>
      <c r="CK357" s="190"/>
      <c r="CL357" s="191"/>
      <c r="CM357" s="191"/>
      <c r="CN357" s="191"/>
      <c r="CO357" s="192"/>
      <c r="CP357" s="190"/>
      <c r="CQ357" s="191"/>
      <c r="CR357" s="191"/>
      <c r="CS357" s="191"/>
      <c r="CT357" s="192"/>
      <c r="CU357" s="162"/>
      <c r="CV357" s="163"/>
      <c r="CW357" s="163"/>
      <c r="CX357" s="163"/>
      <c r="CY357" s="164"/>
    </row>
    <row r="358" spans="1:103" ht="16.5" x14ac:dyDescent="0.15">
      <c r="A358" s="193"/>
      <c r="B358" s="194"/>
      <c r="C358" s="195" t="str">
        <f t="shared" ca="1" si="7"/>
        <v>●</v>
      </c>
      <c r="D358" s="196"/>
      <c r="E358" s="197"/>
      <c r="F358" s="197"/>
      <c r="G358" s="197"/>
      <c r="H358" s="197"/>
      <c r="I358" s="197"/>
      <c r="J358" s="197"/>
      <c r="K358" s="159"/>
      <c r="L358" s="160"/>
      <c r="M358" s="160"/>
      <c r="N358" s="160"/>
      <c r="O358" s="160"/>
      <c r="P358" s="160"/>
      <c r="Q358" s="160"/>
      <c r="R358" s="198"/>
      <c r="S358" s="199"/>
      <c r="T358" s="198"/>
      <c r="U358" s="199"/>
      <c r="V358" s="159"/>
      <c r="W358" s="160"/>
      <c r="X358" s="160"/>
      <c r="Y358" s="160"/>
      <c r="Z358" s="160"/>
      <c r="AA358" s="160"/>
      <c r="AB358" s="160"/>
      <c r="AC358" s="160"/>
      <c r="AD358" s="159"/>
      <c r="AE358" s="160"/>
      <c r="AF358" s="160"/>
      <c r="AG358" s="160"/>
      <c r="AH358" s="160"/>
      <c r="AI358" s="160"/>
      <c r="AJ358" s="160"/>
      <c r="AK358" s="161"/>
      <c r="AL358" s="159"/>
      <c r="AM358" s="160"/>
      <c r="AN358" s="160"/>
      <c r="AO358" s="160"/>
      <c r="AP358" s="160"/>
      <c r="AQ358" s="160"/>
      <c r="AR358" s="161"/>
      <c r="AS358" s="200"/>
      <c r="AT358" s="201"/>
      <c r="AU358" s="201"/>
      <c r="AV358" s="201"/>
      <c r="AW358" s="201"/>
      <c r="AX358" s="201"/>
      <c r="AY358" s="202"/>
      <c r="AZ358" s="203"/>
      <c r="BA358" s="204"/>
      <c r="BB358" s="205">
        <v>6</v>
      </c>
      <c r="BC358" s="206"/>
      <c r="BD358" s="207"/>
      <c r="BE358" s="207"/>
      <c r="BF358" s="208"/>
      <c r="BG358" s="209"/>
      <c r="BH358" s="210"/>
      <c r="BI358" s="211"/>
      <c r="BJ358" s="212"/>
      <c r="BK358" s="213"/>
      <c r="BL358" s="213"/>
      <c r="BM358" s="213"/>
      <c r="BN358" s="213"/>
      <c r="BO358" s="214"/>
      <c r="BP358" s="212"/>
      <c r="BQ358" s="213"/>
      <c r="BR358" s="213"/>
      <c r="BS358" s="213"/>
      <c r="BT358" s="213"/>
      <c r="BU358" s="214"/>
      <c r="BV358" s="212"/>
      <c r="BW358" s="213"/>
      <c r="BX358" s="213"/>
      <c r="BY358" s="213"/>
      <c r="BZ358" s="213"/>
      <c r="CA358" s="214"/>
      <c r="CB358" s="206"/>
      <c r="CC358" s="207"/>
      <c r="CD358" s="207"/>
      <c r="CE358" s="208"/>
      <c r="CF358" s="190"/>
      <c r="CG358" s="191"/>
      <c r="CH358" s="191"/>
      <c r="CI358" s="191"/>
      <c r="CJ358" s="192"/>
      <c r="CK358" s="190"/>
      <c r="CL358" s="191"/>
      <c r="CM358" s="191"/>
      <c r="CN358" s="191"/>
      <c r="CO358" s="192"/>
      <c r="CP358" s="190"/>
      <c r="CQ358" s="191"/>
      <c r="CR358" s="191"/>
      <c r="CS358" s="191"/>
      <c r="CT358" s="192"/>
      <c r="CU358" s="162"/>
      <c r="CV358" s="163"/>
      <c r="CW358" s="163"/>
      <c r="CX358" s="163"/>
      <c r="CY358" s="164"/>
    </row>
    <row r="359" spans="1:103" ht="16.5" x14ac:dyDescent="0.15">
      <c r="A359" s="134">
        <v>59</v>
      </c>
      <c r="B359" s="135"/>
      <c r="C359" s="136" t="str">
        <f t="shared" ca="1" si="7"/>
        <v>●</v>
      </c>
      <c r="D359" s="137"/>
      <c r="E359" s="138"/>
      <c r="F359" s="138"/>
      <c r="G359" s="138"/>
      <c r="H359" s="138"/>
      <c r="I359" s="138"/>
      <c r="J359" s="138"/>
      <c r="K359" s="139" t="s">
        <v>149</v>
      </c>
      <c r="L359" s="140"/>
      <c r="M359" s="140"/>
      <c r="N359" s="140"/>
      <c r="O359" s="140"/>
      <c r="P359" s="140"/>
      <c r="Q359" s="140"/>
      <c r="R359" s="141"/>
      <c r="S359" s="142"/>
      <c r="T359" s="141"/>
      <c r="U359" s="142"/>
      <c r="V359" s="139"/>
      <c r="W359" s="140"/>
      <c r="X359" s="140"/>
      <c r="Y359" s="140"/>
      <c r="Z359" s="140"/>
      <c r="AA359" s="140"/>
      <c r="AB359" s="140"/>
      <c r="AC359" s="140"/>
      <c r="AD359" s="139"/>
      <c r="AE359" s="140"/>
      <c r="AF359" s="140"/>
      <c r="AG359" s="140"/>
      <c r="AH359" s="140"/>
      <c r="AI359" s="140"/>
      <c r="AJ359" s="140"/>
      <c r="AK359" s="143"/>
      <c r="AL359" s="139"/>
      <c r="AM359" s="140"/>
      <c r="AN359" s="140"/>
      <c r="AO359" s="140"/>
      <c r="AP359" s="140"/>
      <c r="AQ359" s="140"/>
      <c r="AR359" s="143"/>
      <c r="AS359" s="144"/>
      <c r="AT359" s="145"/>
      <c r="AU359" s="145"/>
      <c r="AV359" s="145"/>
      <c r="AW359" s="145"/>
      <c r="AX359" s="145"/>
      <c r="AY359" s="146"/>
      <c r="AZ359" s="147"/>
      <c r="BA359" s="148"/>
      <c r="BB359" s="149">
        <v>1</v>
      </c>
      <c r="BC359" s="150"/>
      <c r="BD359" s="151"/>
      <c r="BE359" s="151"/>
      <c r="BF359" s="152"/>
      <c r="BG359" s="153"/>
      <c r="BH359" s="154"/>
      <c r="BI359" s="155"/>
      <c r="BJ359" s="156"/>
      <c r="BK359" s="157"/>
      <c r="BL359" s="157"/>
      <c r="BM359" s="157"/>
      <c r="BN359" s="157"/>
      <c r="BO359" s="158"/>
      <c r="BP359" s="156"/>
      <c r="BQ359" s="157"/>
      <c r="BR359" s="157"/>
      <c r="BS359" s="157"/>
      <c r="BT359" s="157"/>
      <c r="BU359" s="158"/>
      <c r="BV359" s="156"/>
      <c r="BW359" s="157"/>
      <c r="BX359" s="157"/>
      <c r="BY359" s="157"/>
      <c r="BZ359" s="157"/>
      <c r="CA359" s="158"/>
      <c r="CB359" s="150"/>
      <c r="CC359" s="151"/>
      <c r="CD359" s="151"/>
      <c r="CE359" s="152"/>
      <c r="CF359" s="159"/>
      <c r="CG359" s="160"/>
      <c r="CH359" s="160"/>
      <c r="CI359" s="160"/>
      <c r="CJ359" s="161"/>
      <c r="CK359" s="159"/>
      <c r="CL359" s="160"/>
      <c r="CM359" s="160"/>
      <c r="CN359" s="160"/>
      <c r="CO359" s="161"/>
      <c r="CP359" s="159"/>
      <c r="CQ359" s="160"/>
      <c r="CR359" s="160"/>
      <c r="CS359" s="160"/>
      <c r="CT359" s="161"/>
      <c r="CU359" s="162"/>
      <c r="CV359" s="163"/>
      <c r="CW359" s="163"/>
      <c r="CX359" s="163"/>
      <c r="CY359" s="164"/>
    </row>
    <row r="360" spans="1:103" ht="16.5" x14ac:dyDescent="0.15">
      <c r="A360" s="166"/>
      <c r="B360" s="135"/>
      <c r="C360" s="167" t="str">
        <f t="shared" ca="1" si="7"/>
        <v>●</v>
      </c>
      <c r="D360" s="168"/>
      <c r="E360" s="169"/>
      <c r="F360" s="169"/>
      <c r="G360" s="169"/>
      <c r="H360" s="169"/>
      <c r="I360" s="169"/>
      <c r="J360" s="169"/>
      <c r="K360" s="170"/>
      <c r="L360" s="171"/>
      <c r="M360" s="171"/>
      <c r="N360" s="171"/>
      <c r="O360" s="171"/>
      <c r="P360" s="171"/>
      <c r="Q360" s="171"/>
      <c r="R360" s="172"/>
      <c r="S360" s="173"/>
      <c r="T360" s="172"/>
      <c r="U360" s="173"/>
      <c r="V360" s="170"/>
      <c r="W360" s="171"/>
      <c r="X360" s="171"/>
      <c r="Y360" s="171"/>
      <c r="Z360" s="171"/>
      <c r="AA360" s="171"/>
      <c r="AB360" s="171"/>
      <c r="AC360" s="171"/>
      <c r="AD360" s="170"/>
      <c r="AE360" s="171"/>
      <c r="AF360" s="171"/>
      <c r="AG360" s="171"/>
      <c r="AH360" s="171"/>
      <c r="AI360" s="171"/>
      <c r="AJ360" s="171"/>
      <c r="AK360" s="174"/>
      <c r="AL360" s="170"/>
      <c r="AM360" s="171"/>
      <c r="AN360" s="171"/>
      <c r="AO360" s="171"/>
      <c r="AP360" s="171"/>
      <c r="AQ360" s="171"/>
      <c r="AR360" s="174"/>
      <c r="AS360" s="175"/>
      <c r="AT360" s="176"/>
      <c r="AU360" s="176"/>
      <c r="AV360" s="176"/>
      <c r="AW360" s="176"/>
      <c r="AX360" s="176"/>
      <c r="AY360" s="177"/>
      <c r="AZ360" s="178"/>
      <c r="BA360" s="179"/>
      <c r="BB360" s="180">
        <v>2</v>
      </c>
      <c r="BC360" s="181"/>
      <c r="BD360" s="182"/>
      <c r="BE360" s="182"/>
      <c r="BF360" s="183"/>
      <c r="BG360" s="184"/>
      <c r="BH360" s="185"/>
      <c r="BI360" s="186"/>
      <c r="BJ360" s="187"/>
      <c r="BK360" s="188"/>
      <c r="BL360" s="188"/>
      <c r="BM360" s="188"/>
      <c r="BN360" s="188"/>
      <c r="BO360" s="189"/>
      <c r="BP360" s="187"/>
      <c r="BQ360" s="188"/>
      <c r="BR360" s="188"/>
      <c r="BS360" s="188"/>
      <c r="BT360" s="188"/>
      <c r="BU360" s="189"/>
      <c r="BV360" s="187"/>
      <c r="BW360" s="188"/>
      <c r="BX360" s="188"/>
      <c r="BY360" s="188"/>
      <c r="BZ360" s="188"/>
      <c r="CA360" s="189"/>
      <c r="CB360" s="181"/>
      <c r="CC360" s="182"/>
      <c r="CD360" s="182"/>
      <c r="CE360" s="183"/>
      <c r="CF360" s="190"/>
      <c r="CG360" s="191"/>
      <c r="CH360" s="191"/>
      <c r="CI360" s="191"/>
      <c r="CJ360" s="192"/>
      <c r="CK360" s="190"/>
      <c r="CL360" s="191"/>
      <c r="CM360" s="191"/>
      <c r="CN360" s="191"/>
      <c r="CO360" s="192"/>
      <c r="CP360" s="190"/>
      <c r="CQ360" s="191"/>
      <c r="CR360" s="191"/>
      <c r="CS360" s="191"/>
      <c r="CT360" s="192"/>
      <c r="CU360" s="162"/>
      <c r="CV360" s="163"/>
      <c r="CW360" s="163"/>
      <c r="CX360" s="163"/>
      <c r="CY360" s="164"/>
    </row>
    <row r="361" spans="1:103" ht="16.5" x14ac:dyDescent="0.15">
      <c r="A361" s="166"/>
      <c r="B361" s="135"/>
      <c r="C361" s="167" t="str">
        <f t="shared" ca="1" si="7"/>
        <v>●</v>
      </c>
      <c r="D361" s="168"/>
      <c r="E361" s="169"/>
      <c r="F361" s="169"/>
      <c r="G361" s="169"/>
      <c r="H361" s="169"/>
      <c r="I361" s="169"/>
      <c r="J361" s="169"/>
      <c r="K361" s="170"/>
      <c r="L361" s="171"/>
      <c r="M361" s="171"/>
      <c r="N361" s="171"/>
      <c r="O361" s="171"/>
      <c r="P361" s="171"/>
      <c r="Q361" s="171"/>
      <c r="R361" s="172"/>
      <c r="S361" s="173"/>
      <c r="T361" s="172"/>
      <c r="U361" s="173"/>
      <c r="V361" s="170"/>
      <c r="W361" s="171"/>
      <c r="X361" s="171"/>
      <c r="Y361" s="171"/>
      <c r="Z361" s="171"/>
      <c r="AA361" s="171"/>
      <c r="AB361" s="171"/>
      <c r="AC361" s="171"/>
      <c r="AD361" s="170"/>
      <c r="AE361" s="171"/>
      <c r="AF361" s="171"/>
      <c r="AG361" s="171"/>
      <c r="AH361" s="171"/>
      <c r="AI361" s="171"/>
      <c r="AJ361" s="171"/>
      <c r="AK361" s="174"/>
      <c r="AL361" s="170"/>
      <c r="AM361" s="171"/>
      <c r="AN361" s="171"/>
      <c r="AO361" s="171"/>
      <c r="AP361" s="171"/>
      <c r="AQ361" s="171"/>
      <c r="AR361" s="174"/>
      <c r="AS361" s="175"/>
      <c r="AT361" s="176"/>
      <c r="AU361" s="176"/>
      <c r="AV361" s="176"/>
      <c r="AW361" s="176"/>
      <c r="AX361" s="176"/>
      <c r="AY361" s="177"/>
      <c r="AZ361" s="178"/>
      <c r="BA361" s="179"/>
      <c r="BB361" s="180">
        <v>3</v>
      </c>
      <c r="BC361" s="181"/>
      <c r="BD361" s="182"/>
      <c r="BE361" s="182"/>
      <c r="BF361" s="183"/>
      <c r="BG361" s="184"/>
      <c r="BH361" s="185"/>
      <c r="BI361" s="186"/>
      <c r="BJ361" s="187"/>
      <c r="BK361" s="188"/>
      <c r="BL361" s="188"/>
      <c r="BM361" s="188"/>
      <c r="BN361" s="188"/>
      <c r="BO361" s="189"/>
      <c r="BP361" s="187"/>
      <c r="BQ361" s="188"/>
      <c r="BR361" s="188"/>
      <c r="BS361" s="188"/>
      <c r="BT361" s="188"/>
      <c r="BU361" s="189"/>
      <c r="BV361" s="187"/>
      <c r="BW361" s="188"/>
      <c r="BX361" s="188"/>
      <c r="BY361" s="188"/>
      <c r="BZ361" s="188"/>
      <c r="CA361" s="189"/>
      <c r="CB361" s="181"/>
      <c r="CC361" s="182"/>
      <c r="CD361" s="182"/>
      <c r="CE361" s="183"/>
      <c r="CF361" s="190"/>
      <c r="CG361" s="191"/>
      <c r="CH361" s="191"/>
      <c r="CI361" s="191"/>
      <c r="CJ361" s="192"/>
      <c r="CK361" s="190"/>
      <c r="CL361" s="191"/>
      <c r="CM361" s="191"/>
      <c r="CN361" s="191"/>
      <c r="CO361" s="192"/>
      <c r="CP361" s="190"/>
      <c r="CQ361" s="191"/>
      <c r="CR361" s="191"/>
      <c r="CS361" s="191"/>
      <c r="CT361" s="192"/>
      <c r="CU361" s="162"/>
      <c r="CV361" s="163"/>
      <c r="CW361" s="163"/>
      <c r="CX361" s="163"/>
      <c r="CY361" s="164"/>
    </row>
    <row r="362" spans="1:103" ht="16.5" x14ac:dyDescent="0.15">
      <c r="A362" s="166"/>
      <c r="B362" s="135"/>
      <c r="C362" s="167" t="str">
        <f t="shared" ca="1" si="7"/>
        <v>●</v>
      </c>
      <c r="D362" s="168"/>
      <c r="E362" s="169"/>
      <c r="F362" s="169"/>
      <c r="G362" s="169"/>
      <c r="H362" s="169"/>
      <c r="I362" s="169"/>
      <c r="J362" s="169"/>
      <c r="K362" s="170"/>
      <c r="L362" s="171"/>
      <c r="M362" s="171"/>
      <c r="N362" s="171"/>
      <c r="O362" s="171"/>
      <c r="P362" s="171"/>
      <c r="Q362" s="171"/>
      <c r="R362" s="172"/>
      <c r="S362" s="173"/>
      <c r="T362" s="172"/>
      <c r="U362" s="173"/>
      <c r="V362" s="170"/>
      <c r="W362" s="171"/>
      <c r="X362" s="171"/>
      <c r="Y362" s="171"/>
      <c r="Z362" s="171"/>
      <c r="AA362" s="171"/>
      <c r="AB362" s="171"/>
      <c r="AC362" s="171"/>
      <c r="AD362" s="170"/>
      <c r="AE362" s="171"/>
      <c r="AF362" s="171"/>
      <c r="AG362" s="171"/>
      <c r="AH362" s="171"/>
      <c r="AI362" s="171"/>
      <c r="AJ362" s="171"/>
      <c r="AK362" s="174"/>
      <c r="AL362" s="170"/>
      <c r="AM362" s="171"/>
      <c r="AN362" s="171"/>
      <c r="AO362" s="171"/>
      <c r="AP362" s="171"/>
      <c r="AQ362" s="171"/>
      <c r="AR362" s="174"/>
      <c r="AS362" s="175"/>
      <c r="AT362" s="176"/>
      <c r="AU362" s="176"/>
      <c r="AV362" s="176"/>
      <c r="AW362" s="176"/>
      <c r="AX362" s="176"/>
      <c r="AY362" s="177"/>
      <c r="AZ362" s="178"/>
      <c r="BA362" s="179"/>
      <c r="BB362" s="180">
        <v>4</v>
      </c>
      <c r="BC362" s="181"/>
      <c r="BD362" s="182"/>
      <c r="BE362" s="182"/>
      <c r="BF362" s="183"/>
      <c r="BG362" s="184"/>
      <c r="BH362" s="185"/>
      <c r="BI362" s="186"/>
      <c r="BJ362" s="187"/>
      <c r="BK362" s="188"/>
      <c r="BL362" s="188"/>
      <c r="BM362" s="188"/>
      <c r="BN362" s="188"/>
      <c r="BO362" s="189"/>
      <c r="BP362" s="187"/>
      <c r="BQ362" s="188"/>
      <c r="BR362" s="188"/>
      <c r="BS362" s="188"/>
      <c r="BT362" s="188"/>
      <c r="BU362" s="189"/>
      <c r="BV362" s="187"/>
      <c r="BW362" s="188"/>
      <c r="BX362" s="188"/>
      <c r="BY362" s="188"/>
      <c r="BZ362" s="188"/>
      <c r="CA362" s="189"/>
      <c r="CB362" s="181"/>
      <c r="CC362" s="182"/>
      <c r="CD362" s="182"/>
      <c r="CE362" s="183"/>
      <c r="CF362" s="190"/>
      <c r="CG362" s="191"/>
      <c r="CH362" s="191"/>
      <c r="CI362" s="191"/>
      <c r="CJ362" s="192"/>
      <c r="CK362" s="190"/>
      <c r="CL362" s="191"/>
      <c r="CM362" s="191"/>
      <c r="CN362" s="191"/>
      <c r="CO362" s="192"/>
      <c r="CP362" s="190"/>
      <c r="CQ362" s="191"/>
      <c r="CR362" s="191"/>
      <c r="CS362" s="191"/>
      <c r="CT362" s="192"/>
      <c r="CU362" s="162"/>
      <c r="CV362" s="163"/>
      <c r="CW362" s="163"/>
      <c r="CX362" s="163"/>
      <c r="CY362" s="164"/>
    </row>
    <row r="363" spans="1:103" ht="16.5" x14ac:dyDescent="0.15">
      <c r="A363" s="166"/>
      <c r="B363" s="135"/>
      <c r="C363" s="167" t="str">
        <f t="shared" ca="1" si="7"/>
        <v>●</v>
      </c>
      <c r="D363" s="168"/>
      <c r="E363" s="169"/>
      <c r="F363" s="169"/>
      <c r="G363" s="169"/>
      <c r="H363" s="169"/>
      <c r="I363" s="169"/>
      <c r="J363" s="169"/>
      <c r="K363" s="170"/>
      <c r="L363" s="171"/>
      <c r="M363" s="171"/>
      <c r="N363" s="171"/>
      <c r="O363" s="171"/>
      <c r="P363" s="171"/>
      <c r="Q363" s="171"/>
      <c r="R363" s="172"/>
      <c r="S363" s="173"/>
      <c r="T363" s="172"/>
      <c r="U363" s="173"/>
      <c r="V363" s="170"/>
      <c r="W363" s="171"/>
      <c r="X363" s="171"/>
      <c r="Y363" s="171"/>
      <c r="Z363" s="171"/>
      <c r="AA363" s="171"/>
      <c r="AB363" s="171"/>
      <c r="AC363" s="171"/>
      <c r="AD363" s="170"/>
      <c r="AE363" s="171"/>
      <c r="AF363" s="171"/>
      <c r="AG363" s="171"/>
      <c r="AH363" s="171"/>
      <c r="AI363" s="171"/>
      <c r="AJ363" s="171"/>
      <c r="AK363" s="174"/>
      <c r="AL363" s="170"/>
      <c r="AM363" s="171"/>
      <c r="AN363" s="171"/>
      <c r="AO363" s="171"/>
      <c r="AP363" s="171"/>
      <c r="AQ363" s="171"/>
      <c r="AR363" s="174"/>
      <c r="AS363" s="175"/>
      <c r="AT363" s="176"/>
      <c r="AU363" s="176"/>
      <c r="AV363" s="176"/>
      <c r="AW363" s="176"/>
      <c r="AX363" s="176"/>
      <c r="AY363" s="177"/>
      <c r="AZ363" s="178"/>
      <c r="BA363" s="179"/>
      <c r="BB363" s="180">
        <v>5</v>
      </c>
      <c r="BC363" s="181"/>
      <c r="BD363" s="182"/>
      <c r="BE363" s="182"/>
      <c r="BF363" s="183"/>
      <c r="BG363" s="184"/>
      <c r="BH363" s="185"/>
      <c r="BI363" s="186"/>
      <c r="BJ363" s="187"/>
      <c r="BK363" s="188"/>
      <c r="BL363" s="188"/>
      <c r="BM363" s="188"/>
      <c r="BN363" s="188"/>
      <c r="BO363" s="189"/>
      <c r="BP363" s="187"/>
      <c r="BQ363" s="188"/>
      <c r="BR363" s="188"/>
      <c r="BS363" s="188"/>
      <c r="BT363" s="188"/>
      <c r="BU363" s="189"/>
      <c r="BV363" s="187"/>
      <c r="BW363" s="188"/>
      <c r="BX363" s="188"/>
      <c r="BY363" s="188"/>
      <c r="BZ363" s="188"/>
      <c r="CA363" s="189"/>
      <c r="CB363" s="181"/>
      <c r="CC363" s="182"/>
      <c r="CD363" s="182"/>
      <c r="CE363" s="183"/>
      <c r="CF363" s="190"/>
      <c r="CG363" s="191"/>
      <c r="CH363" s="191"/>
      <c r="CI363" s="191"/>
      <c r="CJ363" s="192"/>
      <c r="CK363" s="190"/>
      <c r="CL363" s="191"/>
      <c r="CM363" s="191"/>
      <c r="CN363" s="191"/>
      <c r="CO363" s="192"/>
      <c r="CP363" s="190"/>
      <c r="CQ363" s="191"/>
      <c r="CR363" s="191"/>
      <c r="CS363" s="191"/>
      <c r="CT363" s="192"/>
      <c r="CU363" s="162"/>
      <c r="CV363" s="163"/>
      <c r="CW363" s="163"/>
      <c r="CX363" s="163"/>
      <c r="CY363" s="164"/>
    </row>
    <row r="364" spans="1:103" ht="16.5" x14ac:dyDescent="0.15">
      <c r="A364" s="193"/>
      <c r="B364" s="194"/>
      <c r="C364" s="195" t="str">
        <f t="shared" ca="1" si="7"/>
        <v>●</v>
      </c>
      <c r="D364" s="196"/>
      <c r="E364" s="197"/>
      <c r="F364" s="197"/>
      <c r="G364" s="197"/>
      <c r="H364" s="197"/>
      <c r="I364" s="197"/>
      <c r="J364" s="197"/>
      <c r="K364" s="159"/>
      <c r="L364" s="160"/>
      <c r="M364" s="160"/>
      <c r="N364" s="160"/>
      <c r="O364" s="160"/>
      <c r="P364" s="160"/>
      <c r="Q364" s="160"/>
      <c r="R364" s="198"/>
      <c r="S364" s="199"/>
      <c r="T364" s="198"/>
      <c r="U364" s="199"/>
      <c r="V364" s="159"/>
      <c r="W364" s="160"/>
      <c r="X364" s="160"/>
      <c r="Y364" s="160"/>
      <c r="Z364" s="160"/>
      <c r="AA364" s="160"/>
      <c r="AB364" s="160"/>
      <c r="AC364" s="160"/>
      <c r="AD364" s="159"/>
      <c r="AE364" s="160"/>
      <c r="AF364" s="160"/>
      <c r="AG364" s="160"/>
      <c r="AH364" s="160"/>
      <c r="AI364" s="160"/>
      <c r="AJ364" s="160"/>
      <c r="AK364" s="161"/>
      <c r="AL364" s="159"/>
      <c r="AM364" s="160"/>
      <c r="AN364" s="160"/>
      <c r="AO364" s="160"/>
      <c r="AP364" s="160"/>
      <c r="AQ364" s="160"/>
      <c r="AR364" s="161"/>
      <c r="AS364" s="200"/>
      <c r="AT364" s="201"/>
      <c r="AU364" s="201"/>
      <c r="AV364" s="201"/>
      <c r="AW364" s="201"/>
      <c r="AX364" s="201"/>
      <c r="AY364" s="202"/>
      <c r="AZ364" s="203"/>
      <c r="BA364" s="204"/>
      <c r="BB364" s="205">
        <v>6</v>
      </c>
      <c r="BC364" s="206"/>
      <c r="BD364" s="207"/>
      <c r="BE364" s="207"/>
      <c r="BF364" s="208"/>
      <c r="BG364" s="209"/>
      <c r="BH364" s="210"/>
      <c r="BI364" s="211"/>
      <c r="BJ364" s="212"/>
      <c r="BK364" s="213"/>
      <c r="BL364" s="213"/>
      <c r="BM364" s="213"/>
      <c r="BN364" s="213"/>
      <c r="BO364" s="214"/>
      <c r="BP364" s="212"/>
      <c r="BQ364" s="213"/>
      <c r="BR364" s="213"/>
      <c r="BS364" s="213"/>
      <c r="BT364" s="213"/>
      <c r="BU364" s="214"/>
      <c r="BV364" s="212"/>
      <c r="BW364" s="213"/>
      <c r="BX364" s="213"/>
      <c r="BY364" s="213"/>
      <c r="BZ364" s="213"/>
      <c r="CA364" s="214"/>
      <c r="CB364" s="206"/>
      <c r="CC364" s="207"/>
      <c r="CD364" s="207"/>
      <c r="CE364" s="208"/>
      <c r="CF364" s="190"/>
      <c r="CG364" s="191"/>
      <c r="CH364" s="191"/>
      <c r="CI364" s="191"/>
      <c r="CJ364" s="192"/>
      <c r="CK364" s="190"/>
      <c r="CL364" s="191"/>
      <c r="CM364" s="191"/>
      <c r="CN364" s="191"/>
      <c r="CO364" s="192"/>
      <c r="CP364" s="190"/>
      <c r="CQ364" s="191"/>
      <c r="CR364" s="191"/>
      <c r="CS364" s="191"/>
      <c r="CT364" s="192"/>
      <c r="CU364" s="162"/>
      <c r="CV364" s="163"/>
      <c r="CW364" s="163"/>
      <c r="CX364" s="163"/>
      <c r="CY364" s="164"/>
    </row>
    <row r="365" spans="1:103" ht="16.5" x14ac:dyDescent="0.15">
      <c r="A365" s="134">
        <v>60</v>
      </c>
      <c r="B365" s="135"/>
      <c r="C365" s="136" t="str">
        <f t="shared" ca="1" si="7"/>
        <v>●</v>
      </c>
      <c r="D365" s="137" t="s">
        <v>150</v>
      </c>
      <c r="E365" s="138"/>
      <c r="F365" s="138"/>
      <c r="G365" s="138"/>
      <c r="H365" s="138"/>
      <c r="I365" s="138"/>
      <c r="J365" s="138"/>
      <c r="K365" s="139" t="s">
        <v>151</v>
      </c>
      <c r="L365" s="140"/>
      <c r="M365" s="140"/>
      <c r="N365" s="140"/>
      <c r="O365" s="140"/>
      <c r="P365" s="140"/>
      <c r="Q365" s="140"/>
      <c r="R365" s="141"/>
      <c r="S365" s="142"/>
      <c r="T365" s="141"/>
      <c r="U365" s="142"/>
      <c r="V365" s="139"/>
      <c r="W365" s="140"/>
      <c r="X365" s="140"/>
      <c r="Y365" s="140"/>
      <c r="Z365" s="140"/>
      <c r="AA365" s="140"/>
      <c r="AB365" s="140"/>
      <c r="AC365" s="140"/>
      <c r="AD365" s="139"/>
      <c r="AE365" s="140"/>
      <c r="AF365" s="140"/>
      <c r="AG365" s="140"/>
      <c r="AH365" s="140"/>
      <c r="AI365" s="140"/>
      <c r="AJ365" s="140"/>
      <c r="AK365" s="143"/>
      <c r="AL365" s="139"/>
      <c r="AM365" s="140"/>
      <c r="AN365" s="140"/>
      <c r="AO365" s="140"/>
      <c r="AP365" s="140"/>
      <c r="AQ365" s="140"/>
      <c r="AR365" s="143"/>
      <c r="AS365" s="144"/>
      <c r="AT365" s="145"/>
      <c r="AU365" s="145"/>
      <c r="AV365" s="145"/>
      <c r="AW365" s="145"/>
      <c r="AX365" s="145"/>
      <c r="AY365" s="146"/>
      <c r="AZ365" s="147"/>
      <c r="BA365" s="148"/>
      <c r="BB365" s="149">
        <v>1</v>
      </c>
      <c r="BC365" s="150"/>
      <c r="BD365" s="151"/>
      <c r="BE365" s="151"/>
      <c r="BF365" s="152"/>
      <c r="BG365" s="153"/>
      <c r="BH365" s="154"/>
      <c r="BI365" s="155"/>
      <c r="BJ365" s="156"/>
      <c r="BK365" s="157"/>
      <c r="BL365" s="157"/>
      <c r="BM365" s="157"/>
      <c r="BN365" s="157"/>
      <c r="BO365" s="158"/>
      <c r="BP365" s="156"/>
      <c r="BQ365" s="157"/>
      <c r="BR365" s="157"/>
      <c r="BS365" s="157"/>
      <c r="BT365" s="157"/>
      <c r="BU365" s="158"/>
      <c r="BV365" s="156"/>
      <c r="BW365" s="157"/>
      <c r="BX365" s="157"/>
      <c r="BY365" s="157"/>
      <c r="BZ365" s="157"/>
      <c r="CA365" s="158"/>
      <c r="CB365" s="150"/>
      <c r="CC365" s="151"/>
      <c r="CD365" s="151"/>
      <c r="CE365" s="152"/>
      <c r="CF365" s="159"/>
      <c r="CG365" s="160"/>
      <c r="CH365" s="160"/>
      <c r="CI365" s="160"/>
      <c r="CJ365" s="161"/>
      <c r="CK365" s="159"/>
      <c r="CL365" s="160"/>
      <c r="CM365" s="160"/>
      <c r="CN365" s="160"/>
      <c r="CO365" s="161"/>
      <c r="CP365" s="159"/>
      <c r="CQ365" s="160"/>
      <c r="CR365" s="160"/>
      <c r="CS365" s="160"/>
      <c r="CT365" s="161"/>
      <c r="CU365" s="162"/>
      <c r="CV365" s="163"/>
      <c r="CW365" s="163"/>
      <c r="CX365" s="163"/>
      <c r="CY365" s="164"/>
    </row>
    <row r="366" spans="1:103" ht="16.5" x14ac:dyDescent="0.15">
      <c r="A366" s="166"/>
      <c r="B366" s="135"/>
      <c r="C366" s="167" t="str">
        <f t="shared" ca="1" si="7"/>
        <v>●</v>
      </c>
      <c r="D366" s="168"/>
      <c r="E366" s="169"/>
      <c r="F366" s="169"/>
      <c r="G366" s="169"/>
      <c r="H366" s="169"/>
      <c r="I366" s="169"/>
      <c r="J366" s="169"/>
      <c r="K366" s="170"/>
      <c r="L366" s="171"/>
      <c r="M366" s="171"/>
      <c r="N366" s="171"/>
      <c r="O366" s="171"/>
      <c r="P366" s="171"/>
      <c r="Q366" s="171"/>
      <c r="R366" s="172"/>
      <c r="S366" s="173"/>
      <c r="T366" s="172"/>
      <c r="U366" s="173"/>
      <c r="V366" s="170"/>
      <c r="W366" s="171"/>
      <c r="X366" s="171"/>
      <c r="Y366" s="171"/>
      <c r="Z366" s="171"/>
      <c r="AA366" s="171"/>
      <c r="AB366" s="171"/>
      <c r="AC366" s="171"/>
      <c r="AD366" s="170"/>
      <c r="AE366" s="171"/>
      <c r="AF366" s="171"/>
      <c r="AG366" s="171"/>
      <c r="AH366" s="171"/>
      <c r="AI366" s="171"/>
      <c r="AJ366" s="171"/>
      <c r="AK366" s="174"/>
      <c r="AL366" s="170"/>
      <c r="AM366" s="171"/>
      <c r="AN366" s="171"/>
      <c r="AO366" s="171"/>
      <c r="AP366" s="171"/>
      <c r="AQ366" s="171"/>
      <c r="AR366" s="174"/>
      <c r="AS366" s="175"/>
      <c r="AT366" s="176"/>
      <c r="AU366" s="176"/>
      <c r="AV366" s="176"/>
      <c r="AW366" s="176"/>
      <c r="AX366" s="176"/>
      <c r="AY366" s="177"/>
      <c r="AZ366" s="178"/>
      <c r="BA366" s="179"/>
      <c r="BB366" s="180">
        <v>2</v>
      </c>
      <c r="BC366" s="181"/>
      <c r="BD366" s="182"/>
      <c r="BE366" s="182"/>
      <c r="BF366" s="183"/>
      <c r="BG366" s="184"/>
      <c r="BH366" s="185"/>
      <c r="BI366" s="186"/>
      <c r="BJ366" s="187"/>
      <c r="BK366" s="188"/>
      <c r="BL366" s="188"/>
      <c r="BM366" s="188"/>
      <c r="BN366" s="188"/>
      <c r="BO366" s="189"/>
      <c r="BP366" s="187"/>
      <c r="BQ366" s="188"/>
      <c r="BR366" s="188"/>
      <c r="BS366" s="188"/>
      <c r="BT366" s="188"/>
      <c r="BU366" s="189"/>
      <c r="BV366" s="187"/>
      <c r="BW366" s="188"/>
      <c r="BX366" s="188"/>
      <c r="BY366" s="188"/>
      <c r="BZ366" s="188"/>
      <c r="CA366" s="189"/>
      <c r="CB366" s="181"/>
      <c r="CC366" s="182"/>
      <c r="CD366" s="182"/>
      <c r="CE366" s="183"/>
      <c r="CF366" s="190"/>
      <c r="CG366" s="191"/>
      <c r="CH366" s="191"/>
      <c r="CI366" s="191"/>
      <c r="CJ366" s="192"/>
      <c r="CK366" s="190"/>
      <c r="CL366" s="191"/>
      <c r="CM366" s="191"/>
      <c r="CN366" s="191"/>
      <c r="CO366" s="192"/>
      <c r="CP366" s="190"/>
      <c r="CQ366" s="191"/>
      <c r="CR366" s="191"/>
      <c r="CS366" s="191"/>
      <c r="CT366" s="192"/>
      <c r="CU366" s="162"/>
      <c r="CV366" s="163"/>
      <c r="CW366" s="163"/>
      <c r="CX366" s="163"/>
      <c r="CY366" s="164"/>
    </row>
    <row r="367" spans="1:103" ht="16.5" x14ac:dyDescent="0.15">
      <c r="A367" s="166"/>
      <c r="B367" s="135"/>
      <c r="C367" s="167" t="str">
        <f t="shared" ca="1" si="7"/>
        <v>●</v>
      </c>
      <c r="D367" s="168"/>
      <c r="E367" s="169"/>
      <c r="F367" s="169"/>
      <c r="G367" s="169"/>
      <c r="H367" s="169"/>
      <c r="I367" s="169"/>
      <c r="J367" s="169"/>
      <c r="K367" s="170"/>
      <c r="L367" s="171"/>
      <c r="M367" s="171"/>
      <c r="N367" s="171"/>
      <c r="O367" s="171"/>
      <c r="P367" s="171"/>
      <c r="Q367" s="171"/>
      <c r="R367" s="172"/>
      <c r="S367" s="173"/>
      <c r="T367" s="172"/>
      <c r="U367" s="173"/>
      <c r="V367" s="170"/>
      <c r="W367" s="171"/>
      <c r="X367" s="171"/>
      <c r="Y367" s="171"/>
      <c r="Z367" s="171"/>
      <c r="AA367" s="171"/>
      <c r="AB367" s="171"/>
      <c r="AC367" s="171"/>
      <c r="AD367" s="170"/>
      <c r="AE367" s="171"/>
      <c r="AF367" s="171"/>
      <c r="AG367" s="171"/>
      <c r="AH367" s="171"/>
      <c r="AI367" s="171"/>
      <c r="AJ367" s="171"/>
      <c r="AK367" s="174"/>
      <c r="AL367" s="170"/>
      <c r="AM367" s="171"/>
      <c r="AN367" s="171"/>
      <c r="AO367" s="171"/>
      <c r="AP367" s="171"/>
      <c r="AQ367" s="171"/>
      <c r="AR367" s="174"/>
      <c r="AS367" s="175"/>
      <c r="AT367" s="176"/>
      <c r="AU367" s="176"/>
      <c r="AV367" s="176"/>
      <c r="AW367" s="176"/>
      <c r="AX367" s="176"/>
      <c r="AY367" s="177"/>
      <c r="AZ367" s="178"/>
      <c r="BA367" s="179"/>
      <c r="BB367" s="180">
        <v>3</v>
      </c>
      <c r="BC367" s="181"/>
      <c r="BD367" s="182"/>
      <c r="BE367" s="182"/>
      <c r="BF367" s="183"/>
      <c r="BG367" s="184"/>
      <c r="BH367" s="185"/>
      <c r="BI367" s="186"/>
      <c r="BJ367" s="187"/>
      <c r="BK367" s="188"/>
      <c r="BL367" s="188"/>
      <c r="BM367" s="188"/>
      <c r="BN367" s="188"/>
      <c r="BO367" s="189"/>
      <c r="BP367" s="187"/>
      <c r="BQ367" s="188"/>
      <c r="BR367" s="188"/>
      <c r="BS367" s="188"/>
      <c r="BT367" s="188"/>
      <c r="BU367" s="189"/>
      <c r="BV367" s="187"/>
      <c r="BW367" s="188"/>
      <c r="BX367" s="188"/>
      <c r="BY367" s="188"/>
      <c r="BZ367" s="188"/>
      <c r="CA367" s="189"/>
      <c r="CB367" s="181"/>
      <c r="CC367" s="182"/>
      <c r="CD367" s="182"/>
      <c r="CE367" s="183"/>
      <c r="CF367" s="190"/>
      <c r="CG367" s="191"/>
      <c r="CH367" s="191"/>
      <c r="CI367" s="191"/>
      <c r="CJ367" s="192"/>
      <c r="CK367" s="190"/>
      <c r="CL367" s="191"/>
      <c r="CM367" s="191"/>
      <c r="CN367" s="191"/>
      <c r="CO367" s="192"/>
      <c r="CP367" s="190"/>
      <c r="CQ367" s="191"/>
      <c r="CR367" s="191"/>
      <c r="CS367" s="191"/>
      <c r="CT367" s="192"/>
      <c r="CU367" s="162"/>
      <c r="CV367" s="163"/>
      <c r="CW367" s="163"/>
      <c r="CX367" s="163"/>
      <c r="CY367" s="164"/>
    </row>
    <row r="368" spans="1:103" ht="16.5" x14ac:dyDescent="0.15">
      <c r="A368" s="166"/>
      <c r="B368" s="135"/>
      <c r="C368" s="167" t="str">
        <f t="shared" ca="1" si="7"/>
        <v>●</v>
      </c>
      <c r="D368" s="168"/>
      <c r="E368" s="169"/>
      <c r="F368" s="169"/>
      <c r="G368" s="169"/>
      <c r="H368" s="169"/>
      <c r="I368" s="169"/>
      <c r="J368" s="169"/>
      <c r="K368" s="170"/>
      <c r="L368" s="171"/>
      <c r="M368" s="171"/>
      <c r="N368" s="171"/>
      <c r="O368" s="171"/>
      <c r="P368" s="171"/>
      <c r="Q368" s="171"/>
      <c r="R368" s="172"/>
      <c r="S368" s="173"/>
      <c r="T368" s="172"/>
      <c r="U368" s="173"/>
      <c r="V368" s="170"/>
      <c r="W368" s="171"/>
      <c r="X368" s="171"/>
      <c r="Y368" s="171"/>
      <c r="Z368" s="171"/>
      <c r="AA368" s="171"/>
      <c r="AB368" s="171"/>
      <c r="AC368" s="171"/>
      <c r="AD368" s="170"/>
      <c r="AE368" s="171"/>
      <c r="AF368" s="171"/>
      <c r="AG368" s="171"/>
      <c r="AH368" s="171"/>
      <c r="AI368" s="171"/>
      <c r="AJ368" s="171"/>
      <c r="AK368" s="174"/>
      <c r="AL368" s="170"/>
      <c r="AM368" s="171"/>
      <c r="AN368" s="171"/>
      <c r="AO368" s="171"/>
      <c r="AP368" s="171"/>
      <c r="AQ368" s="171"/>
      <c r="AR368" s="174"/>
      <c r="AS368" s="175"/>
      <c r="AT368" s="176"/>
      <c r="AU368" s="176"/>
      <c r="AV368" s="176"/>
      <c r="AW368" s="176"/>
      <c r="AX368" s="176"/>
      <c r="AY368" s="177"/>
      <c r="AZ368" s="178"/>
      <c r="BA368" s="179"/>
      <c r="BB368" s="180">
        <v>4</v>
      </c>
      <c r="BC368" s="181"/>
      <c r="BD368" s="182"/>
      <c r="BE368" s="182"/>
      <c r="BF368" s="183"/>
      <c r="BG368" s="184"/>
      <c r="BH368" s="185"/>
      <c r="BI368" s="186"/>
      <c r="BJ368" s="187"/>
      <c r="BK368" s="188"/>
      <c r="BL368" s="188"/>
      <c r="BM368" s="188"/>
      <c r="BN368" s="188"/>
      <c r="BO368" s="189"/>
      <c r="BP368" s="187"/>
      <c r="BQ368" s="188"/>
      <c r="BR368" s="188"/>
      <c r="BS368" s="188"/>
      <c r="BT368" s="188"/>
      <c r="BU368" s="189"/>
      <c r="BV368" s="187"/>
      <c r="BW368" s="188"/>
      <c r="BX368" s="188"/>
      <c r="BY368" s="188"/>
      <c r="BZ368" s="188"/>
      <c r="CA368" s="189"/>
      <c r="CB368" s="181"/>
      <c r="CC368" s="182"/>
      <c r="CD368" s="182"/>
      <c r="CE368" s="183"/>
      <c r="CF368" s="190"/>
      <c r="CG368" s="191"/>
      <c r="CH368" s="191"/>
      <c r="CI368" s="191"/>
      <c r="CJ368" s="192"/>
      <c r="CK368" s="190"/>
      <c r="CL368" s="191"/>
      <c r="CM368" s="191"/>
      <c r="CN368" s="191"/>
      <c r="CO368" s="192"/>
      <c r="CP368" s="190"/>
      <c r="CQ368" s="191"/>
      <c r="CR368" s="191"/>
      <c r="CS368" s="191"/>
      <c r="CT368" s="192"/>
      <c r="CU368" s="162"/>
      <c r="CV368" s="163"/>
      <c r="CW368" s="163"/>
      <c r="CX368" s="163"/>
      <c r="CY368" s="164"/>
    </row>
    <row r="369" spans="1:103" ht="16.5" x14ac:dyDescent="0.15">
      <c r="A369" s="166"/>
      <c r="B369" s="135"/>
      <c r="C369" s="167" t="str">
        <f t="shared" ca="1" si="7"/>
        <v>●</v>
      </c>
      <c r="D369" s="168"/>
      <c r="E369" s="169"/>
      <c r="F369" s="169"/>
      <c r="G369" s="169"/>
      <c r="H369" s="169"/>
      <c r="I369" s="169"/>
      <c r="J369" s="169"/>
      <c r="K369" s="170"/>
      <c r="L369" s="171"/>
      <c r="M369" s="171"/>
      <c r="N369" s="171"/>
      <c r="O369" s="171"/>
      <c r="P369" s="171"/>
      <c r="Q369" s="171"/>
      <c r="R369" s="172"/>
      <c r="S369" s="173"/>
      <c r="T369" s="172"/>
      <c r="U369" s="173"/>
      <c r="V369" s="170"/>
      <c r="W369" s="171"/>
      <c r="X369" s="171"/>
      <c r="Y369" s="171"/>
      <c r="Z369" s="171"/>
      <c r="AA369" s="171"/>
      <c r="AB369" s="171"/>
      <c r="AC369" s="171"/>
      <c r="AD369" s="170"/>
      <c r="AE369" s="171"/>
      <c r="AF369" s="171"/>
      <c r="AG369" s="171"/>
      <c r="AH369" s="171"/>
      <c r="AI369" s="171"/>
      <c r="AJ369" s="171"/>
      <c r="AK369" s="174"/>
      <c r="AL369" s="170"/>
      <c r="AM369" s="171"/>
      <c r="AN369" s="171"/>
      <c r="AO369" s="171"/>
      <c r="AP369" s="171"/>
      <c r="AQ369" s="171"/>
      <c r="AR369" s="174"/>
      <c r="AS369" s="175"/>
      <c r="AT369" s="176"/>
      <c r="AU369" s="176"/>
      <c r="AV369" s="176"/>
      <c r="AW369" s="176"/>
      <c r="AX369" s="176"/>
      <c r="AY369" s="177"/>
      <c r="AZ369" s="178"/>
      <c r="BA369" s="179"/>
      <c r="BB369" s="180">
        <v>5</v>
      </c>
      <c r="BC369" s="181"/>
      <c r="BD369" s="182"/>
      <c r="BE369" s="182"/>
      <c r="BF369" s="183"/>
      <c r="BG369" s="184"/>
      <c r="BH369" s="185"/>
      <c r="BI369" s="186"/>
      <c r="BJ369" s="187"/>
      <c r="BK369" s="188"/>
      <c r="BL369" s="188"/>
      <c r="BM369" s="188"/>
      <c r="BN369" s="188"/>
      <c r="BO369" s="189"/>
      <c r="BP369" s="187"/>
      <c r="BQ369" s="188"/>
      <c r="BR369" s="188"/>
      <c r="BS369" s="188"/>
      <c r="BT369" s="188"/>
      <c r="BU369" s="189"/>
      <c r="BV369" s="187"/>
      <c r="BW369" s="188"/>
      <c r="BX369" s="188"/>
      <c r="BY369" s="188"/>
      <c r="BZ369" s="188"/>
      <c r="CA369" s="189"/>
      <c r="CB369" s="181"/>
      <c r="CC369" s="182"/>
      <c r="CD369" s="182"/>
      <c r="CE369" s="183"/>
      <c r="CF369" s="190"/>
      <c r="CG369" s="191"/>
      <c r="CH369" s="191"/>
      <c r="CI369" s="191"/>
      <c r="CJ369" s="192"/>
      <c r="CK369" s="190"/>
      <c r="CL369" s="191"/>
      <c r="CM369" s="191"/>
      <c r="CN369" s="191"/>
      <c r="CO369" s="192"/>
      <c r="CP369" s="190"/>
      <c r="CQ369" s="191"/>
      <c r="CR369" s="191"/>
      <c r="CS369" s="191"/>
      <c r="CT369" s="192"/>
      <c r="CU369" s="162"/>
      <c r="CV369" s="163"/>
      <c r="CW369" s="163"/>
      <c r="CX369" s="163"/>
      <c r="CY369" s="164"/>
    </row>
    <row r="370" spans="1:103" ht="16.5" x14ac:dyDescent="0.15">
      <c r="A370" s="193"/>
      <c r="B370" s="194"/>
      <c r="C370" s="195" t="str">
        <f t="shared" ca="1" si="7"/>
        <v>●</v>
      </c>
      <c r="D370" s="196"/>
      <c r="E370" s="197"/>
      <c r="F370" s="197"/>
      <c r="G370" s="197"/>
      <c r="H370" s="197"/>
      <c r="I370" s="197"/>
      <c r="J370" s="197"/>
      <c r="K370" s="159"/>
      <c r="L370" s="160"/>
      <c r="M370" s="160"/>
      <c r="N370" s="160"/>
      <c r="O370" s="160"/>
      <c r="P370" s="160"/>
      <c r="Q370" s="160"/>
      <c r="R370" s="198"/>
      <c r="S370" s="199"/>
      <c r="T370" s="198"/>
      <c r="U370" s="199"/>
      <c r="V370" s="159"/>
      <c r="W370" s="160"/>
      <c r="X370" s="160"/>
      <c r="Y370" s="160"/>
      <c r="Z370" s="160"/>
      <c r="AA370" s="160"/>
      <c r="AB370" s="160"/>
      <c r="AC370" s="160"/>
      <c r="AD370" s="159"/>
      <c r="AE370" s="160"/>
      <c r="AF370" s="160"/>
      <c r="AG370" s="160"/>
      <c r="AH370" s="160"/>
      <c r="AI370" s="160"/>
      <c r="AJ370" s="160"/>
      <c r="AK370" s="161"/>
      <c r="AL370" s="159"/>
      <c r="AM370" s="160"/>
      <c r="AN370" s="160"/>
      <c r="AO370" s="160"/>
      <c r="AP370" s="160"/>
      <c r="AQ370" s="160"/>
      <c r="AR370" s="161"/>
      <c r="AS370" s="200"/>
      <c r="AT370" s="201"/>
      <c r="AU370" s="201"/>
      <c r="AV370" s="201"/>
      <c r="AW370" s="201"/>
      <c r="AX370" s="201"/>
      <c r="AY370" s="202"/>
      <c r="AZ370" s="203"/>
      <c r="BA370" s="204"/>
      <c r="BB370" s="205">
        <v>6</v>
      </c>
      <c r="BC370" s="206"/>
      <c r="BD370" s="207"/>
      <c r="BE370" s="207"/>
      <c r="BF370" s="208"/>
      <c r="BG370" s="209"/>
      <c r="BH370" s="210"/>
      <c r="BI370" s="211"/>
      <c r="BJ370" s="212"/>
      <c r="BK370" s="213"/>
      <c r="BL370" s="213"/>
      <c r="BM370" s="213"/>
      <c r="BN370" s="213"/>
      <c r="BO370" s="214"/>
      <c r="BP370" s="212"/>
      <c r="BQ370" s="213"/>
      <c r="BR370" s="213"/>
      <c r="BS370" s="213"/>
      <c r="BT370" s="213"/>
      <c r="BU370" s="214"/>
      <c r="BV370" s="212"/>
      <c r="BW370" s="213"/>
      <c r="BX370" s="213"/>
      <c r="BY370" s="213"/>
      <c r="BZ370" s="213"/>
      <c r="CA370" s="214"/>
      <c r="CB370" s="206"/>
      <c r="CC370" s="207"/>
      <c r="CD370" s="207"/>
      <c r="CE370" s="208"/>
      <c r="CF370" s="190"/>
      <c r="CG370" s="191"/>
      <c r="CH370" s="191"/>
      <c r="CI370" s="191"/>
      <c r="CJ370" s="192"/>
      <c r="CK370" s="190"/>
      <c r="CL370" s="191"/>
      <c r="CM370" s="191"/>
      <c r="CN370" s="191"/>
      <c r="CO370" s="192"/>
      <c r="CP370" s="190"/>
      <c r="CQ370" s="191"/>
      <c r="CR370" s="191"/>
      <c r="CS370" s="191"/>
      <c r="CT370" s="192"/>
      <c r="CU370" s="162"/>
      <c r="CV370" s="163"/>
      <c r="CW370" s="163"/>
      <c r="CX370" s="163"/>
      <c r="CY370" s="164"/>
    </row>
    <row r="371" spans="1:103" ht="16.5" x14ac:dyDescent="0.15">
      <c r="A371" s="134">
        <v>61</v>
      </c>
      <c r="B371" s="135"/>
      <c r="C371" s="136" t="str">
        <f t="shared" ca="1" si="7"/>
        <v>●</v>
      </c>
      <c r="D371" s="137"/>
      <c r="E371" s="138"/>
      <c r="F371" s="138"/>
      <c r="G371" s="138"/>
      <c r="H371" s="138"/>
      <c r="I371" s="138"/>
      <c r="J371" s="138"/>
      <c r="K371" s="139" t="s">
        <v>152</v>
      </c>
      <c r="L371" s="140"/>
      <c r="M371" s="140"/>
      <c r="N371" s="140"/>
      <c r="O371" s="140"/>
      <c r="P371" s="140"/>
      <c r="Q371" s="140"/>
      <c r="R371" s="141"/>
      <c r="S371" s="142"/>
      <c r="T371" s="141"/>
      <c r="U371" s="142"/>
      <c r="V371" s="139"/>
      <c r="W371" s="140"/>
      <c r="X371" s="140"/>
      <c r="Y371" s="140"/>
      <c r="Z371" s="140"/>
      <c r="AA371" s="140"/>
      <c r="AB371" s="140"/>
      <c r="AC371" s="140"/>
      <c r="AD371" s="139"/>
      <c r="AE371" s="140"/>
      <c r="AF371" s="140"/>
      <c r="AG371" s="140"/>
      <c r="AH371" s="140"/>
      <c r="AI371" s="140"/>
      <c r="AJ371" s="140"/>
      <c r="AK371" s="143"/>
      <c r="AL371" s="139"/>
      <c r="AM371" s="140"/>
      <c r="AN371" s="140"/>
      <c r="AO371" s="140"/>
      <c r="AP371" s="140"/>
      <c r="AQ371" s="140"/>
      <c r="AR371" s="143"/>
      <c r="AS371" s="144"/>
      <c r="AT371" s="145"/>
      <c r="AU371" s="145"/>
      <c r="AV371" s="145"/>
      <c r="AW371" s="145"/>
      <c r="AX371" s="145"/>
      <c r="AY371" s="146"/>
      <c r="AZ371" s="147"/>
      <c r="BA371" s="148"/>
      <c r="BB371" s="149">
        <v>1</v>
      </c>
      <c r="BC371" s="150"/>
      <c r="BD371" s="151"/>
      <c r="BE371" s="151"/>
      <c r="BF371" s="152"/>
      <c r="BG371" s="153"/>
      <c r="BH371" s="154"/>
      <c r="BI371" s="155"/>
      <c r="BJ371" s="156"/>
      <c r="BK371" s="157"/>
      <c r="BL371" s="157"/>
      <c r="BM371" s="157"/>
      <c r="BN371" s="157"/>
      <c r="BO371" s="158"/>
      <c r="BP371" s="156"/>
      <c r="BQ371" s="157"/>
      <c r="BR371" s="157"/>
      <c r="BS371" s="157"/>
      <c r="BT371" s="157"/>
      <c r="BU371" s="158"/>
      <c r="BV371" s="156"/>
      <c r="BW371" s="157"/>
      <c r="BX371" s="157"/>
      <c r="BY371" s="157"/>
      <c r="BZ371" s="157"/>
      <c r="CA371" s="158"/>
      <c r="CB371" s="150"/>
      <c r="CC371" s="151"/>
      <c r="CD371" s="151"/>
      <c r="CE371" s="152"/>
      <c r="CF371" s="159"/>
      <c r="CG371" s="160"/>
      <c r="CH371" s="160"/>
      <c r="CI371" s="160"/>
      <c r="CJ371" s="161"/>
      <c r="CK371" s="159"/>
      <c r="CL371" s="160"/>
      <c r="CM371" s="160"/>
      <c r="CN371" s="160"/>
      <c r="CO371" s="161"/>
      <c r="CP371" s="159"/>
      <c r="CQ371" s="160"/>
      <c r="CR371" s="160"/>
      <c r="CS371" s="160"/>
      <c r="CT371" s="161"/>
      <c r="CU371" s="162"/>
      <c r="CV371" s="163"/>
      <c r="CW371" s="163"/>
      <c r="CX371" s="163"/>
      <c r="CY371" s="164"/>
    </row>
    <row r="372" spans="1:103" ht="16.5" x14ac:dyDescent="0.15">
      <c r="A372" s="166"/>
      <c r="B372" s="135"/>
      <c r="C372" s="167" t="str">
        <f t="shared" ca="1" si="7"/>
        <v>●</v>
      </c>
      <c r="D372" s="168"/>
      <c r="E372" s="169"/>
      <c r="F372" s="169"/>
      <c r="G372" s="169"/>
      <c r="H372" s="169"/>
      <c r="I372" s="169"/>
      <c r="J372" s="169"/>
      <c r="K372" s="170"/>
      <c r="L372" s="171"/>
      <c r="M372" s="171"/>
      <c r="N372" s="171"/>
      <c r="O372" s="171"/>
      <c r="P372" s="171"/>
      <c r="Q372" s="171"/>
      <c r="R372" s="172"/>
      <c r="S372" s="173"/>
      <c r="T372" s="172"/>
      <c r="U372" s="173"/>
      <c r="V372" s="170"/>
      <c r="W372" s="171"/>
      <c r="X372" s="171"/>
      <c r="Y372" s="171"/>
      <c r="Z372" s="171"/>
      <c r="AA372" s="171"/>
      <c r="AB372" s="171"/>
      <c r="AC372" s="171"/>
      <c r="AD372" s="170"/>
      <c r="AE372" s="171"/>
      <c r="AF372" s="171"/>
      <c r="AG372" s="171"/>
      <c r="AH372" s="171"/>
      <c r="AI372" s="171"/>
      <c r="AJ372" s="171"/>
      <c r="AK372" s="174"/>
      <c r="AL372" s="170"/>
      <c r="AM372" s="171"/>
      <c r="AN372" s="171"/>
      <c r="AO372" s="171"/>
      <c r="AP372" s="171"/>
      <c r="AQ372" s="171"/>
      <c r="AR372" s="174"/>
      <c r="AS372" s="175"/>
      <c r="AT372" s="176"/>
      <c r="AU372" s="176"/>
      <c r="AV372" s="176"/>
      <c r="AW372" s="176"/>
      <c r="AX372" s="176"/>
      <c r="AY372" s="177"/>
      <c r="AZ372" s="178"/>
      <c r="BA372" s="179"/>
      <c r="BB372" s="180">
        <v>2</v>
      </c>
      <c r="BC372" s="181"/>
      <c r="BD372" s="182"/>
      <c r="BE372" s="182"/>
      <c r="BF372" s="183"/>
      <c r="BG372" s="184"/>
      <c r="BH372" s="185"/>
      <c r="BI372" s="186"/>
      <c r="BJ372" s="187"/>
      <c r="BK372" s="188"/>
      <c r="BL372" s="188"/>
      <c r="BM372" s="188"/>
      <c r="BN372" s="188"/>
      <c r="BO372" s="189"/>
      <c r="BP372" s="187"/>
      <c r="BQ372" s="188"/>
      <c r="BR372" s="188"/>
      <c r="BS372" s="188"/>
      <c r="BT372" s="188"/>
      <c r="BU372" s="189"/>
      <c r="BV372" s="187"/>
      <c r="BW372" s="188"/>
      <c r="BX372" s="188"/>
      <c r="BY372" s="188"/>
      <c r="BZ372" s="188"/>
      <c r="CA372" s="189"/>
      <c r="CB372" s="181"/>
      <c r="CC372" s="182"/>
      <c r="CD372" s="182"/>
      <c r="CE372" s="183"/>
      <c r="CF372" s="190"/>
      <c r="CG372" s="191"/>
      <c r="CH372" s="191"/>
      <c r="CI372" s="191"/>
      <c r="CJ372" s="192"/>
      <c r="CK372" s="190"/>
      <c r="CL372" s="191"/>
      <c r="CM372" s="191"/>
      <c r="CN372" s="191"/>
      <c r="CO372" s="192"/>
      <c r="CP372" s="190"/>
      <c r="CQ372" s="191"/>
      <c r="CR372" s="191"/>
      <c r="CS372" s="191"/>
      <c r="CT372" s="192"/>
      <c r="CU372" s="162"/>
      <c r="CV372" s="163"/>
      <c r="CW372" s="163"/>
      <c r="CX372" s="163"/>
      <c r="CY372" s="164"/>
    </row>
    <row r="373" spans="1:103" ht="16.5" x14ac:dyDescent="0.15">
      <c r="A373" s="166"/>
      <c r="B373" s="135"/>
      <c r="C373" s="167" t="str">
        <f t="shared" ca="1" si="7"/>
        <v>●</v>
      </c>
      <c r="D373" s="168"/>
      <c r="E373" s="169"/>
      <c r="F373" s="169"/>
      <c r="G373" s="169"/>
      <c r="H373" s="169"/>
      <c r="I373" s="169"/>
      <c r="J373" s="169"/>
      <c r="K373" s="170"/>
      <c r="L373" s="171"/>
      <c r="M373" s="171"/>
      <c r="N373" s="171"/>
      <c r="O373" s="171"/>
      <c r="P373" s="171"/>
      <c r="Q373" s="171"/>
      <c r="R373" s="172"/>
      <c r="S373" s="173"/>
      <c r="T373" s="172"/>
      <c r="U373" s="173"/>
      <c r="V373" s="170"/>
      <c r="W373" s="171"/>
      <c r="X373" s="171"/>
      <c r="Y373" s="171"/>
      <c r="Z373" s="171"/>
      <c r="AA373" s="171"/>
      <c r="AB373" s="171"/>
      <c r="AC373" s="171"/>
      <c r="AD373" s="170"/>
      <c r="AE373" s="171"/>
      <c r="AF373" s="171"/>
      <c r="AG373" s="171"/>
      <c r="AH373" s="171"/>
      <c r="AI373" s="171"/>
      <c r="AJ373" s="171"/>
      <c r="AK373" s="174"/>
      <c r="AL373" s="170"/>
      <c r="AM373" s="171"/>
      <c r="AN373" s="171"/>
      <c r="AO373" s="171"/>
      <c r="AP373" s="171"/>
      <c r="AQ373" s="171"/>
      <c r="AR373" s="174"/>
      <c r="AS373" s="175"/>
      <c r="AT373" s="176"/>
      <c r="AU373" s="176"/>
      <c r="AV373" s="176"/>
      <c r="AW373" s="176"/>
      <c r="AX373" s="176"/>
      <c r="AY373" s="177"/>
      <c r="AZ373" s="178"/>
      <c r="BA373" s="179"/>
      <c r="BB373" s="180">
        <v>3</v>
      </c>
      <c r="BC373" s="181"/>
      <c r="BD373" s="182"/>
      <c r="BE373" s="182"/>
      <c r="BF373" s="183"/>
      <c r="BG373" s="184"/>
      <c r="BH373" s="185"/>
      <c r="BI373" s="186"/>
      <c r="BJ373" s="187"/>
      <c r="BK373" s="188"/>
      <c r="BL373" s="188"/>
      <c r="BM373" s="188"/>
      <c r="BN373" s="188"/>
      <c r="BO373" s="189"/>
      <c r="BP373" s="187"/>
      <c r="BQ373" s="188"/>
      <c r="BR373" s="188"/>
      <c r="BS373" s="188"/>
      <c r="BT373" s="188"/>
      <c r="BU373" s="189"/>
      <c r="BV373" s="187"/>
      <c r="BW373" s="188"/>
      <c r="BX373" s="188"/>
      <c r="BY373" s="188"/>
      <c r="BZ373" s="188"/>
      <c r="CA373" s="189"/>
      <c r="CB373" s="181"/>
      <c r="CC373" s="182"/>
      <c r="CD373" s="182"/>
      <c r="CE373" s="183"/>
      <c r="CF373" s="190"/>
      <c r="CG373" s="191"/>
      <c r="CH373" s="191"/>
      <c r="CI373" s="191"/>
      <c r="CJ373" s="192"/>
      <c r="CK373" s="190"/>
      <c r="CL373" s="191"/>
      <c r="CM373" s="191"/>
      <c r="CN373" s="191"/>
      <c r="CO373" s="192"/>
      <c r="CP373" s="190"/>
      <c r="CQ373" s="191"/>
      <c r="CR373" s="191"/>
      <c r="CS373" s="191"/>
      <c r="CT373" s="192"/>
      <c r="CU373" s="162"/>
      <c r="CV373" s="163"/>
      <c r="CW373" s="163"/>
      <c r="CX373" s="163"/>
      <c r="CY373" s="164"/>
    </row>
    <row r="374" spans="1:103" ht="16.5" x14ac:dyDescent="0.15">
      <c r="A374" s="166"/>
      <c r="B374" s="135"/>
      <c r="C374" s="167" t="str">
        <f t="shared" ca="1" si="7"/>
        <v>●</v>
      </c>
      <c r="D374" s="168"/>
      <c r="E374" s="169"/>
      <c r="F374" s="169"/>
      <c r="G374" s="169"/>
      <c r="H374" s="169"/>
      <c r="I374" s="169"/>
      <c r="J374" s="169"/>
      <c r="K374" s="170"/>
      <c r="L374" s="171"/>
      <c r="M374" s="171"/>
      <c r="N374" s="171"/>
      <c r="O374" s="171"/>
      <c r="P374" s="171"/>
      <c r="Q374" s="171"/>
      <c r="R374" s="172"/>
      <c r="S374" s="173"/>
      <c r="T374" s="172"/>
      <c r="U374" s="173"/>
      <c r="V374" s="170"/>
      <c r="W374" s="171"/>
      <c r="X374" s="171"/>
      <c r="Y374" s="171"/>
      <c r="Z374" s="171"/>
      <c r="AA374" s="171"/>
      <c r="AB374" s="171"/>
      <c r="AC374" s="171"/>
      <c r="AD374" s="170"/>
      <c r="AE374" s="171"/>
      <c r="AF374" s="171"/>
      <c r="AG374" s="171"/>
      <c r="AH374" s="171"/>
      <c r="AI374" s="171"/>
      <c r="AJ374" s="171"/>
      <c r="AK374" s="174"/>
      <c r="AL374" s="170"/>
      <c r="AM374" s="171"/>
      <c r="AN374" s="171"/>
      <c r="AO374" s="171"/>
      <c r="AP374" s="171"/>
      <c r="AQ374" s="171"/>
      <c r="AR374" s="174"/>
      <c r="AS374" s="175"/>
      <c r="AT374" s="176"/>
      <c r="AU374" s="176"/>
      <c r="AV374" s="176"/>
      <c r="AW374" s="176"/>
      <c r="AX374" s="176"/>
      <c r="AY374" s="177"/>
      <c r="AZ374" s="178"/>
      <c r="BA374" s="179"/>
      <c r="BB374" s="180">
        <v>4</v>
      </c>
      <c r="BC374" s="181"/>
      <c r="BD374" s="182"/>
      <c r="BE374" s="182"/>
      <c r="BF374" s="183"/>
      <c r="BG374" s="184"/>
      <c r="BH374" s="185"/>
      <c r="BI374" s="186"/>
      <c r="BJ374" s="187"/>
      <c r="BK374" s="188"/>
      <c r="BL374" s="188"/>
      <c r="BM374" s="188"/>
      <c r="BN374" s="188"/>
      <c r="BO374" s="189"/>
      <c r="BP374" s="187"/>
      <c r="BQ374" s="188"/>
      <c r="BR374" s="188"/>
      <c r="BS374" s="188"/>
      <c r="BT374" s="188"/>
      <c r="BU374" s="189"/>
      <c r="BV374" s="187"/>
      <c r="BW374" s="188"/>
      <c r="BX374" s="188"/>
      <c r="BY374" s="188"/>
      <c r="BZ374" s="188"/>
      <c r="CA374" s="189"/>
      <c r="CB374" s="181"/>
      <c r="CC374" s="182"/>
      <c r="CD374" s="182"/>
      <c r="CE374" s="183"/>
      <c r="CF374" s="190"/>
      <c r="CG374" s="191"/>
      <c r="CH374" s="191"/>
      <c r="CI374" s="191"/>
      <c r="CJ374" s="192"/>
      <c r="CK374" s="190"/>
      <c r="CL374" s="191"/>
      <c r="CM374" s="191"/>
      <c r="CN374" s="191"/>
      <c r="CO374" s="192"/>
      <c r="CP374" s="190"/>
      <c r="CQ374" s="191"/>
      <c r="CR374" s="191"/>
      <c r="CS374" s="191"/>
      <c r="CT374" s="192"/>
      <c r="CU374" s="162"/>
      <c r="CV374" s="163"/>
      <c r="CW374" s="163"/>
      <c r="CX374" s="163"/>
      <c r="CY374" s="164"/>
    </row>
    <row r="375" spans="1:103" ht="16.5" x14ac:dyDescent="0.15">
      <c r="A375" s="166"/>
      <c r="B375" s="135"/>
      <c r="C375" s="167" t="str">
        <f t="shared" ca="1" si="7"/>
        <v>●</v>
      </c>
      <c r="D375" s="168"/>
      <c r="E375" s="169"/>
      <c r="F375" s="169"/>
      <c r="G375" s="169"/>
      <c r="H375" s="169"/>
      <c r="I375" s="169"/>
      <c r="J375" s="169"/>
      <c r="K375" s="170"/>
      <c r="L375" s="171"/>
      <c r="M375" s="171"/>
      <c r="N375" s="171"/>
      <c r="O375" s="171"/>
      <c r="P375" s="171"/>
      <c r="Q375" s="171"/>
      <c r="R375" s="172"/>
      <c r="S375" s="173"/>
      <c r="T375" s="172"/>
      <c r="U375" s="173"/>
      <c r="V375" s="170"/>
      <c r="W375" s="171"/>
      <c r="X375" s="171"/>
      <c r="Y375" s="171"/>
      <c r="Z375" s="171"/>
      <c r="AA375" s="171"/>
      <c r="AB375" s="171"/>
      <c r="AC375" s="171"/>
      <c r="AD375" s="170"/>
      <c r="AE375" s="171"/>
      <c r="AF375" s="171"/>
      <c r="AG375" s="171"/>
      <c r="AH375" s="171"/>
      <c r="AI375" s="171"/>
      <c r="AJ375" s="171"/>
      <c r="AK375" s="174"/>
      <c r="AL375" s="170"/>
      <c r="AM375" s="171"/>
      <c r="AN375" s="171"/>
      <c r="AO375" s="171"/>
      <c r="AP375" s="171"/>
      <c r="AQ375" s="171"/>
      <c r="AR375" s="174"/>
      <c r="AS375" s="175"/>
      <c r="AT375" s="176"/>
      <c r="AU375" s="176"/>
      <c r="AV375" s="176"/>
      <c r="AW375" s="176"/>
      <c r="AX375" s="176"/>
      <c r="AY375" s="177"/>
      <c r="AZ375" s="178"/>
      <c r="BA375" s="179"/>
      <c r="BB375" s="180">
        <v>5</v>
      </c>
      <c r="BC375" s="181"/>
      <c r="BD375" s="182"/>
      <c r="BE375" s="182"/>
      <c r="BF375" s="183"/>
      <c r="BG375" s="184"/>
      <c r="BH375" s="185"/>
      <c r="BI375" s="186"/>
      <c r="BJ375" s="187"/>
      <c r="BK375" s="188"/>
      <c r="BL375" s="188"/>
      <c r="BM375" s="188"/>
      <c r="BN375" s="188"/>
      <c r="BO375" s="189"/>
      <c r="BP375" s="187"/>
      <c r="BQ375" s="188"/>
      <c r="BR375" s="188"/>
      <c r="BS375" s="188"/>
      <c r="BT375" s="188"/>
      <c r="BU375" s="189"/>
      <c r="BV375" s="187"/>
      <c r="BW375" s="188"/>
      <c r="BX375" s="188"/>
      <c r="BY375" s="188"/>
      <c r="BZ375" s="188"/>
      <c r="CA375" s="189"/>
      <c r="CB375" s="181"/>
      <c r="CC375" s="182"/>
      <c r="CD375" s="182"/>
      <c r="CE375" s="183"/>
      <c r="CF375" s="190"/>
      <c r="CG375" s="191"/>
      <c r="CH375" s="191"/>
      <c r="CI375" s="191"/>
      <c r="CJ375" s="192"/>
      <c r="CK375" s="190"/>
      <c r="CL375" s="191"/>
      <c r="CM375" s="191"/>
      <c r="CN375" s="191"/>
      <c r="CO375" s="192"/>
      <c r="CP375" s="190"/>
      <c r="CQ375" s="191"/>
      <c r="CR375" s="191"/>
      <c r="CS375" s="191"/>
      <c r="CT375" s="192"/>
      <c r="CU375" s="162"/>
      <c r="CV375" s="163"/>
      <c r="CW375" s="163"/>
      <c r="CX375" s="163"/>
      <c r="CY375" s="164"/>
    </row>
    <row r="376" spans="1:103" ht="16.5" x14ac:dyDescent="0.15">
      <c r="A376" s="193"/>
      <c r="B376" s="194"/>
      <c r="C376" s="195" t="str">
        <f t="shared" ca="1" si="7"/>
        <v>●</v>
      </c>
      <c r="D376" s="196"/>
      <c r="E376" s="197"/>
      <c r="F376" s="197"/>
      <c r="G376" s="197"/>
      <c r="H376" s="197"/>
      <c r="I376" s="197"/>
      <c r="J376" s="197"/>
      <c r="K376" s="159"/>
      <c r="L376" s="160"/>
      <c r="M376" s="160"/>
      <c r="N376" s="160"/>
      <c r="O376" s="160"/>
      <c r="P376" s="160"/>
      <c r="Q376" s="160"/>
      <c r="R376" s="198"/>
      <c r="S376" s="199"/>
      <c r="T376" s="198"/>
      <c r="U376" s="199"/>
      <c r="V376" s="159"/>
      <c r="W376" s="160"/>
      <c r="X376" s="160"/>
      <c r="Y376" s="160"/>
      <c r="Z376" s="160"/>
      <c r="AA376" s="160"/>
      <c r="AB376" s="160"/>
      <c r="AC376" s="160"/>
      <c r="AD376" s="159"/>
      <c r="AE376" s="160"/>
      <c r="AF376" s="160"/>
      <c r="AG376" s="160"/>
      <c r="AH376" s="160"/>
      <c r="AI376" s="160"/>
      <c r="AJ376" s="160"/>
      <c r="AK376" s="161"/>
      <c r="AL376" s="159"/>
      <c r="AM376" s="160"/>
      <c r="AN376" s="160"/>
      <c r="AO376" s="160"/>
      <c r="AP376" s="160"/>
      <c r="AQ376" s="160"/>
      <c r="AR376" s="161"/>
      <c r="AS376" s="200"/>
      <c r="AT376" s="201"/>
      <c r="AU376" s="201"/>
      <c r="AV376" s="201"/>
      <c r="AW376" s="201"/>
      <c r="AX376" s="201"/>
      <c r="AY376" s="202"/>
      <c r="AZ376" s="203"/>
      <c r="BA376" s="204"/>
      <c r="BB376" s="205">
        <v>6</v>
      </c>
      <c r="BC376" s="206"/>
      <c r="BD376" s="207"/>
      <c r="BE376" s="207"/>
      <c r="BF376" s="208"/>
      <c r="BG376" s="209"/>
      <c r="BH376" s="210"/>
      <c r="BI376" s="211"/>
      <c r="BJ376" s="212"/>
      <c r="BK376" s="213"/>
      <c r="BL376" s="213"/>
      <c r="BM376" s="213"/>
      <c r="BN376" s="213"/>
      <c r="BO376" s="214"/>
      <c r="BP376" s="212"/>
      <c r="BQ376" s="213"/>
      <c r="BR376" s="213"/>
      <c r="BS376" s="213"/>
      <c r="BT376" s="213"/>
      <c r="BU376" s="214"/>
      <c r="BV376" s="212"/>
      <c r="BW376" s="213"/>
      <c r="BX376" s="213"/>
      <c r="BY376" s="213"/>
      <c r="BZ376" s="213"/>
      <c r="CA376" s="214"/>
      <c r="CB376" s="206"/>
      <c r="CC376" s="207"/>
      <c r="CD376" s="207"/>
      <c r="CE376" s="208"/>
      <c r="CF376" s="190"/>
      <c r="CG376" s="191"/>
      <c r="CH376" s="191"/>
      <c r="CI376" s="191"/>
      <c r="CJ376" s="192"/>
      <c r="CK376" s="190"/>
      <c r="CL376" s="191"/>
      <c r="CM376" s="191"/>
      <c r="CN376" s="191"/>
      <c r="CO376" s="192"/>
      <c r="CP376" s="190"/>
      <c r="CQ376" s="191"/>
      <c r="CR376" s="191"/>
      <c r="CS376" s="191"/>
      <c r="CT376" s="192"/>
      <c r="CU376" s="162"/>
      <c r="CV376" s="163"/>
      <c r="CW376" s="163"/>
      <c r="CX376" s="163"/>
      <c r="CY376" s="164"/>
    </row>
    <row r="377" spans="1:103" ht="16.5" x14ac:dyDescent="0.15">
      <c r="A377" s="134">
        <v>62</v>
      </c>
      <c r="B377" s="135"/>
      <c r="C377" s="136" t="str">
        <f t="shared" ca="1" si="7"/>
        <v>●</v>
      </c>
      <c r="D377" s="137"/>
      <c r="E377" s="138"/>
      <c r="F377" s="138"/>
      <c r="G377" s="138"/>
      <c r="H377" s="138"/>
      <c r="I377" s="138"/>
      <c r="J377" s="138"/>
      <c r="K377" s="139" t="s">
        <v>153</v>
      </c>
      <c r="L377" s="140"/>
      <c r="M377" s="140"/>
      <c r="N377" s="140"/>
      <c r="O377" s="140"/>
      <c r="P377" s="140"/>
      <c r="Q377" s="140"/>
      <c r="R377" s="141"/>
      <c r="S377" s="142"/>
      <c r="T377" s="141"/>
      <c r="U377" s="142"/>
      <c r="V377" s="139"/>
      <c r="W377" s="140"/>
      <c r="X377" s="140"/>
      <c r="Y377" s="140"/>
      <c r="Z377" s="140"/>
      <c r="AA377" s="140"/>
      <c r="AB377" s="140"/>
      <c r="AC377" s="140"/>
      <c r="AD377" s="139"/>
      <c r="AE377" s="140"/>
      <c r="AF377" s="140"/>
      <c r="AG377" s="140"/>
      <c r="AH377" s="140"/>
      <c r="AI377" s="140"/>
      <c r="AJ377" s="140"/>
      <c r="AK377" s="143"/>
      <c r="AL377" s="139"/>
      <c r="AM377" s="140"/>
      <c r="AN377" s="140"/>
      <c r="AO377" s="140"/>
      <c r="AP377" s="140"/>
      <c r="AQ377" s="140"/>
      <c r="AR377" s="143"/>
      <c r="AS377" s="144"/>
      <c r="AT377" s="145"/>
      <c r="AU377" s="145"/>
      <c r="AV377" s="145"/>
      <c r="AW377" s="145"/>
      <c r="AX377" s="145"/>
      <c r="AY377" s="146"/>
      <c r="AZ377" s="147"/>
      <c r="BA377" s="148"/>
      <c r="BB377" s="149">
        <v>1</v>
      </c>
      <c r="BC377" s="150"/>
      <c r="BD377" s="151"/>
      <c r="BE377" s="151"/>
      <c r="BF377" s="152"/>
      <c r="BG377" s="153"/>
      <c r="BH377" s="154"/>
      <c r="BI377" s="155"/>
      <c r="BJ377" s="156"/>
      <c r="BK377" s="157"/>
      <c r="BL377" s="157"/>
      <c r="BM377" s="157"/>
      <c r="BN377" s="157"/>
      <c r="BO377" s="158"/>
      <c r="BP377" s="156"/>
      <c r="BQ377" s="157"/>
      <c r="BR377" s="157"/>
      <c r="BS377" s="157"/>
      <c r="BT377" s="157"/>
      <c r="BU377" s="158"/>
      <c r="BV377" s="156"/>
      <c r="BW377" s="157"/>
      <c r="BX377" s="157"/>
      <c r="BY377" s="157"/>
      <c r="BZ377" s="157"/>
      <c r="CA377" s="158"/>
      <c r="CB377" s="150"/>
      <c r="CC377" s="151"/>
      <c r="CD377" s="151"/>
      <c r="CE377" s="152"/>
      <c r="CF377" s="159"/>
      <c r="CG377" s="160"/>
      <c r="CH377" s="160"/>
      <c r="CI377" s="160"/>
      <c r="CJ377" s="161"/>
      <c r="CK377" s="159"/>
      <c r="CL377" s="160"/>
      <c r="CM377" s="160"/>
      <c r="CN377" s="160"/>
      <c r="CO377" s="161"/>
      <c r="CP377" s="159"/>
      <c r="CQ377" s="160"/>
      <c r="CR377" s="160"/>
      <c r="CS377" s="160"/>
      <c r="CT377" s="161"/>
      <c r="CU377" s="162"/>
      <c r="CV377" s="163"/>
      <c r="CW377" s="163"/>
      <c r="CX377" s="163"/>
      <c r="CY377" s="164"/>
    </row>
    <row r="378" spans="1:103" ht="16.5" x14ac:dyDescent="0.15">
      <c r="A378" s="166"/>
      <c r="B378" s="135"/>
      <c r="C378" s="167" t="str">
        <f t="shared" ca="1" si="7"/>
        <v>●</v>
      </c>
      <c r="D378" s="168"/>
      <c r="E378" s="169"/>
      <c r="F378" s="169"/>
      <c r="G378" s="169"/>
      <c r="H378" s="169"/>
      <c r="I378" s="169"/>
      <c r="J378" s="169"/>
      <c r="K378" s="170"/>
      <c r="L378" s="171"/>
      <c r="M378" s="171"/>
      <c r="N378" s="171"/>
      <c r="O378" s="171"/>
      <c r="P378" s="171"/>
      <c r="Q378" s="171"/>
      <c r="R378" s="172"/>
      <c r="S378" s="173"/>
      <c r="T378" s="172"/>
      <c r="U378" s="173"/>
      <c r="V378" s="170"/>
      <c r="W378" s="171"/>
      <c r="X378" s="171"/>
      <c r="Y378" s="171"/>
      <c r="Z378" s="171"/>
      <c r="AA378" s="171"/>
      <c r="AB378" s="171"/>
      <c r="AC378" s="171"/>
      <c r="AD378" s="170"/>
      <c r="AE378" s="171"/>
      <c r="AF378" s="171"/>
      <c r="AG378" s="171"/>
      <c r="AH378" s="171"/>
      <c r="AI378" s="171"/>
      <c r="AJ378" s="171"/>
      <c r="AK378" s="174"/>
      <c r="AL378" s="170"/>
      <c r="AM378" s="171"/>
      <c r="AN378" s="171"/>
      <c r="AO378" s="171"/>
      <c r="AP378" s="171"/>
      <c r="AQ378" s="171"/>
      <c r="AR378" s="174"/>
      <c r="AS378" s="175"/>
      <c r="AT378" s="176"/>
      <c r="AU378" s="176"/>
      <c r="AV378" s="176"/>
      <c r="AW378" s="176"/>
      <c r="AX378" s="176"/>
      <c r="AY378" s="177"/>
      <c r="AZ378" s="178"/>
      <c r="BA378" s="179"/>
      <c r="BB378" s="180">
        <v>2</v>
      </c>
      <c r="BC378" s="181"/>
      <c r="BD378" s="182"/>
      <c r="BE378" s="182"/>
      <c r="BF378" s="183"/>
      <c r="BG378" s="184"/>
      <c r="BH378" s="185"/>
      <c r="BI378" s="186"/>
      <c r="BJ378" s="187"/>
      <c r="BK378" s="188"/>
      <c r="BL378" s="188"/>
      <c r="BM378" s="188"/>
      <c r="BN378" s="188"/>
      <c r="BO378" s="189"/>
      <c r="BP378" s="187"/>
      <c r="BQ378" s="188"/>
      <c r="BR378" s="188"/>
      <c r="BS378" s="188"/>
      <c r="BT378" s="188"/>
      <c r="BU378" s="189"/>
      <c r="BV378" s="187"/>
      <c r="BW378" s="188"/>
      <c r="BX378" s="188"/>
      <c r="BY378" s="188"/>
      <c r="BZ378" s="188"/>
      <c r="CA378" s="189"/>
      <c r="CB378" s="181"/>
      <c r="CC378" s="182"/>
      <c r="CD378" s="182"/>
      <c r="CE378" s="183"/>
      <c r="CF378" s="190"/>
      <c r="CG378" s="191"/>
      <c r="CH378" s="191"/>
      <c r="CI378" s="191"/>
      <c r="CJ378" s="192"/>
      <c r="CK378" s="190"/>
      <c r="CL378" s="191"/>
      <c r="CM378" s="191"/>
      <c r="CN378" s="191"/>
      <c r="CO378" s="192"/>
      <c r="CP378" s="190"/>
      <c r="CQ378" s="191"/>
      <c r="CR378" s="191"/>
      <c r="CS378" s="191"/>
      <c r="CT378" s="192"/>
      <c r="CU378" s="162"/>
      <c r="CV378" s="163"/>
      <c r="CW378" s="163"/>
      <c r="CX378" s="163"/>
      <c r="CY378" s="164"/>
    </row>
    <row r="379" spans="1:103" ht="16.5" x14ac:dyDescent="0.15">
      <c r="A379" s="166"/>
      <c r="B379" s="135"/>
      <c r="C379" s="167" t="str">
        <f t="shared" ca="1" si="7"/>
        <v>●</v>
      </c>
      <c r="D379" s="168"/>
      <c r="E379" s="169"/>
      <c r="F379" s="169"/>
      <c r="G379" s="169"/>
      <c r="H379" s="169"/>
      <c r="I379" s="169"/>
      <c r="J379" s="169"/>
      <c r="K379" s="170"/>
      <c r="L379" s="171"/>
      <c r="M379" s="171"/>
      <c r="N379" s="171"/>
      <c r="O379" s="171"/>
      <c r="P379" s="171"/>
      <c r="Q379" s="171"/>
      <c r="R379" s="172"/>
      <c r="S379" s="173"/>
      <c r="T379" s="172"/>
      <c r="U379" s="173"/>
      <c r="V379" s="170"/>
      <c r="W379" s="171"/>
      <c r="X379" s="171"/>
      <c r="Y379" s="171"/>
      <c r="Z379" s="171"/>
      <c r="AA379" s="171"/>
      <c r="AB379" s="171"/>
      <c r="AC379" s="171"/>
      <c r="AD379" s="170"/>
      <c r="AE379" s="171"/>
      <c r="AF379" s="171"/>
      <c r="AG379" s="171"/>
      <c r="AH379" s="171"/>
      <c r="AI379" s="171"/>
      <c r="AJ379" s="171"/>
      <c r="AK379" s="174"/>
      <c r="AL379" s="170"/>
      <c r="AM379" s="171"/>
      <c r="AN379" s="171"/>
      <c r="AO379" s="171"/>
      <c r="AP379" s="171"/>
      <c r="AQ379" s="171"/>
      <c r="AR379" s="174"/>
      <c r="AS379" s="175"/>
      <c r="AT379" s="176"/>
      <c r="AU379" s="176"/>
      <c r="AV379" s="176"/>
      <c r="AW379" s="176"/>
      <c r="AX379" s="176"/>
      <c r="AY379" s="177"/>
      <c r="AZ379" s="178"/>
      <c r="BA379" s="179"/>
      <c r="BB379" s="180">
        <v>3</v>
      </c>
      <c r="BC379" s="181"/>
      <c r="BD379" s="182"/>
      <c r="BE379" s="182"/>
      <c r="BF379" s="183"/>
      <c r="BG379" s="184"/>
      <c r="BH379" s="185"/>
      <c r="BI379" s="186"/>
      <c r="BJ379" s="187"/>
      <c r="BK379" s="188"/>
      <c r="BL379" s="188"/>
      <c r="BM379" s="188"/>
      <c r="BN379" s="188"/>
      <c r="BO379" s="189"/>
      <c r="BP379" s="187"/>
      <c r="BQ379" s="188"/>
      <c r="BR379" s="188"/>
      <c r="BS379" s="188"/>
      <c r="BT379" s="188"/>
      <c r="BU379" s="189"/>
      <c r="BV379" s="187"/>
      <c r="BW379" s="188"/>
      <c r="BX379" s="188"/>
      <c r="BY379" s="188"/>
      <c r="BZ379" s="188"/>
      <c r="CA379" s="189"/>
      <c r="CB379" s="181"/>
      <c r="CC379" s="182"/>
      <c r="CD379" s="182"/>
      <c r="CE379" s="183"/>
      <c r="CF379" s="190"/>
      <c r="CG379" s="191"/>
      <c r="CH379" s="191"/>
      <c r="CI379" s="191"/>
      <c r="CJ379" s="192"/>
      <c r="CK379" s="190"/>
      <c r="CL379" s="191"/>
      <c r="CM379" s="191"/>
      <c r="CN379" s="191"/>
      <c r="CO379" s="192"/>
      <c r="CP379" s="190"/>
      <c r="CQ379" s="191"/>
      <c r="CR379" s="191"/>
      <c r="CS379" s="191"/>
      <c r="CT379" s="192"/>
      <c r="CU379" s="162"/>
      <c r="CV379" s="163"/>
      <c r="CW379" s="163"/>
      <c r="CX379" s="163"/>
      <c r="CY379" s="164"/>
    </row>
    <row r="380" spans="1:103" ht="16.5" x14ac:dyDescent="0.15">
      <c r="A380" s="166"/>
      <c r="B380" s="135"/>
      <c r="C380" s="167" t="str">
        <f t="shared" ca="1" si="7"/>
        <v>●</v>
      </c>
      <c r="D380" s="168"/>
      <c r="E380" s="169"/>
      <c r="F380" s="169"/>
      <c r="G380" s="169"/>
      <c r="H380" s="169"/>
      <c r="I380" s="169"/>
      <c r="J380" s="169"/>
      <c r="K380" s="170"/>
      <c r="L380" s="171"/>
      <c r="M380" s="171"/>
      <c r="N380" s="171"/>
      <c r="O380" s="171"/>
      <c r="P380" s="171"/>
      <c r="Q380" s="171"/>
      <c r="R380" s="172"/>
      <c r="S380" s="173"/>
      <c r="T380" s="172"/>
      <c r="U380" s="173"/>
      <c r="V380" s="170"/>
      <c r="W380" s="171"/>
      <c r="X380" s="171"/>
      <c r="Y380" s="171"/>
      <c r="Z380" s="171"/>
      <c r="AA380" s="171"/>
      <c r="AB380" s="171"/>
      <c r="AC380" s="171"/>
      <c r="AD380" s="170"/>
      <c r="AE380" s="171"/>
      <c r="AF380" s="171"/>
      <c r="AG380" s="171"/>
      <c r="AH380" s="171"/>
      <c r="AI380" s="171"/>
      <c r="AJ380" s="171"/>
      <c r="AK380" s="174"/>
      <c r="AL380" s="170"/>
      <c r="AM380" s="171"/>
      <c r="AN380" s="171"/>
      <c r="AO380" s="171"/>
      <c r="AP380" s="171"/>
      <c r="AQ380" s="171"/>
      <c r="AR380" s="174"/>
      <c r="AS380" s="175"/>
      <c r="AT380" s="176"/>
      <c r="AU380" s="176"/>
      <c r="AV380" s="176"/>
      <c r="AW380" s="176"/>
      <c r="AX380" s="176"/>
      <c r="AY380" s="177"/>
      <c r="AZ380" s="178"/>
      <c r="BA380" s="179"/>
      <c r="BB380" s="180">
        <v>4</v>
      </c>
      <c r="BC380" s="181"/>
      <c r="BD380" s="182"/>
      <c r="BE380" s="182"/>
      <c r="BF380" s="183"/>
      <c r="BG380" s="184"/>
      <c r="BH380" s="185"/>
      <c r="BI380" s="186"/>
      <c r="BJ380" s="187"/>
      <c r="BK380" s="188"/>
      <c r="BL380" s="188"/>
      <c r="BM380" s="188"/>
      <c r="BN380" s="188"/>
      <c r="BO380" s="189"/>
      <c r="BP380" s="187"/>
      <c r="BQ380" s="188"/>
      <c r="BR380" s="188"/>
      <c r="BS380" s="188"/>
      <c r="BT380" s="188"/>
      <c r="BU380" s="189"/>
      <c r="BV380" s="187"/>
      <c r="BW380" s="188"/>
      <c r="BX380" s="188"/>
      <c r="BY380" s="188"/>
      <c r="BZ380" s="188"/>
      <c r="CA380" s="189"/>
      <c r="CB380" s="181"/>
      <c r="CC380" s="182"/>
      <c r="CD380" s="182"/>
      <c r="CE380" s="183"/>
      <c r="CF380" s="190"/>
      <c r="CG380" s="191"/>
      <c r="CH380" s="191"/>
      <c r="CI380" s="191"/>
      <c r="CJ380" s="192"/>
      <c r="CK380" s="190"/>
      <c r="CL380" s="191"/>
      <c r="CM380" s="191"/>
      <c r="CN380" s="191"/>
      <c r="CO380" s="192"/>
      <c r="CP380" s="190"/>
      <c r="CQ380" s="191"/>
      <c r="CR380" s="191"/>
      <c r="CS380" s="191"/>
      <c r="CT380" s="192"/>
      <c r="CU380" s="162"/>
      <c r="CV380" s="163"/>
      <c r="CW380" s="163"/>
      <c r="CX380" s="163"/>
      <c r="CY380" s="164"/>
    </row>
    <row r="381" spans="1:103" ht="16.5" x14ac:dyDescent="0.15">
      <c r="A381" s="166"/>
      <c r="B381" s="135"/>
      <c r="C381" s="167" t="str">
        <f t="shared" ca="1" si="7"/>
        <v>●</v>
      </c>
      <c r="D381" s="168"/>
      <c r="E381" s="169"/>
      <c r="F381" s="169"/>
      <c r="G381" s="169"/>
      <c r="H381" s="169"/>
      <c r="I381" s="169"/>
      <c r="J381" s="169"/>
      <c r="K381" s="170"/>
      <c r="L381" s="171"/>
      <c r="M381" s="171"/>
      <c r="N381" s="171"/>
      <c r="O381" s="171"/>
      <c r="P381" s="171"/>
      <c r="Q381" s="171"/>
      <c r="R381" s="172"/>
      <c r="S381" s="173"/>
      <c r="T381" s="172"/>
      <c r="U381" s="173"/>
      <c r="V381" s="170"/>
      <c r="W381" s="171"/>
      <c r="X381" s="171"/>
      <c r="Y381" s="171"/>
      <c r="Z381" s="171"/>
      <c r="AA381" s="171"/>
      <c r="AB381" s="171"/>
      <c r="AC381" s="171"/>
      <c r="AD381" s="170"/>
      <c r="AE381" s="171"/>
      <c r="AF381" s="171"/>
      <c r="AG381" s="171"/>
      <c r="AH381" s="171"/>
      <c r="AI381" s="171"/>
      <c r="AJ381" s="171"/>
      <c r="AK381" s="174"/>
      <c r="AL381" s="170"/>
      <c r="AM381" s="171"/>
      <c r="AN381" s="171"/>
      <c r="AO381" s="171"/>
      <c r="AP381" s="171"/>
      <c r="AQ381" s="171"/>
      <c r="AR381" s="174"/>
      <c r="AS381" s="175"/>
      <c r="AT381" s="176"/>
      <c r="AU381" s="176"/>
      <c r="AV381" s="176"/>
      <c r="AW381" s="176"/>
      <c r="AX381" s="176"/>
      <c r="AY381" s="177"/>
      <c r="AZ381" s="178"/>
      <c r="BA381" s="179"/>
      <c r="BB381" s="180">
        <v>5</v>
      </c>
      <c r="BC381" s="181"/>
      <c r="BD381" s="182"/>
      <c r="BE381" s="182"/>
      <c r="BF381" s="183"/>
      <c r="BG381" s="184"/>
      <c r="BH381" s="185"/>
      <c r="BI381" s="186"/>
      <c r="BJ381" s="187"/>
      <c r="BK381" s="188"/>
      <c r="BL381" s="188"/>
      <c r="BM381" s="188"/>
      <c r="BN381" s="188"/>
      <c r="BO381" s="189"/>
      <c r="BP381" s="187"/>
      <c r="BQ381" s="188"/>
      <c r="BR381" s="188"/>
      <c r="BS381" s="188"/>
      <c r="BT381" s="188"/>
      <c r="BU381" s="189"/>
      <c r="BV381" s="187"/>
      <c r="BW381" s="188"/>
      <c r="BX381" s="188"/>
      <c r="BY381" s="188"/>
      <c r="BZ381" s="188"/>
      <c r="CA381" s="189"/>
      <c r="CB381" s="181"/>
      <c r="CC381" s="182"/>
      <c r="CD381" s="182"/>
      <c r="CE381" s="183"/>
      <c r="CF381" s="190"/>
      <c r="CG381" s="191"/>
      <c r="CH381" s="191"/>
      <c r="CI381" s="191"/>
      <c r="CJ381" s="192"/>
      <c r="CK381" s="190"/>
      <c r="CL381" s="191"/>
      <c r="CM381" s="191"/>
      <c r="CN381" s="191"/>
      <c r="CO381" s="192"/>
      <c r="CP381" s="190"/>
      <c r="CQ381" s="191"/>
      <c r="CR381" s="191"/>
      <c r="CS381" s="191"/>
      <c r="CT381" s="192"/>
      <c r="CU381" s="162"/>
      <c r="CV381" s="163"/>
      <c r="CW381" s="163"/>
      <c r="CX381" s="163"/>
      <c r="CY381" s="164"/>
    </row>
    <row r="382" spans="1:103" ht="16.5" x14ac:dyDescent="0.15">
      <c r="A382" s="193"/>
      <c r="B382" s="194"/>
      <c r="C382" s="195" t="str">
        <f t="shared" ca="1" si="7"/>
        <v>●</v>
      </c>
      <c r="D382" s="196"/>
      <c r="E382" s="197"/>
      <c r="F382" s="197"/>
      <c r="G382" s="197"/>
      <c r="H382" s="197"/>
      <c r="I382" s="197"/>
      <c r="J382" s="197"/>
      <c r="K382" s="159"/>
      <c r="L382" s="160"/>
      <c r="M382" s="160"/>
      <c r="N382" s="160"/>
      <c r="O382" s="160"/>
      <c r="P382" s="160"/>
      <c r="Q382" s="160"/>
      <c r="R382" s="198"/>
      <c r="S382" s="199"/>
      <c r="T382" s="198"/>
      <c r="U382" s="199"/>
      <c r="V382" s="159"/>
      <c r="W382" s="160"/>
      <c r="X382" s="160"/>
      <c r="Y382" s="160"/>
      <c r="Z382" s="160"/>
      <c r="AA382" s="160"/>
      <c r="AB382" s="160"/>
      <c r="AC382" s="160"/>
      <c r="AD382" s="159"/>
      <c r="AE382" s="160"/>
      <c r="AF382" s="160"/>
      <c r="AG382" s="160"/>
      <c r="AH382" s="160"/>
      <c r="AI382" s="160"/>
      <c r="AJ382" s="160"/>
      <c r="AK382" s="161"/>
      <c r="AL382" s="159"/>
      <c r="AM382" s="160"/>
      <c r="AN382" s="160"/>
      <c r="AO382" s="160"/>
      <c r="AP382" s="160"/>
      <c r="AQ382" s="160"/>
      <c r="AR382" s="161"/>
      <c r="AS382" s="200"/>
      <c r="AT382" s="201"/>
      <c r="AU382" s="201"/>
      <c r="AV382" s="201"/>
      <c r="AW382" s="201"/>
      <c r="AX382" s="201"/>
      <c r="AY382" s="202"/>
      <c r="AZ382" s="203"/>
      <c r="BA382" s="204"/>
      <c r="BB382" s="205">
        <v>6</v>
      </c>
      <c r="BC382" s="206"/>
      <c r="BD382" s="207"/>
      <c r="BE382" s="207"/>
      <c r="BF382" s="208"/>
      <c r="BG382" s="209"/>
      <c r="BH382" s="210"/>
      <c r="BI382" s="211"/>
      <c r="BJ382" s="212"/>
      <c r="BK382" s="213"/>
      <c r="BL382" s="213"/>
      <c r="BM382" s="213"/>
      <c r="BN382" s="213"/>
      <c r="BO382" s="214"/>
      <c r="BP382" s="212"/>
      <c r="BQ382" s="213"/>
      <c r="BR382" s="213"/>
      <c r="BS382" s="213"/>
      <c r="BT382" s="213"/>
      <c r="BU382" s="214"/>
      <c r="BV382" s="212"/>
      <c r="BW382" s="213"/>
      <c r="BX382" s="213"/>
      <c r="BY382" s="213"/>
      <c r="BZ382" s="213"/>
      <c r="CA382" s="214"/>
      <c r="CB382" s="206"/>
      <c r="CC382" s="207"/>
      <c r="CD382" s="207"/>
      <c r="CE382" s="208"/>
      <c r="CF382" s="190"/>
      <c r="CG382" s="191"/>
      <c r="CH382" s="191"/>
      <c r="CI382" s="191"/>
      <c r="CJ382" s="192"/>
      <c r="CK382" s="190"/>
      <c r="CL382" s="191"/>
      <c r="CM382" s="191"/>
      <c r="CN382" s="191"/>
      <c r="CO382" s="192"/>
      <c r="CP382" s="190"/>
      <c r="CQ382" s="191"/>
      <c r="CR382" s="191"/>
      <c r="CS382" s="191"/>
      <c r="CT382" s="192"/>
      <c r="CU382" s="162"/>
      <c r="CV382" s="163"/>
      <c r="CW382" s="163"/>
      <c r="CX382" s="163"/>
      <c r="CY382" s="164"/>
    </row>
    <row r="383" spans="1:103" ht="16.5" x14ac:dyDescent="0.15">
      <c r="A383" s="134">
        <v>63</v>
      </c>
      <c r="B383" s="135"/>
      <c r="C383" s="136" t="str">
        <f t="shared" ca="1" si="7"/>
        <v>●</v>
      </c>
      <c r="D383" s="137"/>
      <c r="E383" s="138"/>
      <c r="F383" s="138"/>
      <c r="G383" s="138"/>
      <c r="H383" s="138"/>
      <c r="I383" s="138"/>
      <c r="J383" s="138"/>
      <c r="K383" s="139" t="s">
        <v>154</v>
      </c>
      <c r="L383" s="140"/>
      <c r="M383" s="140"/>
      <c r="N383" s="140"/>
      <c r="O383" s="140"/>
      <c r="P383" s="140"/>
      <c r="Q383" s="140"/>
      <c r="R383" s="141"/>
      <c r="S383" s="142"/>
      <c r="T383" s="141"/>
      <c r="U383" s="142"/>
      <c r="V383" s="139"/>
      <c r="W383" s="140"/>
      <c r="X383" s="140"/>
      <c r="Y383" s="140"/>
      <c r="Z383" s="140"/>
      <c r="AA383" s="140"/>
      <c r="AB383" s="140"/>
      <c r="AC383" s="140"/>
      <c r="AD383" s="139"/>
      <c r="AE383" s="140"/>
      <c r="AF383" s="140"/>
      <c r="AG383" s="140"/>
      <c r="AH383" s="140"/>
      <c r="AI383" s="140"/>
      <c r="AJ383" s="140"/>
      <c r="AK383" s="143"/>
      <c r="AL383" s="139"/>
      <c r="AM383" s="140"/>
      <c r="AN383" s="140"/>
      <c r="AO383" s="140"/>
      <c r="AP383" s="140"/>
      <c r="AQ383" s="140"/>
      <c r="AR383" s="143"/>
      <c r="AS383" s="144"/>
      <c r="AT383" s="145"/>
      <c r="AU383" s="145"/>
      <c r="AV383" s="145"/>
      <c r="AW383" s="145"/>
      <c r="AX383" s="145"/>
      <c r="AY383" s="146"/>
      <c r="AZ383" s="147"/>
      <c r="BA383" s="148"/>
      <c r="BB383" s="149">
        <v>1</v>
      </c>
      <c r="BC383" s="150"/>
      <c r="BD383" s="151"/>
      <c r="BE383" s="151"/>
      <c r="BF383" s="152"/>
      <c r="BG383" s="153"/>
      <c r="BH383" s="154"/>
      <c r="BI383" s="155"/>
      <c r="BJ383" s="156"/>
      <c r="BK383" s="157"/>
      <c r="BL383" s="157"/>
      <c r="BM383" s="157"/>
      <c r="BN383" s="157"/>
      <c r="BO383" s="158"/>
      <c r="BP383" s="156"/>
      <c r="BQ383" s="157"/>
      <c r="BR383" s="157"/>
      <c r="BS383" s="157"/>
      <c r="BT383" s="157"/>
      <c r="BU383" s="158"/>
      <c r="BV383" s="156"/>
      <c r="BW383" s="157"/>
      <c r="BX383" s="157"/>
      <c r="BY383" s="157"/>
      <c r="BZ383" s="157"/>
      <c r="CA383" s="158"/>
      <c r="CB383" s="150"/>
      <c r="CC383" s="151"/>
      <c r="CD383" s="151"/>
      <c r="CE383" s="152"/>
      <c r="CF383" s="159"/>
      <c r="CG383" s="160"/>
      <c r="CH383" s="160"/>
      <c r="CI383" s="160"/>
      <c r="CJ383" s="161"/>
      <c r="CK383" s="159"/>
      <c r="CL383" s="160"/>
      <c r="CM383" s="160"/>
      <c r="CN383" s="160"/>
      <c r="CO383" s="161"/>
      <c r="CP383" s="159"/>
      <c r="CQ383" s="160"/>
      <c r="CR383" s="160"/>
      <c r="CS383" s="160"/>
      <c r="CT383" s="161"/>
      <c r="CU383" s="162"/>
      <c r="CV383" s="163"/>
      <c r="CW383" s="163"/>
      <c r="CX383" s="163"/>
      <c r="CY383" s="164"/>
    </row>
    <row r="384" spans="1:103" ht="16.5" x14ac:dyDescent="0.15">
      <c r="A384" s="166"/>
      <c r="B384" s="135"/>
      <c r="C384" s="167" t="str">
        <f t="shared" ca="1" si="7"/>
        <v>●</v>
      </c>
      <c r="D384" s="168"/>
      <c r="E384" s="169"/>
      <c r="F384" s="169"/>
      <c r="G384" s="169"/>
      <c r="H384" s="169"/>
      <c r="I384" s="169"/>
      <c r="J384" s="169"/>
      <c r="K384" s="170"/>
      <c r="L384" s="171"/>
      <c r="M384" s="171"/>
      <c r="N384" s="171"/>
      <c r="O384" s="171"/>
      <c r="P384" s="171"/>
      <c r="Q384" s="171"/>
      <c r="R384" s="172"/>
      <c r="S384" s="173"/>
      <c r="T384" s="172"/>
      <c r="U384" s="173"/>
      <c r="V384" s="170"/>
      <c r="W384" s="171"/>
      <c r="X384" s="171"/>
      <c r="Y384" s="171"/>
      <c r="Z384" s="171"/>
      <c r="AA384" s="171"/>
      <c r="AB384" s="171"/>
      <c r="AC384" s="171"/>
      <c r="AD384" s="170"/>
      <c r="AE384" s="171"/>
      <c r="AF384" s="171"/>
      <c r="AG384" s="171"/>
      <c r="AH384" s="171"/>
      <c r="AI384" s="171"/>
      <c r="AJ384" s="171"/>
      <c r="AK384" s="174"/>
      <c r="AL384" s="170"/>
      <c r="AM384" s="171"/>
      <c r="AN384" s="171"/>
      <c r="AO384" s="171"/>
      <c r="AP384" s="171"/>
      <c r="AQ384" s="171"/>
      <c r="AR384" s="174"/>
      <c r="AS384" s="175"/>
      <c r="AT384" s="176"/>
      <c r="AU384" s="176"/>
      <c r="AV384" s="176"/>
      <c r="AW384" s="176"/>
      <c r="AX384" s="176"/>
      <c r="AY384" s="177"/>
      <c r="AZ384" s="178"/>
      <c r="BA384" s="179"/>
      <c r="BB384" s="180">
        <v>2</v>
      </c>
      <c r="BC384" s="181"/>
      <c r="BD384" s="182"/>
      <c r="BE384" s="182"/>
      <c r="BF384" s="183"/>
      <c r="BG384" s="184"/>
      <c r="BH384" s="185"/>
      <c r="BI384" s="186"/>
      <c r="BJ384" s="187"/>
      <c r="BK384" s="188"/>
      <c r="BL384" s="188"/>
      <c r="BM384" s="188"/>
      <c r="BN384" s="188"/>
      <c r="BO384" s="189"/>
      <c r="BP384" s="187"/>
      <c r="BQ384" s="188"/>
      <c r="BR384" s="188"/>
      <c r="BS384" s="188"/>
      <c r="BT384" s="188"/>
      <c r="BU384" s="189"/>
      <c r="BV384" s="187"/>
      <c r="BW384" s="188"/>
      <c r="BX384" s="188"/>
      <c r="BY384" s="188"/>
      <c r="BZ384" s="188"/>
      <c r="CA384" s="189"/>
      <c r="CB384" s="181"/>
      <c r="CC384" s="182"/>
      <c r="CD384" s="182"/>
      <c r="CE384" s="183"/>
      <c r="CF384" s="190"/>
      <c r="CG384" s="191"/>
      <c r="CH384" s="191"/>
      <c r="CI384" s="191"/>
      <c r="CJ384" s="192"/>
      <c r="CK384" s="190"/>
      <c r="CL384" s="191"/>
      <c r="CM384" s="191"/>
      <c r="CN384" s="191"/>
      <c r="CO384" s="192"/>
      <c r="CP384" s="190"/>
      <c r="CQ384" s="191"/>
      <c r="CR384" s="191"/>
      <c r="CS384" s="191"/>
      <c r="CT384" s="192"/>
      <c r="CU384" s="162"/>
      <c r="CV384" s="163"/>
      <c r="CW384" s="163"/>
      <c r="CX384" s="163"/>
      <c r="CY384" s="164"/>
    </row>
    <row r="385" spans="1:103" ht="16.5" x14ac:dyDescent="0.15">
      <c r="A385" s="166"/>
      <c r="B385" s="135"/>
      <c r="C385" s="167" t="str">
        <f t="shared" ca="1" si="7"/>
        <v>●</v>
      </c>
      <c r="D385" s="168"/>
      <c r="E385" s="169"/>
      <c r="F385" s="169"/>
      <c r="G385" s="169"/>
      <c r="H385" s="169"/>
      <c r="I385" s="169"/>
      <c r="J385" s="169"/>
      <c r="K385" s="170"/>
      <c r="L385" s="171"/>
      <c r="M385" s="171"/>
      <c r="N385" s="171"/>
      <c r="O385" s="171"/>
      <c r="P385" s="171"/>
      <c r="Q385" s="171"/>
      <c r="R385" s="172"/>
      <c r="S385" s="173"/>
      <c r="T385" s="172"/>
      <c r="U385" s="173"/>
      <c r="V385" s="170"/>
      <c r="W385" s="171"/>
      <c r="X385" s="171"/>
      <c r="Y385" s="171"/>
      <c r="Z385" s="171"/>
      <c r="AA385" s="171"/>
      <c r="AB385" s="171"/>
      <c r="AC385" s="171"/>
      <c r="AD385" s="170"/>
      <c r="AE385" s="171"/>
      <c r="AF385" s="171"/>
      <c r="AG385" s="171"/>
      <c r="AH385" s="171"/>
      <c r="AI385" s="171"/>
      <c r="AJ385" s="171"/>
      <c r="AK385" s="174"/>
      <c r="AL385" s="170"/>
      <c r="AM385" s="171"/>
      <c r="AN385" s="171"/>
      <c r="AO385" s="171"/>
      <c r="AP385" s="171"/>
      <c r="AQ385" s="171"/>
      <c r="AR385" s="174"/>
      <c r="AS385" s="175"/>
      <c r="AT385" s="176"/>
      <c r="AU385" s="176"/>
      <c r="AV385" s="176"/>
      <c r="AW385" s="176"/>
      <c r="AX385" s="176"/>
      <c r="AY385" s="177"/>
      <c r="AZ385" s="178"/>
      <c r="BA385" s="179"/>
      <c r="BB385" s="180">
        <v>3</v>
      </c>
      <c r="BC385" s="181"/>
      <c r="BD385" s="182"/>
      <c r="BE385" s="182"/>
      <c r="BF385" s="183"/>
      <c r="BG385" s="184"/>
      <c r="BH385" s="185"/>
      <c r="BI385" s="186"/>
      <c r="BJ385" s="187"/>
      <c r="BK385" s="188"/>
      <c r="BL385" s="188"/>
      <c r="BM385" s="188"/>
      <c r="BN385" s="188"/>
      <c r="BO385" s="189"/>
      <c r="BP385" s="187"/>
      <c r="BQ385" s="188"/>
      <c r="BR385" s="188"/>
      <c r="BS385" s="188"/>
      <c r="BT385" s="188"/>
      <c r="BU385" s="189"/>
      <c r="BV385" s="187"/>
      <c r="BW385" s="188"/>
      <c r="BX385" s="188"/>
      <c r="BY385" s="188"/>
      <c r="BZ385" s="188"/>
      <c r="CA385" s="189"/>
      <c r="CB385" s="181"/>
      <c r="CC385" s="182"/>
      <c r="CD385" s="182"/>
      <c r="CE385" s="183"/>
      <c r="CF385" s="190"/>
      <c r="CG385" s="191"/>
      <c r="CH385" s="191"/>
      <c r="CI385" s="191"/>
      <c r="CJ385" s="192"/>
      <c r="CK385" s="190"/>
      <c r="CL385" s="191"/>
      <c r="CM385" s="191"/>
      <c r="CN385" s="191"/>
      <c r="CO385" s="192"/>
      <c r="CP385" s="190"/>
      <c r="CQ385" s="191"/>
      <c r="CR385" s="191"/>
      <c r="CS385" s="191"/>
      <c r="CT385" s="192"/>
      <c r="CU385" s="162"/>
      <c r="CV385" s="163"/>
      <c r="CW385" s="163"/>
      <c r="CX385" s="163"/>
      <c r="CY385" s="164"/>
    </row>
    <row r="386" spans="1:103" ht="16.5" x14ac:dyDescent="0.15">
      <c r="A386" s="166"/>
      <c r="B386" s="135"/>
      <c r="C386" s="167" t="str">
        <f t="shared" ca="1" si="7"/>
        <v>●</v>
      </c>
      <c r="D386" s="168"/>
      <c r="E386" s="169"/>
      <c r="F386" s="169"/>
      <c r="G386" s="169"/>
      <c r="H386" s="169"/>
      <c r="I386" s="169"/>
      <c r="J386" s="169"/>
      <c r="K386" s="170"/>
      <c r="L386" s="171"/>
      <c r="M386" s="171"/>
      <c r="N386" s="171"/>
      <c r="O386" s="171"/>
      <c r="P386" s="171"/>
      <c r="Q386" s="171"/>
      <c r="R386" s="172"/>
      <c r="S386" s="173"/>
      <c r="T386" s="172"/>
      <c r="U386" s="173"/>
      <c r="V386" s="170"/>
      <c r="W386" s="171"/>
      <c r="X386" s="171"/>
      <c r="Y386" s="171"/>
      <c r="Z386" s="171"/>
      <c r="AA386" s="171"/>
      <c r="AB386" s="171"/>
      <c r="AC386" s="171"/>
      <c r="AD386" s="170"/>
      <c r="AE386" s="171"/>
      <c r="AF386" s="171"/>
      <c r="AG386" s="171"/>
      <c r="AH386" s="171"/>
      <c r="AI386" s="171"/>
      <c r="AJ386" s="171"/>
      <c r="AK386" s="174"/>
      <c r="AL386" s="170"/>
      <c r="AM386" s="171"/>
      <c r="AN386" s="171"/>
      <c r="AO386" s="171"/>
      <c r="AP386" s="171"/>
      <c r="AQ386" s="171"/>
      <c r="AR386" s="174"/>
      <c r="AS386" s="175"/>
      <c r="AT386" s="176"/>
      <c r="AU386" s="176"/>
      <c r="AV386" s="176"/>
      <c r="AW386" s="176"/>
      <c r="AX386" s="176"/>
      <c r="AY386" s="177"/>
      <c r="AZ386" s="178"/>
      <c r="BA386" s="179"/>
      <c r="BB386" s="180">
        <v>4</v>
      </c>
      <c r="BC386" s="181"/>
      <c r="BD386" s="182"/>
      <c r="BE386" s="182"/>
      <c r="BF386" s="183"/>
      <c r="BG386" s="184"/>
      <c r="BH386" s="185"/>
      <c r="BI386" s="186"/>
      <c r="BJ386" s="187"/>
      <c r="BK386" s="188"/>
      <c r="BL386" s="188"/>
      <c r="BM386" s="188"/>
      <c r="BN386" s="188"/>
      <c r="BO386" s="189"/>
      <c r="BP386" s="187"/>
      <c r="BQ386" s="188"/>
      <c r="BR386" s="188"/>
      <c r="BS386" s="188"/>
      <c r="BT386" s="188"/>
      <c r="BU386" s="189"/>
      <c r="BV386" s="187"/>
      <c r="BW386" s="188"/>
      <c r="BX386" s="188"/>
      <c r="BY386" s="188"/>
      <c r="BZ386" s="188"/>
      <c r="CA386" s="189"/>
      <c r="CB386" s="181"/>
      <c r="CC386" s="182"/>
      <c r="CD386" s="182"/>
      <c r="CE386" s="183"/>
      <c r="CF386" s="190"/>
      <c r="CG386" s="191"/>
      <c r="CH386" s="191"/>
      <c r="CI386" s="191"/>
      <c r="CJ386" s="192"/>
      <c r="CK386" s="190"/>
      <c r="CL386" s="191"/>
      <c r="CM386" s="191"/>
      <c r="CN386" s="191"/>
      <c r="CO386" s="192"/>
      <c r="CP386" s="190"/>
      <c r="CQ386" s="191"/>
      <c r="CR386" s="191"/>
      <c r="CS386" s="191"/>
      <c r="CT386" s="192"/>
      <c r="CU386" s="162"/>
      <c r="CV386" s="163"/>
      <c r="CW386" s="163"/>
      <c r="CX386" s="163"/>
      <c r="CY386" s="164"/>
    </row>
    <row r="387" spans="1:103" ht="16.5" x14ac:dyDescent="0.15">
      <c r="A387" s="166"/>
      <c r="B387" s="135"/>
      <c r="C387" s="167" t="str">
        <f t="shared" ca="1" si="7"/>
        <v>●</v>
      </c>
      <c r="D387" s="168"/>
      <c r="E387" s="169"/>
      <c r="F387" s="169"/>
      <c r="G387" s="169"/>
      <c r="H387" s="169"/>
      <c r="I387" s="169"/>
      <c r="J387" s="169"/>
      <c r="K387" s="170"/>
      <c r="L387" s="171"/>
      <c r="M387" s="171"/>
      <c r="N387" s="171"/>
      <c r="O387" s="171"/>
      <c r="P387" s="171"/>
      <c r="Q387" s="171"/>
      <c r="R387" s="172"/>
      <c r="S387" s="173"/>
      <c r="T387" s="172"/>
      <c r="U387" s="173"/>
      <c r="V387" s="170"/>
      <c r="W387" s="171"/>
      <c r="X387" s="171"/>
      <c r="Y387" s="171"/>
      <c r="Z387" s="171"/>
      <c r="AA387" s="171"/>
      <c r="AB387" s="171"/>
      <c r="AC387" s="171"/>
      <c r="AD387" s="170"/>
      <c r="AE387" s="171"/>
      <c r="AF387" s="171"/>
      <c r="AG387" s="171"/>
      <c r="AH387" s="171"/>
      <c r="AI387" s="171"/>
      <c r="AJ387" s="171"/>
      <c r="AK387" s="174"/>
      <c r="AL387" s="170"/>
      <c r="AM387" s="171"/>
      <c r="AN387" s="171"/>
      <c r="AO387" s="171"/>
      <c r="AP387" s="171"/>
      <c r="AQ387" s="171"/>
      <c r="AR387" s="174"/>
      <c r="AS387" s="175"/>
      <c r="AT387" s="176"/>
      <c r="AU387" s="176"/>
      <c r="AV387" s="176"/>
      <c r="AW387" s="176"/>
      <c r="AX387" s="176"/>
      <c r="AY387" s="177"/>
      <c r="AZ387" s="178"/>
      <c r="BA387" s="179"/>
      <c r="BB387" s="180">
        <v>5</v>
      </c>
      <c r="BC387" s="181"/>
      <c r="BD387" s="182"/>
      <c r="BE387" s="182"/>
      <c r="BF387" s="183"/>
      <c r="BG387" s="184"/>
      <c r="BH387" s="185"/>
      <c r="BI387" s="186"/>
      <c r="BJ387" s="187"/>
      <c r="BK387" s="188"/>
      <c r="BL387" s="188"/>
      <c r="BM387" s="188"/>
      <c r="BN387" s="188"/>
      <c r="BO387" s="189"/>
      <c r="BP387" s="187"/>
      <c r="BQ387" s="188"/>
      <c r="BR387" s="188"/>
      <c r="BS387" s="188"/>
      <c r="BT387" s="188"/>
      <c r="BU387" s="189"/>
      <c r="BV387" s="187"/>
      <c r="BW387" s="188"/>
      <c r="BX387" s="188"/>
      <c r="BY387" s="188"/>
      <c r="BZ387" s="188"/>
      <c r="CA387" s="189"/>
      <c r="CB387" s="181"/>
      <c r="CC387" s="182"/>
      <c r="CD387" s="182"/>
      <c r="CE387" s="183"/>
      <c r="CF387" s="190"/>
      <c r="CG387" s="191"/>
      <c r="CH387" s="191"/>
      <c r="CI387" s="191"/>
      <c r="CJ387" s="192"/>
      <c r="CK387" s="190"/>
      <c r="CL387" s="191"/>
      <c r="CM387" s="191"/>
      <c r="CN387" s="191"/>
      <c r="CO387" s="192"/>
      <c r="CP387" s="190"/>
      <c r="CQ387" s="191"/>
      <c r="CR387" s="191"/>
      <c r="CS387" s="191"/>
      <c r="CT387" s="192"/>
      <c r="CU387" s="162"/>
      <c r="CV387" s="163"/>
      <c r="CW387" s="163"/>
      <c r="CX387" s="163"/>
      <c r="CY387" s="164"/>
    </row>
    <row r="388" spans="1:103" ht="16.5" x14ac:dyDescent="0.15">
      <c r="A388" s="193"/>
      <c r="B388" s="194"/>
      <c r="C388" s="195" t="str">
        <f t="shared" ca="1" si="7"/>
        <v>●</v>
      </c>
      <c r="D388" s="196"/>
      <c r="E388" s="197"/>
      <c r="F388" s="197"/>
      <c r="G388" s="197"/>
      <c r="H388" s="197"/>
      <c r="I388" s="197"/>
      <c r="J388" s="197"/>
      <c r="K388" s="159"/>
      <c r="L388" s="160"/>
      <c r="M388" s="160"/>
      <c r="N388" s="160"/>
      <c r="O388" s="160"/>
      <c r="P388" s="160"/>
      <c r="Q388" s="160"/>
      <c r="R388" s="198"/>
      <c r="S388" s="199"/>
      <c r="T388" s="198"/>
      <c r="U388" s="199"/>
      <c r="V388" s="159"/>
      <c r="W388" s="160"/>
      <c r="X388" s="160"/>
      <c r="Y388" s="160"/>
      <c r="Z388" s="160"/>
      <c r="AA388" s="160"/>
      <c r="AB388" s="160"/>
      <c r="AC388" s="160"/>
      <c r="AD388" s="159"/>
      <c r="AE388" s="160"/>
      <c r="AF388" s="160"/>
      <c r="AG388" s="160"/>
      <c r="AH388" s="160"/>
      <c r="AI388" s="160"/>
      <c r="AJ388" s="160"/>
      <c r="AK388" s="161"/>
      <c r="AL388" s="159"/>
      <c r="AM388" s="160"/>
      <c r="AN388" s="160"/>
      <c r="AO388" s="160"/>
      <c r="AP388" s="160"/>
      <c r="AQ388" s="160"/>
      <c r="AR388" s="161"/>
      <c r="AS388" s="200"/>
      <c r="AT388" s="201"/>
      <c r="AU388" s="201"/>
      <c r="AV388" s="201"/>
      <c r="AW388" s="201"/>
      <c r="AX388" s="201"/>
      <c r="AY388" s="202"/>
      <c r="AZ388" s="203"/>
      <c r="BA388" s="204"/>
      <c r="BB388" s="205">
        <v>6</v>
      </c>
      <c r="BC388" s="206"/>
      <c r="BD388" s="207"/>
      <c r="BE388" s="207"/>
      <c r="BF388" s="208"/>
      <c r="BG388" s="209"/>
      <c r="BH388" s="210"/>
      <c r="BI388" s="211"/>
      <c r="BJ388" s="212"/>
      <c r="BK388" s="213"/>
      <c r="BL388" s="213"/>
      <c r="BM388" s="213"/>
      <c r="BN388" s="213"/>
      <c r="BO388" s="214"/>
      <c r="BP388" s="212"/>
      <c r="BQ388" s="213"/>
      <c r="BR388" s="213"/>
      <c r="BS388" s="213"/>
      <c r="BT388" s="213"/>
      <c r="BU388" s="214"/>
      <c r="BV388" s="212"/>
      <c r="BW388" s="213"/>
      <c r="BX388" s="213"/>
      <c r="BY388" s="213"/>
      <c r="BZ388" s="213"/>
      <c r="CA388" s="214"/>
      <c r="CB388" s="206"/>
      <c r="CC388" s="207"/>
      <c r="CD388" s="207"/>
      <c r="CE388" s="208"/>
      <c r="CF388" s="190"/>
      <c r="CG388" s="191"/>
      <c r="CH388" s="191"/>
      <c r="CI388" s="191"/>
      <c r="CJ388" s="192"/>
      <c r="CK388" s="190"/>
      <c r="CL388" s="191"/>
      <c r="CM388" s="191"/>
      <c r="CN388" s="191"/>
      <c r="CO388" s="192"/>
      <c r="CP388" s="190"/>
      <c r="CQ388" s="191"/>
      <c r="CR388" s="191"/>
      <c r="CS388" s="191"/>
      <c r="CT388" s="192"/>
      <c r="CU388" s="162"/>
      <c r="CV388" s="163"/>
      <c r="CW388" s="163"/>
      <c r="CX388" s="163"/>
      <c r="CY388" s="164"/>
    </row>
    <row r="389" spans="1:103" ht="16.5" x14ac:dyDescent="0.15">
      <c r="A389" s="134">
        <v>64</v>
      </c>
      <c r="B389" s="135"/>
      <c r="C389" s="136" t="str">
        <f t="shared" ca="1" si="7"/>
        <v>●</v>
      </c>
      <c r="D389" s="137"/>
      <c r="E389" s="138"/>
      <c r="F389" s="138"/>
      <c r="G389" s="138"/>
      <c r="H389" s="138"/>
      <c r="I389" s="138"/>
      <c r="J389" s="138"/>
      <c r="K389" s="139" t="s">
        <v>155</v>
      </c>
      <c r="L389" s="140"/>
      <c r="M389" s="140"/>
      <c r="N389" s="140"/>
      <c r="O389" s="140"/>
      <c r="P389" s="140"/>
      <c r="Q389" s="140"/>
      <c r="R389" s="141"/>
      <c r="S389" s="142"/>
      <c r="T389" s="141"/>
      <c r="U389" s="142"/>
      <c r="V389" s="139"/>
      <c r="W389" s="140"/>
      <c r="X389" s="140"/>
      <c r="Y389" s="140"/>
      <c r="Z389" s="140"/>
      <c r="AA389" s="140"/>
      <c r="AB389" s="140"/>
      <c r="AC389" s="140"/>
      <c r="AD389" s="139"/>
      <c r="AE389" s="140"/>
      <c r="AF389" s="140"/>
      <c r="AG389" s="140"/>
      <c r="AH389" s="140"/>
      <c r="AI389" s="140"/>
      <c r="AJ389" s="140"/>
      <c r="AK389" s="143"/>
      <c r="AL389" s="139"/>
      <c r="AM389" s="140"/>
      <c r="AN389" s="140"/>
      <c r="AO389" s="140"/>
      <c r="AP389" s="140"/>
      <c r="AQ389" s="140"/>
      <c r="AR389" s="143"/>
      <c r="AS389" s="144"/>
      <c r="AT389" s="145"/>
      <c r="AU389" s="145"/>
      <c r="AV389" s="145"/>
      <c r="AW389" s="145"/>
      <c r="AX389" s="145"/>
      <c r="AY389" s="146"/>
      <c r="AZ389" s="147"/>
      <c r="BA389" s="148"/>
      <c r="BB389" s="149">
        <v>1</v>
      </c>
      <c r="BC389" s="150"/>
      <c r="BD389" s="151"/>
      <c r="BE389" s="151"/>
      <c r="BF389" s="152"/>
      <c r="BG389" s="153"/>
      <c r="BH389" s="154"/>
      <c r="BI389" s="155"/>
      <c r="BJ389" s="156"/>
      <c r="BK389" s="157"/>
      <c r="BL389" s="157"/>
      <c r="BM389" s="157"/>
      <c r="BN389" s="157"/>
      <c r="BO389" s="158"/>
      <c r="BP389" s="156"/>
      <c r="BQ389" s="157"/>
      <c r="BR389" s="157"/>
      <c r="BS389" s="157"/>
      <c r="BT389" s="157"/>
      <c r="BU389" s="158"/>
      <c r="BV389" s="156"/>
      <c r="BW389" s="157"/>
      <c r="BX389" s="157"/>
      <c r="BY389" s="157"/>
      <c r="BZ389" s="157"/>
      <c r="CA389" s="158"/>
      <c r="CB389" s="150"/>
      <c r="CC389" s="151"/>
      <c r="CD389" s="151"/>
      <c r="CE389" s="152"/>
      <c r="CF389" s="159"/>
      <c r="CG389" s="160"/>
      <c r="CH389" s="160"/>
      <c r="CI389" s="160"/>
      <c r="CJ389" s="161"/>
      <c r="CK389" s="159"/>
      <c r="CL389" s="160"/>
      <c r="CM389" s="160"/>
      <c r="CN389" s="160"/>
      <c r="CO389" s="161"/>
      <c r="CP389" s="159"/>
      <c r="CQ389" s="160"/>
      <c r="CR389" s="160"/>
      <c r="CS389" s="160"/>
      <c r="CT389" s="161"/>
      <c r="CU389" s="162"/>
      <c r="CV389" s="163"/>
      <c r="CW389" s="163"/>
      <c r="CX389" s="163"/>
      <c r="CY389" s="164"/>
    </row>
    <row r="390" spans="1:103" ht="16.5" x14ac:dyDescent="0.15">
      <c r="A390" s="166"/>
      <c r="B390" s="135"/>
      <c r="C390" s="167" t="str">
        <f t="shared" ca="1" si="7"/>
        <v>●</v>
      </c>
      <c r="D390" s="168"/>
      <c r="E390" s="169"/>
      <c r="F390" s="169"/>
      <c r="G390" s="169"/>
      <c r="H390" s="169"/>
      <c r="I390" s="169"/>
      <c r="J390" s="169"/>
      <c r="K390" s="170"/>
      <c r="L390" s="171"/>
      <c r="M390" s="171"/>
      <c r="N390" s="171"/>
      <c r="O390" s="171"/>
      <c r="P390" s="171"/>
      <c r="Q390" s="171"/>
      <c r="R390" s="172"/>
      <c r="S390" s="173"/>
      <c r="T390" s="172"/>
      <c r="U390" s="173"/>
      <c r="V390" s="170"/>
      <c r="W390" s="171"/>
      <c r="X390" s="171"/>
      <c r="Y390" s="171"/>
      <c r="Z390" s="171"/>
      <c r="AA390" s="171"/>
      <c r="AB390" s="171"/>
      <c r="AC390" s="171"/>
      <c r="AD390" s="170"/>
      <c r="AE390" s="171"/>
      <c r="AF390" s="171"/>
      <c r="AG390" s="171"/>
      <c r="AH390" s="171"/>
      <c r="AI390" s="171"/>
      <c r="AJ390" s="171"/>
      <c r="AK390" s="174"/>
      <c r="AL390" s="170"/>
      <c r="AM390" s="171"/>
      <c r="AN390" s="171"/>
      <c r="AO390" s="171"/>
      <c r="AP390" s="171"/>
      <c r="AQ390" s="171"/>
      <c r="AR390" s="174"/>
      <c r="AS390" s="175"/>
      <c r="AT390" s="176"/>
      <c r="AU390" s="176"/>
      <c r="AV390" s="176"/>
      <c r="AW390" s="176"/>
      <c r="AX390" s="176"/>
      <c r="AY390" s="177"/>
      <c r="AZ390" s="178"/>
      <c r="BA390" s="179"/>
      <c r="BB390" s="180">
        <v>2</v>
      </c>
      <c r="BC390" s="181"/>
      <c r="BD390" s="182"/>
      <c r="BE390" s="182"/>
      <c r="BF390" s="183"/>
      <c r="BG390" s="184"/>
      <c r="BH390" s="185"/>
      <c r="BI390" s="186"/>
      <c r="BJ390" s="187"/>
      <c r="BK390" s="188"/>
      <c r="BL390" s="188"/>
      <c r="BM390" s="188"/>
      <c r="BN390" s="188"/>
      <c r="BO390" s="189"/>
      <c r="BP390" s="187"/>
      <c r="BQ390" s="188"/>
      <c r="BR390" s="188"/>
      <c r="BS390" s="188"/>
      <c r="BT390" s="188"/>
      <c r="BU390" s="189"/>
      <c r="BV390" s="187"/>
      <c r="BW390" s="188"/>
      <c r="BX390" s="188"/>
      <c r="BY390" s="188"/>
      <c r="BZ390" s="188"/>
      <c r="CA390" s="189"/>
      <c r="CB390" s="181"/>
      <c r="CC390" s="182"/>
      <c r="CD390" s="182"/>
      <c r="CE390" s="183"/>
      <c r="CF390" s="190"/>
      <c r="CG390" s="191"/>
      <c r="CH390" s="191"/>
      <c r="CI390" s="191"/>
      <c r="CJ390" s="192"/>
      <c r="CK390" s="190"/>
      <c r="CL390" s="191"/>
      <c r="CM390" s="191"/>
      <c r="CN390" s="191"/>
      <c r="CO390" s="192"/>
      <c r="CP390" s="190"/>
      <c r="CQ390" s="191"/>
      <c r="CR390" s="191"/>
      <c r="CS390" s="191"/>
      <c r="CT390" s="192"/>
      <c r="CU390" s="162"/>
      <c r="CV390" s="163"/>
      <c r="CW390" s="163"/>
      <c r="CX390" s="163"/>
      <c r="CY390" s="164"/>
    </row>
    <row r="391" spans="1:103" ht="16.5" x14ac:dyDescent="0.15">
      <c r="A391" s="166"/>
      <c r="B391" s="135"/>
      <c r="C391" s="167" t="str">
        <f t="shared" ca="1" si="7"/>
        <v>●</v>
      </c>
      <c r="D391" s="168"/>
      <c r="E391" s="169"/>
      <c r="F391" s="169"/>
      <c r="G391" s="169"/>
      <c r="H391" s="169"/>
      <c r="I391" s="169"/>
      <c r="J391" s="169"/>
      <c r="K391" s="170"/>
      <c r="L391" s="171"/>
      <c r="M391" s="171"/>
      <c r="N391" s="171"/>
      <c r="O391" s="171"/>
      <c r="P391" s="171"/>
      <c r="Q391" s="171"/>
      <c r="R391" s="172"/>
      <c r="S391" s="173"/>
      <c r="T391" s="172"/>
      <c r="U391" s="173"/>
      <c r="V391" s="170"/>
      <c r="W391" s="171"/>
      <c r="X391" s="171"/>
      <c r="Y391" s="171"/>
      <c r="Z391" s="171"/>
      <c r="AA391" s="171"/>
      <c r="AB391" s="171"/>
      <c r="AC391" s="171"/>
      <c r="AD391" s="170"/>
      <c r="AE391" s="171"/>
      <c r="AF391" s="171"/>
      <c r="AG391" s="171"/>
      <c r="AH391" s="171"/>
      <c r="AI391" s="171"/>
      <c r="AJ391" s="171"/>
      <c r="AK391" s="174"/>
      <c r="AL391" s="170"/>
      <c r="AM391" s="171"/>
      <c r="AN391" s="171"/>
      <c r="AO391" s="171"/>
      <c r="AP391" s="171"/>
      <c r="AQ391" s="171"/>
      <c r="AR391" s="174"/>
      <c r="AS391" s="175"/>
      <c r="AT391" s="176"/>
      <c r="AU391" s="176"/>
      <c r="AV391" s="176"/>
      <c r="AW391" s="176"/>
      <c r="AX391" s="176"/>
      <c r="AY391" s="177"/>
      <c r="AZ391" s="178"/>
      <c r="BA391" s="179"/>
      <c r="BB391" s="180">
        <v>3</v>
      </c>
      <c r="BC391" s="181"/>
      <c r="BD391" s="182"/>
      <c r="BE391" s="182"/>
      <c r="BF391" s="183"/>
      <c r="BG391" s="184"/>
      <c r="BH391" s="185"/>
      <c r="BI391" s="186"/>
      <c r="BJ391" s="187"/>
      <c r="BK391" s="188"/>
      <c r="BL391" s="188"/>
      <c r="BM391" s="188"/>
      <c r="BN391" s="188"/>
      <c r="BO391" s="189"/>
      <c r="BP391" s="187"/>
      <c r="BQ391" s="188"/>
      <c r="BR391" s="188"/>
      <c r="BS391" s="188"/>
      <c r="BT391" s="188"/>
      <c r="BU391" s="189"/>
      <c r="BV391" s="187"/>
      <c r="BW391" s="188"/>
      <c r="BX391" s="188"/>
      <c r="BY391" s="188"/>
      <c r="BZ391" s="188"/>
      <c r="CA391" s="189"/>
      <c r="CB391" s="181"/>
      <c r="CC391" s="182"/>
      <c r="CD391" s="182"/>
      <c r="CE391" s="183"/>
      <c r="CF391" s="190"/>
      <c r="CG391" s="191"/>
      <c r="CH391" s="191"/>
      <c r="CI391" s="191"/>
      <c r="CJ391" s="192"/>
      <c r="CK391" s="190"/>
      <c r="CL391" s="191"/>
      <c r="CM391" s="191"/>
      <c r="CN391" s="191"/>
      <c r="CO391" s="192"/>
      <c r="CP391" s="190"/>
      <c r="CQ391" s="191"/>
      <c r="CR391" s="191"/>
      <c r="CS391" s="191"/>
      <c r="CT391" s="192"/>
      <c r="CU391" s="162"/>
      <c r="CV391" s="163"/>
      <c r="CW391" s="163"/>
      <c r="CX391" s="163"/>
      <c r="CY391" s="164"/>
    </row>
    <row r="392" spans="1:103" ht="16.5" x14ac:dyDescent="0.15">
      <c r="A392" s="166"/>
      <c r="B392" s="135"/>
      <c r="C392" s="167" t="str">
        <f t="shared" ca="1" si="7"/>
        <v>●</v>
      </c>
      <c r="D392" s="168"/>
      <c r="E392" s="169"/>
      <c r="F392" s="169"/>
      <c r="G392" s="169"/>
      <c r="H392" s="169"/>
      <c r="I392" s="169"/>
      <c r="J392" s="169"/>
      <c r="K392" s="170"/>
      <c r="L392" s="171"/>
      <c r="M392" s="171"/>
      <c r="N392" s="171"/>
      <c r="O392" s="171"/>
      <c r="P392" s="171"/>
      <c r="Q392" s="171"/>
      <c r="R392" s="172"/>
      <c r="S392" s="173"/>
      <c r="T392" s="172"/>
      <c r="U392" s="173"/>
      <c r="V392" s="170"/>
      <c r="W392" s="171"/>
      <c r="X392" s="171"/>
      <c r="Y392" s="171"/>
      <c r="Z392" s="171"/>
      <c r="AA392" s="171"/>
      <c r="AB392" s="171"/>
      <c r="AC392" s="171"/>
      <c r="AD392" s="170"/>
      <c r="AE392" s="171"/>
      <c r="AF392" s="171"/>
      <c r="AG392" s="171"/>
      <c r="AH392" s="171"/>
      <c r="AI392" s="171"/>
      <c r="AJ392" s="171"/>
      <c r="AK392" s="174"/>
      <c r="AL392" s="170"/>
      <c r="AM392" s="171"/>
      <c r="AN392" s="171"/>
      <c r="AO392" s="171"/>
      <c r="AP392" s="171"/>
      <c r="AQ392" s="171"/>
      <c r="AR392" s="174"/>
      <c r="AS392" s="175"/>
      <c r="AT392" s="176"/>
      <c r="AU392" s="176"/>
      <c r="AV392" s="176"/>
      <c r="AW392" s="176"/>
      <c r="AX392" s="176"/>
      <c r="AY392" s="177"/>
      <c r="AZ392" s="178"/>
      <c r="BA392" s="179"/>
      <c r="BB392" s="180">
        <v>4</v>
      </c>
      <c r="BC392" s="181"/>
      <c r="BD392" s="182"/>
      <c r="BE392" s="182"/>
      <c r="BF392" s="183"/>
      <c r="BG392" s="184"/>
      <c r="BH392" s="185"/>
      <c r="BI392" s="186"/>
      <c r="BJ392" s="187"/>
      <c r="BK392" s="188"/>
      <c r="BL392" s="188"/>
      <c r="BM392" s="188"/>
      <c r="BN392" s="188"/>
      <c r="BO392" s="189"/>
      <c r="BP392" s="187"/>
      <c r="BQ392" s="188"/>
      <c r="BR392" s="188"/>
      <c r="BS392" s="188"/>
      <c r="BT392" s="188"/>
      <c r="BU392" s="189"/>
      <c r="BV392" s="187"/>
      <c r="BW392" s="188"/>
      <c r="BX392" s="188"/>
      <c r="BY392" s="188"/>
      <c r="BZ392" s="188"/>
      <c r="CA392" s="189"/>
      <c r="CB392" s="181"/>
      <c r="CC392" s="182"/>
      <c r="CD392" s="182"/>
      <c r="CE392" s="183"/>
      <c r="CF392" s="190"/>
      <c r="CG392" s="191"/>
      <c r="CH392" s="191"/>
      <c r="CI392" s="191"/>
      <c r="CJ392" s="192"/>
      <c r="CK392" s="190"/>
      <c r="CL392" s="191"/>
      <c r="CM392" s="191"/>
      <c r="CN392" s="191"/>
      <c r="CO392" s="192"/>
      <c r="CP392" s="190"/>
      <c r="CQ392" s="191"/>
      <c r="CR392" s="191"/>
      <c r="CS392" s="191"/>
      <c r="CT392" s="192"/>
      <c r="CU392" s="162"/>
      <c r="CV392" s="163"/>
      <c r="CW392" s="163"/>
      <c r="CX392" s="163"/>
      <c r="CY392" s="164"/>
    </row>
    <row r="393" spans="1:103" ht="16.5" x14ac:dyDescent="0.15">
      <c r="A393" s="166"/>
      <c r="B393" s="135"/>
      <c r="C393" s="167" t="str">
        <f t="shared" ca="1" si="7"/>
        <v>●</v>
      </c>
      <c r="D393" s="168"/>
      <c r="E393" s="169"/>
      <c r="F393" s="169"/>
      <c r="G393" s="169"/>
      <c r="H393" s="169"/>
      <c r="I393" s="169"/>
      <c r="J393" s="169"/>
      <c r="K393" s="170"/>
      <c r="L393" s="171"/>
      <c r="M393" s="171"/>
      <c r="N393" s="171"/>
      <c r="O393" s="171"/>
      <c r="P393" s="171"/>
      <c r="Q393" s="171"/>
      <c r="R393" s="172"/>
      <c r="S393" s="173"/>
      <c r="T393" s="172"/>
      <c r="U393" s="173"/>
      <c r="V393" s="170"/>
      <c r="W393" s="171"/>
      <c r="X393" s="171"/>
      <c r="Y393" s="171"/>
      <c r="Z393" s="171"/>
      <c r="AA393" s="171"/>
      <c r="AB393" s="171"/>
      <c r="AC393" s="171"/>
      <c r="AD393" s="170"/>
      <c r="AE393" s="171"/>
      <c r="AF393" s="171"/>
      <c r="AG393" s="171"/>
      <c r="AH393" s="171"/>
      <c r="AI393" s="171"/>
      <c r="AJ393" s="171"/>
      <c r="AK393" s="174"/>
      <c r="AL393" s="170"/>
      <c r="AM393" s="171"/>
      <c r="AN393" s="171"/>
      <c r="AO393" s="171"/>
      <c r="AP393" s="171"/>
      <c r="AQ393" s="171"/>
      <c r="AR393" s="174"/>
      <c r="AS393" s="175"/>
      <c r="AT393" s="176"/>
      <c r="AU393" s="176"/>
      <c r="AV393" s="176"/>
      <c r="AW393" s="176"/>
      <c r="AX393" s="176"/>
      <c r="AY393" s="177"/>
      <c r="AZ393" s="178"/>
      <c r="BA393" s="179"/>
      <c r="BB393" s="180">
        <v>5</v>
      </c>
      <c r="BC393" s="181"/>
      <c r="BD393" s="182"/>
      <c r="BE393" s="182"/>
      <c r="BF393" s="183"/>
      <c r="BG393" s="184"/>
      <c r="BH393" s="185"/>
      <c r="BI393" s="186"/>
      <c r="BJ393" s="187"/>
      <c r="BK393" s="188"/>
      <c r="BL393" s="188"/>
      <c r="BM393" s="188"/>
      <c r="BN393" s="188"/>
      <c r="BO393" s="189"/>
      <c r="BP393" s="187"/>
      <c r="BQ393" s="188"/>
      <c r="BR393" s="188"/>
      <c r="BS393" s="188"/>
      <c r="BT393" s="188"/>
      <c r="BU393" s="189"/>
      <c r="BV393" s="187"/>
      <c r="BW393" s="188"/>
      <c r="BX393" s="188"/>
      <c r="BY393" s="188"/>
      <c r="BZ393" s="188"/>
      <c r="CA393" s="189"/>
      <c r="CB393" s="181"/>
      <c r="CC393" s="182"/>
      <c r="CD393" s="182"/>
      <c r="CE393" s="183"/>
      <c r="CF393" s="190"/>
      <c r="CG393" s="191"/>
      <c r="CH393" s="191"/>
      <c r="CI393" s="191"/>
      <c r="CJ393" s="192"/>
      <c r="CK393" s="190"/>
      <c r="CL393" s="191"/>
      <c r="CM393" s="191"/>
      <c r="CN393" s="191"/>
      <c r="CO393" s="192"/>
      <c r="CP393" s="190"/>
      <c r="CQ393" s="191"/>
      <c r="CR393" s="191"/>
      <c r="CS393" s="191"/>
      <c r="CT393" s="192"/>
      <c r="CU393" s="162"/>
      <c r="CV393" s="163"/>
      <c r="CW393" s="163"/>
      <c r="CX393" s="163"/>
      <c r="CY393" s="164"/>
    </row>
    <row r="394" spans="1:103" ht="16.5" x14ac:dyDescent="0.15">
      <c r="A394" s="193"/>
      <c r="B394" s="194"/>
      <c r="C394" s="195" t="str">
        <f t="shared" ca="1" si="7"/>
        <v>●</v>
      </c>
      <c r="D394" s="196"/>
      <c r="E394" s="197"/>
      <c r="F394" s="197"/>
      <c r="G394" s="197"/>
      <c r="H394" s="197"/>
      <c r="I394" s="197"/>
      <c r="J394" s="197"/>
      <c r="K394" s="159"/>
      <c r="L394" s="160"/>
      <c r="M394" s="160"/>
      <c r="N394" s="160"/>
      <c r="O394" s="160"/>
      <c r="P394" s="160"/>
      <c r="Q394" s="160"/>
      <c r="R394" s="198"/>
      <c r="S394" s="199"/>
      <c r="T394" s="198"/>
      <c r="U394" s="199"/>
      <c r="V394" s="159"/>
      <c r="W394" s="160"/>
      <c r="X394" s="160"/>
      <c r="Y394" s="160"/>
      <c r="Z394" s="160"/>
      <c r="AA394" s="160"/>
      <c r="AB394" s="160"/>
      <c r="AC394" s="160"/>
      <c r="AD394" s="159"/>
      <c r="AE394" s="160"/>
      <c r="AF394" s="160"/>
      <c r="AG394" s="160"/>
      <c r="AH394" s="160"/>
      <c r="AI394" s="160"/>
      <c r="AJ394" s="160"/>
      <c r="AK394" s="161"/>
      <c r="AL394" s="159"/>
      <c r="AM394" s="160"/>
      <c r="AN394" s="160"/>
      <c r="AO394" s="160"/>
      <c r="AP394" s="160"/>
      <c r="AQ394" s="160"/>
      <c r="AR394" s="161"/>
      <c r="AS394" s="200"/>
      <c r="AT394" s="201"/>
      <c r="AU394" s="201"/>
      <c r="AV394" s="201"/>
      <c r="AW394" s="201"/>
      <c r="AX394" s="201"/>
      <c r="AY394" s="202"/>
      <c r="AZ394" s="203"/>
      <c r="BA394" s="204"/>
      <c r="BB394" s="205">
        <v>6</v>
      </c>
      <c r="BC394" s="206"/>
      <c r="BD394" s="207"/>
      <c r="BE394" s="207"/>
      <c r="BF394" s="208"/>
      <c r="BG394" s="209"/>
      <c r="BH394" s="210"/>
      <c r="BI394" s="211"/>
      <c r="BJ394" s="212"/>
      <c r="BK394" s="213"/>
      <c r="BL394" s="213"/>
      <c r="BM394" s="213"/>
      <c r="BN394" s="213"/>
      <c r="BO394" s="214"/>
      <c r="BP394" s="212"/>
      <c r="BQ394" s="213"/>
      <c r="BR394" s="213"/>
      <c r="BS394" s="213"/>
      <c r="BT394" s="213"/>
      <c r="BU394" s="214"/>
      <c r="BV394" s="212"/>
      <c r="BW394" s="213"/>
      <c r="BX394" s="213"/>
      <c r="BY394" s="213"/>
      <c r="BZ394" s="213"/>
      <c r="CA394" s="214"/>
      <c r="CB394" s="206"/>
      <c r="CC394" s="207"/>
      <c r="CD394" s="207"/>
      <c r="CE394" s="208"/>
      <c r="CF394" s="190"/>
      <c r="CG394" s="191"/>
      <c r="CH394" s="191"/>
      <c r="CI394" s="191"/>
      <c r="CJ394" s="192"/>
      <c r="CK394" s="190"/>
      <c r="CL394" s="191"/>
      <c r="CM394" s="191"/>
      <c r="CN394" s="191"/>
      <c r="CO394" s="192"/>
      <c r="CP394" s="190"/>
      <c r="CQ394" s="191"/>
      <c r="CR394" s="191"/>
      <c r="CS394" s="191"/>
      <c r="CT394" s="192"/>
      <c r="CU394" s="162"/>
      <c r="CV394" s="163"/>
      <c r="CW394" s="163"/>
      <c r="CX394" s="163"/>
      <c r="CY394" s="164"/>
    </row>
    <row r="395" spans="1:103" ht="16.5" x14ac:dyDescent="0.15">
      <c r="A395" s="134">
        <v>65</v>
      </c>
      <c r="B395" s="135"/>
      <c r="C395" s="136" t="str">
        <f t="shared" ca="1" si="7"/>
        <v>●</v>
      </c>
      <c r="D395" s="137"/>
      <c r="E395" s="138"/>
      <c r="F395" s="138"/>
      <c r="G395" s="138"/>
      <c r="H395" s="138"/>
      <c r="I395" s="138"/>
      <c r="J395" s="138"/>
      <c r="K395" s="139" t="s">
        <v>156</v>
      </c>
      <c r="L395" s="140"/>
      <c r="M395" s="140"/>
      <c r="N395" s="140"/>
      <c r="O395" s="140"/>
      <c r="P395" s="140"/>
      <c r="Q395" s="140"/>
      <c r="R395" s="141"/>
      <c r="S395" s="142"/>
      <c r="T395" s="141"/>
      <c r="U395" s="142"/>
      <c r="V395" s="139"/>
      <c r="W395" s="140"/>
      <c r="X395" s="140"/>
      <c r="Y395" s="140"/>
      <c r="Z395" s="140"/>
      <c r="AA395" s="140"/>
      <c r="AB395" s="140"/>
      <c r="AC395" s="140"/>
      <c r="AD395" s="139"/>
      <c r="AE395" s="140"/>
      <c r="AF395" s="140"/>
      <c r="AG395" s="140"/>
      <c r="AH395" s="140"/>
      <c r="AI395" s="140"/>
      <c r="AJ395" s="140"/>
      <c r="AK395" s="143"/>
      <c r="AL395" s="139"/>
      <c r="AM395" s="140"/>
      <c r="AN395" s="140"/>
      <c r="AO395" s="140"/>
      <c r="AP395" s="140"/>
      <c r="AQ395" s="140"/>
      <c r="AR395" s="143"/>
      <c r="AS395" s="144"/>
      <c r="AT395" s="145"/>
      <c r="AU395" s="145"/>
      <c r="AV395" s="145"/>
      <c r="AW395" s="145"/>
      <c r="AX395" s="145"/>
      <c r="AY395" s="146"/>
      <c r="AZ395" s="147"/>
      <c r="BA395" s="148"/>
      <c r="BB395" s="149">
        <v>1</v>
      </c>
      <c r="BC395" s="150"/>
      <c r="BD395" s="151"/>
      <c r="BE395" s="151"/>
      <c r="BF395" s="152"/>
      <c r="BG395" s="153"/>
      <c r="BH395" s="154"/>
      <c r="BI395" s="155"/>
      <c r="BJ395" s="156"/>
      <c r="BK395" s="157"/>
      <c r="BL395" s="157"/>
      <c r="BM395" s="157"/>
      <c r="BN395" s="157"/>
      <c r="BO395" s="158"/>
      <c r="BP395" s="156"/>
      <c r="BQ395" s="157"/>
      <c r="BR395" s="157"/>
      <c r="BS395" s="157"/>
      <c r="BT395" s="157"/>
      <c r="BU395" s="158"/>
      <c r="BV395" s="156"/>
      <c r="BW395" s="157"/>
      <c r="BX395" s="157"/>
      <c r="BY395" s="157"/>
      <c r="BZ395" s="157"/>
      <c r="CA395" s="158"/>
      <c r="CB395" s="150"/>
      <c r="CC395" s="151"/>
      <c r="CD395" s="151"/>
      <c r="CE395" s="152"/>
      <c r="CF395" s="159"/>
      <c r="CG395" s="160"/>
      <c r="CH395" s="160"/>
      <c r="CI395" s="160"/>
      <c r="CJ395" s="161"/>
      <c r="CK395" s="159"/>
      <c r="CL395" s="160"/>
      <c r="CM395" s="160"/>
      <c r="CN395" s="160"/>
      <c r="CO395" s="161"/>
      <c r="CP395" s="159"/>
      <c r="CQ395" s="160"/>
      <c r="CR395" s="160"/>
      <c r="CS395" s="160"/>
      <c r="CT395" s="161"/>
      <c r="CU395" s="162"/>
      <c r="CV395" s="163"/>
      <c r="CW395" s="163"/>
      <c r="CX395" s="163"/>
      <c r="CY395" s="164"/>
    </row>
    <row r="396" spans="1:103" ht="16.5" x14ac:dyDescent="0.15">
      <c r="A396" s="166"/>
      <c r="B396" s="135"/>
      <c r="C396" s="167" t="str">
        <f t="shared" ca="1" si="7"/>
        <v>●</v>
      </c>
      <c r="D396" s="168"/>
      <c r="E396" s="169"/>
      <c r="F396" s="169"/>
      <c r="G396" s="169"/>
      <c r="H396" s="169"/>
      <c r="I396" s="169"/>
      <c r="J396" s="169"/>
      <c r="K396" s="170"/>
      <c r="L396" s="171"/>
      <c r="M396" s="171"/>
      <c r="N396" s="171"/>
      <c r="O396" s="171"/>
      <c r="P396" s="171"/>
      <c r="Q396" s="171"/>
      <c r="R396" s="172"/>
      <c r="S396" s="173"/>
      <c r="T396" s="172"/>
      <c r="U396" s="173"/>
      <c r="V396" s="170"/>
      <c r="W396" s="171"/>
      <c r="X396" s="171"/>
      <c r="Y396" s="171"/>
      <c r="Z396" s="171"/>
      <c r="AA396" s="171"/>
      <c r="AB396" s="171"/>
      <c r="AC396" s="171"/>
      <c r="AD396" s="170"/>
      <c r="AE396" s="171"/>
      <c r="AF396" s="171"/>
      <c r="AG396" s="171"/>
      <c r="AH396" s="171"/>
      <c r="AI396" s="171"/>
      <c r="AJ396" s="171"/>
      <c r="AK396" s="174"/>
      <c r="AL396" s="170"/>
      <c r="AM396" s="171"/>
      <c r="AN396" s="171"/>
      <c r="AO396" s="171"/>
      <c r="AP396" s="171"/>
      <c r="AQ396" s="171"/>
      <c r="AR396" s="174"/>
      <c r="AS396" s="175"/>
      <c r="AT396" s="176"/>
      <c r="AU396" s="176"/>
      <c r="AV396" s="176"/>
      <c r="AW396" s="176"/>
      <c r="AX396" s="176"/>
      <c r="AY396" s="177"/>
      <c r="AZ396" s="178"/>
      <c r="BA396" s="179"/>
      <c r="BB396" s="180">
        <v>2</v>
      </c>
      <c r="BC396" s="181"/>
      <c r="BD396" s="182"/>
      <c r="BE396" s="182"/>
      <c r="BF396" s="183"/>
      <c r="BG396" s="184"/>
      <c r="BH396" s="185"/>
      <c r="BI396" s="186"/>
      <c r="BJ396" s="187"/>
      <c r="BK396" s="188"/>
      <c r="BL396" s="188"/>
      <c r="BM396" s="188"/>
      <c r="BN396" s="188"/>
      <c r="BO396" s="189"/>
      <c r="BP396" s="187"/>
      <c r="BQ396" s="188"/>
      <c r="BR396" s="188"/>
      <c r="BS396" s="188"/>
      <c r="BT396" s="188"/>
      <c r="BU396" s="189"/>
      <c r="BV396" s="187"/>
      <c r="BW396" s="188"/>
      <c r="BX396" s="188"/>
      <c r="BY396" s="188"/>
      <c r="BZ396" s="188"/>
      <c r="CA396" s="189"/>
      <c r="CB396" s="181"/>
      <c r="CC396" s="182"/>
      <c r="CD396" s="182"/>
      <c r="CE396" s="183"/>
      <c r="CF396" s="190"/>
      <c r="CG396" s="191"/>
      <c r="CH396" s="191"/>
      <c r="CI396" s="191"/>
      <c r="CJ396" s="192"/>
      <c r="CK396" s="190"/>
      <c r="CL396" s="191"/>
      <c r="CM396" s="191"/>
      <c r="CN396" s="191"/>
      <c r="CO396" s="192"/>
      <c r="CP396" s="190"/>
      <c r="CQ396" s="191"/>
      <c r="CR396" s="191"/>
      <c r="CS396" s="191"/>
      <c r="CT396" s="192"/>
      <c r="CU396" s="162"/>
      <c r="CV396" s="163"/>
      <c r="CW396" s="163"/>
      <c r="CX396" s="163"/>
      <c r="CY396" s="164"/>
    </row>
    <row r="397" spans="1:103" ht="16.5" x14ac:dyDescent="0.15">
      <c r="A397" s="166"/>
      <c r="B397" s="135"/>
      <c r="C397" s="167" t="str">
        <f t="shared" ca="1" si="7"/>
        <v>●</v>
      </c>
      <c r="D397" s="168"/>
      <c r="E397" s="169"/>
      <c r="F397" s="169"/>
      <c r="G397" s="169"/>
      <c r="H397" s="169"/>
      <c r="I397" s="169"/>
      <c r="J397" s="169"/>
      <c r="K397" s="170"/>
      <c r="L397" s="171"/>
      <c r="M397" s="171"/>
      <c r="N397" s="171"/>
      <c r="O397" s="171"/>
      <c r="P397" s="171"/>
      <c r="Q397" s="171"/>
      <c r="R397" s="172"/>
      <c r="S397" s="173"/>
      <c r="T397" s="172"/>
      <c r="U397" s="173"/>
      <c r="V397" s="170"/>
      <c r="W397" s="171"/>
      <c r="X397" s="171"/>
      <c r="Y397" s="171"/>
      <c r="Z397" s="171"/>
      <c r="AA397" s="171"/>
      <c r="AB397" s="171"/>
      <c r="AC397" s="171"/>
      <c r="AD397" s="170"/>
      <c r="AE397" s="171"/>
      <c r="AF397" s="171"/>
      <c r="AG397" s="171"/>
      <c r="AH397" s="171"/>
      <c r="AI397" s="171"/>
      <c r="AJ397" s="171"/>
      <c r="AK397" s="174"/>
      <c r="AL397" s="170"/>
      <c r="AM397" s="171"/>
      <c r="AN397" s="171"/>
      <c r="AO397" s="171"/>
      <c r="AP397" s="171"/>
      <c r="AQ397" s="171"/>
      <c r="AR397" s="174"/>
      <c r="AS397" s="175"/>
      <c r="AT397" s="176"/>
      <c r="AU397" s="176"/>
      <c r="AV397" s="176"/>
      <c r="AW397" s="176"/>
      <c r="AX397" s="176"/>
      <c r="AY397" s="177"/>
      <c r="AZ397" s="178"/>
      <c r="BA397" s="179"/>
      <c r="BB397" s="180">
        <v>3</v>
      </c>
      <c r="BC397" s="181"/>
      <c r="BD397" s="182"/>
      <c r="BE397" s="182"/>
      <c r="BF397" s="183"/>
      <c r="BG397" s="184"/>
      <c r="BH397" s="185"/>
      <c r="BI397" s="186"/>
      <c r="BJ397" s="187"/>
      <c r="BK397" s="188"/>
      <c r="BL397" s="188"/>
      <c r="BM397" s="188"/>
      <c r="BN397" s="188"/>
      <c r="BO397" s="189"/>
      <c r="BP397" s="187"/>
      <c r="BQ397" s="188"/>
      <c r="BR397" s="188"/>
      <c r="BS397" s="188"/>
      <c r="BT397" s="188"/>
      <c r="BU397" s="189"/>
      <c r="BV397" s="187"/>
      <c r="BW397" s="188"/>
      <c r="BX397" s="188"/>
      <c r="BY397" s="188"/>
      <c r="BZ397" s="188"/>
      <c r="CA397" s="189"/>
      <c r="CB397" s="181"/>
      <c r="CC397" s="182"/>
      <c r="CD397" s="182"/>
      <c r="CE397" s="183"/>
      <c r="CF397" s="190"/>
      <c r="CG397" s="191"/>
      <c r="CH397" s="191"/>
      <c r="CI397" s="191"/>
      <c r="CJ397" s="192"/>
      <c r="CK397" s="190"/>
      <c r="CL397" s="191"/>
      <c r="CM397" s="191"/>
      <c r="CN397" s="191"/>
      <c r="CO397" s="192"/>
      <c r="CP397" s="190"/>
      <c r="CQ397" s="191"/>
      <c r="CR397" s="191"/>
      <c r="CS397" s="191"/>
      <c r="CT397" s="192"/>
      <c r="CU397" s="162"/>
      <c r="CV397" s="163"/>
      <c r="CW397" s="163"/>
      <c r="CX397" s="163"/>
      <c r="CY397" s="164"/>
    </row>
    <row r="398" spans="1:103" ht="16.5" x14ac:dyDescent="0.15">
      <c r="A398" s="166"/>
      <c r="B398" s="135"/>
      <c r="C398" s="167" t="str">
        <f t="shared" ca="1" si="7"/>
        <v>●</v>
      </c>
      <c r="D398" s="168"/>
      <c r="E398" s="169"/>
      <c r="F398" s="169"/>
      <c r="G398" s="169"/>
      <c r="H398" s="169"/>
      <c r="I398" s="169"/>
      <c r="J398" s="169"/>
      <c r="K398" s="170"/>
      <c r="L398" s="171"/>
      <c r="M398" s="171"/>
      <c r="N398" s="171"/>
      <c r="O398" s="171"/>
      <c r="P398" s="171"/>
      <c r="Q398" s="171"/>
      <c r="R398" s="172"/>
      <c r="S398" s="173"/>
      <c r="T398" s="172"/>
      <c r="U398" s="173"/>
      <c r="V398" s="170"/>
      <c r="W398" s="171"/>
      <c r="X398" s="171"/>
      <c r="Y398" s="171"/>
      <c r="Z398" s="171"/>
      <c r="AA398" s="171"/>
      <c r="AB398" s="171"/>
      <c r="AC398" s="171"/>
      <c r="AD398" s="170"/>
      <c r="AE398" s="171"/>
      <c r="AF398" s="171"/>
      <c r="AG398" s="171"/>
      <c r="AH398" s="171"/>
      <c r="AI398" s="171"/>
      <c r="AJ398" s="171"/>
      <c r="AK398" s="174"/>
      <c r="AL398" s="170"/>
      <c r="AM398" s="171"/>
      <c r="AN398" s="171"/>
      <c r="AO398" s="171"/>
      <c r="AP398" s="171"/>
      <c r="AQ398" s="171"/>
      <c r="AR398" s="174"/>
      <c r="AS398" s="175"/>
      <c r="AT398" s="176"/>
      <c r="AU398" s="176"/>
      <c r="AV398" s="176"/>
      <c r="AW398" s="176"/>
      <c r="AX398" s="176"/>
      <c r="AY398" s="177"/>
      <c r="AZ398" s="178"/>
      <c r="BA398" s="179"/>
      <c r="BB398" s="180">
        <v>4</v>
      </c>
      <c r="BC398" s="181"/>
      <c r="BD398" s="182"/>
      <c r="BE398" s="182"/>
      <c r="BF398" s="183"/>
      <c r="BG398" s="184"/>
      <c r="BH398" s="185"/>
      <c r="BI398" s="186"/>
      <c r="BJ398" s="187"/>
      <c r="BK398" s="188"/>
      <c r="BL398" s="188"/>
      <c r="BM398" s="188"/>
      <c r="BN398" s="188"/>
      <c r="BO398" s="189"/>
      <c r="BP398" s="187"/>
      <c r="BQ398" s="188"/>
      <c r="BR398" s="188"/>
      <c r="BS398" s="188"/>
      <c r="BT398" s="188"/>
      <c r="BU398" s="189"/>
      <c r="BV398" s="187"/>
      <c r="BW398" s="188"/>
      <c r="BX398" s="188"/>
      <c r="BY398" s="188"/>
      <c r="BZ398" s="188"/>
      <c r="CA398" s="189"/>
      <c r="CB398" s="181"/>
      <c r="CC398" s="182"/>
      <c r="CD398" s="182"/>
      <c r="CE398" s="183"/>
      <c r="CF398" s="190"/>
      <c r="CG398" s="191"/>
      <c r="CH398" s="191"/>
      <c r="CI398" s="191"/>
      <c r="CJ398" s="192"/>
      <c r="CK398" s="190"/>
      <c r="CL398" s="191"/>
      <c r="CM398" s="191"/>
      <c r="CN398" s="191"/>
      <c r="CO398" s="192"/>
      <c r="CP398" s="190"/>
      <c r="CQ398" s="191"/>
      <c r="CR398" s="191"/>
      <c r="CS398" s="191"/>
      <c r="CT398" s="192"/>
      <c r="CU398" s="162"/>
      <c r="CV398" s="163"/>
      <c r="CW398" s="163"/>
      <c r="CX398" s="163"/>
      <c r="CY398" s="164"/>
    </row>
    <row r="399" spans="1:103" ht="16.5" x14ac:dyDescent="0.15">
      <c r="A399" s="166"/>
      <c r="B399" s="135"/>
      <c r="C399" s="167" t="str">
        <f t="shared" ca="1" si="7"/>
        <v>●</v>
      </c>
      <c r="D399" s="168"/>
      <c r="E399" s="169"/>
      <c r="F399" s="169"/>
      <c r="G399" s="169"/>
      <c r="H399" s="169"/>
      <c r="I399" s="169"/>
      <c r="J399" s="169"/>
      <c r="K399" s="170"/>
      <c r="L399" s="171"/>
      <c r="M399" s="171"/>
      <c r="N399" s="171"/>
      <c r="O399" s="171"/>
      <c r="P399" s="171"/>
      <c r="Q399" s="171"/>
      <c r="R399" s="172"/>
      <c r="S399" s="173"/>
      <c r="T399" s="172"/>
      <c r="U399" s="173"/>
      <c r="V399" s="170"/>
      <c r="W399" s="171"/>
      <c r="X399" s="171"/>
      <c r="Y399" s="171"/>
      <c r="Z399" s="171"/>
      <c r="AA399" s="171"/>
      <c r="AB399" s="171"/>
      <c r="AC399" s="171"/>
      <c r="AD399" s="170"/>
      <c r="AE399" s="171"/>
      <c r="AF399" s="171"/>
      <c r="AG399" s="171"/>
      <c r="AH399" s="171"/>
      <c r="AI399" s="171"/>
      <c r="AJ399" s="171"/>
      <c r="AK399" s="174"/>
      <c r="AL399" s="170"/>
      <c r="AM399" s="171"/>
      <c r="AN399" s="171"/>
      <c r="AO399" s="171"/>
      <c r="AP399" s="171"/>
      <c r="AQ399" s="171"/>
      <c r="AR399" s="174"/>
      <c r="AS399" s="175"/>
      <c r="AT399" s="176"/>
      <c r="AU399" s="176"/>
      <c r="AV399" s="176"/>
      <c r="AW399" s="176"/>
      <c r="AX399" s="176"/>
      <c r="AY399" s="177"/>
      <c r="AZ399" s="178"/>
      <c r="BA399" s="179"/>
      <c r="BB399" s="180">
        <v>5</v>
      </c>
      <c r="BC399" s="181"/>
      <c r="BD399" s="182"/>
      <c r="BE399" s="182"/>
      <c r="BF399" s="183"/>
      <c r="BG399" s="184"/>
      <c r="BH399" s="185"/>
      <c r="BI399" s="186"/>
      <c r="BJ399" s="187"/>
      <c r="BK399" s="188"/>
      <c r="BL399" s="188"/>
      <c r="BM399" s="188"/>
      <c r="BN399" s="188"/>
      <c r="BO399" s="189"/>
      <c r="BP399" s="187"/>
      <c r="BQ399" s="188"/>
      <c r="BR399" s="188"/>
      <c r="BS399" s="188"/>
      <c r="BT399" s="188"/>
      <c r="BU399" s="189"/>
      <c r="BV399" s="187"/>
      <c r="BW399" s="188"/>
      <c r="BX399" s="188"/>
      <c r="BY399" s="188"/>
      <c r="BZ399" s="188"/>
      <c r="CA399" s="189"/>
      <c r="CB399" s="181"/>
      <c r="CC399" s="182"/>
      <c r="CD399" s="182"/>
      <c r="CE399" s="183"/>
      <c r="CF399" s="190"/>
      <c r="CG399" s="191"/>
      <c r="CH399" s="191"/>
      <c r="CI399" s="191"/>
      <c r="CJ399" s="192"/>
      <c r="CK399" s="190"/>
      <c r="CL399" s="191"/>
      <c r="CM399" s="191"/>
      <c r="CN399" s="191"/>
      <c r="CO399" s="192"/>
      <c r="CP399" s="190"/>
      <c r="CQ399" s="191"/>
      <c r="CR399" s="191"/>
      <c r="CS399" s="191"/>
      <c r="CT399" s="192"/>
      <c r="CU399" s="162"/>
      <c r="CV399" s="163"/>
      <c r="CW399" s="163"/>
      <c r="CX399" s="163"/>
      <c r="CY399" s="164"/>
    </row>
    <row r="400" spans="1:103" ht="16.5" x14ac:dyDescent="0.15">
      <c r="A400" s="193"/>
      <c r="B400" s="194"/>
      <c r="C400" s="195" t="str">
        <f t="shared" ca="1" si="7"/>
        <v>●</v>
      </c>
      <c r="D400" s="196"/>
      <c r="E400" s="197"/>
      <c r="F400" s="197"/>
      <c r="G400" s="197"/>
      <c r="H400" s="197"/>
      <c r="I400" s="197"/>
      <c r="J400" s="197"/>
      <c r="K400" s="159"/>
      <c r="L400" s="160"/>
      <c r="M400" s="160"/>
      <c r="N400" s="160"/>
      <c r="O400" s="160"/>
      <c r="P400" s="160"/>
      <c r="Q400" s="160"/>
      <c r="R400" s="198"/>
      <c r="S400" s="199"/>
      <c r="T400" s="198"/>
      <c r="U400" s="199"/>
      <c r="V400" s="159"/>
      <c r="W400" s="160"/>
      <c r="X400" s="160"/>
      <c r="Y400" s="160"/>
      <c r="Z400" s="160"/>
      <c r="AA400" s="160"/>
      <c r="AB400" s="160"/>
      <c r="AC400" s="160"/>
      <c r="AD400" s="159"/>
      <c r="AE400" s="160"/>
      <c r="AF400" s="160"/>
      <c r="AG400" s="160"/>
      <c r="AH400" s="160"/>
      <c r="AI400" s="160"/>
      <c r="AJ400" s="160"/>
      <c r="AK400" s="161"/>
      <c r="AL400" s="159"/>
      <c r="AM400" s="160"/>
      <c r="AN400" s="160"/>
      <c r="AO400" s="160"/>
      <c r="AP400" s="160"/>
      <c r="AQ400" s="160"/>
      <c r="AR400" s="161"/>
      <c r="AS400" s="200"/>
      <c r="AT400" s="201"/>
      <c r="AU400" s="201"/>
      <c r="AV400" s="201"/>
      <c r="AW400" s="201"/>
      <c r="AX400" s="201"/>
      <c r="AY400" s="202"/>
      <c r="AZ400" s="203"/>
      <c r="BA400" s="204"/>
      <c r="BB400" s="205">
        <v>6</v>
      </c>
      <c r="BC400" s="206"/>
      <c r="BD400" s="207"/>
      <c r="BE400" s="207"/>
      <c r="BF400" s="208"/>
      <c r="BG400" s="209"/>
      <c r="BH400" s="210"/>
      <c r="BI400" s="211"/>
      <c r="BJ400" s="212"/>
      <c r="BK400" s="213"/>
      <c r="BL400" s="213"/>
      <c r="BM400" s="213"/>
      <c r="BN400" s="213"/>
      <c r="BO400" s="214"/>
      <c r="BP400" s="212"/>
      <c r="BQ400" s="213"/>
      <c r="BR400" s="213"/>
      <c r="BS400" s="213"/>
      <c r="BT400" s="213"/>
      <c r="BU400" s="214"/>
      <c r="BV400" s="212"/>
      <c r="BW400" s="213"/>
      <c r="BX400" s="213"/>
      <c r="BY400" s="213"/>
      <c r="BZ400" s="213"/>
      <c r="CA400" s="214"/>
      <c r="CB400" s="206"/>
      <c r="CC400" s="207"/>
      <c r="CD400" s="207"/>
      <c r="CE400" s="208"/>
      <c r="CF400" s="190"/>
      <c r="CG400" s="191"/>
      <c r="CH400" s="191"/>
      <c r="CI400" s="191"/>
      <c r="CJ400" s="192"/>
      <c r="CK400" s="190"/>
      <c r="CL400" s="191"/>
      <c r="CM400" s="191"/>
      <c r="CN400" s="191"/>
      <c r="CO400" s="192"/>
      <c r="CP400" s="190"/>
      <c r="CQ400" s="191"/>
      <c r="CR400" s="191"/>
      <c r="CS400" s="191"/>
      <c r="CT400" s="192"/>
      <c r="CU400" s="162"/>
      <c r="CV400" s="163"/>
      <c r="CW400" s="163"/>
      <c r="CX400" s="163"/>
      <c r="CY400" s="164"/>
    </row>
    <row r="401" spans="1:103" ht="16.5" x14ac:dyDescent="0.15">
      <c r="A401" s="134">
        <v>66</v>
      </c>
      <c r="B401" s="135"/>
      <c r="C401" s="136" t="str">
        <f t="shared" ca="1" si="7"/>
        <v>●</v>
      </c>
      <c r="D401" s="137"/>
      <c r="E401" s="138"/>
      <c r="F401" s="138"/>
      <c r="G401" s="138"/>
      <c r="H401" s="138"/>
      <c r="I401" s="138"/>
      <c r="J401" s="138"/>
      <c r="K401" s="139" t="s">
        <v>157</v>
      </c>
      <c r="L401" s="140"/>
      <c r="M401" s="140"/>
      <c r="N401" s="140"/>
      <c r="O401" s="140"/>
      <c r="P401" s="140"/>
      <c r="Q401" s="140"/>
      <c r="R401" s="141"/>
      <c r="S401" s="142"/>
      <c r="T401" s="141"/>
      <c r="U401" s="142"/>
      <c r="V401" s="139"/>
      <c r="W401" s="140"/>
      <c r="X401" s="140"/>
      <c r="Y401" s="140"/>
      <c r="Z401" s="140"/>
      <c r="AA401" s="140"/>
      <c r="AB401" s="140"/>
      <c r="AC401" s="140"/>
      <c r="AD401" s="139"/>
      <c r="AE401" s="140"/>
      <c r="AF401" s="140"/>
      <c r="AG401" s="140"/>
      <c r="AH401" s="140"/>
      <c r="AI401" s="140"/>
      <c r="AJ401" s="140"/>
      <c r="AK401" s="143"/>
      <c r="AL401" s="139"/>
      <c r="AM401" s="140"/>
      <c r="AN401" s="140"/>
      <c r="AO401" s="140"/>
      <c r="AP401" s="140"/>
      <c r="AQ401" s="140"/>
      <c r="AR401" s="143"/>
      <c r="AS401" s="144"/>
      <c r="AT401" s="145"/>
      <c r="AU401" s="145"/>
      <c r="AV401" s="145"/>
      <c r="AW401" s="145"/>
      <c r="AX401" s="145"/>
      <c r="AY401" s="146"/>
      <c r="AZ401" s="147"/>
      <c r="BA401" s="148"/>
      <c r="BB401" s="149">
        <v>1</v>
      </c>
      <c r="BC401" s="150"/>
      <c r="BD401" s="151"/>
      <c r="BE401" s="151"/>
      <c r="BF401" s="152"/>
      <c r="BG401" s="153"/>
      <c r="BH401" s="154"/>
      <c r="BI401" s="155"/>
      <c r="BJ401" s="156"/>
      <c r="BK401" s="157"/>
      <c r="BL401" s="157"/>
      <c r="BM401" s="157"/>
      <c r="BN401" s="157"/>
      <c r="BO401" s="158"/>
      <c r="BP401" s="156"/>
      <c r="BQ401" s="157"/>
      <c r="BR401" s="157"/>
      <c r="BS401" s="157"/>
      <c r="BT401" s="157"/>
      <c r="BU401" s="158"/>
      <c r="BV401" s="156"/>
      <c r="BW401" s="157"/>
      <c r="BX401" s="157"/>
      <c r="BY401" s="157"/>
      <c r="BZ401" s="157"/>
      <c r="CA401" s="158"/>
      <c r="CB401" s="150"/>
      <c r="CC401" s="151"/>
      <c r="CD401" s="151"/>
      <c r="CE401" s="152"/>
      <c r="CF401" s="159"/>
      <c r="CG401" s="160"/>
      <c r="CH401" s="160"/>
      <c r="CI401" s="160"/>
      <c r="CJ401" s="161"/>
      <c r="CK401" s="159"/>
      <c r="CL401" s="160"/>
      <c r="CM401" s="160"/>
      <c r="CN401" s="160"/>
      <c r="CO401" s="161"/>
      <c r="CP401" s="159"/>
      <c r="CQ401" s="160"/>
      <c r="CR401" s="160"/>
      <c r="CS401" s="160"/>
      <c r="CT401" s="161"/>
      <c r="CU401" s="162"/>
      <c r="CV401" s="163"/>
      <c r="CW401" s="163"/>
      <c r="CX401" s="163"/>
      <c r="CY401" s="164"/>
    </row>
    <row r="402" spans="1:103" ht="16.5" x14ac:dyDescent="0.15">
      <c r="A402" s="166"/>
      <c r="B402" s="135"/>
      <c r="C402" s="167" t="str">
        <f t="shared" ref="C402:C465" ca="1" si="8">IF(AND(OFFSET($K402,-($BB402-1),0)&lt;&gt;"",OFFSET($R402,-($BB402-1),0)&lt;&gt;"x"),"●","")</f>
        <v>●</v>
      </c>
      <c r="D402" s="168"/>
      <c r="E402" s="169"/>
      <c r="F402" s="169"/>
      <c r="G402" s="169"/>
      <c r="H402" s="169"/>
      <c r="I402" s="169"/>
      <c r="J402" s="169"/>
      <c r="K402" s="170"/>
      <c r="L402" s="171"/>
      <c r="M402" s="171"/>
      <c r="N402" s="171"/>
      <c r="O402" s="171"/>
      <c r="P402" s="171"/>
      <c r="Q402" s="171"/>
      <c r="R402" s="172"/>
      <c r="S402" s="173"/>
      <c r="T402" s="172"/>
      <c r="U402" s="173"/>
      <c r="V402" s="170"/>
      <c r="W402" s="171"/>
      <c r="X402" s="171"/>
      <c r="Y402" s="171"/>
      <c r="Z402" s="171"/>
      <c r="AA402" s="171"/>
      <c r="AB402" s="171"/>
      <c r="AC402" s="171"/>
      <c r="AD402" s="170"/>
      <c r="AE402" s="171"/>
      <c r="AF402" s="171"/>
      <c r="AG402" s="171"/>
      <c r="AH402" s="171"/>
      <c r="AI402" s="171"/>
      <c r="AJ402" s="171"/>
      <c r="AK402" s="174"/>
      <c r="AL402" s="170"/>
      <c r="AM402" s="171"/>
      <c r="AN402" s="171"/>
      <c r="AO402" s="171"/>
      <c r="AP402" s="171"/>
      <c r="AQ402" s="171"/>
      <c r="AR402" s="174"/>
      <c r="AS402" s="175"/>
      <c r="AT402" s="176"/>
      <c r="AU402" s="176"/>
      <c r="AV402" s="176"/>
      <c r="AW402" s="176"/>
      <c r="AX402" s="176"/>
      <c r="AY402" s="177"/>
      <c r="AZ402" s="178"/>
      <c r="BA402" s="179"/>
      <c r="BB402" s="180">
        <v>2</v>
      </c>
      <c r="BC402" s="181"/>
      <c r="BD402" s="182"/>
      <c r="BE402" s="182"/>
      <c r="BF402" s="183"/>
      <c r="BG402" s="184"/>
      <c r="BH402" s="185"/>
      <c r="BI402" s="186"/>
      <c r="BJ402" s="187"/>
      <c r="BK402" s="188"/>
      <c r="BL402" s="188"/>
      <c r="BM402" s="188"/>
      <c r="BN402" s="188"/>
      <c r="BO402" s="189"/>
      <c r="BP402" s="187"/>
      <c r="BQ402" s="188"/>
      <c r="BR402" s="188"/>
      <c r="BS402" s="188"/>
      <c r="BT402" s="188"/>
      <c r="BU402" s="189"/>
      <c r="BV402" s="187"/>
      <c r="BW402" s="188"/>
      <c r="BX402" s="188"/>
      <c r="BY402" s="188"/>
      <c r="BZ402" s="188"/>
      <c r="CA402" s="189"/>
      <c r="CB402" s="181"/>
      <c r="CC402" s="182"/>
      <c r="CD402" s="182"/>
      <c r="CE402" s="183"/>
      <c r="CF402" s="190"/>
      <c r="CG402" s="191"/>
      <c r="CH402" s="191"/>
      <c r="CI402" s="191"/>
      <c r="CJ402" s="192"/>
      <c r="CK402" s="190"/>
      <c r="CL402" s="191"/>
      <c r="CM402" s="191"/>
      <c r="CN402" s="191"/>
      <c r="CO402" s="192"/>
      <c r="CP402" s="190"/>
      <c r="CQ402" s="191"/>
      <c r="CR402" s="191"/>
      <c r="CS402" s="191"/>
      <c r="CT402" s="192"/>
      <c r="CU402" s="162"/>
      <c r="CV402" s="163"/>
      <c r="CW402" s="163"/>
      <c r="CX402" s="163"/>
      <c r="CY402" s="164"/>
    </row>
    <row r="403" spans="1:103" ht="16.5" x14ac:dyDescent="0.15">
      <c r="A403" s="166"/>
      <c r="B403" s="135"/>
      <c r="C403" s="167" t="str">
        <f t="shared" ca="1" si="8"/>
        <v>●</v>
      </c>
      <c r="D403" s="168"/>
      <c r="E403" s="169"/>
      <c r="F403" s="169"/>
      <c r="G403" s="169"/>
      <c r="H403" s="169"/>
      <c r="I403" s="169"/>
      <c r="J403" s="169"/>
      <c r="K403" s="170"/>
      <c r="L403" s="171"/>
      <c r="M403" s="171"/>
      <c r="N403" s="171"/>
      <c r="O403" s="171"/>
      <c r="P403" s="171"/>
      <c r="Q403" s="171"/>
      <c r="R403" s="172"/>
      <c r="S403" s="173"/>
      <c r="T403" s="172"/>
      <c r="U403" s="173"/>
      <c r="V403" s="170"/>
      <c r="W403" s="171"/>
      <c r="X403" s="171"/>
      <c r="Y403" s="171"/>
      <c r="Z403" s="171"/>
      <c r="AA403" s="171"/>
      <c r="AB403" s="171"/>
      <c r="AC403" s="171"/>
      <c r="AD403" s="170"/>
      <c r="AE403" s="171"/>
      <c r="AF403" s="171"/>
      <c r="AG403" s="171"/>
      <c r="AH403" s="171"/>
      <c r="AI403" s="171"/>
      <c r="AJ403" s="171"/>
      <c r="AK403" s="174"/>
      <c r="AL403" s="170"/>
      <c r="AM403" s="171"/>
      <c r="AN403" s="171"/>
      <c r="AO403" s="171"/>
      <c r="AP403" s="171"/>
      <c r="AQ403" s="171"/>
      <c r="AR403" s="174"/>
      <c r="AS403" s="175"/>
      <c r="AT403" s="176"/>
      <c r="AU403" s="176"/>
      <c r="AV403" s="176"/>
      <c r="AW403" s="176"/>
      <c r="AX403" s="176"/>
      <c r="AY403" s="177"/>
      <c r="AZ403" s="178"/>
      <c r="BA403" s="179"/>
      <c r="BB403" s="180">
        <v>3</v>
      </c>
      <c r="BC403" s="181"/>
      <c r="BD403" s="182"/>
      <c r="BE403" s="182"/>
      <c r="BF403" s="183"/>
      <c r="BG403" s="184"/>
      <c r="BH403" s="185"/>
      <c r="BI403" s="186"/>
      <c r="BJ403" s="187"/>
      <c r="BK403" s="188"/>
      <c r="BL403" s="188"/>
      <c r="BM403" s="188"/>
      <c r="BN403" s="188"/>
      <c r="BO403" s="189"/>
      <c r="BP403" s="187"/>
      <c r="BQ403" s="188"/>
      <c r="BR403" s="188"/>
      <c r="BS403" s="188"/>
      <c r="BT403" s="188"/>
      <c r="BU403" s="189"/>
      <c r="BV403" s="187"/>
      <c r="BW403" s="188"/>
      <c r="BX403" s="188"/>
      <c r="BY403" s="188"/>
      <c r="BZ403" s="188"/>
      <c r="CA403" s="189"/>
      <c r="CB403" s="181"/>
      <c r="CC403" s="182"/>
      <c r="CD403" s="182"/>
      <c r="CE403" s="183"/>
      <c r="CF403" s="190"/>
      <c r="CG403" s="191"/>
      <c r="CH403" s="191"/>
      <c r="CI403" s="191"/>
      <c r="CJ403" s="192"/>
      <c r="CK403" s="190"/>
      <c r="CL403" s="191"/>
      <c r="CM403" s="191"/>
      <c r="CN403" s="191"/>
      <c r="CO403" s="192"/>
      <c r="CP403" s="190"/>
      <c r="CQ403" s="191"/>
      <c r="CR403" s="191"/>
      <c r="CS403" s="191"/>
      <c r="CT403" s="192"/>
      <c r="CU403" s="162"/>
      <c r="CV403" s="163"/>
      <c r="CW403" s="163"/>
      <c r="CX403" s="163"/>
      <c r="CY403" s="164"/>
    </row>
    <row r="404" spans="1:103" ht="16.5" x14ac:dyDescent="0.15">
      <c r="A404" s="166"/>
      <c r="B404" s="135"/>
      <c r="C404" s="167" t="str">
        <f t="shared" ca="1" si="8"/>
        <v>●</v>
      </c>
      <c r="D404" s="168"/>
      <c r="E404" s="169"/>
      <c r="F404" s="169"/>
      <c r="G404" s="169"/>
      <c r="H404" s="169"/>
      <c r="I404" s="169"/>
      <c r="J404" s="169"/>
      <c r="K404" s="170"/>
      <c r="L404" s="171"/>
      <c r="M404" s="171"/>
      <c r="N404" s="171"/>
      <c r="O404" s="171"/>
      <c r="P404" s="171"/>
      <c r="Q404" s="171"/>
      <c r="R404" s="172"/>
      <c r="S404" s="173"/>
      <c r="T404" s="172"/>
      <c r="U404" s="173"/>
      <c r="V404" s="170"/>
      <c r="W404" s="171"/>
      <c r="X404" s="171"/>
      <c r="Y404" s="171"/>
      <c r="Z404" s="171"/>
      <c r="AA404" s="171"/>
      <c r="AB404" s="171"/>
      <c r="AC404" s="171"/>
      <c r="AD404" s="170"/>
      <c r="AE404" s="171"/>
      <c r="AF404" s="171"/>
      <c r="AG404" s="171"/>
      <c r="AH404" s="171"/>
      <c r="AI404" s="171"/>
      <c r="AJ404" s="171"/>
      <c r="AK404" s="174"/>
      <c r="AL404" s="170"/>
      <c r="AM404" s="171"/>
      <c r="AN404" s="171"/>
      <c r="AO404" s="171"/>
      <c r="AP404" s="171"/>
      <c r="AQ404" s="171"/>
      <c r="AR404" s="174"/>
      <c r="AS404" s="175"/>
      <c r="AT404" s="176"/>
      <c r="AU404" s="176"/>
      <c r="AV404" s="176"/>
      <c r="AW404" s="176"/>
      <c r="AX404" s="176"/>
      <c r="AY404" s="177"/>
      <c r="AZ404" s="178"/>
      <c r="BA404" s="179"/>
      <c r="BB404" s="180">
        <v>4</v>
      </c>
      <c r="BC404" s="181"/>
      <c r="BD404" s="182"/>
      <c r="BE404" s="182"/>
      <c r="BF404" s="183"/>
      <c r="BG404" s="184"/>
      <c r="BH404" s="185"/>
      <c r="BI404" s="186"/>
      <c r="BJ404" s="187"/>
      <c r="BK404" s="188"/>
      <c r="BL404" s="188"/>
      <c r="BM404" s="188"/>
      <c r="BN404" s="188"/>
      <c r="BO404" s="189"/>
      <c r="BP404" s="187"/>
      <c r="BQ404" s="188"/>
      <c r="BR404" s="188"/>
      <c r="BS404" s="188"/>
      <c r="BT404" s="188"/>
      <c r="BU404" s="189"/>
      <c r="BV404" s="187"/>
      <c r="BW404" s="188"/>
      <c r="BX404" s="188"/>
      <c r="BY404" s="188"/>
      <c r="BZ404" s="188"/>
      <c r="CA404" s="189"/>
      <c r="CB404" s="181"/>
      <c r="CC404" s="182"/>
      <c r="CD404" s="182"/>
      <c r="CE404" s="183"/>
      <c r="CF404" s="190"/>
      <c r="CG404" s="191"/>
      <c r="CH404" s="191"/>
      <c r="CI404" s="191"/>
      <c r="CJ404" s="192"/>
      <c r="CK404" s="190"/>
      <c r="CL404" s="191"/>
      <c r="CM404" s="191"/>
      <c r="CN404" s="191"/>
      <c r="CO404" s="192"/>
      <c r="CP404" s="190"/>
      <c r="CQ404" s="191"/>
      <c r="CR404" s="191"/>
      <c r="CS404" s="191"/>
      <c r="CT404" s="192"/>
      <c r="CU404" s="162"/>
      <c r="CV404" s="163"/>
      <c r="CW404" s="163"/>
      <c r="CX404" s="163"/>
      <c r="CY404" s="164"/>
    </row>
    <row r="405" spans="1:103" ht="16.5" x14ac:dyDescent="0.15">
      <c r="A405" s="166"/>
      <c r="B405" s="135"/>
      <c r="C405" s="167" t="str">
        <f t="shared" ca="1" si="8"/>
        <v>●</v>
      </c>
      <c r="D405" s="168"/>
      <c r="E405" s="169"/>
      <c r="F405" s="169"/>
      <c r="G405" s="169"/>
      <c r="H405" s="169"/>
      <c r="I405" s="169"/>
      <c r="J405" s="169"/>
      <c r="K405" s="170"/>
      <c r="L405" s="171"/>
      <c r="M405" s="171"/>
      <c r="N405" s="171"/>
      <c r="O405" s="171"/>
      <c r="P405" s="171"/>
      <c r="Q405" s="171"/>
      <c r="R405" s="172"/>
      <c r="S405" s="173"/>
      <c r="T405" s="172"/>
      <c r="U405" s="173"/>
      <c r="V405" s="170"/>
      <c r="W405" s="171"/>
      <c r="X405" s="171"/>
      <c r="Y405" s="171"/>
      <c r="Z405" s="171"/>
      <c r="AA405" s="171"/>
      <c r="AB405" s="171"/>
      <c r="AC405" s="171"/>
      <c r="AD405" s="170"/>
      <c r="AE405" s="171"/>
      <c r="AF405" s="171"/>
      <c r="AG405" s="171"/>
      <c r="AH405" s="171"/>
      <c r="AI405" s="171"/>
      <c r="AJ405" s="171"/>
      <c r="AK405" s="174"/>
      <c r="AL405" s="170"/>
      <c r="AM405" s="171"/>
      <c r="AN405" s="171"/>
      <c r="AO405" s="171"/>
      <c r="AP405" s="171"/>
      <c r="AQ405" s="171"/>
      <c r="AR405" s="174"/>
      <c r="AS405" s="175"/>
      <c r="AT405" s="176"/>
      <c r="AU405" s="176"/>
      <c r="AV405" s="176"/>
      <c r="AW405" s="176"/>
      <c r="AX405" s="176"/>
      <c r="AY405" s="177"/>
      <c r="AZ405" s="178"/>
      <c r="BA405" s="179"/>
      <c r="BB405" s="180">
        <v>5</v>
      </c>
      <c r="BC405" s="181"/>
      <c r="BD405" s="182"/>
      <c r="BE405" s="182"/>
      <c r="BF405" s="183"/>
      <c r="BG405" s="184"/>
      <c r="BH405" s="185"/>
      <c r="BI405" s="186"/>
      <c r="BJ405" s="187"/>
      <c r="BK405" s="188"/>
      <c r="BL405" s="188"/>
      <c r="BM405" s="188"/>
      <c r="BN405" s="188"/>
      <c r="BO405" s="189"/>
      <c r="BP405" s="187"/>
      <c r="BQ405" s="188"/>
      <c r="BR405" s="188"/>
      <c r="BS405" s="188"/>
      <c r="BT405" s="188"/>
      <c r="BU405" s="189"/>
      <c r="BV405" s="187"/>
      <c r="BW405" s="188"/>
      <c r="BX405" s="188"/>
      <c r="BY405" s="188"/>
      <c r="BZ405" s="188"/>
      <c r="CA405" s="189"/>
      <c r="CB405" s="181"/>
      <c r="CC405" s="182"/>
      <c r="CD405" s="182"/>
      <c r="CE405" s="183"/>
      <c r="CF405" s="190"/>
      <c r="CG405" s="191"/>
      <c r="CH405" s="191"/>
      <c r="CI405" s="191"/>
      <c r="CJ405" s="192"/>
      <c r="CK405" s="190"/>
      <c r="CL405" s="191"/>
      <c r="CM405" s="191"/>
      <c r="CN405" s="191"/>
      <c r="CO405" s="192"/>
      <c r="CP405" s="190"/>
      <c r="CQ405" s="191"/>
      <c r="CR405" s="191"/>
      <c r="CS405" s="191"/>
      <c r="CT405" s="192"/>
      <c r="CU405" s="162"/>
      <c r="CV405" s="163"/>
      <c r="CW405" s="163"/>
      <c r="CX405" s="163"/>
      <c r="CY405" s="164"/>
    </row>
    <row r="406" spans="1:103" ht="16.5" x14ac:dyDescent="0.15">
      <c r="A406" s="193"/>
      <c r="B406" s="194"/>
      <c r="C406" s="195" t="str">
        <f t="shared" ca="1" si="8"/>
        <v>●</v>
      </c>
      <c r="D406" s="196"/>
      <c r="E406" s="197"/>
      <c r="F406" s="197"/>
      <c r="G406" s="197"/>
      <c r="H406" s="197"/>
      <c r="I406" s="197"/>
      <c r="J406" s="197"/>
      <c r="K406" s="159"/>
      <c r="L406" s="160"/>
      <c r="M406" s="160"/>
      <c r="N406" s="160"/>
      <c r="O406" s="160"/>
      <c r="P406" s="160"/>
      <c r="Q406" s="160"/>
      <c r="R406" s="198"/>
      <c r="S406" s="199"/>
      <c r="T406" s="198"/>
      <c r="U406" s="199"/>
      <c r="V406" s="159"/>
      <c r="W406" s="160"/>
      <c r="X406" s="160"/>
      <c r="Y406" s="160"/>
      <c r="Z406" s="160"/>
      <c r="AA406" s="160"/>
      <c r="AB406" s="160"/>
      <c r="AC406" s="160"/>
      <c r="AD406" s="159"/>
      <c r="AE406" s="160"/>
      <c r="AF406" s="160"/>
      <c r="AG406" s="160"/>
      <c r="AH406" s="160"/>
      <c r="AI406" s="160"/>
      <c r="AJ406" s="160"/>
      <c r="AK406" s="161"/>
      <c r="AL406" s="159"/>
      <c r="AM406" s="160"/>
      <c r="AN406" s="160"/>
      <c r="AO406" s="160"/>
      <c r="AP406" s="160"/>
      <c r="AQ406" s="160"/>
      <c r="AR406" s="161"/>
      <c r="AS406" s="200"/>
      <c r="AT406" s="201"/>
      <c r="AU406" s="201"/>
      <c r="AV406" s="201"/>
      <c r="AW406" s="201"/>
      <c r="AX406" s="201"/>
      <c r="AY406" s="202"/>
      <c r="AZ406" s="203"/>
      <c r="BA406" s="204"/>
      <c r="BB406" s="205">
        <v>6</v>
      </c>
      <c r="BC406" s="206"/>
      <c r="BD406" s="207"/>
      <c r="BE406" s="207"/>
      <c r="BF406" s="208"/>
      <c r="BG406" s="209"/>
      <c r="BH406" s="210"/>
      <c r="BI406" s="211"/>
      <c r="BJ406" s="212"/>
      <c r="BK406" s="213"/>
      <c r="BL406" s="213"/>
      <c r="BM406" s="213"/>
      <c r="BN406" s="213"/>
      <c r="BO406" s="214"/>
      <c r="BP406" s="212"/>
      <c r="BQ406" s="213"/>
      <c r="BR406" s="213"/>
      <c r="BS406" s="213"/>
      <c r="BT406" s="213"/>
      <c r="BU406" s="214"/>
      <c r="BV406" s="212"/>
      <c r="BW406" s="213"/>
      <c r="BX406" s="213"/>
      <c r="BY406" s="213"/>
      <c r="BZ406" s="213"/>
      <c r="CA406" s="214"/>
      <c r="CB406" s="206"/>
      <c r="CC406" s="207"/>
      <c r="CD406" s="207"/>
      <c r="CE406" s="208"/>
      <c r="CF406" s="190"/>
      <c r="CG406" s="191"/>
      <c r="CH406" s="191"/>
      <c r="CI406" s="191"/>
      <c r="CJ406" s="192"/>
      <c r="CK406" s="190"/>
      <c r="CL406" s="191"/>
      <c r="CM406" s="191"/>
      <c r="CN406" s="191"/>
      <c r="CO406" s="192"/>
      <c r="CP406" s="190"/>
      <c r="CQ406" s="191"/>
      <c r="CR406" s="191"/>
      <c r="CS406" s="191"/>
      <c r="CT406" s="192"/>
      <c r="CU406" s="162"/>
      <c r="CV406" s="163"/>
      <c r="CW406" s="163"/>
      <c r="CX406" s="163"/>
      <c r="CY406" s="164"/>
    </row>
    <row r="407" spans="1:103" ht="16.5" x14ac:dyDescent="0.15">
      <c r="A407" s="134">
        <v>67</v>
      </c>
      <c r="B407" s="135"/>
      <c r="C407" s="136" t="str">
        <f t="shared" ca="1" si="8"/>
        <v>●</v>
      </c>
      <c r="D407" s="137" t="s">
        <v>158</v>
      </c>
      <c r="E407" s="138"/>
      <c r="F407" s="138"/>
      <c r="G407" s="138"/>
      <c r="H407" s="138"/>
      <c r="I407" s="138"/>
      <c r="J407" s="138"/>
      <c r="K407" s="139" t="s">
        <v>159</v>
      </c>
      <c r="L407" s="140"/>
      <c r="M407" s="140"/>
      <c r="N407" s="140"/>
      <c r="O407" s="140"/>
      <c r="P407" s="140"/>
      <c r="Q407" s="140"/>
      <c r="R407" s="141"/>
      <c r="S407" s="142"/>
      <c r="T407" s="141"/>
      <c r="U407" s="142"/>
      <c r="V407" s="139"/>
      <c r="W407" s="140"/>
      <c r="X407" s="140"/>
      <c r="Y407" s="140"/>
      <c r="Z407" s="140"/>
      <c r="AA407" s="140"/>
      <c r="AB407" s="140"/>
      <c r="AC407" s="140"/>
      <c r="AD407" s="139"/>
      <c r="AE407" s="140"/>
      <c r="AF407" s="140"/>
      <c r="AG407" s="140"/>
      <c r="AH407" s="140"/>
      <c r="AI407" s="140"/>
      <c r="AJ407" s="140"/>
      <c r="AK407" s="143"/>
      <c r="AL407" s="139"/>
      <c r="AM407" s="140"/>
      <c r="AN407" s="140"/>
      <c r="AO407" s="140"/>
      <c r="AP407" s="140"/>
      <c r="AQ407" s="140"/>
      <c r="AR407" s="143"/>
      <c r="AS407" s="144"/>
      <c r="AT407" s="145"/>
      <c r="AU407" s="145"/>
      <c r="AV407" s="145"/>
      <c r="AW407" s="145"/>
      <c r="AX407" s="145"/>
      <c r="AY407" s="146"/>
      <c r="AZ407" s="147"/>
      <c r="BA407" s="148"/>
      <c r="BB407" s="149">
        <v>1</v>
      </c>
      <c r="BC407" s="150"/>
      <c r="BD407" s="151"/>
      <c r="BE407" s="151"/>
      <c r="BF407" s="152"/>
      <c r="BG407" s="153"/>
      <c r="BH407" s="154"/>
      <c r="BI407" s="155"/>
      <c r="BJ407" s="156"/>
      <c r="BK407" s="157"/>
      <c r="BL407" s="157"/>
      <c r="BM407" s="157"/>
      <c r="BN407" s="157"/>
      <c r="BO407" s="158"/>
      <c r="BP407" s="156"/>
      <c r="BQ407" s="157"/>
      <c r="BR407" s="157"/>
      <c r="BS407" s="157"/>
      <c r="BT407" s="157"/>
      <c r="BU407" s="158"/>
      <c r="BV407" s="156"/>
      <c r="BW407" s="157"/>
      <c r="BX407" s="157"/>
      <c r="BY407" s="157"/>
      <c r="BZ407" s="157"/>
      <c r="CA407" s="158"/>
      <c r="CB407" s="150"/>
      <c r="CC407" s="151"/>
      <c r="CD407" s="151"/>
      <c r="CE407" s="152"/>
      <c r="CF407" s="159"/>
      <c r="CG407" s="160"/>
      <c r="CH407" s="160"/>
      <c r="CI407" s="160"/>
      <c r="CJ407" s="161"/>
      <c r="CK407" s="159"/>
      <c r="CL407" s="160"/>
      <c r="CM407" s="160"/>
      <c r="CN407" s="160"/>
      <c r="CO407" s="161"/>
      <c r="CP407" s="159"/>
      <c r="CQ407" s="160"/>
      <c r="CR407" s="160"/>
      <c r="CS407" s="160"/>
      <c r="CT407" s="161"/>
      <c r="CU407" s="162"/>
      <c r="CV407" s="163"/>
      <c r="CW407" s="163"/>
      <c r="CX407" s="163"/>
      <c r="CY407" s="164"/>
    </row>
    <row r="408" spans="1:103" ht="16.5" x14ac:dyDescent="0.15">
      <c r="A408" s="166"/>
      <c r="B408" s="135"/>
      <c r="C408" s="167" t="str">
        <f t="shared" ca="1" si="8"/>
        <v>●</v>
      </c>
      <c r="D408" s="168"/>
      <c r="E408" s="169"/>
      <c r="F408" s="169"/>
      <c r="G408" s="169"/>
      <c r="H408" s="169"/>
      <c r="I408" s="169"/>
      <c r="J408" s="169"/>
      <c r="K408" s="170"/>
      <c r="L408" s="171"/>
      <c r="M408" s="171"/>
      <c r="N408" s="171"/>
      <c r="O408" s="171"/>
      <c r="P408" s="171"/>
      <c r="Q408" s="171"/>
      <c r="R408" s="172"/>
      <c r="S408" s="173"/>
      <c r="T408" s="172"/>
      <c r="U408" s="173"/>
      <c r="V408" s="170"/>
      <c r="W408" s="171"/>
      <c r="X408" s="171"/>
      <c r="Y408" s="171"/>
      <c r="Z408" s="171"/>
      <c r="AA408" s="171"/>
      <c r="AB408" s="171"/>
      <c r="AC408" s="171"/>
      <c r="AD408" s="170"/>
      <c r="AE408" s="171"/>
      <c r="AF408" s="171"/>
      <c r="AG408" s="171"/>
      <c r="AH408" s="171"/>
      <c r="AI408" s="171"/>
      <c r="AJ408" s="171"/>
      <c r="AK408" s="174"/>
      <c r="AL408" s="170"/>
      <c r="AM408" s="171"/>
      <c r="AN408" s="171"/>
      <c r="AO408" s="171"/>
      <c r="AP408" s="171"/>
      <c r="AQ408" s="171"/>
      <c r="AR408" s="174"/>
      <c r="AS408" s="175"/>
      <c r="AT408" s="176"/>
      <c r="AU408" s="176"/>
      <c r="AV408" s="176"/>
      <c r="AW408" s="176"/>
      <c r="AX408" s="176"/>
      <c r="AY408" s="177"/>
      <c r="AZ408" s="178"/>
      <c r="BA408" s="179"/>
      <c r="BB408" s="180">
        <v>2</v>
      </c>
      <c r="BC408" s="181"/>
      <c r="BD408" s="182"/>
      <c r="BE408" s="182"/>
      <c r="BF408" s="183"/>
      <c r="BG408" s="184"/>
      <c r="BH408" s="185"/>
      <c r="BI408" s="186"/>
      <c r="BJ408" s="187"/>
      <c r="BK408" s="188"/>
      <c r="BL408" s="188"/>
      <c r="BM408" s="188"/>
      <c r="BN408" s="188"/>
      <c r="BO408" s="189"/>
      <c r="BP408" s="187"/>
      <c r="BQ408" s="188"/>
      <c r="BR408" s="188"/>
      <c r="BS408" s="188"/>
      <c r="BT408" s="188"/>
      <c r="BU408" s="189"/>
      <c r="BV408" s="187"/>
      <c r="BW408" s="188"/>
      <c r="BX408" s="188"/>
      <c r="BY408" s="188"/>
      <c r="BZ408" s="188"/>
      <c r="CA408" s="189"/>
      <c r="CB408" s="181"/>
      <c r="CC408" s="182"/>
      <c r="CD408" s="182"/>
      <c r="CE408" s="183"/>
      <c r="CF408" s="190"/>
      <c r="CG408" s="191"/>
      <c r="CH408" s="191"/>
      <c r="CI408" s="191"/>
      <c r="CJ408" s="192"/>
      <c r="CK408" s="190"/>
      <c r="CL408" s="191"/>
      <c r="CM408" s="191"/>
      <c r="CN408" s="191"/>
      <c r="CO408" s="192"/>
      <c r="CP408" s="190"/>
      <c r="CQ408" s="191"/>
      <c r="CR408" s="191"/>
      <c r="CS408" s="191"/>
      <c r="CT408" s="192"/>
      <c r="CU408" s="162"/>
      <c r="CV408" s="163"/>
      <c r="CW408" s="163"/>
      <c r="CX408" s="163"/>
      <c r="CY408" s="164"/>
    </row>
    <row r="409" spans="1:103" ht="16.5" x14ac:dyDescent="0.15">
      <c r="A409" s="166"/>
      <c r="B409" s="135"/>
      <c r="C409" s="167" t="str">
        <f t="shared" ca="1" si="8"/>
        <v>●</v>
      </c>
      <c r="D409" s="168"/>
      <c r="E409" s="169"/>
      <c r="F409" s="169"/>
      <c r="G409" s="169"/>
      <c r="H409" s="169"/>
      <c r="I409" s="169"/>
      <c r="J409" s="169"/>
      <c r="K409" s="170"/>
      <c r="L409" s="171"/>
      <c r="M409" s="171"/>
      <c r="N409" s="171"/>
      <c r="O409" s="171"/>
      <c r="P409" s="171"/>
      <c r="Q409" s="171"/>
      <c r="R409" s="172"/>
      <c r="S409" s="173"/>
      <c r="T409" s="172"/>
      <c r="U409" s="173"/>
      <c r="V409" s="170"/>
      <c r="W409" s="171"/>
      <c r="X409" s="171"/>
      <c r="Y409" s="171"/>
      <c r="Z409" s="171"/>
      <c r="AA409" s="171"/>
      <c r="AB409" s="171"/>
      <c r="AC409" s="171"/>
      <c r="AD409" s="170"/>
      <c r="AE409" s="171"/>
      <c r="AF409" s="171"/>
      <c r="AG409" s="171"/>
      <c r="AH409" s="171"/>
      <c r="AI409" s="171"/>
      <c r="AJ409" s="171"/>
      <c r="AK409" s="174"/>
      <c r="AL409" s="170"/>
      <c r="AM409" s="171"/>
      <c r="AN409" s="171"/>
      <c r="AO409" s="171"/>
      <c r="AP409" s="171"/>
      <c r="AQ409" s="171"/>
      <c r="AR409" s="174"/>
      <c r="AS409" s="175"/>
      <c r="AT409" s="176"/>
      <c r="AU409" s="176"/>
      <c r="AV409" s="176"/>
      <c r="AW409" s="176"/>
      <c r="AX409" s="176"/>
      <c r="AY409" s="177"/>
      <c r="AZ409" s="178"/>
      <c r="BA409" s="179"/>
      <c r="BB409" s="180">
        <v>3</v>
      </c>
      <c r="BC409" s="181"/>
      <c r="BD409" s="182"/>
      <c r="BE409" s="182"/>
      <c r="BF409" s="183"/>
      <c r="BG409" s="184"/>
      <c r="BH409" s="185"/>
      <c r="BI409" s="186"/>
      <c r="BJ409" s="187"/>
      <c r="BK409" s="188"/>
      <c r="BL409" s="188"/>
      <c r="BM409" s="188"/>
      <c r="BN409" s="188"/>
      <c r="BO409" s="189"/>
      <c r="BP409" s="187"/>
      <c r="BQ409" s="188"/>
      <c r="BR409" s="188"/>
      <c r="BS409" s="188"/>
      <c r="BT409" s="188"/>
      <c r="BU409" s="189"/>
      <c r="BV409" s="187"/>
      <c r="BW409" s="188"/>
      <c r="BX409" s="188"/>
      <c r="BY409" s="188"/>
      <c r="BZ409" s="188"/>
      <c r="CA409" s="189"/>
      <c r="CB409" s="181"/>
      <c r="CC409" s="182"/>
      <c r="CD409" s="182"/>
      <c r="CE409" s="183"/>
      <c r="CF409" s="190"/>
      <c r="CG409" s="191"/>
      <c r="CH409" s="191"/>
      <c r="CI409" s="191"/>
      <c r="CJ409" s="192"/>
      <c r="CK409" s="190"/>
      <c r="CL409" s="191"/>
      <c r="CM409" s="191"/>
      <c r="CN409" s="191"/>
      <c r="CO409" s="192"/>
      <c r="CP409" s="190"/>
      <c r="CQ409" s="191"/>
      <c r="CR409" s="191"/>
      <c r="CS409" s="191"/>
      <c r="CT409" s="192"/>
      <c r="CU409" s="162"/>
      <c r="CV409" s="163"/>
      <c r="CW409" s="163"/>
      <c r="CX409" s="163"/>
      <c r="CY409" s="164"/>
    </row>
    <row r="410" spans="1:103" ht="16.5" x14ac:dyDescent="0.15">
      <c r="A410" s="166"/>
      <c r="B410" s="135"/>
      <c r="C410" s="167" t="str">
        <f t="shared" ca="1" si="8"/>
        <v>●</v>
      </c>
      <c r="D410" s="168"/>
      <c r="E410" s="169"/>
      <c r="F410" s="169"/>
      <c r="G410" s="169"/>
      <c r="H410" s="169"/>
      <c r="I410" s="169"/>
      <c r="J410" s="169"/>
      <c r="K410" s="170"/>
      <c r="L410" s="171"/>
      <c r="M410" s="171"/>
      <c r="N410" s="171"/>
      <c r="O410" s="171"/>
      <c r="P410" s="171"/>
      <c r="Q410" s="171"/>
      <c r="R410" s="172"/>
      <c r="S410" s="173"/>
      <c r="T410" s="172"/>
      <c r="U410" s="173"/>
      <c r="V410" s="170"/>
      <c r="W410" s="171"/>
      <c r="X410" s="171"/>
      <c r="Y410" s="171"/>
      <c r="Z410" s="171"/>
      <c r="AA410" s="171"/>
      <c r="AB410" s="171"/>
      <c r="AC410" s="171"/>
      <c r="AD410" s="170"/>
      <c r="AE410" s="171"/>
      <c r="AF410" s="171"/>
      <c r="AG410" s="171"/>
      <c r="AH410" s="171"/>
      <c r="AI410" s="171"/>
      <c r="AJ410" s="171"/>
      <c r="AK410" s="174"/>
      <c r="AL410" s="170"/>
      <c r="AM410" s="171"/>
      <c r="AN410" s="171"/>
      <c r="AO410" s="171"/>
      <c r="AP410" s="171"/>
      <c r="AQ410" s="171"/>
      <c r="AR410" s="174"/>
      <c r="AS410" s="175"/>
      <c r="AT410" s="176"/>
      <c r="AU410" s="176"/>
      <c r="AV410" s="176"/>
      <c r="AW410" s="176"/>
      <c r="AX410" s="176"/>
      <c r="AY410" s="177"/>
      <c r="AZ410" s="178"/>
      <c r="BA410" s="179"/>
      <c r="BB410" s="180">
        <v>4</v>
      </c>
      <c r="BC410" s="181"/>
      <c r="BD410" s="182"/>
      <c r="BE410" s="182"/>
      <c r="BF410" s="183"/>
      <c r="BG410" s="184"/>
      <c r="BH410" s="185"/>
      <c r="BI410" s="186"/>
      <c r="BJ410" s="187"/>
      <c r="BK410" s="188"/>
      <c r="BL410" s="188"/>
      <c r="BM410" s="188"/>
      <c r="BN410" s="188"/>
      <c r="BO410" s="189"/>
      <c r="BP410" s="187"/>
      <c r="BQ410" s="188"/>
      <c r="BR410" s="188"/>
      <c r="BS410" s="188"/>
      <c r="BT410" s="188"/>
      <c r="BU410" s="189"/>
      <c r="BV410" s="187"/>
      <c r="BW410" s="188"/>
      <c r="BX410" s="188"/>
      <c r="BY410" s="188"/>
      <c r="BZ410" s="188"/>
      <c r="CA410" s="189"/>
      <c r="CB410" s="181"/>
      <c r="CC410" s="182"/>
      <c r="CD410" s="182"/>
      <c r="CE410" s="183"/>
      <c r="CF410" s="190"/>
      <c r="CG410" s="191"/>
      <c r="CH410" s="191"/>
      <c r="CI410" s="191"/>
      <c r="CJ410" s="192"/>
      <c r="CK410" s="190"/>
      <c r="CL410" s="191"/>
      <c r="CM410" s="191"/>
      <c r="CN410" s="191"/>
      <c r="CO410" s="192"/>
      <c r="CP410" s="190"/>
      <c r="CQ410" s="191"/>
      <c r="CR410" s="191"/>
      <c r="CS410" s="191"/>
      <c r="CT410" s="192"/>
      <c r="CU410" s="162"/>
      <c r="CV410" s="163"/>
      <c r="CW410" s="163"/>
      <c r="CX410" s="163"/>
      <c r="CY410" s="164"/>
    </row>
    <row r="411" spans="1:103" ht="16.5" x14ac:dyDescent="0.15">
      <c r="A411" s="166"/>
      <c r="B411" s="135"/>
      <c r="C411" s="167" t="str">
        <f t="shared" ca="1" si="8"/>
        <v>●</v>
      </c>
      <c r="D411" s="168"/>
      <c r="E411" s="169"/>
      <c r="F411" s="169"/>
      <c r="G411" s="169"/>
      <c r="H411" s="169"/>
      <c r="I411" s="169"/>
      <c r="J411" s="169"/>
      <c r="K411" s="170"/>
      <c r="L411" s="171"/>
      <c r="M411" s="171"/>
      <c r="N411" s="171"/>
      <c r="O411" s="171"/>
      <c r="P411" s="171"/>
      <c r="Q411" s="171"/>
      <c r="R411" s="172"/>
      <c r="S411" s="173"/>
      <c r="T411" s="172"/>
      <c r="U411" s="173"/>
      <c r="V411" s="170"/>
      <c r="W411" s="171"/>
      <c r="X411" s="171"/>
      <c r="Y411" s="171"/>
      <c r="Z411" s="171"/>
      <c r="AA411" s="171"/>
      <c r="AB411" s="171"/>
      <c r="AC411" s="171"/>
      <c r="AD411" s="170"/>
      <c r="AE411" s="171"/>
      <c r="AF411" s="171"/>
      <c r="AG411" s="171"/>
      <c r="AH411" s="171"/>
      <c r="AI411" s="171"/>
      <c r="AJ411" s="171"/>
      <c r="AK411" s="174"/>
      <c r="AL411" s="170"/>
      <c r="AM411" s="171"/>
      <c r="AN411" s="171"/>
      <c r="AO411" s="171"/>
      <c r="AP411" s="171"/>
      <c r="AQ411" s="171"/>
      <c r="AR411" s="174"/>
      <c r="AS411" s="175"/>
      <c r="AT411" s="176"/>
      <c r="AU411" s="176"/>
      <c r="AV411" s="176"/>
      <c r="AW411" s="176"/>
      <c r="AX411" s="176"/>
      <c r="AY411" s="177"/>
      <c r="AZ411" s="178"/>
      <c r="BA411" s="179"/>
      <c r="BB411" s="180">
        <v>5</v>
      </c>
      <c r="BC411" s="181"/>
      <c r="BD411" s="182"/>
      <c r="BE411" s="182"/>
      <c r="BF411" s="183"/>
      <c r="BG411" s="184"/>
      <c r="BH411" s="185"/>
      <c r="BI411" s="186"/>
      <c r="BJ411" s="187"/>
      <c r="BK411" s="188"/>
      <c r="BL411" s="188"/>
      <c r="BM411" s="188"/>
      <c r="BN411" s="188"/>
      <c r="BO411" s="189"/>
      <c r="BP411" s="187"/>
      <c r="BQ411" s="188"/>
      <c r="BR411" s="188"/>
      <c r="BS411" s="188"/>
      <c r="BT411" s="188"/>
      <c r="BU411" s="189"/>
      <c r="BV411" s="187"/>
      <c r="BW411" s="188"/>
      <c r="BX411" s="188"/>
      <c r="BY411" s="188"/>
      <c r="BZ411" s="188"/>
      <c r="CA411" s="189"/>
      <c r="CB411" s="181"/>
      <c r="CC411" s="182"/>
      <c r="CD411" s="182"/>
      <c r="CE411" s="183"/>
      <c r="CF411" s="190"/>
      <c r="CG411" s="191"/>
      <c r="CH411" s="191"/>
      <c r="CI411" s="191"/>
      <c r="CJ411" s="192"/>
      <c r="CK411" s="190"/>
      <c r="CL411" s="191"/>
      <c r="CM411" s="191"/>
      <c r="CN411" s="191"/>
      <c r="CO411" s="192"/>
      <c r="CP411" s="190"/>
      <c r="CQ411" s="191"/>
      <c r="CR411" s="191"/>
      <c r="CS411" s="191"/>
      <c r="CT411" s="192"/>
      <c r="CU411" s="162"/>
      <c r="CV411" s="163"/>
      <c r="CW411" s="163"/>
      <c r="CX411" s="163"/>
      <c r="CY411" s="164"/>
    </row>
    <row r="412" spans="1:103" ht="16.5" x14ac:dyDescent="0.15">
      <c r="A412" s="193"/>
      <c r="B412" s="194"/>
      <c r="C412" s="195" t="str">
        <f t="shared" ca="1" si="8"/>
        <v>●</v>
      </c>
      <c r="D412" s="196"/>
      <c r="E412" s="197"/>
      <c r="F412" s="197"/>
      <c r="G412" s="197"/>
      <c r="H412" s="197"/>
      <c r="I412" s="197"/>
      <c r="J412" s="197"/>
      <c r="K412" s="159"/>
      <c r="L412" s="160"/>
      <c r="M412" s="160"/>
      <c r="N412" s="160"/>
      <c r="O412" s="160"/>
      <c r="P412" s="160"/>
      <c r="Q412" s="160"/>
      <c r="R412" s="198"/>
      <c r="S412" s="199"/>
      <c r="T412" s="198"/>
      <c r="U412" s="199"/>
      <c r="V412" s="159"/>
      <c r="W412" s="160"/>
      <c r="X412" s="160"/>
      <c r="Y412" s="160"/>
      <c r="Z412" s="160"/>
      <c r="AA412" s="160"/>
      <c r="AB412" s="160"/>
      <c r="AC412" s="160"/>
      <c r="AD412" s="159"/>
      <c r="AE412" s="160"/>
      <c r="AF412" s="160"/>
      <c r="AG412" s="160"/>
      <c r="AH412" s="160"/>
      <c r="AI412" s="160"/>
      <c r="AJ412" s="160"/>
      <c r="AK412" s="161"/>
      <c r="AL412" s="159"/>
      <c r="AM412" s="160"/>
      <c r="AN412" s="160"/>
      <c r="AO412" s="160"/>
      <c r="AP412" s="160"/>
      <c r="AQ412" s="160"/>
      <c r="AR412" s="161"/>
      <c r="AS412" s="200"/>
      <c r="AT412" s="201"/>
      <c r="AU412" s="201"/>
      <c r="AV412" s="201"/>
      <c r="AW412" s="201"/>
      <c r="AX412" s="201"/>
      <c r="AY412" s="202"/>
      <c r="AZ412" s="203"/>
      <c r="BA412" s="204"/>
      <c r="BB412" s="205">
        <v>6</v>
      </c>
      <c r="BC412" s="206"/>
      <c r="BD412" s="207"/>
      <c r="BE412" s="207"/>
      <c r="BF412" s="208"/>
      <c r="BG412" s="209"/>
      <c r="BH412" s="210"/>
      <c r="BI412" s="211"/>
      <c r="BJ412" s="212"/>
      <c r="BK412" s="213"/>
      <c r="BL412" s="213"/>
      <c r="BM412" s="213"/>
      <c r="BN412" s="213"/>
      <c r="BO412" s="214"/>
      <c r="BP412" s="212"/>
      <c r="BQ412" s="213"/>
      <c r="BR412" s="213"/>
      <c r="BS412" s="213"/>
      <c r="BT412" s="213"/>
      <c r="BU412" s="214"/>
      <c r="BV412" s="212"/>
      <c r="BW412" s="213"/>
      <c r="BX412" s="213"/>
      <c r="BY412" s="213"/>
      <c r="BZ412" s="213"/>
      <c r="CA412" s="214"/>
      <c r="CB412" s="206"/>
      <c r="CC412" s="207"/>
      <c r="CD412" s="207"/>
      <c r="CE412" s="208"/>
      <c r="CF412" s="190"/>
      <c r="CG412" s="191"/>
      <c r="CH412" s="191"/>
      <c r="CI412" s="191"/>
      <c r="CJ412" s="192"/>
      <c r="CK412" s="190"/>
      <c r="CL412" s="191"/>
      <c r="CM412" s="191"/>
      <c r="CN412" s="191"/>
      <c r="CO412" s="192"/>
      <c r="CP412" s="190"/>
      <c r="CQ412" s="191"/>
      <c r="CR412" s="191"/>
      <c r="CS412" s="191"/>
      <c r="CT412" s="192"/>
      <c r="CU412" s="162"/>
      <c r="CV412" s="163"/>
      <c r="CW412" s="163"/>
      <c r="CX412" s="163"/>
      <c r="CY412" s="164"/>
    </row>
    <row r="413" spans="1:103" ht="16.5" x14ac:dyDescent="0.15">
      <c r="A413" s="134">
        <v>68</v>
      </c>
      <c r="B413" s="135"/>
      <c r="C413" s="136" t="str">
        <f t="shared" ca="1" si="8"/>
        <v/>
      </c>
      <c r="D413" s="137"/>
      <c r="E413" s="138"/>
      <c r="F413" s="138"/>
      <c r="G413" s="138"/>
      <c r="H413" s="138"/>
      <c r="I413" s="138"/>
      <c r="J413" s="138"/>
      <c r="K413" s="139" t="s">
        <v>160</v>
      </c>
      <c r="L413" s="140"/>
      <c r="M413" s="140"/>
      <c r="N413" s="140"/>
      <c r="O413" s="140"/>
      <c r="P413" s="140"/>
      <c r="Q413" s="140"/>
      <c r="R413" s="141" t="s">
        <v>81</v>
      </c>
      <c r="S413" s="142"/>
      <c r="T413" s="141"/>
      <c r="U413" s="142"/>
      <c r="V413" s="139"/>
      <c r="W413" s="140"/>
      <c r="X413" s="140"/>
      <c r="Y413" s="140"/>
      <c r="Z413" s="140"/>
      <c r="AA413" s="140"/>
      <c r="AB413" s="140"/>
      <c r="AC413" s="140"/>
      <c r="AD413" s="139"/>
      <c r="AE413" s="140"/>
      <c r="AF413" s="140"/>
      <c r="AG413" s="140"/>
      <c r="AH413" s="140"/>
      <c r="AI413" s="140"/>
      <c r="AJ413" s="140"/>
      <c r="AK413" s="143"/>
      <c r="AL413" s="139"/>
      <c r="AM413" s="140"/>
      <c r="AN413" s="140"/>
      <c r="AO413" s="140"/>
      <c r="AP413" s="140"/>
      <c r="AQ413" s="140"/>
      <c r="AR413" s="143"/>
      <c r="AS413" s="144"/>
      <c r="AT413" s="145"/>
      <c r="AU413" s="145"/>
      <c r="AV413" s="145"/>
      <c r="AW413" s="145"/>
      <c r="AX413" s="145"/>
      <c r="AY413" s="146"/>
      <c r="AZ413" s="147"/>
      <c r="BA413" s="148"/>
      <c r="BB413" s="149">
        <v>1</v>
      </c>
      <c r="BC413" s="150"/>
      <c r="BD413" s="151"/>
      <c r="BE413" s="151"/>
      <c r="BF413" s="152"/>
      <c r="BG413" s="153"/>
      <c r="BH413" s="154"/>
      <c r="BI413" s="155"/>
      <c r="BJ413" s="156"/>
      <c r="BK413" s="157"/>
      <c r="BL413" s="157"/>
      <c r="BM413" s="157"/>
      <c r="BN413" s="157"/>
      <c r="BO413" s="158"/>
      <c r="BP413" s="156"/>
      <c r="BQ413" s="157"/>
      <c r="BR413" s="157"/>
      <c r="BS413" s="157"/>
      <c r="BT413" s="157"/>
      <c r="BU413" s="158"/>
      <c r="BV413" s="156"/>
      <c r="BW413" s="157"/>
      <c r="BX413" s="157"/>
      <c r="BY413" s="157"/>
      <c r="BZ413" s="157"/>
      <c r="CA413" s="158"/>
      <c r="CB413" s="150"/>
      <c r="CC413" s="151"/>
      <c r="CD413" s="151"/>
      <c r="CE413" s="152"/>
      <c r="CF413" s="159"/>
      <c r="CG413" s="160"/>
      <c r="CH413" s="160"/>
      <c r="CI413" s="160"/>
      <c r="CJ413" s="161"/>
      <c r="CK413" s="159"/>
      <c r="CL413" s="160"/>
      <c r="CM413" s="160"/>
      <c r="CN413" s="160"/>
      <c r="CO413" s="161"/>
      <c r="CP413" s="159"/>
      <c r="CQ413" s="160"/>
      <c r="CR413" s="160"/>
      <c r="CS413" s="160"/>
      <c r="CT413" s="161"/>
      <c r="CU413" s="162"/>
      <c r="CV413" s="163"/>
      <c r="CW413" s="163"/>
      <c r="CX413" s="163"/>
      <c r="CY413" s="164"/>
    </row>
    <row r="414" spans="1:103" ht="16.5" x14ac:dyDescent="0.15">
      <c r="A414" s="166"/>
      <c r="B414" s="135"/>
      <c r="C414" s="167" t="str">
        <f t="shared" ca="1" si="8"/>
        <v/>
      </c>
      <c r="D414" s="168"/>
      <c r="E414" s="169"/>
      <c r="F414" s="169"/>
      <c r="G414" s="169"/>
      <c r="H414" s="169"/>
      <c r="I414" s="169"/>
      <c r="J414" s="169"/>
      <c r="K414" s="170"/>
      <c r="L414" s="171"/>
      <c r="M414" s="171"/>
      <c r="N414" s="171"/>
      <c r="O414" s="171"/>
      <c r="P414" s="171"/>
      <c r="Q414" s="171"/>
      <c r="R414" s="172"/>
      <c r="S414" s="173"/>
      <c r="T414" s="172"/>
      <c r="U414" s="173"/>
      <c r="V414" s="170"/>
      <c r="W414" s="171"/>
      <c r="X414" s="171"/>
      <c r="Y414" s="171"/>
      <c r="Z414" s="171"/>
      <c r="AA414" s="171"/>
      <c r="AB414" s="171"/>
      <c r="AC414" s="171"/>
      <c r="AD414" s="170"/>
      <c r="AE414" s="171"/>
      <c r="AF414" s="171"/>
      <c r="AG414" s="171"/>
      <c r="AH414" s="171"/>
      <c r="AI414" s="171"/>
      <c r="AJ414" s="171"/>
      <c r="AK414" s="174"/>
      <c r="AL414" s="170"/>
      <c r="AM414" s="171"/>
      <c r="AN414" s="171"/>
      <c r="AO414" s="171"/>
      <c r="AP414" s="171"/>
      <c r="AQ414" s="171"/>
      <c r="AR414" s="174"/>
      <c r="AS414" s="175"/>
      <c r="AT414" s="176"/>
      <c r="AU414" s="176"/>
      <c r="AV414" s="176"/>
      <c r="AW414" s="176"/>
      <c r="AX414" s="176"/>
      <c r="AY414" s="177"/>
      <c r="AZ414" s="178"/>
      <c r="BA414" s="179"/>
      <c r="BB414" s="180">
        <v>2</v>
      </c>
      <c r="BC414" s="181"/>
      <c r="BD414" s="182"/>
      <c r="BE414" s="182"/>
      <c r="BF414" s="183"/>
      <c r="BG414" s="184"/>
      <c r="BH414" s="185"/>
      <c r="BI414" s="186"/>
      <c r="BJ414" s="187"/>
      <c r="BK414" s="188"/>
      <c r="BL414" s="188"/>
      <c r="BM414" s="188"/>
      <c r="BN414" s="188"/>
      <c r="BO414" s="189"/>
      <c r="BP414" s="187"/>
      <c r="BQ414" s="188"/>
      <c r="BR414" s="188"/>
      <c r="BS414" s="188"/>
      <c r="BT414" s="188"/>
      <c r="BU414" s="189"/>
      <c r="BV414" s="187"/>
      <c r="BW414" s="188"/>
      <c r="BX414" s="188"/>
      <c r="BY414" s="188"/>
      <c r="BZ414" s="188"/>
      <c r="CA414" s="189"/>
      <c r="CB414" s="181"/>
      <c r="CC414" s="182"/>
      <c r="CD414" s="182"/>
      <c r="CE414" s="183"/>
      <c r="CF414" s="190"/>
      <c r="CG414" s="191"/>
      <c r="CH414" s="191"/>
      <c r="CI414" s="191"/>
      <c r="CJ414" s="192"/>
      <c r="CK414" s="190"/>
      <c r="CL414" s="191"/>
      <c r="CM414" s="191"/>
      <c r="CN414" s="191"/>
      <c r="CO414" s="192"/>
      <c r="CP414" s="190"/>
      <c r="CQ414" s="191"/>
      <c r="CR414" s="191"/>
      <c r="CS414" s="191"/>
      <c r="CT414" s="192"/>
      <c r="CU414" s="162"/>
      <c r="CV414" s="163"/>
      <c r="CW414" s="163"/>
      <c r="CX414" s="163"/>
      <c r="CY414" s="164"/>
    </row>
    <row r="415" spans="1:103" ht="16.5" x14ac:dyDescent="0.15">
      <c r="A415" s="166"/>
      <c r="B415" s="135"/>
      <c r="C415" s="167" t="str">
        <f t="shared" ca="1" si="8"/>
        <v/>
      </c>
      <c r="D415" s="168"/>
      <c r="E415" s="169"/>
      <c r="F415" s="169"/>
      <c r="G415" s="169"/>
      <c r="H415" s="169"/>
      <c r="I415" s="169"/>
      <c r="J415" s="169"/>
      <c r="K415" s="170"/>
      <c r="L415" s="171"/>
      <c r="M415" s="171"/>
      <c r="N415" s="171"/>
      <c r="O415" s="171"/>
      <c r="P415" s="171"/>
      <c r="Q415" s="171"/>
      <c r="R415" s="172"/>
      <c r="S415" s="173"/>
      <c r="T415" s="172"/>
      <c r="U415" s="173"/>
      <c r="V415" s="170"/>
      <c r="W415" s="171"/>
      <c r="X415" s="171"/>
      <c r="Y415" s="171"/>
      <c r="Z415" s="171"/>
      <c r="AA415" s="171"/>
      <c r="AB415" s="171"/>
      <c r="AC415" s="171"/>
      <c r="AD415" s="170"/>
      <c r="AE415" s="171"/>
      <c r="AF415" s="171"/>
      <c r="AG415" s="171"/>
      <c r="AH415" s="171"/>
      <c r="AI415" s="171"/>
      <c r="AJ415" s="171"/>
      <c r="AK415" s="174"/>
      <c r="AL415" s="170"/>
      <c r="AM415" s="171"/>
      <c r="AN415" s="171"/>
      <c r="AO415" s="171"/>
      <c r="AP415" s="171"/>
      <c r="AQ415" s="171"/>
      <c r="AR415" s="174"/>
      <c r="AS415" s="175"/>
      <c r="AT415" s="176"/>
      <c r="AU415" s="176"/>
      <c r="AV415" s="176"/>
      <c r="AW415" s="176"/>
      <c r="AX415" s="176"/>
      <c r="AY415" s="177"/>
      <c r="AZ415" s="178"/>
      <c r="BA415" s="179"/>
      <c r="BB415" s="180">
        <v>3</v>
      </c>
      <c r="BC415" s="181"/>
      <c r="BD415" s="182"/>
      <c r="BE415" s="182"/>
      <c r="BF415" s="183"/>
      <c r="BG415" s="184"/>
      <c r="BH415" s="185"/>
      <c r="BI415" s="186"/>
      <c r="BJ415" s="187"/>
      <c r="BK415" s="188"/>
      <c r="BL415" s="188"/>
      <c r="BM415" s="188"/>
      <c r="BN415" s="188"/>
      <c r="BO415" s="189"/>
      <c r="BP415" s="187"/>
      <c r="BQ415" s="188"/>
      <c r="BR415" s="188"/>
      <c r="BS415" s="188"/>
      <c r="BT415" s="188"/>
      <c r="BU415" s="189"/>
      <c r="BV415" s="187"/>
      <c r="BW415" s="188"/>
      <c r="BX415" s="188"/>
      <c r="BY415" s="188"/>
      <c r="BZ415" s="188"/>
      <c r="CA415" s="189"/>
      <c r="CB415" s="181"/>
      <c r="CC415" s="182"/>
      <c r="CD415" s="182"/>
      <c r="CE415" s="183"/>
      <c r="CF415" s="190"/>
      <c r="CG415" s="191"/>
      <c r="CH415" s="191"/>
      <c r="CI415" s="191"/>
      <c r="CJ415" s="192"/>
      <c r="CK415" s="190"/>
      <c r="CL415" s="191"/>
      <c r="CM415" s="191"/>
      <c r="CN415" s="191"/>
      <c r="CO415" s="192"/>
      <c r="CP415" s="190"/>
      <c r="CQ415" s="191"/>
      <c r="CR415" s="191"/>
      <c r="CS415" s="191"/>
      <c r="CT415" s="192"/>
      <c r="CU415" s="162"/>
      <c r="CV415" s="163"/>
      <c r="CW415" s="163"/>
      <c r="CX415" s="163"/>
      <c r="CY415" s="164"/>
    </row>
    <row r="416" spans="1:103" ht="16.5" x14ac:dyDescent="0.15">
      <c r="A416" s="166"/>
      <c r="B416" s="135"/>
      <c r="C416" s="167" t="str">
        <f t="shared" ca="1" si="8"/>
        <v/>
      </c>
      <c r="D416" s="168"/>
      <c r="E416" s="169"/>
      <c r="F416" s="169"/>
      <c r="G416" s="169"/>
      <c r="H416" s="169"/>
      <c r="I416" s="169"/>
      <c r="J416" s="169"/>
      <c r="K416" s="170"/>
      <c r="L416" s="171"/>
      <c r="M416" s="171"/>
      <c r="N416" s="171"/>
      <c r="O416" s="171"/>
      <c r="P416" s="171"/>
      <c r="Q416" s="171"/>
      <c r="R416" s="172"/>
      <c r="S416" s="173"/>
      <c r="T416" s="172"/>
      <c r="U416" s="173"/>
      <c r="V416" s="170"/>
      <c r="W416" s="171"/>
      <c r="X416" s="171"/>
      <c r="Y416" s="171"/>
      <c r="Z416" s="171"/>
      <c r="AA416" s="171"/>
      <c r="AB416" s="171"/>
      <c r="AC416" s="171"/>
      <c r="AD416" s="170"/>
      <c r="AE416" s="171"/>
      <c r="AF416" s="171"/>
      <c r="AG416" s="171"/>
      <c r="AH416" s="171"/>
      <c r="AI416" s="171"/>
      <c r="AJ416" s="171"/>
      <c r="AK416" s="174"/>
      <c r="AL416" s="170"/>
      <c r="AM416" s="171"/>
      <c r="AN416" s="171"/>
      <c r="AO416" s="171"/>
      <c r="AP416" s="171"/>
      <c r="AQ416" s="171"/>
      <c r="AR416" s="174"/>
      <c r="AS416" s="175"/>
      <c r="AT416" s="176"/>
      <c r="AU416" s="176"/>
      <c r="AV416" s="176"/>
      <c r="AW416" s="176"/>
      <c r="AX416" s="176"/>
      <c r="AY416" s="177"/>
      <c r="AZ416" s="178"/>
      <c r="BA416" s="179"/>
      <c r="BB416" s="180">
        <v>4</v>
      </c>
      <c r="BC416" s="181"/>
      <c r="BD416" s="182"/>
      <c r="BE416" s="182"/>
      <c r="BF416" s="183"/>
      <c r="BG416" s="184"/>
      <c r="BH416" s="185"/>
      <c r="BI416" s="186"/>
      <c r="BJ416" s="187"/>
      <c r="BK416" s="188"/>
      <c r="BL416" s="188"/>
      <c r="BM416" s="188"/>
      <c r="BN416" s="188"/>
      <c r="BO416" s="189"/>
      <c r="BP416" s="187"/>
      <c r="BQ416" s="188"/>
      <c r="BR416" s="188"/>
      <c r="BS416" s="188"/>
      <c r="BT416" s="188"/>
      <c r="BU416" s="189"/>
      <c r="BV416" s="187"/>
      <c r="BW416" s="188"/>
      <c r="BX416" s="188"/>
      <c r="BY416" s="188"/>
      <c r="BZ416" s="188"/>
      <c r="CA416" s="189"/>
      <c r="CB416" s="181"/>
      <c r="CC416" s="182"/>
      <c r="CD416" s="182"/>
      <c r="CE416" s="183"/>
      <c r="CF416" s="190"/>
      <c r="CG416" s="191"/>
      <c r="CH416" s="191"/>
      <c r="CI416" s="191"/>
      <c r="CJ416" s="192"/>
      <c r="CK416" s="190"/>
      <c r="CL416" s="191"/>
      <c r="CM416" s="191"/>
      <c r="CN416" s="191"/>
      <c r="CO416" s="192"/>
      <c r="CP416" s="190"/>
      <c r="CQ416" s="191"/>
      <c r="CR416" s="191"/>
      <c r="CS416" s="191"/>
      <c r="CT416" s="192"/>
      <c r="CU416" s="162"/>
      <c r="CV416" s="163"/>
      <c r="CW416" s="163"/>
      <c r="CX416" s="163"/>
      <c r="CY416" s="164"/>
    </row>
    <row r="417" spans="1:103" ht="16.5" x14ac:dyDescent="0.15">
      <c r="A417" s="166"/>
      <c r="B417" s="135"/>
      <c r="C417" s="167" t="str">
        <f t="shared" ca="1" si="8"/>
        <v/>
      </c>
      <c r="D417" s="168"/>
      <c r="E417" s="169"/>
      <c r="F417" s="169"/>
      <c r="G417" s="169"/>
      <c r="H417" s="169"/>
      <c r="I417" s="169"/>
      <c r="J417" s="169"/>
      <c r="K417" s="170"/>
      <c r="L417" s="171"/>
      <c r="M417" s="171"/>
      <c r="N417" s="171"/>
      <c r="O417" s="171"/>
      <c r="P417" s="171"/>
      <c r="Q417" s="171"/>
      <c r="R417" s="172"/>
      <c r="S417" s="173"/>
      <c r="T417" s="172"/>
      <c r="U417" s="173"/>
      <c r="V417" s="170"/>
      <c r="W417" s="171"/>
      <c r="X417" s="171"/>
      <c r="Y417" s="171"/>
      <c r="Z417" s="171"/>
      <c r="AA417" s="171"/>
      <c r="AB417" s="171"/>
      <c r="AC417" s="171"/>
      <c r="AD417" s="170"/>
      <c r="AE417" s="171"/>
      <c r="AF417" s="171"/>
      <c r="AG417" s="171"/>
      <c r="AH417" s="171"/>
      <c r="AI417" s="171"/>
      <c r="AJ417" s="171"/>
      <c r="AK417" s="174"/>
      <c r="AL417" s="170"/>
      <c r="AM417" s="171"/>
      <c r="AN417" s="171"/>
      <c r="AO417" s="171"/>
      <c r="AP417" s="171"/>
      <c r="AQ417" s="171"/>
      <c r="AR417" s="174"/>
      <c r="AS417" s="175"/>
      <c r="AT417" s="176"/>
      <c r="AU417" s="176"/>
      <c r="AV417" s="176"/>
      <c r="AW417" s="176"/>
      <c r="AX417" s="176"/>
      <c r="AY417" s="177"/>
      <c r="AZ417" s="178"/>
      <c r="BA417" s="179"/>
      <c r="BB417" s="180">
        <v>5</v>
      </c>
      <c r="BC417" s="181"/>
      <c r="BD417" s="182"/>
      <c r="BE417" s="182"/>
      <c r="BF417" s="183"/>
      <c r="BG417" s="184"/>
      <c r="BH417" s="185"/>
      <c r="BI417" s="186"/>
      <c r="BJ417" s="187"/>
      <c r="BK417" s="188"/>
      <c r="BL417" s="188"/>
      <c r="BM417" s="188"/>
      <c r="BN417" s="188"/>
      <c r="BO417" s="189"/>
      <c r="BP417" s="187"/>
      <c r="BQ417" s="188"/>
      <c r="BR417" s="188"/>
      <c r="BS417" s="188"/>
      <c r="BT417" s="188"/>
      <c r="BU417" s="189"/>
      <c r="BV417" s="187"/>
      <c r="BW417" s="188"/>
      <c r="BX417" s="188"/>
      <c r="BY417" s="188"/>
      <c r="BZ417" s="188"/>
      <c r="CA417" s="189"/>
      <c r="CB417" s="181"/>
      <c r="CC417" s="182"/>
      <c r="CD417" s="182"/>
      <c r="CE417" s="183"/>
      <c r="CF417" s="190"/>
      <c r="CG417" s="191"/>
      <c r="CH417" s="191"/>
      <c r="CI417" s="191"/>
      <c r="CJ417" s="192"/>
      <c r="CK417" s="190"/>
      <c r="CL417" s="191"/>
      <c r="CM417" s="191"/>
      <c r="CN417" s="191"/>
      <c r="CO417" s="192"/>
      <c r="CP417" s="190"/>
      <c r="CQ417" s="191"/>
      <c r="CR417" s="191"/>
      <c r="CS417" s="191"/>
      <c r="CT417" s="192"/>
      <c r="CU417" s="162"/>
      <c r="CV417" s="163"/>
      <c r="CW417" s="163"/>
      <c r="CX417" s="163"/>
      <c r="CY417" s="164"/>
    </row>
    <row r="418" spans="1:103" ht="16.5" x14ac:dyDescent="0.15">
      <c r="A418" s="193"/>
      <c r="B418" s="194"/>
      <c r="C418" s="195" t="str">
        <f t="shared" ca="1" si="8"/>
        <v/>
      </c>
      <c r="D418" s="196"/>
      <c r="E418" s="197"/>
      <c r="F418" s="197"/>
      <c r="G418" s="197"/>
      <c r="H418" s="197"/>
      <c r="I418" s="197"/>
      <c r="J418" s="197"/>
      <c r="K418" s="159"/>
      <c r="L418" s="160"/>
      <c r="M418" s="160"/>
      <c r="N418" s="160"/>
      <c r="O418" s="160"/>
      <c r="P418" s="160"/>
      <c r="Q418" s="160"/>
      <c r="R418" s="198"/>
      <c r="S418" s="199"/>
      <c r="T418" s="198"/>
      <c r="U418" s="199"/>
      <c r="V418" s="159"/>
      <c r="W418" s="160"/>
      <c r="X418" s="160"/>
      <c r="Y418" s="160"/>
      <c r="Z418" s="160"/>
      <c r="AA418" s="160"/>
      <c r="AB418" s="160"/>
      <c r="AC418" s="160"/>
      <c r="AD418" s="159"/>
      <c r="AE418" s="160"/>
      <c r="AF418" s="160"/>
      <c r="AG418" s="160"/>
      <c r="AH418" s="160"/>
      <c r="AI418" s="160"/>
      <c r="AJ418" s="160"/>
      <c r="AK418" s="161"/>
      <c r="AL418" s="159"/>
      <c r="AM418" s="160"/>
      <c r="AN418" s="160"/>
      <c r="AO418" s="160"/>
      <c r="AP418" s="160"/>
      <c r="AQ418" s="160"/>
      <c r="AR418" s="161"/>
      <c r="AS418" s="200"/>
      <c r="AT418" s="201"/>
      <c r="AU418" s="201"/>
      <c r="AV418" s="201"/>
      <c r="AW418" s="201"/>
      <c r="AX418" s="201"/>
      <c r="AY418" s="202"/>
      <c r="AZ418" s="203"/>
      <c r="BA418" s="204"/>
      <c r="BB418" s="205">
        <v>6</v>
      </c>
      <c r="BC418" s="206"/>
      <c r="BD418" s="207"/>
      <c r="BE418" s="207"/>
      <c r="BF418" s="208"/>
      <c r="BG418" s="209"/>
      <c r="BH418" s="210"/>
      <c r="BI418" s="211"/>
      <c r="BJ418" s="212"/>
      <c r="BK418" s="213"/>
      <c r="BL418" s="213"/>
      <c r="BM418" s="213"/>
      <c r="BN418" s="213"/>
      <c r="BO418" s="214"/>
      <c r="BP418" s="212"/>
      <c r="BQ418" s="213"/>
      <c r="BR418" s="213"/>
      <c r="BS418" s="213"/>
      <c r="BT418" s="213"/>
      <c r="BU418" s="214"/>
      <c r="BV418" s="212"/>
      <c r="BW418" s="213"/>
      <c r="BX418" s="213"/>
      <c r="BY418" s="213"/>
      <c r="BZ418" s="213"/>
      <c r="CA418" s="214"/>
      <c r="CB418" s="206"/>
      <c r="CC418" s="207"/>
      <c r="CD418" s="207"/>
      <c r="CE418" s="208"/>
      <c r="CF418" s="190"/>
      <c r="CG418" s="191"/>
      <c r="CH418" s="191"/>
      <c r="CI418" s="191"/>
      <c r="CJ418" s="192"/>
      <c r="CK418" s="190"/>
      <c r="CL418" s="191"/>
      <c r="CM418" s="191"/>
      <c r="CN418" s="191"/>
      <c r="CO418" s="192"/>
      <c r="CP418" s="190"/>
      <c r="CQ418" s="191"/>
      <c r="CR418" s="191"/>
      <c r="CS418" s="191"/>
      <c r="CT418" s="192"/>
      <c r="CU418" s="162"/>
      <c r="CV418" s="163"/>
      <c r="CW418" s="163"/>
      <c r="CX418" s="163"/>
      <c r="CY418" s="164"/>
    </row>
    <row r="419" spans="1:103" ht="16.5" x14ac:dyDescent="0.15">
      <c r="A419" s="134">
        <v>69</v>
      </c>
      <c r="B419" s="135"/>
      <c r="C419" s="136" t="str">
        <f t="shared" ca="1" si="8"/>
        <v>●</v>
      </c>
      <c r="D419" s="137"/>
      <c r="E419" s="138"/>
      <c r="F419" s="138"/>
      <c r="G419" s="138"/>
      <c r="H419" s="138"/>
      <c r="I419" s="138"/>
      <c r="J419" s="138"/>
      <c r="K419" s="139" t="s">
        <v>161</v>
      </c>
      <c r="L419" s="140"/>
      <c r="M419" s="140"/>
      <c r="N419" s="140"/>
      <c r="O419" s="140"/>
      <c r="P419" s="140"/>
      <c r="Q419" s="140"/>
      <c r="R419" s="141"/>
      <c r="S419" s="142"/>
      <c r="T419" s="141"/>
      <c r="U419" s="142"/>
      <c r="V419" s="139"/>
      <c r="W419" s="140"/>
      <c r="X419" s="140"/>
      <c r="Y419" s="140"/>
      <c r="Z419" s="140"/>
      <c r="AA419" s="140"/>
      <c r="AB419" s="140"/>
      <c r="AC419" s="140"/>
      <c r="AD419" s="139"/>
      <c r="AE419" s="140"/>
      <c r="AF419" s="140"/>
      <c r="AG419" s="140"/>
      <c r="AH419" s="140"/>
      <c r="AI419" s="140"/>
      <c r="AJ419" s="140"/>
      <c r="AK419" s="143"/>
      <c r="AL419" s="139"/>
      <c r="AM419" s="140"/>
      <c r="AN419" s="140"/>
      <c r="AO419" s="140"/>
      <c r="AP419" s="140"/>
      <c r="AQ419" s="140"/>
      <c r="AR419" s="143"/>
      <c r="AS419" s="144"/>
      <c r="AT419" s="145"/>
      <c r="AU419" s="145"/>
      <c r="AV419" s="145"/>
      <c r="AW419" s="145"/>
      <c r="AX419" s="145"/>
      <c r="AY419" s="146"/>
      <c r="AZ419" s="147"/>
      <c r="BA419" s="148"/>
      <c r="BB419" s="149">
        <v>1</v>
      </c>
      <c r="BC419" s="150"/>
      <c r="BD419" s="151"/>
      <c r="BE419" s="151"/>
      <c r="BF419" s="152"/>
      <c r="BG419" s="153"/>
      <c r="BH419" s="154"/>
      <c r="BI419" s="155"/>
      <c r="BJ419" s="156"/>
      <c r="BK419" s="157"/>
      <c r="BL419" s="157"/>
      <c r="BM419" s="157"/>
      <c r="BN419" s="157"/>
      <c r="BO419" s="158"/>
      <c r="BP419" s="156"/>
      <c r="BQ419" s="157"/>
      <c r="BR419" s="157"/>
      <c r="BS419" s="157"/>
      <c r="BT419" s="157"/>
      <c r="BU419" s="158"/>
      <c r="BV419" s="156"/>
      <c r="BW419" s="157"/>
      <c r="BX419" s="157"/>
      <c r="BY419" s="157"/>
      <c r="BZ419" s="157"/>
      <c r="CA419" s="158"/>
      <c r="CB419" s="150"/>
      <c r="CC419" s="151"/>
      <c r="CD419" s="151"/>
      <c r="CE419" s="152"/>
      <c r="CF419" s="159"/>
      <c r="CG419" s="160"/>
      <c r="CH419" s="160"/>
      <c r="CI419" s="160"/>
      <c r="CJ419" s="161"/>
      <c r="CK419" s="159"/>
      <c r="CL419" s="160"/>
      <c r="CM419" s="160"/>
      <c r="CN419" s="160"/>
      <c r="CO419" s="161"/>
      <c r="CP419" s="159"/>
      <c r="CQ419" s="160"/>
      <c r="CR419" s="160"/>
      <c r="CS419" s="160"/>
      <c r="CT419" s="161"/>
      <c r="CU419" s="162"/>
      <c r="CV419" s="163"/>
      <c r="CW419" s="163"/>
      <c r="CX419" s="163"/>
      <c r="CY419" s="164"/>
    </row>
    <row r="420" spans="1:103" ht="16.5" x14ac:dyDescent="0.15">
      <c r="A420" s="166"/>
      <c r="B420" s="135"/>
      <c r="C420" s="167" t="str">
        <f t="shared" ca="1" si="8"/>
        <v>●</v>
      </c>
      <c r="D420" s="168"/>
      <c r="E420" s="169"/>
      <c r="F420" s="169"/>
      <c r="G420" s="169"/>
      <c r="H420" s="169"/>
      <c r="I420" s="169"/>
      <c r="J420" s="169"/>
      <c r="K420" s="170"/>
      <c r="L420" s="171"/>
      <c r="M420" s="171"/>
      <c r="N420" s="171"/>
      <c r="O420" s="171"/>
      <c r="P420" s="171"/>
      <c r="Q420" s="171"/>
      <c r="R420" s="172"/>
      <c r="S420" s="173"/>
      <c r="T420" s="172"/>
      <c r="U420" s="173"/>
      <c r="V420" s="170"/>
      <c r="W420" s="171"/>
      <c r="X420" s="171"/>
      <c r="Y420" s="171"/>
      <c r="Z420" s="171"/>
      <c r="AA420" s="171"/>
      <c r="AB420" s="171"/>
      <c r="AC420" s="171"/>
      <c r="AD420" s="170"/>
      <c r="AE420" s="171"/>
      <c r="AF420" s="171"/>
      <c r="AG420" s="171"/>
      <c r="AH420" s="171"/>
      <c r="AI420" s="171"/>
      <c r="AJ420" s="171"/>
      <c r="AK420" s="174"/>
      <c r="AL420" s="170"/>
      <c r="AM420" s="171"/>
      <c r="AN420" s="171"/>
      <c r="AO420" s="171"/>
      <c r="AP420" s="171"/>
      <c r="AQ420" s="171"/>
      <c r="AR420" s="174"/>
      <c r="AS420" s="175"/>
      <c r="AT420" s="176"/>
      <c r="AU420" s="176"/>
      <c r="AV420" s="176"/>
      <c r="AW420" s="176"/>
      <c r="AX420" s="176"/>
      <c r="AY420" s="177"/>
      <c r="AZ420" s="178"/>
      <c r="BA420" s="179"/>
      <c r="BB420" s="180">
        <v>2</v>
      </c>
      <c r="BC420" s="181"/>
      <c r="BD420" s="182"/>
      <c r="BE420" s="182"/>
      <c r="BF420" s="183"/>
      <c r="BG420" s="184"/>
      <c r="BH420" s="185"/>
      <c r="BI420" s="186"/>
      <c r="BJ420" s="187"/>
      <c r="BK420" s="188"/>
      <c r="BL420" s="188"/>
      <c r="BM420" s="188"/>
      <c r="BN420" s="188"/>
      <c r="BO420" s="189"/>
      <c r="BP420" s="187"/>
      <c r="BQ420" s="188"/>
      <c r="BR420" s="188"/>
      <c r="BS420" s="188"/>
      <c r="BT420" s="188"/>
      <c r="BU420" s="189"/>
      <c r="BV420" s="187"/>
      <c r="BW420" s="188"/>
      <c r="BX420" s="188"/>
      <c r="BY420" s="188"/>
      <c r="BZ420" s="188"/>
      <c r="CA420" s="189"/>
      <c r="CB420" s="181"/>
      <c r="CC420" s="182"/>
      <c r="CD420" s="182"/>
      <c r="CE420" s="183"/>
      <c r="CF420" s="190"/>
      <c r="CG420" s="191"/>
      <c r="CH420" s="191"/>
      <c r="CI420" s="191"/>
      <c r="CJ420" s="192"/>
      <c r="CK420" s="190"/>
      <c r="CL420" s="191"/>
      <c r="CM420" s="191"/>
      <c r="CN420" s="191"/>
      <c r="CO420" s="192"/>
      <c r="CP420" s="190"/>
      <c r="CQ420" s="191"/>
      <c r="CR420" s="191"/>
      <c r="CS420" s="191"/>
      <c r="CT420" s="192"/>
      <c r="CU420" s="162"/>
      <c r="CV420" s="163"/>
      <c r="CW420" s="163"/>
      <c r="CX420" s="163"/>
      <c r="CY420" s="164"/>
    </row>
    <row r="421" spans="1:103" ht="16.5" x14ac:dyDescent="0.15">
      <c r="A421" s="166"/>
      <c r="B421" s="135"/>
      <c r="C421" s="167" t="str">
        <f t="shared" ca="1" si="8"/>
        <v>●</v>
      </c>
      <c r="D421" s="168"/>
      <c r="E421" s="169"/>
      <c r="F421" s="169"/>
      <c r="G421" s="169"/>
      <c r="H421" s="169"/>
      <c r="I421" s="169"/>
      <c r="J421" s="169"/>
      <c r="K421" s="170"/>
      <c r="L421" s="171"/>
      <c r="M421" s="171"/>
      <c r="N421" s="171"/>
      <c r="O421" s="171"/>
      <c r="P421" s="171"/>
      <c r="Q421" s="171"/>
      <c r="R421" s="172"/>
      <c r="S421" s="173"/>
      <c r="T421" s="172"/>
      <c r="U421" s="173"/>
      <c r="V421" s="170"/>
      <c r="W421" s="171"/>
      <c r="X421" s="171"/>
      <c r="Y421" s="171"/>
      <c r="Z421" s="171"/>
      <c r="AA421" s="171"/>
      <c r="AB421" s="171"/>
      <c r="AC421" s="171"/>
      <c r="AD421" s="170"/>
      <c r="AE421" s="171"/>
      <c r="AF421" s="171"/>
      <c r="AG421" s="171"/>
      <c r="AH421" s="171"/>
      <c r="AI421" s="171"/>
      <c r="AJ421" s="171"/>
      <c r="AK421" s="174"/>
      <c r="AL421" s="170"/>
      <c r="AM421" s="171"/>
      <c r="AN421" s="171"/>
      <c r="AO421" s="171"/>
      <c r="AP421" s="171"/>
      <c r="AQ421" s="171"/>
      <c r="AR421" s="174"/>
      <c r="AS421" s="175"/>
      <c r="AT421" s="176"/>
      <c r="AU421" s="176"/>
      <c r="AV421" s="176"/>
      <c r="AW421" s="176"/>
      <c r="AX421" s="176"/>
      <c r="AY421" s="177"/>
      <c r="AZ421" s="178"/>
      <c r="BA421" s="179"/>
      <c r="BB421" s="180">
        <v>3</v>
      </c>
      <c r="BC421" s="181"/>
      <c r="BD421" s="182"/>
      <c r="BE421" s="182"/>
      <c r="BF421" s="183"/>
      <c r="BG421" s="184"/>
      <c r="BH421" s="185"/>
      <c r="BI421" s="186"/>
      <c r="BJ421" s="187"/>
      <c r="BK421" s="188"/>
      <c r="BL421" s="188"/>
      <c r="BM421" s="188"/>
      <c r="BN421" s="188"/>
      <c r="BO421" s="189"/>
      <c r="BP421" s="187"/>
      <c r="BQ421" s="188"/>
      <c r="BR421" s="188"/>
      <c r="BS421" s="188"/>
      <c r="BT421" s="188"/>
      <c r="BU421" s="189"/>
      <c r="BV421" s="187"/>
      <c r="BW421" s="188"/>
      <c r="BX421" s="188"/>
      <c r="BY421" s="188"/>
      <c r="BZ421" s="188"/>
      <c r="CA421" s="189"/>
      <c r="CB421" s="181"/>
      <c r="CC421" s="182"/>
      <c r="CD421" s="182"/>
      <c r="CE421" s="183"/>
      <c r="CF421" s="190"/>
      <c r="CG421" s="191"/>
      <c r="CH421" s="191"/>
      <c r="CI421" s="191"/>
      <c r="CJ421" s="192"/>
      <c r="CK421" s="190"/>
      <c r="CL421" s="191"/>
      <c r="CM421" s="191"/>
      <c r="CN421" s="191"/>
      <c r="CO421" s="192"/>
      <c r="CP421" s="190"/>
      <c r="CQ421" s="191"/>
      <c r="CR421" s="191"/>
      <c r="CS421" s="191"/>
      <c r="CT421" s="192"/>
      <c r="CU421" s="162"/>
      <c r="CV421" s="163"/>
      <c r="CW421" s="163"/>
      <c r="CX421" s="163"/>
      <c r="CY421" s="164"/>
    </row>
    <row r="422" spans="1:103" ht="16.5" x14ac:dyDescent="0.15">
      <c r="A422" s="166"/>
      <c r="B422" s="135"/>
      <c r="C422" s="167" t="str">
        <f t="shared" ca="1" si="8"/>
        <v>●</v>
      </c>
      <c r="D422" s="168"/>
      <c r="E422" s="169"/>
      <c r="F422" s="169"/>
      <c r="G422" s="169"/>
      <c r="H422" s="169"/>
      <c r="I422" s="169"/>
      <c r="J422" s="169"/>
      <c r="K422" s="170"/>
      <c r="L422" s="171"/>
      <c r="M422" s="171"/>
      <c r="N422" s="171"/>
      <c r="O422" s="171"/>
      <c r="P422" s="171"/>
      <c r="Q422" s="171"/>
      <c r="R422" s="172"/>
      <c r="S422" s="173"/>
      <c r="T422" s="172"/>
      <c r="U422" s="173"/>
      <c r="V422" s="170"/>
      <c r="W422" s="171"/>
      <c r="X422" s="171"/>
      <c r="Y422" s="171"/>
      <c r="Z422" s="171"/>
      <c r="AA422" s="171"/>
      <c r="AB422" s="171"/>
      <c r="AC422" s="171"/>
      <c r="AD422" s="170"/>
      <c r="AE422" s="171"/>
      <c r="AF422" s="171"/>
      <c r="AG422" s="171"/>
      <c r="AH422" s="171"/>
      <c r="AI422" s="171"/>
      <c r="AJ422" s="171"/>
      <c r="AK422" s="174"/>
      <c r="AL422" s="170"/>
      <c r="AM422" s="171"/>
      <c r="AN422" s="171"/>
      <c r="AO422" s="171"/>
      <c r="AP422" s="171"/>
      <c r="AQ422" s="171"/>
      <c r="AR422" s="174"/>
      <c r="AS422" s="175"/>
      <c r="AT422" s="176"/>
      <c r="AU422" s="176"/>
      <c r="AV422" s="176"/>
      <c r="AW422" s="176"/>
      <c r="AX422" s="176"/>
      <c r="AY422" s="177"/>
      <c r="AZ422" s="178"/>
      <c r="BA422" s="179"/>
      <c r="BB422" s="180">
        <v>4</v>
      </c>
      <c r="BC422" s="181"/>
      <c r="BD422" s="182"/>
      <c r="BE422" s="182"/>
      <c r="BF422" s="183"/>
      <c r="BG422" s="184"/>
      <c r="BH422" s="185"/>
      <c r="BI422" s="186"/>
      <c r="BJ422" s="187"/>
      <c r="BK422" s="188"/>
      <c r="BL422" s="188"/>
      <c r="BM422" s="188"/>
      <c r="BN422" s="188"/>
      <c r="BO422" s="189"/>
      <c r="BP422" s="187"/>
      <c r="BQ422" s="188"/>
      <c r="BR422" s="188"/>
      <c r="BS422" s="188"/>
      <c r="BT422" s="188"/>
      <c r="BU422" s="189"/>
      <c r="BV422" s="187"/>
      <c r="BW422" s="188"/>
      <c r="BX422" s="188"/>
      <c r="BY422" s="188"/>
      <c r="BZ422" s="188"/>
      <c r="CA422" s="189"/>
      <c r="CB422" s="181"/>
      <c r="CC422" s="182"/>
      <c r="CD422" s="182"/>
      <c r="CE422" s="183"/>
      <c r="CF422" s="190"/>
      <c r="CG422" s="191"/>
      <c r="CH422" s="191"/>
      <c r="CI422" s="191"/>
      <c r="CJ422" s="192"/>
      <c r="CK422" s="190"/>
      <c r="CL422" s="191"/>
      <c r="CM422" s="191"/>
      <c r="CN422" s="191"/>
      <c r="CO422" s="192"/>
      <c r="CP422" s="190"/>
      <c r="CQ422" s="191"/>
      <c r="CR422" s="191"/>
      <c r="CS422" s="191"/>
      <c r="CT422" s="192"/>
      <c r="CU422" s="162"/>
      <c r="CV422" s="163"/>
      <c r="CW422" s="163"/>
      <c r="CX422" s="163"/>
      <c r="CY422" s="164"/>
    </row>
    <row r="423" spans="1:103" ht="16.5" x14ac:dyDescent="0.15">
      <c r="A423" s="166"/>
      <c r="B423" s="135"/>
      <c r="C423" s="167" t="str">
        <f t="shared" ca="1" si="8"/>
        <v>●</v>
      </c>
      <c r="D423" s="168"/>
      <c r="E423" s="169"/>
      <c r="F423" s="169"/>
      <c r="G423" s="169"/>
      <c r="H423" s="169"/>
      <c r="I423" s="169"/>
      <c r="J423" s="169"/>
      <c r="K423" s="170"/>
      <c r="L423" s="171"/>
      <c r="M423" s="171"/>
      <c r="N423" s="171"/>
      <c r="O423" s="171"/>
      <c r="P423" s="171"/>
      <c r="Q423" s="171"/>
      <c r="R423" s="172"/>
      <c r="S423" s="173"/>
      <c r="T423" s="172"/>
      <c r="U423" s="173"/>
      <c r="V423" s="170"/>
      <c r="W423" s="171"/>
      <c r="X423" s="171"/>
      <c r="Y423" s="171"/>
      <c r="Z423" s="171"/>
      <c r="AA423" s="171"/>
      <c r="AB423" s="171"/>
      <c r="AC423" s="171"/>
      <c r="AD423" s="170"/>
      <c r="AE423" s="171"/>
      <c r="AF423" s="171"/>
      <c r="AG423" s="171"/>
      <c r="AH423" s="171"/>
      <c r="AI423" s="171"/>
      <c r="AJ423" s="171"/>
      <c r="AK423" s="174"/>
      <c r="AL423" s="170"/>
      <c r="AM423" s="171"/>
      <c r="AN423" s="171"/>
      <c r="AO423" s="171"/>
      <c r="AP423" s="171"/>
      <c r="AQ423" s="171"/>
      <c r="AR423" s="174"/>
      <c r="AS423" s="175"/>
      <c r="AT423" s="176"/>
      <c r="AU423" s="176"/>
      <c r="AV423" s="176"/>
      <c r="AW423" s="176"/>
      <c r="AX423" s="176"/>
      <c r="AY423" s="177"/>
      <c r="AZ423" s="178"/>
      <c r="BA423" s="179"/>
      <c r="BB423" s="180">
        <v>5</v>
      </c>
      <c r="BC423" s="181"/>
      <c r="BD423" s="182"/>
      <c r="BE423" s="182"/>
      <c r="BF423" s="183"/>
      <c r="BG423" s="184"/>
      <c r="BH423" s="185"/>
      <c r="BI423" s="186"/>
      <c r="BJ423" s="187"/>
      <c r="BK423" s="188"/>
      <c r="BL423" s="188"/>
      <c r="BM423" s="188"/>
      <c r="BN423" s="188"/>
      <c r="BO423" s="189"/>
      <c r="BP423" s="187"/>
      <c r="BQ423" s="188"/>
      <c r="BR423" s="188"/>
      <c r="BS423" s="188"/>
      <c r="BT423" s="188"/>
      <c r="BU423" s="189"/>
      <c r="BV423" s="187"/>
      <c r="BW423" s="188"/>
      <c r="BX423" s="188"/>
      <c r="BY423" s="188"/>
      <c r="BZ423" s="188"/>
      <c r="CA423" s="189"/>
      <c r="CB423" s="181"/>
      <c r="CC423" s="182"/>
      <c r="CD423" s="182"/>
      <c r="CE423" s="183"/>
      <c r="CF423" s="190"/>
      <c r="CG423" s="191"/>
      <c r="CH423" s="191"/>
      <c r="CI423" s="191"/>
      <c r="CJ423" s="192"/>
      <c r="CK423" s="190"/>
      <c r="CL423" s="191"/>
      <c r="CM423" s="191"/>
      <c r="CN423" s="191"/>
      <c r="CO423" s="192"/>
      <c r="CP423" s="190"/>
      <c r="CQ423" s="191"/>
      <c r="CR423" s="191"/>
      <c r="CS423" s="191"/>
      <c r="CT423" s="192"/>
      <c r="CU423" s="162"/>
      <c r="CV423" s="163"/>
      <c r="CW423" s="163"/>
      <c r="CX423" s="163"/>
      <c r="CY423" s="164"/>
    </row>
    <row r="424" spans="1:103" ht="16.5" x14ac:dyDescent="0.15">
      <c r="A424" s="193"/>
      <c r="B424" s="194"/>
      <c r="C424" s="195" t="str">
        <f t="shared" ca="1" si="8"/>
        <v>●</v>
      </c>
      <c r="D424" s="196"/>
      <c r="E424" s="197"/>
      <c r="F424" s="197"/>
      <c r="G424" s="197"/>
      <c r="H424" s="197"/>
      <c r="I424" s="197"/>
      <c r="J424" s="197"/>
      <c r="K424" s="159"/>
      <c r="L424" s="160"/>
      <c r="M424" s="160"/>
      <c r="N424" s="160"/>
      <c r="O424" s="160"/>
      <c r="P424" s="160"/>
      <c r="Q424" s="160"/>
      <c r="R424" s="198"/>
      <c r="S424" s="199"/>
      <c r="T424" s="198"/>
      <c r="U424" s="199"/>
      <c r="V424" s="159"/>
      <c r="W424" s="160"/>
      <c r="X424" s="160"/>
      <c r="Y424" s="160"/>
      <c r="Z424" s="160"/>
      <c r="AA424" s="160"/>
      <c r="AB424" s="160"/>
      <c r="AC424" s="160"/>
      <c r="AD424" s="159"/>
      <c r="AE424" s="160"/>
      <c r="AF424" s="160"/>
      <c r="AG424" s="160"/>
      <c r="AH424" s="160"/>
      <c r="AI424" s="160"/>
      <c r="AJ424" s="160"/>
      <c r="AK424" s="161"/>
      <c r="AL424" s="159"/>
      <c r="AM424" s="160"/>
      <c r="AN424" s="160"/>
      <c r="AO424" s="160"/>
      <c r="AP424" s="160"/>
      <c r="AQ424" s="160"/>
      <c r="AR424" s="161"/>
      <c r="AS424" s="200"/>
      <c r="AT424" s="201"/>
      <c r="AU424" s="201"/>
      <c r="AV424" s="201"/>
      <c r="AW424" s="201"/>
      <c r="AX424" s="201"/>
      <c r="AY424" s="202"/>
      <c r="AZ424" s="203"/>
      <c r="BA424" s="204"/>
      <c r="BB424" s="205">
        <v>6</v>
      </c>
      <c r="BC424" s="206"/>
      <c r="BD424" s="207"/>
      <c r="BE424" s="207"/>
      <c r="BF424" s="208"/>
      <c r="BG424" s="209"/>
      <c r="BH424" s="210"/>
      <c r="BI424" s="211"/>
      <c r="BJ424" s="212"/>
      <c r="BK424" s="213"/>
      <c r="BL424" s="213"/>
      <c r="BM424" s="213"/>
      <c r="BN424" s="213"/>
      <c r="BO424" s="214"/>
      <c r="BP424" s="212"/>
      <c r="BQ424" s="213"/>
      <c r="BR424" s="213"/>
      <c r="BS424" s="213"/>
      <c r="BT424" s="213"/>
      <c r="BU424" s="214"/>
      <c r="BV424" s="212"/>
      <c r="BW424" s="213"/>
      <c r="BX424" s="213"/>
      <c r="BY424" s="213"/>
      <c r="BZ424" s="213"/>
      <c r="CA424" s="214"/>
      <c r="CB424" s="206"/>
      <c r="CC424" s="207"/>
      <c r="CD424" s="207"/>
      <c r="CE424" s="208"/>
      <c r="CF424" s="190"/>
      <c r="CG424" s="191"/>
      <c r="CH424" s="191"/>
      <c r="CI424" s="191"/>
      <c r="CJ424" s="192"/>
      <c r="CK424" s="190"/>
      <c r="CL424" s="191"/>
      <c r="CM424" s="191"/>
      <c r="CN424" s="191"/>
      <c r="CO424" s="192"/>
      <c r="CP424" s="190"/>
      <c r="CQ424" s="191"/>
      <c r="CR424" s="191"/>
      <c r="CS424" s="191"/>
      <c r="CT424" s="192"/>
      <c r="CU424" s="162"/>
      <c r="CV424" s="163"/>
      <c r="CW424" s="163"/>
      <c r="CX424" s="163"/>
      <c r="CY424" s="164"/>
    </row>
    <row r="425" spans="1:103" ht="16.5" x14ac:dyDescent="0.15">
      <c r="A425" s="134">
        <v>70</v>
      </c>
      <c r="B425" s="135"/>
      <c r="C425" s="136" t="str">
        <f t="shared" ca="1" si="8"/>
        <v>●</v>
      </c>
      <c r="D425" s="137" t="s">
        <v>162</v>
      </c>
      <c r="E425" s="138"/>
      <c r="F425" s="138"/>
      <c r="G425" s="138"/>
      <c r="H425" s="138"/>
      <c r="I425" s="138"/>
      <c r="J425" s="138"/>
      <c r="K425" s="139" t="s">
        <v>163</v>
      </c>
      <c r="L425" s="140"/>
      <c r="M425" s="140"/>
      <c r="N425" s="140"/>
      <c r="O425" s="140"/>
      <c r="P425" s="140"/>
      <c r="Q425" s="140"/>
      <c r="R425" s="141"/>
      <c r="S425" s="142"/>
      <c r="T425" s="141"/>
      <c r="U425" s="142"/>
      <c r="V425" s="139"/>
      <c r="W425" s="140"/>
      <c r="X425" s="140"/>
      <c r="Y425" s="140"/>
      <c r="Z425" s="140"/>
      <c r="AA425" s="140"/>
      <c r="AB425" s="140"/>
      <c r="AC425" s="140"/>
      <c r="AD425" s="139"/>
      <c r="AE425" s="140"/>
      <c r="AF425" s="140"/>
      <c r="AG425" s="140"/>
      <c r="AH425" s="140"/>
      <c r="AI425" s="140"/>
      <c r="AJ425" s="140"/>
      <c r="AK425" s="143"/>
      <c r="AL425" s="139"/>
      <c r="AM425" s="140"/>
      <c r="AN425" s="140"/>
      <c r="AO425" s="140"/>
      <c r="AP425" s="140"/>
      <c r="AQ425" s="140"/>
      <c r="AR425" s="143"/>
      <c r="AS425" s="144"/>
      <c r="AT425" s="145"/>
      <c r="AU425" s="145"/>
      <c r="AV425" s="145"/>
      <c r="AW425" s="145"/>
      <c r="AX425" s="145"/>
      <c r="AY425" s="146"/>
      <c r="AZ425" s="147"/>
      <c r="BA425" s="148"/>
      <c r="BB425" s="149">
        <v>1</v>
      </c>
      <c r="BC425" s="150"/>
      <c r="BD425" s="151"/>
      <c r="BE425" s="151"/>
      <c r="BF425" s="152"/>
      <c r="BG425" s="153"/>
      <c r="BH425" s="154"/>
      <c r="BI425" s="155"/>
      <c r="BJ425" s="156"/>
      <c r="BK425" s="157"/>
      <c r="BL425" s="157"/>
      <c r="BM425" s="157"/>
      <c r="BN425" s="157"/>
      <c r="BO425" s="158"/>
      <c r="BP425" s="156"/>
      <c r="BQ425" s="157"/>
      <c r="BR425" s="157"/>
      <c r="BS425" s="157"/>
      <c r="BT425" s="157"/>
      <c r="BU425" s="158"/>
      <c r="BV425" s="156"/>
      <c r="BW425" s="157"/>
      <c r="BX425" s="157"/>
      <c r="BY425" s="157"/>
      <c r="BZ425" s="157"/>
      <c r="CA425" s="158"/>
      <c r="CB425" s="150"/>
      <c r="CC425" s="151"/>
      <c r="CD425" s="151"/>
      <c r="CE425" s="152"/>
      <c r="CF425" s="159"/>
      <c r="CG425" s="160"/>
      <c r="CH425" s="160"/>
      <c r="CI425" s="160"/>
      <c r="CJ425" s="161"/>
      <c r="CK425" s="159"/>
      <c r="CL425" s="160"/>
      <c r="CM425" s="160"/>
      <c r="CN425" s="160"/>
      <c r="CO425" s="161"/>
      <c r="CP425" s="159"/>
      <c r="CQ425" s="160"/>
      <c r="CR425" s="160"/>
      <c r="CS425" s="160"/>
      <c r="CT425" s="161"/>
      <c r="CU425" s="162"/>
      <c r="CV425" s="163"/>
      <c r="CW425" s="163"/>
      <c r="CX425" s="163"/>
      <c r="CY425" s="164"/>
    </row>
    <row r="426" spans="1:103" ht="16.5" x14ac:dyDescent="0.15">
      <c r="A426" s="166"/>
      <c r="B426" s="135"/>
      <c r="C426" s="167" t="str">
        <f t="shared" ca="1" si="8"/>
        <v>●</v>
      </c>
      <c r="D426" s="168"/>
      <c r="E426" s="169"/>
      <c r="F426" s="169"/>
      <c r="G426" s="169"/>
      <c r="H426" s="169"/>
      <c r="I426" s="169"/>
      <c r="J426" s="169"/>
      <c r="K426" s="170"/>
      <c r="L426" s="171"/>
      <c r="M426" s="171"/>
      <c r="N426" s="171"/>
      <c r="O426" s="171"/>
      <c r="P426" s="171"/>
      <c r="Q426" s="171"/>
      <c r="R426" s="172"/>
      <c r="S426" s="173"/>
      <c r="T426" s="172"/>
      <c r="U426" s="173"/>
      <c r="V426" s="170"/>
      <c r="W426" s="171"/>
      <c r="X426" s="171"/>
      <c r="Y426" s="171"/>
      <c r="Z426" s="171"/>
      <c r="AA426" s="171"/>
      <c r="AB426" s="171"/>
      <c r="AC426" s="171"/>
      <c r="AD426" s="170"/>
      <c r="AE426" s="171"/>
      <c r="AF426" s="171"/>
      <c r="AG426" s="171"/>
      <c r="AH426" s="171"/>
      <c r="AI426" s="171"/>
      <c r="AJ426" s="171"/>
      <c r="AK426" s="174"/>
      <c r="AL426" s="170"/>
      <c r="AM426" s="171"/>
      <c r="AN426" s="171"/>
      <c r="AO426" s="171"/>
      <c r="AP426" s="171"/>
      <c r="AQ426" s="171"/>
      <c r="AR426" s="174"/>
      <c r="AS426" s="175"/>
      <c r="AT426" s="176"/>
      <c r="AU426" s="176"/>
      <c r="AV426" s="176"/>
      <c r="AW426" s="176"/>
      <c r="AX426" s="176"/>
      <c r="AY426" s="177"/>
      <c r="AZ426" s="178"/>
      <c r="BA426" s="179"/>
      <c r="BB426" s="180">
        <v>2</v>
      </c>
      <c r="BC426" s="181"/>
      <c r="BD426" s="182"/>
      <c r="BE426" s="182"/>
      <c r="BF426" s="183"/>
      <c r="BG426" s="184"/>
      <c r="BH426" s="185"/>
      <c r="BI426" s="186"/>
      <c r="BJ426" s="187"/>
      <c r="BK426" s="188"/>
      <c r="BL426" s="188"/>
      <c r="BM426" s="188"/>
      <c r="BN426" s="188"/>
      <c r="BO426" s="189"/>
      <c r="BP426" s="187"/>
      <c r="BQ426" s="188"/>
      <c r="BR426" s="188"/>
      <c r="BS426" s="188"/>
      <c r="BT426" s="188"/>
      <c r="BU426" s="189"/>
      <c r="BV426" s="187"/>
      <c r="BW426" s="188"/>
      <c r="BX426" s="188"/>
      <c r="BY426" s="188"/>
      <c r="BZ426" s="188"/>
      <c r="CA426" s="189"/>
      <c r="CB426" s="181"/>
      <c r="CC426" s="182"/>
      <c r="CD426" s="182"/>
      <c r="CE426" s="183"/>
      <c r="CF426" s="190"/>
      <c r="CG426" s="191"/>
      <c r="CH426" s="191"/>
      <c r="CI426" s="191"/>
      <c r="CJ426" s="192"/>
      <c r="CK426" s="190"/>
      <c r="CL426" s="191"/>
      <c r="CM426" s="191"/>
      <c r="CN426" s="191"/>
      <c r="CO426" s="192"/>
      <c r="CP426" s="190"/>
      <c r="CQ426" s="191"/>
      <c r="CR426" s="191"/>
      <c r="CS426" s="191"/>
      <c r="CT426" s="192"/>
      <c r="CU426" s="162"/>
      <c r="CV426" s="163"/>
      <c r="CW426" s="163"/>
      <c r="CX426" s="163"/>
      <c r="CY426" s="164"/>
    </row>
    <row r="427" spans="1:103" ht="16.5" x14ac:dyDescent="0.15">
      <c r="A427" s="166"/>
      <c r="B427" s="135"/>
      <c r="C427" s="167" t="str">
        <f t="shared" ca="1" si="8"/>
        <v>●</v>
      </c>
      <c r="D427" s="168"/>
      <c r="E427" s="169"/>
      <c r="F427" s="169"/>
      <c r="G427" s="169"/>
      <c r="H427" s="169"/>
      <c r="I427" s="169"/>
      <c r="J427" s="169"/>
      <c r="K427" s="170"/>
      <c r="L427" s="171"/>
      <c r="M427" s="171"/>
      <c r="N427" s="171"/>
      <c r="O427" s="171"/>
      <c r="P427" s="171"/>
      <c r="Q427" s="171"/>
      <c r="R427" s="172"/>
      <c r="S427" s="173"/>
      <c r="T427" s="172"/>
      <c r="U427" s="173"/>
      <c r="V427" s="170"/>
      <c r="W427" s="171"/>
      <c r="X427" s="171"/>
      <c r="Y427" s="171"/>
      <c r="Z427" s="171"/>
      <c r="AA427" s="171"/>
      <c r="AB427" s="171"/>
      <c r="AC427" s="171"/>
      <c r="AD427" s="170"/>
      <c r="AE427" s="171"/>
      <c r="AF427" s="171"/>
      <c r="AG427" s="171"/>
      <c r="AH427" s="171"/>
      <c r="AI427" s="171"/>
      <c r="AJ427" s="171"/>
      <c r="AK427" s="174"/>
      <c r="AL427" s="170"/>
      <c r="AM427" s="171"/>
      <c r="AN427" s="171"/>
      <c r="AO427" s="171"/>
      <c r="AP427" s="171"/>
      <c r="AQ427" s="171"/>
      <c r="AR427" s="174"/>
      <c r="AS427" s="175"/>
      <c r="AT427" s="176"/>
      <c r="AU427" s="176"/>
      <c r="AV427" s="176"/>
      <c r="AW427" s="176"/>
      <c r="AX427" s="176"/>
      <c r="AY427" s="177"/>
      <c r="AZ427" s="178"/>
      <c r="BA427" s="179"/>
      <c r="BB427" s="180">
        <v>3</v>
      </c>
      <c r="BC427" s="181"/>
      <c r="BD427" s="182"/>
      <c r="BE427" s="182"/>
      <c r="BF427" s="183"/>
      <c r="BG427" s="184"/>
      <c r="BH427" s="185"/>
      <c r="BI427" s="186"/>
      <c r="BJ427" s="187"/>
      <c r="BK427" s="188"/>
      <c r="BL427" s="188"/>
      <c r="BM427" s="188"/>
      <c r="BN427" s="188"/>
      <c r="BO427" s="189"/>
      <c r="BP427" s="187"/>
      <c r="BQ427" s="188"/>
      <c r="BR427" s="188"/>
      <c r="BS427" s="188"/>
      <c r="BT427" s="188"/>
      <c r="BU427" s="189"/>
      <c r="BV427" s="187"/>
      <c r="BW427" s="188"/>
      <c r="BX427" s="188"/>
      <c r="BY427" s="188"/>
      <c r="BZ427" s="188"/>
      <c r="CA427" s="189"/>
      <c r="CB427" s="181"/>
      <c r="CC427" s="182"/>
      <c r="CD427" s="182"/>
      <c r="CE427" s="183"/>
      <c r="CF427" s="190"/>
      <c r="CG427" s="191"/>
      <c r="CH427" s="191"/>
      <c r="CI427" s="191"/>
      <c r="CJ427" s="192"/>
      <c r="CK427" s="190"/>
      <c r="CL427" s="191"/>
      <c r="CM427" s="191"/>
      <c r="CN427" s="191"/>
      <c r="CO427" s="192"/>
      <c r="CP427" s="190"/>
      <c r="CQ427" s="191"/>
      <c r="CR427" s="191"/>
      <c r="CS427" s="191"/>
      <c r="CT427" s="192"/>
      <c r="CU427" s="162"/>
      <c r="CV427" s="163"/>
      <c r="CW427" s="163"/>
      <c r="CX427" s="163"/>
      <c r="CY427" s="164"/>
    </row>
    <row r="428" spans="1:103" ht="16.5" x14ac:dyDescent="0.15">
      <c r="A428" s="166"/>
      <c r="B428" s="135"/>
      <c r="C428" s="167" t="str">
        <f t="shared" ca="1" si="8"/>
        <v>●</v>
      </c>
      <c r="D428" s="168"/>
      <c r="E428" s="169"/>
      <c r="F428" s="169"/>
      <c r="G428" s="169"/>
      <c r="H428" s="169"/>
      <c r="I428" s="169"/>
      <c r="J428" s="169"/>
      <c r="K428" s="170"/>
      <c r="L428" s="171"/>
      <c r="M428" s="171"/>
      <c r="N428" s="171"/>
      <c r="O428" s="171"/>
      <c r="P428" s="171"/>
      <c r="Q428" s="171"/>
      <c r="R428" s="172"/>
      <c r="S428" s="173"/>
      <c r="T428" s="172"/>
      <c r="U428" s="173"/>
      <c r="V428" s="170"/>
      <c r="W428" s="171"/>
      <c r="X428" s="171"/>
      <c r="Y428" s="171"/>
      <c r="Z428" s="171"/>
      <c r="AA428" s="171"/>
      <c r="AB428" s="171"/>
      <c r="AC428" s="171"/>
      <c r="AD428" s="170"/>
      <c r="AE428" s="171"/>
      <c r="AF428" s="171"/>
      <c r="AG428" s="171"/>
      <c r="AH428" s="171"/>
      <c r="AI428" s="171"/>
      <c r="AJ428" s="171"/>
      <c r="AK428" s="174"/>
      <c r="AL428" s="170"/>
      <c r="AM428" s="171"/>
      <c r="AN428" s="171"/>
      <c r="AO428" s="171"/>
      <c r="AP428" s="171"/>
      <c r="AQ428" s="171"/>
      <c r="AR428" s="174"/>
      <c r="AS428" s="175"/>
      <c r="AT428" s="176"/>
      <c r="AU428" s="176"/>
      <c r="AV428" s="176"/>
      <c r="AW428" s="176"/>
      <c r="AX428" s="176"/>
      <c r="AY428" s="177"/>
      <c r="AZ428" s="178"/>
      <c r="BA428" s="179"/>
      <c r="BB428" s="180">
        <v>4</v>
      </c>
      <c r="BC428" s="181"/>
      <c r="BD428" s="182"/>
      <c r="BE428" s="182"/>
      <c r="BF428" s="183"/>
      <c r="BG428" s="184"/>
      <c r="BH428" s="185"/>
      <c r="BI428" s="186"/>
      <c r="BJ428" s="187"/>
      <c r="BK428" s="188"/>
      <c r="BL428" s="188"/>
      <c r="BM428" s="188"/>
      <c r="BN428" s="188"/>
      <c r="BO428" s="189"/>
      <c r="BP428" s="187"/>
      <c r="BQ428" s="188"/>
      <c r="BR428" s="188"/>
      <c r="BS428" s="188"/>
      <c r="BT428" s="188"/>
      <c r="BU428" s="189"/>
      <c r="BV428" s="187"/>
      <c r="BW428" s="188"/>
      <c r="BX428" s="188"/>
      <c r="BY428" s="188"/>
      <c r="BZ428" s="188"/>
      <c r="CA428" s="189"/>
      <c r="CB428" s="181"/>
      <c r="CC428" s="182"/>
      <c r="CD428" s="182"/>
      <c r="CE428" s="183"/>
      <c r="CF428" s="190"/>
      <c r="CG428" s="191"/>
      <c r="CH428" s="191"/>
      <c r="CI428" s="191"/>
      <c r="CJ428" s="192"/>
      <c r="CK428" s="190"/>
      <c r="CL428" s="191"/>
      <c r="CM428" s="191"/>
      <c r="CN428" s="191"/>
      <c r="CO428" s="192"/>
      <c r="CP428" s="190"/>
      <c r="CQ428" s="191"/>
      <c r="CR428" s="191"/>
      <c r="CS428" s="191"/>
      <c r="CT428" s="192"/>
      <c r="CU428" s="162"/>
      <c r="CV428" s="163"/>
      <c r="CW428" s="163"/>
      <c r="CX428" s="163"/>
      <c r="CY428" s="164"/>
    </row>
    <row r="429" spans="1:103" ht="16.5" x14ac:dyDescent="0.15">
      <c r="A429" s="166"/>
      <c r="B429" s="135"/>
      <c r="C429" s="167" t="str">
        <f t="shared" ca="1" si="8"/>
        <v>●</v>
      </c>
      <c r="D429" s="168"/>
      <c r="E429" s="169"/>
      <c r="F429" s="169"/>
      <c r="G429" s="169"/>
      <c r="H429" s="169"/>
      <c r="I429" s="169"/>
      <c r="J429" s="169"/>
      <c r="K429" s="170"/>
      <c r="L429" s="171"/>
      <c r="M429" s="171"/>
      <c r="N429" s="171"/>
      <c r="O429" s="171"/>
      <c r="P429" s="171"/>
      <c r="Q429" s="171"/>
      <c r="R429" s="172"/>
      <c r="S429" s="173"/>
      <c r="T429" s="172"/>
      <c r="U429" s="173"/>
      <c r="V429" s="170"/>
      <c r="W429" s="171"/>
      <c r="X429" s="171"/>
      <c r="Y429" s="171"/>
      <c r="Z429" s="171"/>
      <c r="AA429" s="171"/>
      <c r="AB429" s="171"/>
      <c r="AC429" s="171"/>
      <c r="AD429" s="170"/>
      <c r="AE429" s="171"/>
      <c r="AF429" s="171"/>
      <c r="AG429" s="171"/>
      <c r="AH429" s="171"/>
      <c r="AI429" s="171"/>
      <c r="AJ429" s="171"/>
      <c r="AK429" s="174"/>
      <c r="AL429" s="170"/>
      <c r="AM429" s="171"/>
      <c r="AN429" s="171"/>
      <c r="AO429" s="171"/>
      <c r="AP429" s="171"/>
      <c r="AQ429" s="171"/>
      <c r="AR429" s="174"/>
      <c r="AS429" s="175"/>
      <c r="AT429" s="176"/>
      <c r="AU429" s="176"/>
      <c r="AV429" s="176"/>
      <c r="AW429" s="176"/>
      <c r="AX429" s="176"/>
      <c r="AY429" s="177"/>
      <c r="AZ429" s="178"/>
      <c r="BA429" s="179"/>
      <c r="BB429" s="180">
        <v>5</v>
      </c>
      <c r="BC429" s="181"/>
      <c r="BD429" s="182"/>
      <c r="BE429" s="182"/>
      <c r="BF429" s="183"/>
      <c r="BG429" s="184"/>
      <c r="BH429" s="185"/>
      <c r="BI429" s="186"/>
      <c r="BJ429" s="187"/>
      <c r="BK429" s="188"/>
      <c r="BL429" s="188"/>
      <c r="BM429" s="188"/>
      <c r="BN429" s="188"/>
      <c r="BO429" s="189"/>
      <c r="BP429" s="187"/>
      <c r="BQ429" s="188"/>
      <c r="BR429" s="188"/>
      <c r="BS429" s="188"/>
      <c r="BT429" s="188"/>
      <c r="BU429" s="189"/>
      <c r="BV429" s="187"/>
      <c r="BW429" s="188"/>
      <c r="BX429" s="188"/>
      <c r="BY429" s="188"/>
      <c r="BZ429" s="188"/>
      <c r="CA429" s="189"/>
      <c r="CB429" s="181"/>
      <c r="CC429" s="182"/>
      <c r="CD429" s="182"/>
      <c r="CE429" s="183"/>
      <c r="CF429" s="190"/>
      <c r="CG429" s="191"/>
      <c r="CH429" s="191"/>
      <c r="CI429" s="191"/>
      <c r="CJ429" s="192"/>
      <c r="CK429" s="190"/>
      <c r="CL429" s="191"/>
      <c r="CM429" s="191"/>
      <c r="CN429" s="191"/>
      <c r="CO429" s="192"/>
      <c r="CP429" s="190"/>
      <c r="CQ429" s="191"/>
      <c r="CR429" s="191"/>
      <c r="CS429" s="191"/>
      <c r="CT429" s="192"/>
      <c r="CU429" s="162"/>
      <c r="CV429" s="163"/>
      <c r="CW429" s="163"/>
      <c r="CX429" s="163"/>
      <c r="CY429" s="164"/>
    </row>
    <row r="430" spans="1:103" ht="16.5" x14ac:dyDescent="0.15">
      <c r="A430" s="193"/>
      <c r="B430" s="194"/>
      <c r="C430" s="195" t="str">
        <f t="shared" ca="1" si="8"/>
        <v>●</v>
      </c>
      <c r="D430" s="196"/>
      <c r="E430" s="197"/>
      <c r="F430" s="197"/>
      <c r="G430" s="197"/>
      <c r="H430" s="197"/>
      <c r="I430" s="197"/>
      <c r="J430" s="197"/>
      <c r="K430" s="159"/>
      <c r="L430" s="160"/>
      <c r="M430" s="160"/>
      <c r="N430" s="160"/>
      <c r="O430" s="160"/>
      <c r="P430" s="160"/>
      <c r="Q430" s="160"/>
      <c r="R430" s="198"/>
      <c r="S430" s="199"/>
      <c r="T430" s="198"/>
      <c r="U430" s="199"/>
      <c r="V430" s="159"/>
      <c r="W430" s="160"/>
      <c r="X430" s="160"/>
      <c r="Y430" s="160"/>
      <c r="Z430" s="160"/>
      <c r="AA430" s="160"/>
      <c r="AB430" s="160"/>
      <c r="AC430" s="160"/>
      <c r="AD430" s="159"/>
      <c r="AE430" s="160"/>
      <c r="AF430" s="160"/>
      <c r="AG430" s="160"/>
      <c r="AH430" s="160"/>
      <c r="AI430" s="160"/>
      <c r="AJ430" s="160"/>
      <c r="AK430" s="161"/>
      <c r="AL430" s="159"/>
      <c r="AM430" s="160"/>
      <c r="AN430" s="160"/>
      <c r="AO430" s="160"/>
      <c r="AP430" s="160"/>
      <c r="AQ430" s="160"/>
      <c r="AR430" s="161"/>
      <c r="AS430" s="200"/>
      <c r="AT430" s="201"/>
      <c r="AU430" s="201"/>
      <c r="AV430" s="201"/>
      <c r="AW430" s="201"/>
      <c r="AX430" s="201"/>
      <c r="AY430" s="202"/>
      <c r="AZ430" s="203"/>
      <c r="BA430" s="204"/>
      <c r="BB430" s="205">
        <v>6</v>
      </c>
      <c r="BC430" s="206"/>
      <c r="BD430" s="207"/>
      <c r="BE430" s="207"/>
      <c r="BF430" s="208"/>
      <c r="BG430" s="209"/>
      <c r="BH430" s="210"/>
      <c r="BI430" s="211"/>
      <c r="BJ430" s="212"/>
      <c r="BK430" s="213"/>
      <c r="BL430" s="213"/>
      <c r="BM430" s="213"/>
      <c r="BN430" s="213"/>
      <c r="BO430" s="214"/>
      <c r="BP430" s="212"/>
      <c r="BQ430" s="213"/>
      <c r="BR430" s="213"/>
      <c r="BS430" s="213"/>
      <c r="BT430" s="213"/>
      <c r="BU430" s="214"/>
      <c r="BV430" s="212"/>
      <c r="BW430" s="213"/>
      <c r="BX430" s="213"/>
      <c r="BY430" s="213"/>
      <c r="BZ430" s="213"/>
      <c r="CA430" s="214"/>
      <c r="CB430" s="206"/>
      <c r="CC430" s="207"/>
      <c r="CD430" s="207"/>
      <c r="CE430" s="208"/>
      <c r="CF430" s="190"/>
      <c r="CG430" s="191"/>
      <c r="CH430" s="191"/>
      <c r="CI430" s="191"/>
      <c r="CJ430" s="192"/>
      <c r="CK430" s="190"/>
      <c r="CL430" s="191"/>
      <c r="CM430" s="191"/>
      <c r="CN430" s="191"/>
      <c r="CO430" s="192"/>
      <c r="CP430" s="190"/>
      <c r="CQ430" s="191"/>
      <c r="CR430" s="191"/>
      <c r="CS430" s="191"/>
      <c r="CT430" s="192"/>
      <c r="CU430" s="162"/>
      <c r="CV430" s="163"/>
      <c r="CW430" s="163"/>
      <c r="CX430" s="163"/>
      <c r="CY430" s="164"/>
    </row>
    <row r="431" spans="1:103" ht="16.5" x14ac:dyDescent="0.15">
      <c r="A431" s="134">
        <v>71</v>
      </c>
      <c r="B431" s="135"/>
      <c r="C431" s="136" t="str">
        <f t="shared" ca="1" si="8"/>
        <v>●</v>
      </c>
      <c r="D431" s="137"/>
      <c r="E431" s="138"/>
      <c r="F431" s="138"/>
      <c r="G431" s="138"/>
      <c r="H431" s="138"/>
      <c r="I431" s="138"/>
      <c r="J431" s="138"/>
      <c r="K431" s="139" t="s">
        <v>164</v>
      </c>
      <c r="L431" s="140"/>
      <c r="M431" s="140"/>
      <c r="N431" s="140"/>
      <c r="O431" s="140"/>
      <c r="P431" s="140"/>
      <c r="Q431" s="140"/>
      <c r="R431" s="141"/>
      <c r="S431" s="142"/>
      <c r="T431" s="141"/>
      <c r="U431" s="142"/>
      <c r="V431" s="139"/>
      <c r="W431" s="140"/>
      <c r="X431" s="140"/>
      <c r="Y431" s="140"/>
      <c r="Z431" s="140"/>
      <c r="AA431" s="140"/>
      <c r="AB431" s="140"/>
      <c r="AC431" s="140"/>
      <c r="AD431" s="139"/>
      <c r="AE431" s="140"/>
      <c r="AF431" s="140"/>
      <c r="AG431" s="140"/>
      <c r="AH431" s="140"/>
      <c r="AI431" s="140"/>
      <c r="AJ431" s="140"/>
      <c r="AK431" s="143"/>
      <c r="AL431" s="139"/>
      <c r="AM431" s="140"/>
      <c r="AN431" s="140"/>
      <c r="AO431" s="140"/>
      <c r="AP431" s="140"/>
      <c r="AQ431" s="140"/>
      <c r="AR431" s="143"/>
      <c r="AS431" s="144"/>
      <c r="AT431" s="145"/>
      <c r="AU431" s="145"/>
      <c r="AV431" s="145"/>
      <c r="AW431" s="145"/>
      <c r="AX431" s="145"/>
      <c r="AY431" s="146"/>
      <c r="AZ431" s="147"/>
      <c r="BA431" s="148"/>
      <c r="BB431" s="149">
        <v>1</v>
      </c>
      <c r="BC431" s="150"/>
      <c r="BD431" s="151"/>
      <c r="BE431" s="151"/>
      <c r="BF431" s="152"/>
      <c r="BG431" s="153"/>
      <c r="BH431" s="154"/>
      <c r="BI431" s="155"/>
      <c r="BJ431" s="156"/>
      <c r="BK431" s="157"/>
      <c r="BL431" s="157"/>
      <c r="BM431" s="157"/>
      <c r="BN431" s="157"/>
      <c r="BO431" s="158"/>
      <c r="BP431" s="156"/>
      <c r="BQ431" s="157"/>
      <c r="BR431" s="157"/>
      <c r="BS431" s="157"/>
      <c r="BT431" s="157"/>
      <c r="BU431" s="158"/>
      <c r="BV431" s="156"/>
      <c r="BW431" s="157"/>
      <c r="BX431" s="157"/>
      <c r="BY431" s="157"/>
      <c r="BZ431" s="157"/>
      <c r="CA431" s="158"/>
      <c r="CB431" s="150"/>
      <c r="CC431" s="151"/>
      <c r="CD431" s="151"/>
      <c r="CE431" s="152"/>
      <c r="CF431" s="159"/>
      <c r="CG431" s="160"/>
      <c r="CH431" s="160"/>
      <c r="CI431" s="160"/>
      <c r="CJ431" s="161"/>
      <c r="CK431" s="159"/>
      <c r="CL431" s="160"/>
      <c r="CM431" s="160"/>
      <c r="CN431" s="160"/>
      <c r="CO431" s="161"/>
      <c r="CP431" s="159"/>
      <c r="CQ431" s="160"/>
      <c r="CR431" s="160"/>
      <c r="CS431" s="160"/>
      <c r="CT431" s="161"/>
      <c r="CU431" s="162"/>
      <c r="CV431" s="163"/>
      <c r="CW431" s="163"/>
      <c r="CX431" s="163"/>
      <c r="CY431" s="164"/>
    </row>
    <row r="432" spans="1:103" ht="16.5" x14ac:dyDescent="0.15">
      <c r="A432" s="166"/>
      <c r="B432" s="135"/>
      <c r="C432" s="167" t="str">
        <f t="shared" ca="1" si="8"/>
        <v>●</v>
      </c>
      <c r="D432" s="168"/>
      <c r="E432" s="169"/>
      <c r="F432" s="169"/>
      <c r="G432" s="169"/>
      <c r="H432" s="169"/>
      <c r="I432" s="169"/>
      <c r="J432" s="169"/>
      <c r="K432" s="170"/>
      <c r="L432" s="171"/>
      <c r="M432" s="171"/>
      <c r="N432" s="171"/>
      <c r="O432" s="171"/>
      <c r="P432" s="171"/>
      <c r="Q432" s="171"/>
      <c r="R432" s="172"/>
      <c r="S432" s="173"/>
      <c r="T432" s="172"/>
      <c r="U432" s="173"/>
      <c r="V432" s="170"/>
      <c r="W432" s="171"/>
      <c r="X432" s="171"/>
      <c r="Y432" s="171"/>
      <c r="Z432" s="171"/>
      <c r="AA432" s="171"/>
      <c r="AB432" s="171"/>
      <c r="AC432" s="171"/>
      <c r="AD432" s="170"/>
      <c r="AE432" s="171"/>
      <c r="AF432" s="171"/>
      <c r="AG432" s="171"/>
      <c r="AH432" s="171"/>
      <c r="AI432" s="171"/>
      <c r="AJ432" s="171"/>
      <c r="AK432" s="174"/>
      <c r="AL432" s="170"/>
      <c r="AM432" s="171"/>
      <c r="AN432" s="171"/>
      <c r="AO432" s="171"/>
      <c r="AP432" s="171"/>
      <c r="AQ432" s="171"/>
      <c r="AR432" s="174"/>
      <c r="AS432" s="175"/>
      <c r="AT432" s="176"/>
      <c r="AU432" s="176"/>
      <c r="AV432" s="176"/>
      <c r="AW432" s="176"/>
      <c r="AX432" s="176"/>
      <c r="AY432" s="177"/>
      <c r="AZ432" s="178"/>
      <c r="BA432" s="179"/>
      <c r="BB432" s="180">
        <v>2</v>
      </c>
      <c r="BC432" s="181"/>
      <c r="BD432" s="182"/>
      <c r="BE432" s="182"/>
      <c r="BF432" s="183"/>
      <c r="BG432" s="184"/>
      <c r="BH432" s="185"/>
      <c r="BI432" s="186"/>
      <c r="BJ432" s="187"/>
      <c r="BK432" s="188"/>
      <c r="BL432" s="188"/>
      <c r="BM432" s="188"/>
      <c r="BN432" s="188"/>
      <c r="BO432" s="189"/>
      <c r="BP432" s="187"/>
      <c r="BQ432" s="188"/>
      <c r="BR432" s="188"/>
      <c r="BS432" s="188"/>
      <c r="BT432" s="188"/>
      <c r="BU432" s="189"/>
      <c r="BV432" s="187"/>
      <c r="BW432" s="188"/>
      <c r="BX432" s="188"/>
      <c r="BY432" s="188"/>
      <c r="BZ432" s="188"/>
      <c r="CA432" s="189"/>
      <c r="CB432" s="181"/>
      <c r="CC432" s="182"/>
      <c r="CD432" s="182"/>
      <c r="CE432" s="183"/>
      <c r="CF432" s="190"/>
      <c r="CG432" s="191"/>
      <c r="CH432" s="191"/>
      <c r="CI432" s="191"/>
      <c r="CJ432" s="192"/>
      <c r="CK432" s="190"/>
      <c r="CL432" s="191"/>
      <c r="CM432" s="191"/>
      <c r="CN432" s="191"/>
      <c r="CO432" s="192"/>
      <c r="CP432" s="190"/>
      <c r="CQ432" s="191"/>
      <c r="CR432" s="191"/>
      <c r="CS432" s="191"/>
      <c r="CT432" s="192"/>
      <c r="CU432" s="162"/>
      <c r="CV432" s="163"/>
      <c r="CW432" s="163"/>
      <c r="CX432" s="163"/>
      <c r="CY432" s="164"/>
    </row>
    <row r="433" spans="1:103" ht="16.5" x14ac:dyDescent="0.15">
      <c r="A433" s="166"/>
      <c r="B433" s="135"/>
      <c r="C433" s="167" t="str">
        <f t="shared" ca="1" si="8"/>
        <v>●</v>
      </c>
      <c r="D433" s="168"/>
      <c r="E433" s="169"/>
      <c r="F433" s="169"/>
      <c r="G433" s="169"/>
      <c r="H433" s="169"/>
      <c r="I433" s="169"/>
      <c r="J433" s="169"/>
      <c r="K433" s="170"/>
      <c r="L433" s="171"/>
      <c r="M433" s="171"/>
      <c r="N433" s="171"/>
      <c r="O433" s="171"/>
      <c r="P433" s="171"/>
      <c r="Q433" s="171"/>
      <c r="R433" s="172"/>
      <c r="S433" s="173"/>
      <c r="T433" s="172"/>
      <c r="U433" s="173"/>
      <c r="V433" s="170"/>
      <c r="W433" s="171"/>
      <c r="X433" s="171"/>
      <c r="Y433" s="171"/>
      <c r="Z433" s="171"/>
      <c r="AA433" s="171"/>
      <c r="AB433" s="171"/>
      <c r="AC433" s="171"/>
      <c r="AD433" s="170"/>
      <c r="AE433" s="171"/>
      <c r="AF433" s="171"/>
      <c r="AG433" s="171"/>
      <c r="AH433" s="171"/>
      <c r="AI433" s="171"/>
      <c r="AJ433" s="171"/>
      <c r="AK433" s="174"/>
      <c r="AL433" s="170"/>
      <c r="AM433" s="171"/>
      <c r="AN433" s="171"/>
      <c r="AO433" s="171"/>
      <c r="AP433" s="171"/>
      <c r="AQ433" s="171"/>
      <c r="AR433" s="174"/>
      <c r="AS433" s="175"/>
      <c r="AT433" s="176"/>
      <c r="AU433" s="176"/>
      <c r="AV433" s="176"/>
      <c r="AW433" s="176"/>
      <c r="AX433" s="176"/>
      <c r="AY433" s="177"/>
      <c r="AZ433" s="178"/>
      <c r="BA433" s="179"/>
      <c r="BB433" s="180">
        <v>3</v>
      </c>
      <c r="BC433" s="181"/>
      <c r="BD433" s="182"/>
      <c r="BE433" s="182"/>
      <c r="BF433" s="183"/>
      <c r="BG433" s="184"/>
      <c r="BH433" s="185"/>
      <c r="BI433" s="186"/>
      <c r="BJ433" s="187"/>
      <c r="BK433" s="188"/>
      <c r="BL433" s="188"/>
      <c r="BM433" s="188"/>
      <c r="BN433" s="188"/>
      <c r="BO433" s="189"/>
      <c r="BP433" s="187"/>
      <c r="BQ433" s="188"/>
      <c r="BR433" s="188"/>
      <c r="BS433" s="188"/>
      <c r="BT433" s="188"/>
      <c r="BU433" s="189"/>
      <c r="BV433" s="187"/>
      <c r="BW433" s="188"/>
      <c r="BX433" s="188"/>
      <c r="BY433" s="188"/>
      <c r="BZ433" s="188"/>
      <c r="CA433" s="189"/>
      <c r="CB433" s="181"/>
      <c r="CC433" s="182"/>
      <c r="CD433" s="182"/>
      <c r="CE433" s="183"/>
      <c r="CF433" s="190"/>
      <c r="CG433" s="191"/>
      <c r="CH433" s="191"/>
      <c r="CI433" s="191"/>
      <c r="CJ433" s="192"/>
      <c r="CK433" s="190"/>
      <c r="CL433" s="191"/>
      <c r="CM433" s="191"/>
      <c r="CN433" s="191"/>
      <c r="CO433" s="192"/>
      <c r="CP433" s="190"/>
      <c r="CQ433" s="191"/>
      <c r="CR433" s="191"/>
      <c r="CS433" s="191"/>
      <c r="CT433" s="192"/>
      <c r="CU433" s="162"/>
      <c r="CV433" s="163"/>
      <c r="CW433" s="163"/>
      <c r="CX433" s="163"/>
      <c r="CY433" s="164"/>
    </row>
    <row r="434" spans="1:103" ht="16.5" x14ac:dyDescent="0.15">
      <c r="A434" s="166"/>
      <c r="B434" s="135"/>
      <c r="C434" s="167" t="str">
        <f t="shared" ca="1" si="8"/>
        <v>●</v>
      </c>
      <c r="D434" s="168"/>
      <c r="E434" s="169"/>
      <c r="F434" s="169"/>
      <c r="G434" s="169"/>
      <c r="H434" s="169"/>
      <c r="I434" s="169"/>
      <c r="J434" s="169"/>
      <c r="K434" s="170"/>
      <c r="L434" s="171"/>
      <c r="M434" s="171"/>
      <c r="N434" s="171"/>
      <c r="O434" s="171"/>
      <c r="P434" s="171"/>
      <c r="Q434" s="171"/>
      <c r="R434" s="172"/>
      <c r="S434" s="173"/>
      <c r="T434" s="172"/>
      <c r="U434" s="173"/>
      <c r="V434" s="170"/>
      <c r="W434" s="171"/>
      <c r="X434" s="171"/>
      <c r="Y434" s="171"/>
      <c r="Z434" s="171"/>
      <c r="AA434" s="171"/>
      <c r="AB434" s="171"/>
      <c r="AC434" s="171"/>
      <c r="AD434" s="170"/>
      <c r="AE434" s="171"/>
      <c r="AF434" s="171"/>
      <c r="AG434" s="171"/>
      <c r="AH434" s="171"/>
      <c r="AI434" s="171"/>
      <c r="AJ434" s="171"/>
      <c r="AK434" s="174"/>
      <c r="AL434" s="170"/>
      <c r="AM434" s="171"/>
      <c r="AN434" s="171"/>
      <c r="AO434" s="171"/>
      <c r="AP434" s="171"/>
      <c r="AQ434" s="171"/>
      <c r="AR434" s="174"/>
      <c r="AS434" s="175"/>
      <c r="AT434" s="176"/>
      <c r="AU434" s="176"/>
      <c r="AV434" s="176"/>
      <c r="AW434" s="176"/>
      <c r="AX434" s="176"/>
      <c r="AY434" s="177"/>
      <c r="AZ434" s="178"/>
      <c r="BA434" s="179"/>
      <c r="BB434" s="180">
        <v>4</v>
      </c>
      <c r="BC434" s="181"/>
      <c r="BD434" s="182"/>
      <c r="BE434" s="182"/>
      <c r="BF434" s="183"/>
      <c r="BG434" s="184"/>
      <c r="BH434" s="185"/>
      <c r="BI434" s="186"/>
      <c r="BJ434" s="187"/>
      <c r="BK434" s="188"/>
      <c r="BL434" s="188"/>
      <c r="BM434" s="188"/>
      <c r="BN434" s="188"/>
      <c r="BO434" s="189"/>
      <c r="BP434" s="187"/>
      <c r="BQ434" s="188"/>
      <c r="BR434" s="188"/>
      <c r="BS434" s="188"/>
      <c r="BT434" s="188"/>
      <c r="BU434" s="189"/>
      <c r="BV434" s="187"/>
      <c r="BW434" s="188"/>
      <c r="BX434" s="188"/>
      <c r="BY434" s="188"/>
      <c r="BZ434" s="188"/>
      <c r="CA434" s="189"/>
      <c r="CB434" s="181"/>
      <c r="CC434" s="182"/>
      <c r="CD434" s="182"/>
      <c r="CE434" s="183"/>
      <c r="CF434" s="190"/>
      <c r="CG434" s="191"/>
      <c r="CH434" s="191"/>
      <c r="CI434" s="191"/>
      <c r="CJ434" s="192"/>
      <c r="CK434" s="190"/>
      <c r="CL434" s="191"/>
      <c r="CM434" s="191"/>
      <c r="CN434" s="191"/>
      <c r="CO434" s="192"/>
      <c r="CP434" s="190"/>
      <c r="CQ434" s="191"/>
      <c r="CR434" s="191"/>
      <c r="CS434" s="191"/>
      <c r="CT434" s="192"/>
      <c r="CU434" s="162"/>
      <c r="CV434" s="163"/>
      <c r="CW434" s="163"/>
      <c r="CX434" s="163"/>
      <c r="CY434" s="164"/>
    </row>
    <row r="435" spans="1:103" ht="16.5" x14ac:dyDescent="0.15">
      <c r="A435" s="166"/>
      <c r="B435" s="135"/>
      <c r="C435" s="167" t="str">
        <f t="shared" ca="1" si="8"/>
        <v>●</v>
      </c>
      <c r="D435" s="168"/>
      <c r="E435" s="169"/>
      <c r="F435" s="169"/>
      <c r="G435" s="169"/>
      <c r="H435" s="169"/>
      <c r="I435" s="169"/>
      <c r="J435" s="169"/>
      <c r="K435" s="170"/>
      <c r="L435" s="171"/>
      <c r="M435" s="171"/>
      <c r="N435" s="171"/>
      <c r="O435" s="171"/>
      <c r="P435" s="171"/>
      <c r="Q435" s="171"/>
      <c r="R435" s="172"/>
      <c r="S435" s="173"/>
      <c r="T435" s="172"/>
      <c r="U435" s="173"/>
      <c r="V435" s="170"/>
      <c r="W435" s="171"/>
      <c r="X435" s="171"/>
      <c r="Y435" s="171"/>
      <c r="Z435" s="171"/>
      <c r="AA435" s="171"/>
      <c r="AB435" s="171"/>
      <c r="AC435" s="171"/>
      <c r="AD435" s="170"/>
      <c r="AE435" s="171"/>
      <c r="AF435" s="171"/>
      <c r="AG435" s="171"/>
      <c r="AH435" s="171"/>
      <c r="AI435" s="171"/>
      <c r="AJ435" s="171"/>
      <c r="AK435" s="174"/>
      <c r="AL435" s="170"/>
      <c r="AM435" s="171"/>
      <c r="AN435" s="171"/>
      <c r="AO435" s="171"/>
      <c r="AP435" s="171"/>
      <c r="AQ435" s="171"/>
      <c r="AR435" s="174"/>
      <c r="AS435" s="175"/>
      <c r="AT435" s="176"/>
      <c r="AU435" s="176"/>
      <c r="AV435" s="176"/>
      <c r="AW435" s="176"/>
      <c r="AX435" s="176"/>
      <c r="AY435" s="177"/>
      <c r="AZ435" s="178"/>
      <c r="BA435" s="179"/>
      <c r="BB435" s="180">
        <v>5</v>
      </c>
      <c r="BC435" s="181"/>
      <c r="BD435" s="182"/>
      <c r="BE435" s="182"/>
      <c r="BF435" s="183"/>
      <c r="BG435" s="184"/>
      <c r="BH435" s="185"/>
      <c r="BI435" s="186"/>
      <c r="BJ435" s="187"/>
      <c r="BK435" s="188"/>
      <c r="BL435" s="188"/>
      <c r="BM435" s="188"/>
      <c r="BN435" s="188"/>
      <c r="BO435" s="189"/>
      <c r="BP435" s="187"/>
      <c r="BQ435" s="188"/>
      <c r="BR435" s="188"/>
      <c r="BS435" s="188"/>
      <c r="BT435" s="188"/>
      <c r="BU435" s="189"/>
      <c r="BV435" s="187"/>
      <c r="BW435" s="188"/>
      <c r="BX435" s="188"/>
      <c r="BY435" s="188"/>
      <c r="BZ435" s="188"/>
      <c r="CA435" s="189"/>
      <c r="CB435" s="181"/>
      <c r="CC435" s="182"/>
      <c r="CD435" s="182"/>
      <c r="CE435" s="183"/>
      <c r="CF435" s="190"/>
      <c r="CG435" s="191"/>
      <c r="CH435" s="191"/>
      <c r="CI435" s="191"/>
      <c r="CJ435" s="192"/>
      <c r="CK435" s="190"/>
      <c r="CL435" s="191"/>
      <c r="CM435" s="191"/>
      <c r="CN435" s="191"/>
      <c r="CO435" s="192"/>
      <c r="CP435" s="190"/>
      <c r="CQ435" s="191"/>
      <c r="CR435" s="191"/>
      <c r="CS435" s="191"/>
      <c r="CT435" s="192"/>
      <c r="CU435" s="162"/>
      <c r="CV435" s="163"/>
      <c r="CW435" s="163"/>
      <c r="CX435" s="163"/>
      <c r="CY435" s="164"/>
    </row>
    <row r="436" spans="1:103" ht="16.5" x14ac:dyDescent="0.15">
      <c r="A436" s="193"/>
      <c r="B436" s="194"/>
      <c r="C436" s="195" t="str">
        <f t="shared" ca="1" si="8"/>
        <v>●</v>
      </c>
      <c r="D436" s="196"/>
      <c r="E436" s="197"/>
      <c r="F436" s="197"/>
      <c r="G436" s="197"/>
      <c r="H436" s="197"/>
      <c r="I436" s="197"/>
      <c r="J436" s="197"/>
      <c r="K436" s="159"/>
      <c r="L436" s="160"/>
      <c r="M436" s="160"/>
      <c r="N436" s="160"/>
      <c r="O436" s="160"/>
      <c r="P436" s="160"/>
      <c r="Q436" s="160"/>
      <c r="R436" s="198"/>
      <c r="S436" s="199"/>
      <c r="T436" s="198"/>
      <c r="U436" s="199"/>
      <c r="V436" s="159"/>
      <c r="W436" s="160"/>
      <c r="X436" s="160"/>
      <c r="Y436" s="160"/>
      <c r="Z436" s="160"/>
      <c r="AA436" s="160"/>
      <c r="AB436" s="160"/>
      <c r="AC436" s="160"/>
      <c r="AD436" s="159"/>
      <c r="AE436" s="160"/>
      <c r="AF436" s="160"/>
      <c r="AG436" s="160"/>
      <c r="AH436" s="160"/>
      <c r="AI436" s="160"/>
      <c r="AJ436" s="160"/>
      <c r="AK436" s="161"/>
      <c r="AL436" s="159"/>
      <c r="AM436" s="160"/>
      <c r="AN436" s="160"/>
      <c r="AO436" s="160"/>
      <c r="AP436" s="160"/>
      <c r="AQ436" s="160"/>
      <c r="AR436" s="161"/>
      <c r="AS436" s="200"/>
      <c r="AT436" s="201"/>
      <c r="AU436" s="201"/>
      <c r="AV436" s="201"/>
      <c r="AW436" s="201"/>
      <c r="AX436" s="201"/>
      <c r="AY436" s="202"/>
      <c r="AZ436" s="203"/>
      <c r="BA436" s="204"/>
      <c r="BB436" s="205">
        <v>6</v>
      </c>
      <c r="BC436" s="206"/>
      <c r="BD436" s="207"/>
      <c r="BE436" s="207"/>
      <c r="BF436" s="208"/>
      <c r="BG436" s="209"/>
      <c r="BH436" s="210"/>
      <c r="BI436" s="211"/>
      <c r="BJ436" s="212"/>
      <c r="BK436" s="213"/>
      <c r="BL436" s="213"/>
      <c r="BM436" s="213"/>
      <c r="BN436" s="213"/>
      <c r="BO436" s="214"/>
      <c r="BP436" s="212"/>
      <c r="BQ436" s="213"/>
      <c r="BR436" s="213"/>
      <c r="BS436" s="213"/>
      <c r="BT436" s="213"/>
      <c r="BU436" s="214"/>
      <c r="BV436" s="212"/>
      <c r="BW436" s="213"/>
      <c r="BX436" s="213"/>
      <c r="BY436" s="213"/>
      <c r="BZ436" s="213"/>
      <c r="CA436" s="214"/>
      <c r="CB436" s="206"/>
      <c r="CC436" s="207"/>
      <c r="CD436" s="207"/>
      <c r="CE436" s="208"/>
      <c r="CF436" s="190"/>
      <c r="CG436" s="191"/>
      <c r="CH436" s="191"/>
      <c r="CI436" s="191"/>
      <c r="CJ436" s="192"/>
      <c r="CK436" s="190"/>
      <c r="CL436" s="191"/>
      <c r="CM436" s="191"/>
      <c r="CN436" s="191"/>
      <c r="CO436" s="192"/>
      <c r="CP436" s="190"/>
      <c r="CQ436" s="191"/>
      <c r="CR436" s="191"/>
      <c r="CS436" s="191"/>
      <c r="CT436" s="192"/>
      <c r="CU436" s="162"/>
      <c r="CV436" s="163"/>
      <c r="CW436" s="163"/>
      <c r="CX436" s="163"/>
      <c r="CY436" s="164"/>
    </row>
    <row r="437" spans="1:103" ht="16.5" x14ac:dyDescent="0.15">
      <c r="A437" s="134">
        <v>72</v>
      </c>
      <c r="B437" s="135"/>
      <c r="C437" s="136" t="str">
        <f t="shared" ca="1" si="8"/>
        <v>●</v>
      </c>
      <c r="D437" s="137" t="s">
        <v>165</v>
      </c>
      <c r="E437" s="138"/>
      <c r="F437" s="138"/>
      <c r="G437" s="138"/>
      <c r="H437" s="138"/>
      <c r="I437" s="138"/>
      <c r="J437" s="138"/>
      <c r="K437" s="139" t="s">
        <v>166</v>
      </c>
      <c r="L437" s="140"/>
      <c r="M437" s="140"/>
      <c r="N437" s="140"/>
      <c r="O437" s="140"/>
      <c r="P437" s="140"/>
      <c r="Q437" s="140"/>
      <c r="R437" s="141"/>
      <c r="S437" s="142"/>
      <c r="T437" s="141"/>
      <c r="U437" s="142"/>
      <c r="V437" s="139"/>
      <c r="W437" s="140"/>
      <c r="X437" s="140"/>
      <c r="Y437" s="140"/>
      <c r="Z437" s="140"/>
      <c r="AA437" s="140"/>
      <c r="AB437" s="140"/>
      <c r="AC437" s="140"/>
      <c r="AD437" s="139"/>
      <c r="AE437" s="140"/>
      <c r="AF437" s="140"/>
      <c r="AG437" s="140"/>
      <c r="AH437" s="140"/>
      <c r="AI437" s="140"/>
      <c r="AJ437" s="140"/>
      <c r="AK437" s="143"/>
      <c r="AL437" s="139"/>
      <c r="AM437" s="140"/>
      <c r="AN437" s="140"/>
      <c r="AO437" s="140"/>
      <c r="AP437" s="140"/>
      <c r="AQ437" s="140"/>
      <c r="AR437" s="143"/>
      <c r="AS437" s="144"/>
      <c r="AT437" s="145"/>
      <c r="AU437" s="145"/>
      <c r="AV437" s="145"/>
      <c r="AW437" s="145"/>
      <c r="AX437" s="145"/>
      <c r="AY437" s="146"/>
      <c r="AZ437" s="147"/>
      <c r="BA437" s="148"/>
      <c r="BB437" s="149">
        <v>1</v>
      </c>
      <c r="BC437" s="150"/>
      <c r="BD437" s="151"/>
      <c r="BE437" s="151"/>
      <c r="BF437" s="152"/>
      <c r="BG437" s="153"/>
      <c r="BH437" s="154"/>
      <c r="BI437" s="155"/>
      <c r="BJ437" s="156"/>
      <c r="BK437" s="157"/>
      <c r="BL437" s="157"/>
      <c r="BM437" s="157"/>
      <c r="BN437" s="157"/>
      <c r="BO437" s="158"/>
      <c r="BP437" s="156"/>
      <c r="BQ437" s="157"/>
      <c r="BR437" s="157"/>
      <c r="BS437" s="157"/>
      <c r="BT437" s="157"/>
      <c r="BU437" s="158"/>
      <c r="BV437" s="156"/>
      <c r="BW437" s="157"/>
      <c r="BX437" s="157"/>
      <c r="BY437" s="157"/>
      <c r="BZ437" s="157"/>
      <c r="CA437" s="158"/>
      <c r="CB437" s="150"/>
      <c r="CC437" s="151"/>
      <c r="CD437" s="151"/>
      <c r="CE437" s="152"/>
      <c r="CF437" s="159"/>
      <c r="CG437" s="160"/>
      <c r="CH437" s="160"/>
      <c r="CI437" s="160"/>
      <c r="CJ437" s="161"/>
      <c r="CK437" s="159"/>
      <c r="CL437" s="160"/>
      <c r="CM437" s="160"/>
      <c r="CN437" s="160"/>
      <c r="CO437" s="161"/>
      <c r="CP437" s="159"/>
      <c r="CQ437" s="160"/>
      <c r="CR437" s="160"/>
      <c r="CS437" s="160"/>
      <c r="CT437" s="161"/>
      <c r="CU437" s="162"/>
      <c r="CV437" s="163"/>
      <c r="CW437" s="163"/>
      <c r="CX437" s="163"/>
      <c r="CY437" s="164"/>
    </row>
    <row r="438" spans="1:103" ht="16.5" x14ac:dyDescent="0.15">
      <c r="A438" s="166"/>
      <c r="B438" s="135"/>
      <c r="C438" s="167" t="str">
        <f t="shared" ca="1" si="8"/>
        <v>●</v>
      </c>
      <c r="D438" s="168"/>
      <c r="E438" s="169"/>
      <c r="F438" s="169"/>
      <c r="G438" s="169"/>
      <c r="H438" s="169"/>
      <c r="I438" s="169"/>
      <c r="J438" s="169"/>
      <c r="K438" s="170"/>
      <c r="L438" s="171"/>
      <c r="M438" s="171"/>
      <c r="N438" s="171"/>
      <c r="O438" s="171"/>
      <c r="P438" s="171"/>
      <c r="Q438" s="171"/>
      <c r="R438" s="172"/>
      <c r="S438" s="173"/>
      <c r="T438" s="172"/>
      <c r="U438" s="173"/>
      <c r="V438" s="170"/>
      <c r="W438" s="171"/>
      <c r="X438" s="171"/>
      <c r="Y438" s="171"/>
      <c r="Z438" s="171"/>
      <c r="AA438" s="171"/>
      <c r="AB438" s="171"/>
      <c r="AC438" s="171"/>
      <c r="AD438" s="170"/>
      <c r="AE438" s="171"/>
      <c r="AF438" s="171"/>
      <c r="AG438" s="171"/>
      <c r="AH438" s="171"/>
      <c r="AI438" s="171"/>
      <c r="AJ438" s="171"/>
      <c r="AK438" s="174"/>
      <c r="AL438" s="170"/>
      <c r="AM438" s="171"/>
      <c r="AN438" s="171"/>
      <c r="AO438" s="171"/>
      <c r="AP438" s="171"/>
      <c r="AQ438" s="171"/>
      <c r="AR438" s="174"/>
      <c r="AS438" s="175"/>
      <c r="AT438" s="176"/>
      <c r="AU438" s="176"/>
      <c r="AV438" s="176"/>
      <c r="AW438" s="176"/>
      <c r="AX438" s="176"/>
      <c r="AY438" s="177"/>
      <c r="AZ438" s="178"/>
      <c r="BA438" s="179"/>
      <c r="BB438" s="180">
        <v>2</v>
      </c>
      <c r="BC438" s="181"/>
      <c r="BD438" s="182"/>
      <c r="BE438" s="182"/>
      <c r="BF438" s="183"/>
      <c r="BG438" s="184"/>
      <c r="BH438" s="185"/>
      <c r="BI438" s="186"/>
      <c r="BJ438" s="187"/>
      <c r="BK438" s="188"/>
      <c r="BL438" s="188"/>
      <c r="BM438" s="188"/>
      <c r="BN438" s="188"/>
      <c r="BO438" s="189"/>
      <c r="BP438" s="187"/>
      <c r="BQ438" s="188"/>
      <c r="BR438" s="188"/>
      <c r="BS438" s="188"/>
      <c r="BT438" s="188"/>
      <c r="BU438" s="189"/>
      <c r="BV438" s="187"/>
      <c r="BW438" s="188"/>
      <c r="BX438" s="188"/>
      <c r="BY438" s="188"/>
      <c r="BZ438" s="188"/>
      <c r="CA438" s="189"/>
      <c r="CB438" s="181"/>
      <c r="CC438" s="182"/>
      <c r="CD438" s="182"/>
      <c r="CE438" s="183"/>
      <c r="CF438" s="190"/>
      <c r="CG438" s="191"/>
      <c r="CH438" s="191"/>
      <c r="CI438" s="191"/>
      <c r="CJ438" s="192"/>
      <c r="CK438" s="190"/>
      <c r="CL438" s="191"/>
      <c r="CM438" s="191"/>
      <c r="CN438" s="191"/>
      <c r="CO438" s="192"/>
      <c r="CP438" s="190"/>
      <c r="CQ438" s="191"/>
      <c r="CR438" s="191"/>
      <c r="CS438" s="191"/>
      <c r="CT438" s="192"/>
      <c r="CU438" s="162"/>
      <c r="CV438" s="163"/>
      <c r="CW438" s="163"/>
      <c r="CX438" s="163"/>
      <c r="CY438" s="164"/>
    </row>
    <row r="439" spans="1:103" ht="16.5" x14ac:dyDescent="0.15">
      <c r="A439" s="166"/>
      <c r="B439" s="135"/>
      <c r="C439" s="167" t="str">
        <f t="shared" ca="1" si="8"/>
        <v>●</v>
      </c>
      <c r="D439" s="168"/>
      <c r="E439" s="169"/>
      <c r="F439" s="169"/>
      <c r="G439" s="169"/>
      <c r="H439" s="169"/>
      <c r="I439" s="169"/>
      <c r="J439" s="169"/>
      <c r="K439" s="170"/>
      <c r="L439" s="171"/>
      <c r="M439" s="171"/>
      <c r="N439" s="171"/>
      <c r="O439" s="171"/>
      <c r="P439" s="171"/>
      <c r="Q439" s="171"/>
      <c r="R439" s="172"/>
      <c r="S439" s="173"/>
      <c r="T439" s="172"/>
      <c r="U439" s="173"/>
      <c r="V439" s="170"/>
      <c r="W439" s="171"/>
      <c r="X439" s="171"/>
      <c r="Y439" s="171"/>
      <c r="Z439" s="171"/>
      <c r="AA439" s="171"/>
      <c r="AB439" s="171"/>
      <c r="AC439" s="171"/>
      <c r="AD439" s="170"/>
      <c r="AE439" s="171"/>
      <c r="AF439" s="171"/>
      <c r="AG439" s="171"/>
      <c r="AH439" s="171"/>
      <c r="AI439" s="171"/>
      <c r="AJ439" s="171"/>
      <c r="AK439" s="174"/>
      <c r="AL439" s="170"/>
      <c r="AM439" s="171"/>
      <c r="AN439" s="171"/>
      <c r="AO439" s="171"/>
      <c r="AP439" s="171"/>
      <c r="AQ439" s="171"/>
      <c r="AR439" s="174"/>
      <c r="AS439" s="175"/>
      <c r="AT439" s="176"/>
      <c r="AU439" s="176"/>
      <c r="AV439" s="176"/>
      <c r="AW439" s="176"/>
      <c r="AX439" s="176"/>
      <c r="AY439" s="177"/>
      <c r="AZ439" s="178"/>
      <c r="BA439" s="179"/>
      <c r="BB439" s="180">
        <v>3</v>
      </c>
      <c r="BC439" s="181"/>
      <c r="BD439" s="182"/>
      <c r="BE439" s="182"/>
      <c r="BF439" s="183"/>
      <c r="BG439" s="184"/>
      <c r="BH439" s="185"/>
      <c r="BI439" s="186"/>
      <c r="BJ439" s="187"/>
      <c r="BK439" s="188"/>
      <c r="BL439" s="188"/>
      <c r="BM439" s="188"/>
      <c r="BN439" s="188"/>
      <c r="BO439" s="189"/>
      <c r="BP439" s="187"/>
      <c r="BQ439" s="188"/>
      <c r="BR439" s="188"/>
      <c r="BS439" s="188"/>
      <c r="BT439" s="188"/>
      <c r="BU439" s="189"/>
      <c r="BV439" s="187"/>
      <c r="BW439" s="188"/>
      <c r="BX439" s="188"/>
      <c r="BY439" s="188"/>
      <c r="BZ439" s="188"/>
      <c r="CA439" s="189"/>
      <c r="CB439" s="181"/>
      <c r="CC439" s="182"/>
      <c r="CD439" s="182"/>
      <c r="CE439" s="183"/>
      <c r="CF439" s="190"/>
      <c r="CG439" s="191"/>
      <c r="CH439" s="191"/>
      <c r="CI439" s="191"/>
      <c r="CJ439" s="192"/>
      <c r="CK439" s="190"/>
      <c r="CL439" s="191"/>
      <c r="CM439" s="191"/>
      <c r="CN439" s="191"/>
      <c r="CO439" s="192"/>
      <c r="CP439" s="190"/>
      <c r="CQ439" s="191"/>
      <c r="CR439" s="191"/>
      <c r="CS439" s="191"/>
      <c r="CT439" s="192"/>
      <c r="CU439" s="162"/>
      <c r="CV439" s="163"/>
      <c r="CW439" s="163"/>
      <c r="CX439" s="163"/>
      <c r="CY439" s="164"/>
    </row>
    <row r="440" spans="1:103" ht="16.5" x14ac:dyDescent="0.15">
      <c r="A440" s="166"/>
      <c r="B440" s="135"/>
      <c r="C440" s="167" t="str">
        <f t="shared" ca="1" si="8"/>
        <v>●</v>
      </c>
      <c r="D440" s="168"/>
      <c r="E440" s="169"/>
      <c r="F440" s="169"/>
      <c r="G440" s="169"/>
      <c r="H440" s="169"/>
      <c r="I440" s="169"/>
      <c r="J440" s="169"/>
      <c r="K440" s="170"/>
      <c r="L440" s="171"/>
      <c r="M440" s="171"/>
      <c r="N440" s="171"/>
      <c r="O440" s="171"/>
      <c r="P440" s="171"/>
      <c r="Q440" s="171"/>
      <c r="R440" s="172"/>
      <c r="S440" s="173"/>
      <c r="T440" s="172"/>
      <c r="U440" s="173"/>
      <c r="V440" s="170"/>
      <c r="W440" s="171"/>
      <c r="X440" s="171"/>
      <c r="Y440" s="171"/>
      <c r="Z440" s="171"/>
      <c r="AA440" s="171"/>
      <c r="AB440" s="171"/>
      <c r="AC440" s="171"/>
      <c r="AD440" s="170"/>
      <c r="AE440" s="171"/>
      <c r="AF440" s="171"/>
      <c r="AG440" s="171"/>
      <c r="AH440" s="171"/>
      <c r="AI440" s="171"/>
      <c r="AJ440" s="171"/>
      <c r="AK440" s="174"/>
      <c r="AL440" s="170"/>
      <c r="AM440" s="171"/>
      <c r="AN440" s="171"/>
      <c r="AO440" s="171"/>
      <c r="AP440" s="171"/>
      <c r="AQ440" s="171"/>
      <c r="AR440" s="174"/>
      <c r="AS440" s="175"/>
      <c r="AT440" s="176"/>
      <c r="AU440" s="176"/>
      <c r="AV440" s="176"/>
      <c r="AW440" s="176"/>
      <c r="AX440" s="176"/>
      <c r="AY440" s="177"/>
      <c r="AZ440" s="178"/>
      <c r="BA440" s="179"/>
      <c r="BB440" s="180">
        <v>4</v>
      </c>
      <c r="BC440" s="181"/>
      <c r="BD440" s="182"/>
      <c r="BE440" s="182"/>
      <c r="BF440" s="183"/>
      <c r="BG440" s="184"/>
      <c r="BH440" s="185"/>
      <c r="BI440" s="186"/>
      <c r="BJ440" s="187"/>
      <c r="BK440" s="188"/>
      <c r="BL440" s="188"/>
      <c r="BM440" s="188"/>
      <c r="BN440" s="188"/>
      <c r="BO440" s="189"/>
      <c r="BP440" s="187"/>
      <c r="BQ440" s="188"/>
      <c r="BR440" s="188"/>
      <c r="BS440" s="188"/>
      <c r="BT440" s="188"/>
      <c r="BU440" s="189"/>
      <c r="BV440" s="187"/>
      <c r="BW440" s="188"/>
      <c r="BX440" s="188"/>
      <c r="BY440" s="188"/>
      <c r="BZ440" s="188"/>
      <c r="CA440" s="189"/>
      <c r="CB440" s="181"/>
      <c r="CC440" s="182"/>
      <c r="CD440" s="182"/>
      <c r="CE440" s="183"/>
      <c r="CF440" s="190"/>
      <c r="CG440" s="191"/>
      <c r="CH440" s="191"/>
      <c r="CI440" s="191"/>
      <c r="CJ440" s="192"/>
      <c r="CK440" s="190"/>
      <c r="CL440" s="191"/>
      <c r="CM440" s="191"/>
      <c r="CN440" s="191"/>
      <c r="CO440" s="192"/>
      <c r="CP440" s="190"/>
      <c r="CQ440" s="191"/>
      <c r="CR440" s="191"/>
      <c r="CS440" s="191"/>
      <c r="CT440" s="192"/>
      <c r="CU440" s="162"/>
      <c r="CV440" s="163"/>
      <c r="CW440" s="163"/>
      <c r="CX440" s="163"/>
      <c r="CY440" s="164"/>
    </row>
    <row r="441" spans="1:103" ht="16.5" x14ac:dyDescent="0.15">
      <c r="A441" s="166"/>
      <c r="B441" s="135"/>
      <c r="C441" s="167" t="str">
        <f t="shared" ca="1" si="8"/>
        <v>●</v>
      </c>
      <c r="D441" s="168"/>
      <c r="E441" s="169"/>
      <c r="F441" s="169"/>
      <c r="G441" s="169"/>
      <c r="H441" s="169"/>
      <c r="I441" s="169"/>
      <c r="J441" s="169"/>
      <c r="K441" s="170"/>
      <c r="L441" s="171"/>
      <c r="M441" s="171"/>
      <c r="N441" s="171"/>
      <c r="O441" s="171"/>
      <c r="P441" s="171"/>
      <c r="Q441" s="171"/>
      <c r="R441" s="172"/>
      <c r="S441" s="173"/>
      <c r="T441" s="172"/>
      <c r="U441" s="173"/>
      <c r="V441" s="170"/>
      <c r="W441" s="171"/>
      <c r="X441" s="171"/>
      <c r="Y441" s="171"/>
      <c r="Z441" s="171"/>
      <c r="AA441" s="171"/>
      <c r="AB441" s="171"/>
      <c r="AC441" s="171"/>
      <c r="AD441" s="170"/>
      <c r="AE441" s="171"/>
      <c r="AF441" s="171"/>
      <c r="AG441" s="171"/>
      <c r="AH441" s="171"/>
      <c r="AI441" s="171"/>
      <c r="AJ441" s="171"/>
      <c r="AK441" s="174"/>
      <c r="AL441" s="170"/>
      <c r="AM441" s="171"/>
      <c r="AN441" s="171"/>
      <c r="AO441" s="171"/>
      <c r="AP441" s="171"/>
      <c r="AQ441" s="171"/>
      <c r="AR441" s="174"/>
      <c r="AS441" s="175"/>
      <c r="AT441" s="176"/>
      <c r="AU441" s="176"/>
      <c r="AV441" s="176"/>
      <c r="AW441" s="176"/>
      <c r="AX441" s="176"/>
      <c r="AY441" s="177"/>
      <c r="AZ441" s="178"/>
      <c r="BA441" s="179"/>
      <c r="BB441" s="180">
        <v>5</v>
      </c>
      <c r="BC441" s="181"/>
      <c r="BD441" s="182"/>
      <c r="BE441" s="182"/>
      <c r="BF441" s="183"/>
      <c r="BG441" s="184"/>
      <c r="BH441" s="185"/>
      <c r="BI441" s="186"/>
      <c r="BJ441" s="187"/>
      <c r="BK441" s="188"/>
      <c r="BL441" s="188"/>
      <c r="BM441" s="188"/>
      <c r="BN441" s="188"/>
      <c r="BO441" s="189"/>
      <c r="BP441" s="187"/>
      <c r="BQ441" s="188"/>
      <c r="BR441" s="188"/>
      <c r="BS441" s="188"/>
      <c r="BT441" s="188"/>
      <c r="BU441" s="189"/>
      <c r="BV441" s="187"/>
      <c r="BW441" s="188"/>
      <c r="BX441" s="188"/>
      <c r="BY441" s="188"/>
      <c r="BZ441" s="188"/>
      <c r="CA441" s="189"/>
      <c r="CB441" s="181"/>
      <c r="CC441" s="182"/>
      <c r="CD441" s="182"/>
      <c r="CE441" s="183"/>
      <c r="CF441" s="190"/>
      <c r="CG441" s="191"/>
      <c r="CH441" s="191"/>
      <c r="CI441" s="191"/>
      <c r="CJ441" s="192"/>
      <c r="CK441" s="190"/>
      <c r="CL441" s="191"/>
      <c r="CM441" s="191"/>
      <c r="CN441" s="191"/>
      <c r="CO441" s="192"/>
      <c r="CP441" s="190"/>
      <c r="CQ441" s="191"/>
      <c r="CR441" s="191"/>
      <c r="CS441" s="191"/>
      <c r="CT441" s="192"/>
      <c r="CU441" s="162"/>
      <c r="CV441" s="163"/>
      <c r="CW441" s="163"/>
      <c r="CX441" s="163"/>
      <c r="CY441" s="164"/>
    </row>
    <row r="442" spans="1:103" ht="16.5" x14ac:dyDescent="0.15">
      <c r="A442" s="193"/>
      <c r="B442" s="194"/>
      <c r="C442" s="195" t="str">
        <f t="shared" ca="1" si="8"/>
        <v>●</v>
      </c>
      <c r="D442" s="196"/>
      <c r="E442" s="197"/>
      <c r="F442" s="197"/>
      <c r="G442" s="197"/>
      <c r="H442" s="197"/>
      <c r="I442" s="197"/>
      <c r="J442" s="197"/>
      <c r="K442" s="159"/>
      <c r="L442" s="160"/>
      <c r="M442" s="160"/>
      <c r="N442" s="160"/>
      <c r="O442" s="160"/>
      <c r="P442" s="160"/>
      <c r="Q442" s="160"/>
      <c r="R442" s="198"/>
      <c r="S442" s="199"/>
      <c r="T442" s="198"/>
      <c r="U442" s="199"/>
      <c r="V442" s="159"/>
      <c r="W442" s="160"/>
      <c r="X442" s="160"/>
      <c r="Y442" s="160"/>
      <c r="Z442" s="160"/>
      <c r="AA442" s="160"/>
      <c r="AB442" s="160"/>
      <c r="AC442" s="160"/>
      <c r="AD442" s="159"/>
      <c r="AE442" s="160"/>
      <c r="AF442" s="160"/>
      <c r="AG442" s="160"/>
      <c r="AH442" s="160"/>
      <c r="AI442" s="160"/>
      <c r="AJ442" s="160"/>
      <c r="AK442" s="161"/>
      <c r="AL442" s="159"/>
      <c r="AM442" s="160"/>
      <c r="AN442" s="160"/>
      <c r="AO442" s="160"/>
      <c r="AP442" s="160"/>
      <c r="AQ442" s="160"/>
      <c r="AR442" s="161"/>
      <c r="AS442" s="200"/>
      <c r="AT442" s="201"/>
      <c r="AU442" s="201"/>
      <c r="AV442" s="201"/>
      <c r="AW442" s="201"/>
      <c r="AX442" s="201"/>
      <c r="AY442" s="202"/>
      <c r="AZ442" s="203"/>
      <c r="BA442" s="204"/>
      <c r="BB442" s="205">
        <v>6</v>
      </c>
      <c r="BC442" s="206"/>
      <c r="BD442" s="207"/>
      <c r="BE442" s="207"/>
      <c r="BF442" s="208"/>
      <c r="BG442" s="209"/>
      <c r="BH442" s="210"/>
      <c r="BI442" s="211"/>
      <c r="BJ442" s="212"/>
      <c r="BK442" s="213"/>
      <c r="BL442" s="213"/>
      <c r="BM442" s="213"/>
      <c r="BN442" s="213"/>
      <c r="BO442" s="214"/>
      <c r="BP442" s="212"/>
      <c r="BQ442" s="213"/>
      <c r="BR442" s="213"/>
      <c r="BS442" s="213"/>
      <c r="BT442" s="213"/>
      <c r="BU442" s="214"/>
      <c r="BV442" s="212"/>
      <c r="BW442" s="213"/>
      <c r="BX442" s="213"/>
      <c r="BY442" s="213"/>
      <c r="BZ442" s="213"/>
      <c r="CA442" s="214"/>
      <c r="CB442" s="206"/>
      <c r="CC442" s="207"/>
      <c r="CD442" s="207"/>
      <c r="CE442" s="208"/>
      <c r="CF442" s="190"/>
      <c r="CG442" s="191"/>
      <c r="CH442" s="191"/>
      <c r="CI442" s="191"/>
      <c r="CJ442" s="192"/>
      <c r="CK442" s="190"/>
      <c r="CL442" s="191"/>
      <c r="CM442" s="191"/>
      <c r="CN442" s="191"/>
      <c r="CO442" s="192"/>
      <c r="CP442" s="190"/>
      <c r="CQ442" s="191"/>
      <c r="CR442" s="191"/>
      <c r="CS442" s="191"/>
      <c r="CT442" s="192"/>
      <c r="CU442" s="162"/>
      <c r="CV442" s="163"/>
      <c r="CW442" s="163"/>
      <c r="CX442" s="163"/>
      <c r="CY442" s="164"/>
    </row>
    <row r="443" spans="1:103" ht="16.5" x14ac:dyDescent="0.15">
      <c r="A443" s="134">
        <v>73</v>
      </c>
      <c r="B443" s="135"/>
      <c r="C443" s="136" t="str">
        <f t="shared" ca="1" si="8"/>
        <v>●</v>
      </c>
      <c r="D443" s="137"/>
      <c r="E443" s="138"/>
      <c r="F443" s="138"/>
      <c r="G443" s="138"/>
      <c r="H443" s="138"/>
      <c r="I443" s="138"/>
      <c r="J443" s="138"/>
      <c r="K443" s="139" t="s">
        <v>167</v>
      </c>
      <c r="L443" s="140"/>
      <c r="M443" s="140"/>
      <c r="N443" s="140"/>
      <c r="O443" s="140"/>
      <c r="P443" s="140"/>
      <c r="Q443" s="140"/>
      <c r="R443" s="141"/>
      <c r="S443" s="142"/>
      <c r="T443" s="141"/>
      <c r="U443" s="142"/>
      <c r="V443" s="139"/>
      <c r="W443" s="140"/>
      <c r="X443" s="140"/>
      <c r="Y443" s="140"/>
      <c r="Z443" s="140"/>
      <c r="AA443" s="140"/>
      <c r="AB443" s="140"/>
      <c r="AC443" s="140"/>
      <c r="AD443" s="139"/>
      <c r="AE443" s="140"/>
      <c r="AF443" s="140"/>
      <c r="AG443" s="140"/>
      <c r="AH443" s="140"/>
      <c r="AI443" s="140"/>
      <c r="AJ443" s="140"/>
      <c r="AK443" s="143"/>
      <c r="AL443" s="139"/>
      <c r="AM443" s="140"/>
      <c r="AN443" s="140"/>
      <c r="AO443" s="140"/>
      <c r="AP443" s="140"/>
      <c r="AQ443" s="140"/>
      <c r="AR443" s="143"/>
      <c r="AS443" s="144"/>
      <c r="AT443" s="145"/>
      <c r="AU443" s="145"/>
      <c r="AV443" s="145"/>
      <c r="AW443" s="145"/>
      <c r="AX443" s="145"/>
      <c r="AY443" s="146"/>
      <c r="AZ443" s="147"/>
      <c r="BA443" s="148"/>
      <c r="BB443" s="149">
        <v>1</v>
      </c>
      <c r="BC443" s="150"/>
      <c r="BD443" s="151"/>
      <c r="BE443" s="151"/>
      <c r="BF443" s="152"/>
      <c r="BG443" s="153"/>
      <c r="BH443" s="154"/>
      <c r="BI443" s="155"/>
      <c r="BJ443" s="156"/>
      <c r="BK443" s="157"/>
      <c r="BL443" s="157"/>
      <c r="BM443" s="157"/>
      <c r="BN443" s="157"/>
      <c r="BO443" s="158"/>
      <c r="BP443" s="156"/>
      <c r="BQ443" s="157"/>
      <c r="BR443" s="157"/>
      <c r="BS443" s="157"/>
      <c r="BT443" s="157"/>
      <c r="BU443" s="158"/>
      <c r="BV443" s="156"/>
      <c r="BW443" s="157"/>
      <c r="BX443" s="157"/>
      <c r="BY443" s="157"/>
      <c r="BZ443" s="157"/>
      <c r="CA443" s="158"/>
      <c r="CB443" s="150"/>
      <c r="CC443" s="151"/>
      <c r="CD443" s="151"/>
      <c r="CE443" s="152"/>
      <c r="CF443" s="159"/>
      <c r="CG443" s="160"/>
      <c r="CH443" s="160"/>
      <c r="CI443" s="160"/>
      <c r="CJ443" s="161"/>
      <c r="CK443" s="159"/>
      <c r="CL443" s="160"/>
      <c r="CM443" s="160"/>
      <c r="CN443" s="160"/>
      <c r="CO443" s="161"/>
      <c r="CP443" s="159"/>
      <c r="CQ443" s="160"/>
      <c r="CR443" s="160"/>
      <c r="CS443" s="160"/>
      <c r="CT443" s="161"/>
      <c r="CU443" s="162"/>
      <c r="CV443" s="163"/>
      <c r="CW443" s="163"/>
      <c r="CX443" s="163"/>
      <c r="CY443" s="164"/>
    </row>
    <row r="444" spans="1:103" ht="16.5" x14ac:dyDescent="0.15">
      <c r="A444" s="166"/>
      <c r="B444" s="135"/>
      <c r="C444" s="167" t="str">
        <f t="shared" ca="1" si="8"/>
        <v>●</v>
      </c>
      <c r="D444" s="168"/>
      <c r="E444" s="169"/>
      <c r="F444" s="169"/>
      <c r="G444" s="169"/>
      <c r="H444" s="169"/>
      <c r="I444" s="169"/>
      <c r="J444" s="169"/>
      <c r="K444" s="170"/>
      <c r="L444" s="171"/>
      <c r="M444" s="171"/>
      <c r="N444" s="171"/>
      <c r="O444" s="171"/>
      <c r="P444" s="171"/>
      <c r="Q444" s="171"/>
      <c r="R444" s="172"/>
      <c r="S444" s="173"/>
      <c r="T444" s="172"/>
      <c r="U444" s="173"/>
      <c r="V444" s="170"/>
      <c r="W444" s="171"/>
      <c r="X444" s="171"/>
      <c r="Y444" s="171"/>
      <c r="Z444" s="171"/>
      <c r="AA444" s="171"/>
      <c r="AB444" s="171"/>
      <c r="AC444" s="171"/>
      <c r="AD444" s="170"/>
      <c r="AE444" s="171"/>
      <c r="AF444" s="171"/>
      <c r="AG444" s="171"/>
      <c r="AH444" s="171"/>
      <c r="AI444" s="171"/>
      <c r="AJ444" s="171"/>
      <c r="AK444" s="174"/>
      <c r="AL444" s="170"/>
      <c r="AM444" s="171"/>
      <c r="AN444" s="171"/>
      <c r="AO444" s="171"/>
      <c r="AP444" s="171"/>
      <c r="AQ444" s="171"/>
      <c r="AR444" s="174"/>
      <c r="AS444" s="175"/>
      <c r="AT444" s="176"/>
      <c r="AU444" s="176"/>
      <c r="AV444" s="176"/>
      <c r="AW444" s="176"/>
      <c r="AX444" s="176"/>
      <c r="AY444" s="177"/>
      <c r="AZ444" s="178"/>
      <c r="BA444" s="179"/>
      <c r="BB444" s="180">
        <v>2</v>
      </c>
      <c r="BC444" s="181"/>
      <c r="BD444" s="182"/>
      <c r="BE444" s="182"/>
      <c r="BF444" s="183"/>
      <c r="BG444" s="184"/>
      <c r="BH444" s="185"/>
      <c r="BI444" s="186"/>
      <c r="BJ444" s="187"/>
      <c r="BK444" s="188"/>
      <c r="BL444" s="188"/>
      <c r="BM444" s="188"/>
      <c r="BN444" s="188"/>
      <c r="BO444" s="189"/>
      <c r="BP444" s="187"/>
      <c r="BQ444" s="188"/>
      <c r="BR444" s="188"/>
      <c r="BS444" s="188"/>
      <c r="BT444" s="188"/>
      <c r="BU444" s="189"/>
      <c r="BV444" s="187"/>
      <c r="BW444" s="188"/>
      <c r="BX444" s="188"/>
      <c r="BY444" s="188"/>
      <c r="BZ444" s="188"/>
      <c r="CA444" s="189"/>
      <c r="CB444" s="181"/>
      <c r="CC444" s="182"/>
      <c r="CD444" s="182"/>
      <c r="CE444" s="183"/>
      <c r="CF444" s="190"/>
      <c r="CG444" s="191"/>
      <c r="CH444" s="191"/>
      <c r="CI444" s="191"/>
      <c r="CJ444" s="192"/>
      <c r="CK444" s="190"/>
      <c r="CL444" s="191"/>
      <c r="CM444" s="191"/>
      <c r="CN444" s="191"/>
      <c r="CO444" s="192"/>
      <c r="CP444" s="190"/>
      <c r="CQ444" s="191"/>
      <c r="CR444" s="191"/>
      <c r="CS444" s="191"/>
      <c r="CT444" s="192"/>
      <c r="CU444" s="162"/>
      <c r="CV444" s="163"/>
      <c r="CW444" s="163"/>
      <c r="CX444" s="163"/>
      <c r="CY444" s="164"/>
    </row>
    <row r="445" spans="1:103" ht="16.5" x14ac:dyDescent="0.15">
      <c r="A445" s="166"/>
      <c r="B445" s="135"/>
      <c r="C445" s="167" t="str">
        <f t="shared" ca="1" si="8"/>
        <v>●</v>
      </c>
      <c r="D445" s="168"/>
      <c r="E445" s="169"/>
      <c r="F445" s="169"/>
      <c r="G445" s="169"/>
      <c r="H445" s="169"/>
      <c r="I445" s="169"/>
      <c r="J445" s="169"/>
      <c r="K445" s="170"/>
      <c r="L445" s="171"/>
      <c r="M445" s="171"/>
      <c r="N445" s="171"/>
      <c r="O445" s="171"/>
      <c r="P445" s="171"/>
      <c r="Q445" s="171"/>
      <c r="R445" s="172"/>
      <c r="S445" s="173"/>
      <c r="T445" s="172"/>
      <c r="U445" s="173"/>
      <c r="V445" s="170"/>
      <c r="W445" s="171"/>
      <c r="X445" s="171"/>
      <c r="Y445" s="171"/>
      <c r="Z445" s="171"/>
      <c r="AA445" s="171"/>
      <c r="AB445" s="171"/>
      <c r="AC445" s="171"/>
      <c r="AD445" s="170"/>
      <c r="AE445" s="171"/>
      <c r="AF445" s="171"/>
      <c r="AG445" s="171"/>
      <c r="AH445" s="171"/>
      <c r="AI445" s="171"/>
      <c r="AJ445" s="171"/>
      <c r="AK445" s="174"/>
      <c r="AL445" s="170"/>
      <c r="AM445" s="171"/>
      <c r="AN445" s="171"/>
      <c r="AO445" s="171"/>
      <c r="AP445" s="171"/>
      <c r="AQ445" s="171"/>
      <c r="AR445" s="174"/>
      <c r="AS445" s="175"/>
      <c r="AT445" s="176"/>
      <c r="AU445" s="176"/>
      <c r="AV445" s="176"/>
      <c r="AW445" s="176"/>
      <c r="AX445" s="176"/>
      <c r="AY445" s="177"/>
      <c r="AZ445" s="178"/>
      <c r="BA445" s="179"/>
      <c r="BB445" s="180">
        <v>3</v>
      </c>
      <c r="BC445" s="181"/>
      <c r="BD445" s="182"/>
      <c r="BE445" s="182"/>
      <c r="BF445" s="183"/>
      <c r="BG445" s="184"/>
      <c r="BH445" s="185"/>
      <c r="BI445" s="186"/>
      <c r="BJ445" s="187"/>
      <c r="BK445" s="188"/>
      <c r="BL445" s="188"/>
      <c r="BM445" s="188"/>
      <c r="BN445" s="188"/>
      <c r="BO445" s="189"/>
      <c r="BP445" s="187"/>
      <c r="BQ445" s="188"/>
      <c r="BR445" s="188"/>
      <c r="BS445" s="188"/>
      <c r="BT445" s="188"/>
      <c r="BU445" s="189"/>
      <c r="BV445" s="187"/>
      <c r="BW445" s="188"/>
      <c r="BX445" s="188"/>
      <c r="BY445" s="188"/>
      <c r="BZ445" s="188"/>
      <c r="CA445" s="189"/>
      <c r="CB445" s="181"/>
      <c r="CC445" s="182"/>
      <c r="CD445" s="182"/>
      <c r="CE445" s="183"/>
      <c r="CF445" s="190"/>
      <c r="CG445" s="191"/>
      <c r="CH445" s="191"/>
      <c r="CI445" s="191"/>
      <c r="CJ445" s="192"/>
      <c r="CK445" s="190"/>
      <c r="CL445" s="191"/>
      <c r="CM445" s="191"/>
      <c r="CN445" s="191"/>
      <c r="CO445" s="192"/>
      <c r="CP445" s="190"/>
      <c r="CQ445" s="191"/>
      <c r="CR445" s="191"/>
      <c r="CS445" s="191"/>
      <c r="CT445" s="192"/>
      <c r="CU445" s="162"/>
      <c r="CV445" s="163"/>
      <c r="CW445" s="163"/>
      <c r="CX445" s="163"/>
      <c r="CY445" s="164"/>
    </row>
    <row r="446" spans="1:103" ht="16.5" x14ac:dyDescent="0.15">
      <c r="A446" s="166"/>
      <c r="B446" s="135"/>
      <c r="C446" s="167" t="str">
        <f t="shared" ca="1" si="8"/>
        <v>●</v>
      </c>
      <c r="D446" s="168"/>
      <c r="E446" s="169"/>
      <c r="F446" s="169"/>
      <c r="G446" s="169"/>
      <c r="H446" s="169"/>
      <c r="I446" s="169"/>
      <c r="J446" s="169"/>
      <c r="K446" s="170"/>
      <c r="L446" s="171"/>
      <c r="M446" s="171"/>
      <c r="N446" s="171"/>
      <c r="O446" s="171"/>
      <c r="P446" s="171"/>
      <c r="Q446" s="171"/>
      <c r="R446" s="172"/>
      <c r="S446" s="173"/>
      <c r="T446" s="172"/>
      <c r="U446" s="173"/>
      <c r="V446" s="170"/>
      <c r="W446" s="171"/>
      <c r="X446" s="171"/>
      <c r="Y446" s="171"/>
      <c r="Z446" s="171"/>
      <c r="AA446" s="171"/>
      <c r="AB446" s="171"/>
      <c r="AC446" s="171"/>
      <c r="AD446" s="170"/>
      <c r="AE446" s="171"/>
      <c r="AF446" s="171"/>
      <c r="AG446" s="171"/>
      <c r="AH446" s="171"/>
      <c r="AI446" s="171"/>
      <c r="AJ446" s="171"/>
      <c r="AK446" s="174"/>
      <c r="AL446" s="170"/>
      <c r="AM446" s="171"/>
      <c r="AN446" s="171"/>
      <c r="AO446" s="171"/>
      <c r="AP446" s="171"/>
      <c r="AQ446" s="171"/>
      <c r="AR446" s="174"/>
      <c r="AS446" s="175"/>
      <c r="AT446" s="176"/>
      <c r="AU446" s="176"/>
      <c r="AV446" s="176"/>
      <c r="AW446" s="176"/>
      <c r="AX446" s="176"/>
      <c r="AY446" s="177"/>
      <c r="AZ446" s="178"/>
      <c r="BA446" s="179"/>
      <c r="BB446" s="180">
        <v>4</v>
      </c>
      <c r="BC446" s="181"/>
      <c r="BD446" s="182"/>
      <c r="BE446" s="182"/>
      <c r="BF446" s="183"/>
      <c r="BG446" s="184"/>
      <c r="BH446" s="185"/>
      <c r="BI446" s="186"/>
      <c r="BJ446" s="187"/>
      <c r="BK446" s="188"/>
      <c r="BL446" s="188"/>
      <c r="BM446" s="188"/>
      <c r="BN446" s="188"/>
      <c r="BO446" s="189"/>
      <c r="BP446" s="187"/>
      <c r="BQ446" s="188"/>
      <c r="BR446" s="188"/>
      <c r="BS446" s="188"/>
      <c r="BT446" s="188"/>
      <c r="BU446" s="189"/>
      <c r="BV446" s="187"/>
      <c r="BW446" s="188"/>
      <c r="BX446" s="188"/>
      <c r="BY446" s="188"/>
      <c r="BZ446" s="188"/>
      <c r="CA446" s="189"/>
      <c r="CB446" s="181"/>
      <c r="CC446" s="182"/>
      <c r="CD446" s="182"/>
      <c r="CE446" s="183"/>
      <c r="CF446" s="190"/>
      <c r="CG446" s="191"/>
      <c r="CH446" s="191"/>
      <c r="CI446" s="191"/>
      <c r="CJ446" s="192"/>
      <c r="CK446" s="190"/>
      <c r="CL446" s="191"/>
      <c r="CM446" s="191"/>
      <c r="CN446" s="191"/>
      <c r="CO446" s="192"/>
      <c r="CP446" s="190"/>
      <c r="CQ446" s="191"/>
      <c r="CR446" s="191"/>
      <c r="CS446" s="191"/>
      <c r="CT446" s="192"/>
      <c r="CU446" s="162"/>
      <c r="CV446" s="163"/>
      <c r="CW446" s="163"/>
      <c r="CX446" s="163"/>
      <c r="CY446" s="164"/>
    </row>
    <row r="447" spans="1:103" ht="16.5" x14ac:dyDescent="0.15">
      <c r="A447" s="166"/>
      <c r="B447" s="135"/>
      <c r="C447" s="167" t="str">
        <f t="shared" ca="1" si="8"/>
        <v>●</v>
      </c>
      <c r="D447" s="168"/>
      <c r="E447" s="169"/>
      <c r="F447" s="169"/>
      <c r="G447" s="169"/>
      <c r="H447" s="169"/>
      <c r="I447" s="169"/>
      <c r="J447" s="169"/>
      <c r="K447" s="170"/>
      <c r="L447" s="171"/>
      <c r="M447" s="171"/>
      <c r="N447" s="171"/>
      <c r="O447" s="171"/>
      <c r="P447" s="171"/>
      <c r="Q447" s="171"/>
      <c r="R447" s="172"/>
      <c r="S447" s="173"/>
      <c r="T447" s="172"/>
      <c r="U447" s="173"/>
      <c r="V447" s="170"/>
      <c r="W447" s="171"/>
      <c r="X447" s="171"/>
      <c r="Y447" s="171"/>
      <c r="Z447" s="171"/>
      <c r="AA447" s="171"/>
      <c r="AB447" s="171"/>
      <c r="AC447" s="171"/>
      <c r="AD447" s="170"/>
      <c r="AE447" s="171"/>
      <c r="AF447" s="171"/>
      <c r="AG447" s="171"/>
      <c r="AH447" s="171"/>
      <c r="AI447" s="171"/>
      <c r="AJ447" s="171"/>
      <c r="AK447" s="174"/>
      <c r="AL447" s="170"/>
      <c r="AM447" s="171"/>
      <c r="AN447" s="171"/>
      <c r="AO447" s="171"/>
      <c r="AP447" s="171"/>
      <c r="AQ447" s="171"/>
      <c r="AR447" s="174"/>
      <c r="AS447" s="175"/>
      <c r="AT447" s="176"/>
      <c r="AU447" s="176"/>
      <c r="AV447" s="176"/>
      <c r="AW447" s="176"/>
      <c r="AX447" s="176"/>
      <c r="AY447" s="177"/>
      <c r="AZ447" s="178"/>
      <c r="BA447" s="179"/>
      <c r="BB447" s="180">
        <v>5</v>
      </c>
      <c r="BC447" s="181"/>
      <c r="BD447" s="182"/>
      <c r="BE447" s="182"/>
      <c r="BF447" s="183"/>
      <c r="BG447" s="184"/>
      <c r="BH447" s="185"/>
      <c r="BI447" s="186"/>
      <c r="BJ447" s="187"/>
      <c r="BK447" s="188"/>
      <c r="BL447" s="188"/>
      <c r="BM447" s="188"/>
      <c r="BN447" s="188"/>
      <c r="BO447" s="189"/>
      <c r="BP447" s="187"/>
      <c r="BQ447" s="188"/>
      <c r="BR447" s="188"/>
      <c r="BS447" s="188"/>
      <c r="BT447" s="188"/>
      <c r="BU447" s="189"/>
      <c r="BV447" s="187"/>
      <c r="BW447" s="188"/>
      <c r="BX447" s="188"/>
      <c r="BY447" s="188"/>
      <c r="BZ447" s="188"/>
      <c r="CA447" s="189"/>
      <c r="CB447" s="181"/>
      <c r="CC447" s="182"/>
      <c r="CD447" s="182"/>
      <c r="CE447" s="183"/>
      <c r="CF447" s="190"/>
      <c r="CG447" s="191"/>
      <c r="CH447" s="191"/>
      <c r="CI447" s="191"/>
      <c r="CJ447" s="192"/>
      <c r="CK447" s="190"/>
      <c r="CL447" s="191"/>
      <c r="CM447" s="191"/>
      <c r="CN447" s="191"/>
      <c r="CO447" s="192"/>
      <c r="CP447" s="190"/>
      <c r="CQ447" s="191"/>
      <c r="CR447" s="191"/>
      <c r="CS447" s="191"/>
      <c r="CT447" s="192"/>
      <c r="CU447" s="162"/>
      <c r="CV447" s="163"/>
      <c r="CW447" s="163"/>
      <c r="CX447" s="163"/>
      <c r="CY447" s="164"/>
    </row>
    <row r="448" spans="1:103" ht="16.5" x14ac:dyDescent="0.15">
      <c r="A448" s="193"/>
      <c r="B448" s="194"/>
      <c r="C448" s="195" t="str">
        <f t="shared" ca="1" si="8"/>
        <v>●</v>
      </c>
      <c r="D448" s="196"/>
      <c r="E448" s="197"/>
      <c r="F448" s="197"/>
      <c r="G448" s="197"/>
      <c r="H448" s="197"/>
      <c r="I448" s="197"/>
      <c r="J448" s="197"/>
      <c r="K448" s="159"/>
      <c r="L448" s="160"/>
      <c r="M448" s="160"/>
      <c r="N448" s="160"/>
      <c r="O448" s="160"/>
      <c r="P448" s="160"/>
      <c r="Q448" s="160"/>
      <c r="R448" s="198"/>
      <c r="S448" s="199"/>
      <c r="T448" s="198"/>
      <c r="U448" s="199"/>
      <c r="V448" s="159"/>
      <c r="W448" s="160"/>
      <c r="X448" s="160"/>
      <c r="Y448" s="160"/>
      <c r="Z448" s="160"/>
      <c r="AA448" s="160"/>
      <c r="AB448" s="160"/>
      <c r="AC448" s="160"/>
      <c r="AD448" s="159"/>
      <c r="AE448" s="160"/>
      <c r="AF448" s="160"/>
      <c r="AG448" s="160"/>
      <c r="AH448" s="160"/>
      <c r="AI448" s="160"/>
      <c r="AJ448" s="160"/>
      <c r="AK448" s="161"/>
      <c r="AL448" s="159"/>
      <c r="AM448" s="160"/>
      <c r="AN448" s="160"/>
      <c r="AO448" s="160"/>
      <c r="AP448" s="160"/>
      <c r="AQ448" s="160"/>
      <c r="AR448" s="161"/>
      <c r="AS448" s="200"/>
      <c r="AT448" s="201"/>
      <c r="AU448" s="201"/>
      <c r="AV448" s="201"/>
      <c r="AW448" s="201"/>
      <c r="AX448" s="201"/>
      <c r="AY448" s="202"/>
      <c r="AZ448" s="203"/>
      <c r="BA448" s="204"/>
      <c r="BB448" s="205">
        <v>6</v>
      </c>
      <c r="BC448" s="206"/>
      <c r="BD448" s="207"/>
      <c r="BE448" s="207"/>
      <c r="BF448" s="208"/>
      <c r="BG448" s="209"/>
      <c r="BH448" s="210"/>
      <c r="BI448" s="211"/>
      <c r="BJ448" s="212"/>
      <c r="BK448" s="213"/>
      <c r="BL448" s="213"/>
      <c r="BM448" s="213"/>
      <c r="BN448" s="213"/>
      <c r="BO448" s="214"/>
      <c r="BP448" s="212"/>
      <c r="BQ448" s="213"/>
      <c r="BR448" s="213"/>
      <c r="BS448" s="213"/>
      <c r="BT448" s="213"/>
      <c r="BU448" s="214"/>
      <c r="BV448" s="212"/>
      <c r="BW448" s="213"/>
      <c r="BX448" s="213"/>
      <c r="BY448" s="213"/>
      <c r="BZ448" s="213"/>
      <c r="CA448" s="214"/>
      <c r="CB448" s="206"/>
      <c r="CC448" s="207"/>
      <c r="CD448" s="207"/>
      <c r="CE448" s="208"/>
      <c r="CF448" s="190"/>
      <c r="CG448" s="191"/>
      <c r="CH448" s="191"/>
      <c r="CI448" s="191"/>
      <c r="CJ448" s="192"/>
      <c r="CK448" s="190"/>
      <c r="CL448" s="191"/>
      <c r="CM448" s="191"/>
      <c r="CN448" s="191"/>
      <c r="CO448" s="192"/>
      <c r="CP448" s="190"/>
      <c r="CQ448" s="191"/>
      <c r="CR448" s="191"/>
      <c r="CS448" s="191"/>
      <c r="CT448" s="192"/>
      <c r="CU448" s="162"/>
      <c r="CV448" s="163"/>
      <c r="CW448" s="163"/>
      <c r="CX448" s="163"/>
      <c r="CY448" s="164"/>
    </row>
    <row r="449" spans="1:103" ht="16.5" x14ac:dyDescent="0.15">
      <c r="A449" s="134">
        <v>74</v>
      </c>
      <c r="B449" s="135"/>
      <c r="C449" s="136" t="str">
        <f t="shared" ca="1" si="8"/>
        <v>●</v>
      </c>
      <c r="D449" s="137" t="s">
        <v>168</v>
      </c>
      <c r="E449" s="138"/>
      <c r="F449" s="138"/>
      <c r="G449" s="138"/>
      <c r="H449" s="138"/>
      <c r="I449" s="138"/>
      <c r="J449" s="138"/>
      <c r="K449" s="139" t="s">
        <v>169</v>
      </c>
      <c r="L449" s="140"/>
      <c r="M449" s="140"/>
      <c r="N449" s="140"/>
      <c r="O449" s="140"/>
      <c r="P449" s="140"/>
      <c r="Q449" s="140"/>
      <c r="R449" s="141"/>
      <c r="S449" s="142"/>
      <c r="T449" s="141"/>
      <c r="U449" s="142"/>
      <c r="V449" s="139"/>
      <c r="W449" s="140"/>
      <c r="X449" s="140"/>
      <c r="Y449" s="140"/>
      <c r="Z449" s="140"/>
      <c r="AA449" s="140"/>
      <c r="AB449" s="140"/>
      <c r="AC449" s="140"/>
      <c r="AD449" s="139"/>
      <c r="AE449" s="140"/>
      <c r="AF449" s="140"/>
      <c r="AG449" s="140"/>
      <c r="AH449" s="140"/>
      <c r="AI449" s="140"/>
      <c r="AJ449" s="140"/>
      <c r="AK449" s="143"/>
      <c r="AL449" s="139"/>
      <c r="AM449" s="140"/>
      <c r="AN449" s="140"/>
      <c r="AO449" s="140"/>
      <c r="AP449" s="140"/>
      <c r="AQ449" s="140"/>
      <c r="AR449" s="143"/>
      <c r="AS449" s="144"/>
      <c r="AT449" s="145"/>
      <c r="AU449" s="145"/>
      <c r="AV449" s="145"/>
      <c r="AW449" s="145"/>
      <c r="AX449" s="145"/>
      <c r="AY449" s="146"/>
      <c r="AZ449" s="147"/>
      <c r="BA449" s="148"/>
      <c r="BB449" s="149">
        <v>1</v>
      </c>
      <c r="BC449" s="150"/>
      <c r="BD449" s="151"/>
      <c r="BE449" s="151"/>
      <c r="BF449" s="152"/>
      <c r="BG449" s="153"/>
      <c r="BH449" s="154"/>
      <c r="BI449" s="155"/>
      <c r="BJ449" s="156"/>
      <c r="BK449" s="157"/>
      <c r="BL449" s="157"/>
      <c r="BM449" s="157"/>
      <c r="BN449" s="157"/>
      <c r="BO449" s="158"/>
      <c r="BP449" s="156"/>
      <c r="BQ449" s="157"/>
      <c r="BR449" s="157"/>
      <c r="BS449" s="157"/>
      <c r="BT449" s="157"/>
      <c r="BU449" s="158"/>
      <c r="BV449" s="156"/>
      <c r="BW449" s="157"/>
      <c r="BX449" s="157"/>
      <c r="BY449" s="157"/>
      <c r="BZ449" s="157"/>
      <c r="CA449" s="158"/>
      <c r="CB449" s="150"/>
      <c r="CC449" s="151"/>
      <c r="CD449" s="151"/>
      <c r="CE449" s="152"/>
      <c r="CF449" s="159"/>
      <c r="CG449" s="160"/>
      <c r="CH449" s="160"/>
      <c r="CI449" s="160"/>
      <c r="CJ449" s="161"/>
      <c r="CK449" s="159"/>
      <c r="CL449" s="160"/>
      <c r="CM449" s="160"/>
      <c r="CN449" s="160"/>
      <c r="CO449" s="161"/>
      <c r="CP449" s="159"/>
      <c r="CQ449" s="160"/>
      <c r="CR449" s="160"/>
      <c r="CS449" s="160"/>
      <c r="CT449" s="161"/>
      <c r="CU449" s="162"/>
      <c r="CV449" s="163"/>
      <c r="CW449" s="163"/>
      <c r="CX449" s="163"/>
      <c r="CY449" s="164"/>
    </row>
    <row r="450" spans="1:103" ht="16.5" x14ac:dyDescent="0.15">
      <c r="A450" s="166"/>
      <c r="B450" s="135"/>
      <c r="C450" s="167" t="str">
        <f t="shared" ca="1" si="8"/>
        <v>●</v>
      </c>
      <c r="D450" s="168"/>
      <c r="E450" s="169"/>
      <c r="F450" s="169"/>
      <c r="G450" s="169"/>
      <c r="H450" s="169"/>
      <c r="I450" s="169"/>
      <c r="J450" s="169"/>
      <c r="K450" s="170"/>
      <c r="L450" s="171"/>
      <c r="M450" s="171"/>
      <c r="N450" s="171"/>
      <c r="O450" s="171"/>
      <c r="P450" s="171"/>
      <c r="Q450" s="171"/>
      <c r="R450" s="172"/>
      <c r="S450" s="173"/>
      <c r="T450" s="172"/>
      <c r="U450" s="173"/>
      <c r="V450" s="170"/>
      <c r="W450" s="171"/>
      <c r="X450" s="171"/>
      <c r="Y450" s="171"/>
      <c r="Z450" s="171"/>
      <c r="AA450" s="171"/>
      <c r="AB450" s="171"/>
      <c r="AC450" s="171"/>
      <c r="AD450" s="170"/>
      <c r="AE450" s="171"/>
      <c r="AF450" s="171"/>
      <c r="AG450" s="171"/>
      <c r="AH450" s="171"/>
      <c r="AI450" s="171"/>
      <c r="AJ450" s="171"/>
      <c r="AK450" s="174"/>
      <c r="AL450" s="170"/>
      <c r="AM450" s="171"/>
      <c r="AN450" s="171"/>
      <c r="AO450" s="171"/>
      <c r="AP450" s="171"/>
      <c r="AQ450" s="171"/>
      <c r="AR450" s="174"/>
      <c r="AS450" s="175"/>
      <c r="AT450" s="176"/>
      <c r="AU450" s="176"/>
      <c r="AV450" s="176"/>
      <c r="AW450" s="176"/>
      <c r="AX450" s="176"/>
      <c r="AY450" s="177"/>
      <c r="AZ450" s="178"/>
      <c r="BA450" s="179"/>
      <c r="BB450" s="180">
        <v>2</v>
      </c>
      <c r="BC450" s="181"/>
      <c r="BD450" s="182"/>
      <c r="BE450" s="182"/>
      <c r="BF450" s="183"/>
      <c r="BG450" s="184"/>
      <c r="BH450" s="185"/>
      <c r="BI450" s="186"/>
      <c r="BJ450" s="187"/>
      <c r="BK450" s="188"/>
      <c r="BL450" s="188"/>
      <c r="BM450" s="188"/>
      <c r="BN450" s="188"/>
      <c r="BO450" s="189"/>
      <c r="BP450" s="187"/>
      <c r="BQ450" s="188"/>
      <c r="BR450" s="188"/>
      <c r="BS450" s="188"/>
      <c r="BT450" s="188"/>
      <c r="BU450" s="189"/>
      <c r="BV450" s="187"/>
      <c r="BW450" s="188"/>
      <c r="BX450" s="188"/>
      <c r="BY450" s="188"/>
      <c r="BZ450" s="188"/>
      <c r="CA450" s="189"/>
      <c r="CB450" s="181"/>
      <c r="CC450" s="182"/>
      <c r="CD450" s="182"/>
      <c r="CE450" s="183"/>
      <c r="CF450" s="190"/>
      <c r="CG450" s="191"/>
      <c r="CH450" s="191"/>
      <c r="CI450" s="191"/>
      <c r="CJ450" s="192"/>
      <c r="CK450" s="190"/>
      <c r="CL450" s="191"/>
      <c r="CM450" s="191"/>
      <c r="CN450" s="191"/>
      <c r="CO450" s="192"/>
      <c r="CP450" s="190"/>
      <c r="CQ450" s="191"/>
      <c r="CR450" s="191"/>
      <c r="CS450" s="191"/>
      <c r="CT450" s="192"/>
      <c r="CU450" s="162"/>
      <c r="CV450" s="163"/>
      <c r="CW450" s="163"/>
      <c r="CX450" s="163"/>
      <c r="CY450" s="164"/>
    </row>
    <row r="451" spans="1:103" ht="16.5" x14ac:dyDescent="0.15">
      <c r="A451" s="166"/>
      <c r="B451" s="135"/>
      <c r="C451" s="167" t="str">
        <f t="shared" ca="1" si="8"/>
        <v>●</v>
      </c>
      <c r="D451" s="168"/>
      <c r="E451" s="169"/>
      <c r="F451" s="169"/>
      <c r="G451" s="169"/>
      <c r="H451" s="169"/>
      <c r="I451" s="169"/>
      <c r="J451" s="169"/>
      <c r="K451" s="170"/>
      <c r="L451" s="171"/>
      <c r="M451" s="171"/>
      <c r="N451" s="171"/>
      <c r="O451" s="171"/>
      <c r="P451" s="171"/>
      <c r="Q451" s="171"/>
      <c r="R451" s="172"/>
      <c r="S451" s="173"/>
      <c r="T451" s="172"/>
      <c r="U451" s="173"/>
      <c r="V451" s="170"/>
      <c r="W451" s="171"/>
      <c r="X451" s="171"/>
      <c r="Y451" s="171"/>
      <c r="Z451" s="171"/>
      <c r="AA451" s="171"/>
      <c r="AB451" s="171"/>
      <c r="AC451" s="171"/>
      <c r="AD451" s="170"/>
      <c r="AE451" s="171"/>
      <c r="AF451" s="171"/>
      <c r="AG451" s="171"/>
      <c r="AH451" s="171"/>
      <c r="AI451" s="171"/>
      <c r="AJ451" s="171"/>
      <c r="AK451" s="174"/>
      <c r="AL451" s="170"/>
      <c r="AM451" s="171"/>
      <c r="AN451" s="171"/>
      <c r="AO451" s="171"/>
      <c r="AP451" s="171"/>
      <c r="AQ451" s="171"/>
      <c r="AR451" s="174"/>
      <c r="AS451" s="175"/>
      <c r="AT451" s="176"/>
      <c r="AU451" s="176"/>
      <c r="AV451" s="176"/>
      <c r="AW451" s="176"/>
      <c r="AX451" s="176"/>
      <c r="AY451" s="177"/>
      <c r="AZ451" s="178"/>
      <c r="BA451" s="179"/>
      <c r="BB451" s="180">
        <v>3</v>
      </c>
      <c r="BC451" s="181"/>
      <c r="BD451" s="182"/>
      <c r="BE451" s="182"/>
      <c r="BF451" s="183"/>
      <c r="BG451" s="184"/>
      <c r="BH451" s="185"/>
      <c r="BI451" s="186"/>
      <c r="BJ451" s="187"/>
      <c r="BK451" s="188"/>
      <c r="BL451" s="188"/>
      <c r="BM451" s="188"/>
      <c r="BN451" s="188"/>
      <c r="BO451" s="189"/>
      <c r="BP451" s="187"/>
      <c r="BQ451" s="188"/>
      <c r="BR451" s="188"/>
      <c r="BS451" s="188"/>
      <c r="BT451" s="188"/>
      <c r="BU451" s="189"/>
      <c r="BV451" s="187"/>
      <c r="BW451" s="188"/>
      <c r="BX451" s="188"/>
      <c r="BY451" s="188"/>
      <c r="BZ451" s="188"/>
      <c r="CA451" s="189"/>
      <c r="CB451" s="181"/>
      <c r="CC451" s="182"/>
      <c r="CD451" s="182"/>
      <c r="CE451" s="183"/>
      <c r="CF451" s="190"/>
      <c r="CG451" s="191"/>
      <c r="CH451" s="191"/>
      <c r="CI451" s="191"/>
      <c r="CJ451" s="192"/>
      <c r="CK451" s="190"/>
      <c r="CL451" s="191"/>
      <c r="CM451" s="191"/>
      <c r="CN451" s="191"/>
      <c r="CO451" s="192"/>
      <c r="CP451" s="190"/>
      <c r="CQ451" s="191"/>
      <c r="CR451" s="191"/>
      <c r="CS451" s="191"/>
      <c r="CT451" s="192"/>
      <c r="CU451" s="162"/>
      <c r="CV451" s="163"/>
      <c r="CW451" s="163"/>
      <c r="CX451" s="163"/>
      <c r="CY451" s="164"/>
    </row>
    <row r="452" spans="1:103" ht="16.5" x14ac:dyDescent="0.15">
      <c r="A452" s="166"/>
      <c r="B452" s="135"/>
      <c r="C452" s="167" t="str">
        <f t="shared" ca="1" si="8"/>
        <v>●</v>
      </c>
      <c r="D452" s="168"/>
      <c r="E452" s="169"/>
      <c r="F452" s="169"/>
      <c r="G452" s="169"/>
      <c r="H452" s="169"/>
      <c r="I452" s="169"/>
      <c r="J452" s="169"/>
      <c r="K452" s="170"/>
      <c r="L452" s="171"/>
      <c r="M452" s="171"/>
      <c r="N452" s="171"/>
      <c r="O452" s="171"/>
      <c r="P452" s="171"/>
      <c r="Q452" s="171"/>
      <c r="R452" s="172"/>
      <c r="S452" s="173"/>
      <c r="T452" s="172"/>
      <c r="U452" s="173"/>
      <c r="V452" s="170"/>
      <c r="W452" s="171"/>
      <c r="X452" s="171"/>
      <c r="Y452" s="171"/>
      <c r="Z452" s="171"/>
      <c r="AA452" s="171"/>
      <c r="AB452" s="171"/>
      <c r="AC452" s="171"/>
      <c r="AD452" s="170"/>
      <c r="AE452" s="171"/>
      <c r="AF452" s="171"/>
      <c r="AG452" s="171"/>
      <c r="AH452" s="171"/>
      <c r="AI452" s="171"/>
      <c r="AJ452" s="171"/>
      <c r="AK452" s="174"/>
      <c r="AL452" s="170"/>
      <c r="AM452" s="171"/>
      <c r="AN452" s="171"/>
      <c r="AO452" s="171"/>
      <c r="AP452" s="171"/>
      <c r="AQ452" s="171"/>
      <c r="AR452" s="174"/>
      <c r="AS452" s="175"/>
      <c r="AT452" s="176"/>
      <c r="AU452" s="176"/>
      <c r="AV452" s="176"/>
      <c r="AW452" s="176"/>
      <c r="AX452" s="176"/>
      <c r="AY452" s="177"/>
      <c r="AZ452" s="178"/>
      <c r="BA452" s="179"/>
      <c r="BB452" s="180">
        <v>4</v>
      </c>
      <c r="BC452" s="181"/>
      <c r="BD452" s="182"/>
      <c r="BE452" s="182"/>
      <c r="BF452" s="183"/>
      <c r="BG452" s="184"/>
      <c r="BH452" s="185"/>
      <c r="BI452" s="186"/>
      <c r="BJ452" s="187"/>
      <c r="BK452" s="188"/>
      <c r="BL452" s="188"/>
      <c r="BM452" s="188"/>
      <c r="BN452" s="188"/>
      <c r="BO452" s="189"/>
      <c r="BP452" s="187"/>
      <c r="BQ452" s="188"/>
      <c r="BR452" s="188"/>
      <c r="BS452" s="188"/>
      <c r="BT452" s="188"/>
      <c r="BU452" s="189"/>
      <c r="BV452" s="187"/>
      <c r="BW452" s="188"/>
      <c r="BX452" s="188"/>
      <c r="BY452" s="188"/>
      <c r="BZ452" s="188"/>
      <c r="CA452" s="189"/>
      <c r="CB452" s="181"/>
      <c r="CC452" s="182"/>
      <c r="CD452" s="182"/>
      <c r="CE452" s="183"/>
      <c r="CF452" s="190"/>
      <c r="CG452" s="191"/>
      <c r="CH452" s="191"/>
      <c r="CI452" s="191"/>
      <c r="CJ452" s="192"/>
      <c r="CK452" s="190"/>
      <c r="CL452" s="191"/>
      <c r="CM452" s="191"/>
      <c r="CN452" s="191"/>
      <c r="CO452" s="192"/>
      <c r="CP452" s="190"/>
      <c r="CQ452" s="191"/>
      <c r="CR452" s="191"/>
      <c r="CS452" s="191"/>
      <c r="CT452" s="192"/>
      <c r="CU452" s="162"/>
      <c r="CV452" s="163"/>
      <c r="CW452" s="163"/>
      <c r="CX452" s="163"/>
      <c r="CY452" s="164"/>
    </row>
    <row r="453" spans="1:103" ht="16.5" x14ac:dyDescent="0.15">
      <c r="A453" s="166"/>
      <c r="B453" s="135"/>
      <c r="C453" s="167" t="str">
        <f t="shared" ca="1" si="8"/>
        <v>●</v>
      </c>
      <c r="D453" s="168"/>
      <c r="E453" s="169"/>
      <c r="F453" s="169"/>
      <c r="G453" s="169"/>
      <c r="H453" s="169"/>
      <c r="I453" s="169"/>
      <c r="J453" s="169"/>
      <c r="K453" s="170"/>
      <c r="L453" s="171"/>
      <c r="M453" s="171"/>
      <c r="N453" s="171"/>
      <c r="O453" s="171"/>
      <c r="P453" s="171"/>
      <c r="Q453" s="171"/>
      <c r="R453" s="172"/>
      <c r="S453" s="173"/>
      <c r="T453" s="172"/>
      <c r="U453" s="173"/>
      <c r="V453" s="170"/>
      <c r="W453" s="171"/>
      <c r="X453" s="171"/>
      <c r="Y453" s="171"/>
      <c r="Z453" s="171"/>
      <c r="AA453" s="171"/>
      <c r="AB453" s="171"/>
      <c r="AC453" s="171"/>
      <c r="AD453" s="170"/>
      <c r="AE453" s="171"/>
      <c r="AF453" s="171"/>
      <c r="AG453" s="171"/>
      <c r="AH453" s="171"/>
      <c r="AI453" s="171"/>
      <c r="AJ453" s="171"/>
      <c r="AK453" s="174"/>
      <c r="AL453" s="170"/>
      <c r="AM453" s="171"/>
      <c r="AN453" s="171"/>
      <c r="AO453" s="171"/>
      <c r="AP453" s="171"/>
      <c r="AQ453" s="171"/>
      <c r="AR453" s="174"/>
      <c r="AS453" s="175"/>
      <c r="AT453" s="176"/>
      <c r="AU453" s="176"/>
      <c r="AV453" s="176"/>
      <c r="AW453" s="176"/>
      <c r="AX453" s="176"/>
      <c r="AY453" s="177"/>
      <c r="AZ453" s="178"/>
      <c r="BA453" s="179"/>
      <c r="BB453" s="180">
        <v>5</v>
      </c>
      <c r="BC453" s="181"/>
      <c r="BD453" s="182"/>
      <c r="BE453" s="182"/>
      <c r="BF453" s="183"/>
      <c r="BG453" s="184"/>
      <c r="BH453" s="185"/>
      <c r="BI453" s="186"/>
      <c r="BJ453" s="187"/>
      <c r="BK453" s="188"/>
      <c r="BL453" s="188"/>
      <c r="BM453" s="188"/>
      <c r="BN453" s="188"/>
      <c r="BO453" s="189"/>
      <c r="BP453" s="187"/>
      <c r="BQ453" s="188"/>
      <c r="BR453" s="188"/>
      <c r="BS453" s="188"/>
      <c r="BT453" s="188"/>
      <c r="BU453" s="189"/>
      <c r="BV453" s="187"/>
      <c r="BW453" s="188"/>
      <c r="BX453" s="188"/>
      <c r="BY453" s="188"/>
      <c r="BZ453" s="188"/>
      <c r="CA453" s="189"/>
      <c r="CB453" s="181"/>
      <c r="CC453" s="182"/>
      <c r="CD453" s="182"/>
      <c r="CE453" s="183"/>
      <c r="CF453" s="190"/>
      <c r="CG453" s="191"/>
      <c r="CH453" s="191"/>
      <c r="CI453" s="191"/>
      <c r="CJ453" s="192"/>
      <c r="CK453" s="190"/>
      <c r="CL453" s="191"/>
      <c r="CM453" s="191"/>
      <c r="CN453" s="191"/>
      <c r="CO453" s="192"/>
      <c r="CP453" s="190"/>
      <c r="CQ453" s="191"/>
      <c r="CR453" s="191"/>
      <c r="CS453" s="191"/>
      <c r="CT453" s="192"/>
      <c r="CU453" s="162"/>
      <c r="CV453" s="163"/>
      <c r="CW453" s="163"/>
      <c r="CX453" s="163"/>
      <c r="CY453" s="164"/>
    </row>
    <row r="454" spans="1:103" ht="16.5" x14ac:dyDescent="0.15">
      <c r="A454" s="193"/>
      <c r="B454" s="194"/>
      <c r="C454" s="195" t="str">
        <f t="shared" ca="1" si="8"/>
        <v>●</v>
      </c>
      <c r="D454" s="196"/>
      <c r="E454" s="197"/>
      <c r="F454" s="197"/>
      <c r="G454" s="197"/>
      <c r="H454" s="197"/>
      <c r="I454" s="197"/>
      <c r="J454" s="197"/>
      <c r="K454" s="159"/>
      <c r="L454" s="160"/>
      <c r="M454" s="160"/>
      <c r="N454" s="160"/>
      <c r="O454" s="160"/>
      <c r="P454" s="160"/>
      <c r="Q454" s="160"/>
      <c r="R454" s="198"/>
      <c r="S454" s="199"/>
      <c r="T454" s="198"/>
      <c r="U454" s="199"/>
      <c r="V454" s="159"/>
      <c r="W454" s="160"/>
      <c r="X454" s="160"/>
      <c r="Y454" s="160"/>
      <c r="Z454" s="160"/>
      <c r="AA454" s="160"/>
      <c r="AB454" s="160"/>
      <c r="AC454" s="160"/>
      <c r="AD454" s="159"/>
      <c r="AE454" s="160"/>
      <c r="AF454" s="160"/>
      <c r="AG454" s="160"/>
      <c r="AH454" s="160"/>
      <c r="AI454" s="160"/>
      <c r="AJ454" s="160"/>
      <c r="AK454" s="161"/>
      <c r="AL454" s="159"/>
      <c r="AM454" s="160"/>
      <c r="AN454" s="160"/>
      <c r="AO454" s="160"/>
      <c r="AP454" s="160"/>
      <c r="AQ454" s="160"/>
      <c r="AR454" s="161"/>
      <c r="AS454" s="200"/>
      <c r="AT454" s="201"/>
      <c r="AU454" s="201"/>
      <c r="AV454" s="201"/>
      <c r="AW454" s="201"/>
      <c r="AX454" s="201"/>
      <c r="AY454" s="202"/>
      <c r="AZ454" s="203"/>
      <c r="BA454" s="204"/>
      <c r="BB454" s="205">
        <v>6</v>
      </c>
      <c r="BC454" s="206"/>
      <c r="BD454" s="207"/>
      <c r="BE454" s="207"/>
      <c r="BF454" s="208"/>
      <c r="BG454" s="209"/>
      <c r="BH454" s="210"/>
      <c r="BI454" s="211"/>
      <c r="BJ454" s="212"/>
      <c r="BK454" s="213"/>
      <c r="BL454" s="213"/>
      <c r="BM454" s="213"/>
      <c r="BN454" s="213"/>
      <c r="BO454" s="214"/>
      <c r="BP454" s="212"/>
      <c r="BQ454" s="213"/>
      <c r="BR454" s="213"/>
      <c r="BS454" s="213"/>
      <c r="BT454" s="213"/>
      <c r="BU454" s="214"/>
      <c r="BV454" s="212"/>
      <c r="BW454" s="213"/>
      <c r="BX454" s="213"/>
      <c r="BY454" s="213"/>
      <c r="BZ454" s="213"/>
      <c r="CA454" s="214"/>
      <c r="CB454" s="206"/>
      <c r="CC454" s="207"/>
      <c r="CD454" s="207"/>
      <c r="CE454" s="208"/>
      <c r="CF454" s="190"/>
      <c r="CG454" s="191"/>
      <c r="CH454" s="191"/>
      <c r="CI454" s="191"/>
      <c r="CJ454" s="192"/>
      <c r="CK454" s="190"/>
      <c r="CL454" s="191"/>
      <c r="CM454" s="191"/>
      <c r="CN454" s="191"/>
      <c r="CO454" s="192"/>
      <c r="CP454" s="190"/>
      <c r="CQ454" s="191"/>
      <c r="CR454" s="191"/>
      <c r="CS454" s="191"/>
      <c r="CT454" s="192"/>
      <c r="CU454" s="162"/>
      <c r="CV454" s="163"/>
      <c r="CW454" s="163"/>
      <c r="CX454" s="163"/>
      <c r="CY454" s="164"/>
    </row>
    <row r="455" spans="1:103" ht="16.5" x14ac:dyDescent="0.15">
      <c r="A455" s="134">
        <v>75</v>
      </c>
      <c r="B455" s="135"/>
      <c r="C455" s="136" t="str">
        <f t="shared" ca="1" si="8"/>
        <v>●</v>
      </c>
      <c r="D455" s="137"/>
      <c r="E455" s="138"/>
      <c r="F455" s="138"/>
      <c r="G455" s="138"/>
      <c r="H455" s="138"/>
      <c r="I455" s="138"/>
      <c r="J455" s="138"/>
      <c r="K455" s="139" t="s">
        <v>170</v>
      </c>
      <c r="L455" s="140"/>
      <c r="M455" s="140"/>
      <c r="N455" s="140"/>
      <c r="O455" s="140"/>
      <c r="P455" s="140"/>
      <c r="Q455" s="140"/>
      <c r="R455" s="141"/>
      <c r="S455" s="142"/>
      <c r="T455" s="141"/>
      <c r="U455" s="142"/>
      <c r="V455" s="139"/>
      <c r="W455" s="140"/>
      <c r="X455" s="140"/>
      <c r="Y455" s="140"/>
      <c r="Z455" s="140"/>
      <c r="AA455" s="140"/>
      <c r="AB455" s="140"/>
      <c r="AC455" s="140"/>
      <c r="AD455" s="139"/>
      <c r="AE455" s="140"/>
      <c r="AF455" s="140"/>
      <c r="AG455" s="140"/>
      <c r="AH455" s="140"/>
      <c r="AI455" s="140"/>
      <c r="AJ455" s="140"/>
      <c r="AK455" s="143"/>
      <c r="AL455" s="139"/>
      <c r="AM455" s="140"/>
      <c r="AN455" s="140"/>
      <c r="AO455" s="140"/>
      <c r="AP455" s="140"/>
      <c r="AQ455" s="140"/>
      <c r="AR455" s="143"/>
      <c r="AS455" s="144"/>
      <c r="AT455" s="145"/>
      <c r="AU455" s="145"/>
      <c r="AV455" s="145"/>
      <c r="AW455" s="145"/>
      <c r="AX455" s="145"/>
      <c r="AY455" s="146"/>
      <c r="AZ455" s="147"/>
      <c r="BA455" s="148"/>
      <c r="BB455" s="149">
        <v>1</v>
      </c>
      <c r="BC455" s="150"/>
      <c r="BD455" s="151"/>
      <c r="BE455" s="151"/>
      <c r="BF455" s="152"/>
      <c r="BG455" s="153"/>
      <c r="BH455" s="154"/>
      <c r="BI455" s="155"/>
      <c r="BJ455" s="156"/>
      <c r="BK455" s="157"/>
      <c r="BL455" s="157"/>
      <c r="BM455" s="157"/>
      <c r="BN455" s="157"/>
      <c r="BO455" s="158"/>
      <c r="BP455" s="156"/>
      <c r="BQ455" s="157"/>
      <c r="BR455" s="157"/>
      <c r="BS455" s="157"/>
      <c r="BT455" s="157"/>
      <c r="BU455" s="158"/>
      <c r="BV455" s="156"/>
      <c r="BW455" s="157"/>
      <c r="BX455" s="157"/>
      <c r="BY455" s="157"/>
      <c r="BZ455" s="157"/>
      <c r="CA455" s="158"/>
      <c r="CB455" s="150"/>
      <c r="CC455" s="151"/>
      <c r="CD455" s="151"/>
      <c r="CE455" s="152"/>
      <c r="CF455" s="159"/>
      <c r="CG455" s="160"/>
      <c r="CH455" s="160"/>
      <c r="CI455" s="160"/>
      <c r="CJ455" s="161"/>
      <c r="CK455" s="159"/>
      <c r="CL455" s="160"/>
      <c r="CM455" s="160"/>
      <c r="CN455" s="160"/>
      <c r="CO455" s="161"/>
      <c r="CP455" s="159"/>
      <c r="CQ455" s="160"/>
      <c r="CR455" s="160"/>
      <c r="CS455" s="160"/>
      <c r="CT455" s="161"/>
      <c r="CU455" s="162"/>
      <c r="CV455" s="163"/>
      <c r="CW455" s="163"/>
      <c r="CX455" s="163"/>
      <c r="CY455" s="164"/>
    </row>
    <row r="456" spans="1:103" ht="16.5" x14ac:dyDescent="0.15">
      <c r="A456" s="166"/>
      <c r="B456" s="135"/>
      <c r="C456" s="167" t="str">
        <f t="shared" ca="1" si="8"/>
        <v>●</v>
      </c>
      <c r="D456" s="168"/>
      <c r="E456" s="169"/>
      <c r="F456" s="169"/>
      <c r="G456" s="169"/>
      <c r="H456" s="169"/>
      <c r="I456" s="169"/>
      <c r="J456" s="169"/>
      <c r="K456" s="170"/>
      <c r="L456" s="171"/>
      <c r="M456" s="171"/>
      <c r="N456" s="171"/>
      <c r="O456" s="171"/>
      <c r="P456" s="171"/>
      <c r="Q456" s="171"/>
      <c r="R456" s="172"/>
      <c r="S456" s="173"/>
      <c r="T456" s="172"/>
      <c r="U456" s="173"/>
      <c r="V456" s="170"/>
      <c r="W456" s="171"/>
      <c r="X456" s="171"/>
      <c r="Y456" s="171"/>
      <c r="Z456" s="171"/>
      <c r="AA456" s="171"/>
      <c r="AB456" s="171"/>
      <c r="AC456" s="171"/>
      <c r="AD456" s="170"/>
      <c r="AE456" s="171"/>
      <c r="AF456" s="171"/>
      <c r="AG456" s="171"/>
      <c r="AH456" s="171"/>
      <c r="AI456" s="171"/>
      <c r="AJ456" s="171"/>
      <c r="AK456" s="174"/>
      <c r="AL456" s="170"/>
      <c r="AM456" s="171"/>
      <c r="AN456" s="171"/>
      <c r="AO456" s="171"/>
      <c r="AP456" s="171"/>
      <c r="AQ456" s="171"/>
      <c r="AR456" s="174"/>
      <c r="AS456" s="175"/>
      <c r="AT456" s="176"/>
      <c r="AU456" s="176"/>
      <c r="AV456" s="176"/>
      <c r="AW456" s="176"/>
      <c r="AX456" s="176"/>
      <c r="AY456" s="177"/>
      <c r="AZ456" s="178"/>
      <c r="BA456" s="179"/>
      <c r="BB456" s="180">
        <v>2</v>
      </c>
      <c r="BC456" s="181"/>
      <c r="BD456" s="182"/>
      <c r="BE456" s="182"/>
      <c r="BF456" s="183"/>
      <c r="BG456" s="184"/>
      <c r="BH456" s="185"/>
      <c r="BI456" s="186"/>
      <c r="BJ456" s="187"/>
      <c r="BK456" s="188"/>
      <c r="BL456" s="188"/>
      <c r="BM456" s="188"/>
      <c r="BN456" s="188"/>
      <c r="BO456" s="189"/>
      <c r="BP456" s="187"/>
      <c r="BQ456" s="188"/>
      <c r="BR456" s="188"/>
      <c r="BS456" s="188"/>
      <c r="BT456" s="188"/>
      <c r="BU456" s="189"/>
      <c r="BV456" s="187"/>
      <c r="BW456" s="188"/>
      <c r="BX456" s="188"/>
      <c r="BY456" s="188"/>
      <c r="BZ456" s="188"/>
      <c r="CA456" s="189"/>
      <c r="CB456" s="181"/>
      <c r="CC456" s="182"/>
      <c r="CD456" s="182"/>
      <c r="CE456" s="183"/>
      <c r="CF456" s="190"/>
      <c r="CG456" s="191"/>
      <c r="CH456" s="191"/>
      <c r="CI456" s="191"/>
      <c r="CJ456" s="192"/>
      <c r="CK456" s="190"/>
      <c r="CL456" s="191"/>
      <c r="CM456" s="191"/>
      <c r="CN456" s="191"/>
      <c r="CO456" s="192"/>
      <c r="CP456" s="190"/>
      <c r="CQ456" s="191"/>
      <c r="CR456" s="191"/>
      <c r="CS456" s="191"/>
      <c r="CT456" s="192"/>
      <c r="CU456" s="162"/>
      <c r="CV456" s="163"/>
      <c r="CW456" s="163"/>
      <c r="CX456" s="163"/>
      <c r="CY456" s="164"/>
    </row>
    <row r="457" spans="1:103" ht="16.5" x14ac:dyDescent="0.15">
      <c r="A457" s="166"/>
      <c r="B457" s="135"/>
      <c r="C457" s="167" t="str">
        <f t="shared" ca="1" si="8"/>
        <v>●</v>
      </c>
      <c r="D457" s="168"/>
      <c r="E457" s="169"/>
      <c r="F457" s="169"/>
      <c r="G457" s="169"/>
      <c r="H457" s="169"/>
      <c r="I457" s="169"/>
      <c r="J457" s="169"/>
      <c r="K457" s="170"/>
      <c r="L457" s="171"/>
      <c r="M457" s="171"/>
      <c r="N457" s="171"/>
      <c r="O457" s="171"/>
      <c r="P457" s="171"/>
      <c r="Q457" s="171"/>
      <c r="R457" s="172"/>
      <c r="S457" s="173"/>
      <c r="T457" s="172"/>
      <c r="U457" s="173"/>
      <c r="V457" s="170"/>
      <c r="W457" s="171"/>
      <c r="X457" s="171"/>
      <c r="Y457" s="171"/>
      <c r="Z457" s="171"/>
      <c r="AA457" s="171"/>
      <c r="AB457" s="171"/>
      <c r="AC457" s="171"/>
      <c r="AD457" s="170"/>
      <c r="AE457" s="171"/>
      <c r="AF457" s="171"/>
      <c r="AG457" s="171"/>
      <c r="AH457" s="171"/>
      <c r="AI457" s="171"/>
      <c r="AJ457" s="171"/>
      <c r="AK457" s="174"/>
      <c r="AL457" s="170"/>
      <c r="AM457" s="171"/>
      <c r="AN457" s="171"/>
      <c r="AO457" s="171"/>
      <c r="AP457" s="171"/>
      <c r="AQ457" s="171"/>
      <c r="AR457" s="174"/>
      <c r="AS457" s="175"/>
      <c r="AT457" s="176"/>
      <c r="AU457" s="176"/>
      <c r="AV457" s="176"/>
      <c r="AW457" s="176"/>
      <c r="AX457" s="176"/>
      <c r="AY457" s="177"/>
      <c r="AZ457" s="178"/>
      <c r="BA457" s="179"/>
      <c r="BB457" s="180">
        <v>3</v>
      </c>
      <c r="BC457" s="181"/>
      <c r="BD457" s="182"/>
      <c r="BE457" s="182"/>
      <c r="BF457" s="183"/>
      <c r="BG457" s="184"/>
      <c r="BH457" s="185"/>
      <c r="BI457" s="186"/>
      <c r="BJ457" s="187"/>
      <c r="BK457" s="188"/>
      <c r="BL457" s="188"/>
      <c r="BM457" s="188"/>
      <c r="BN457" s="188"/>
      <c r="BO457" s="189"/>
      <c r="BP457" s="187"/>
      <c r="BQ457" s="188"/>
      <c r="BR457" s="188"/>
      <c r="BS457" s="188"/>
      <c r="BT457" s="188"/>
      <c r="BU457" s="189"/>
      <c r="BV457" s="187"/>
      <c r="BW457" s="188"/>
      <c r="BX457" s="188"/>
      <c r="BY457" s="188"/>
      <c r="BZ457" s="188"/>
      <c r="CA457" s="189"/>
      <c r="CB457" s="181"/>
      <c r="CC457" s="182"/>
      <c r="CD457" s="182"/>
      <c r="CE457" s="183"/>
      <c r="CF457" s="190"/>
      <c r="CG457" s="191"/>
      <c r="CH457" s="191"/>
      <c r="CI457" s="191"/>
      <c r="CJ457" s="192"/>
      <c r="CK457" s="190"/>
      <c r="CL457" s="191"/>
      <c r="CM457" s="191"/>
      <c r="CN457" s="191"/>
      <c r="CO457" s="192"/>
      <c r="CP457" s="190"/>
      <c r="CQ457" s="191"/>
      <c r="CR457" s="191"/>
      <c r="CS457" s="191"/>
      <c r="CT457" s="192"/>
      <c r="CU457" s="162"/>
      <c r="CV457" s="163"/>
      <c r="CW457" s="163"/>
      <c r="CX457" s="163"/>
      <c r="CY457" s="164"/>
    </row>
    <row r="458" spans="1:103" ht="16.5" x14ac:dyDescent="0.15">
      <c r="A458" s="166"/>
      <c r="B458" s="135"/>
      <c r="C458" s="167" t="str">
        <f t="shared" ca="1" si="8"/>
        <v>●</v>
      </c>
      <c r="D458" s="168"/>
      <c r="E458" s="169"/>
      <c r="F458" s="169"/>
      <c r="G458" s="169"/>
      <c r="H458" s="169"/>
      <c r="I458" s="169"/>
      <c r="J458" s="169"/>
      <c r="K458" s="170"/>
      <c r="L458" s="171"/>
      <c r="M458" s="171"/>
      <c r="N458" s="171"/>
      <c r="O458" s="171"/>
      <c r="P458" s="171"/>
      <c r="Q458" s="171"/>
      <c r="R458" s="172"/>
      <c r="S458" s="173"/>
      <c r="T458" s="172"/>
      <c r="U458" s="173"/>
      <c r="V458" s="170"/>
      <c r="W458" s="171"/>
      <c r="X458" s="171"/>
      <c r="Y458" s="171"/>
      <c r="Z458" s="171"/>
      <c r="AA458" s="171"/>
      <c r="AB458" s="171"/>
      <c r="AC458" s="171"/>
      <c r="AD458" s="170"/>
      <c r="AE458" s="171"/>
      <c r="AF458" s="171"/>
      <c r="AG458" s="171"/>
      <c r="AH458" s="171"/>
      <c r="AI458" s="171"/>
      <c r="AJ458" s="171"/>
      <c r="AK458" s="174"/>
      <c r="AL458" s="170"/>
      <c r="AM458" s="171"/>
      <c r="AN458" s="171"/>
      <c r="AO458" s="171"/>
      <c r="AP458" s="171"/>
      <c r="AQ458" s="171"/>
      <c r="AR458" s="174"/>
      <c r="AS458" s="175"/>
      <c r="AT458" s="176"/>
      <c r="AU458" s="176"/>
      <c r="AV458" s="176"/>
      <c r="AW458" s="176"/>
      <c r="AX458" s="176"/>
      <c r="AY458" s="177"/>
      <c r="AZ458" s="178"/>
      <c r="BA458" s="179"/>
      <c r="BB458" s="180">
        <v>4</v>
      </c>
      <c r="BC458" s="181"/>
      <c r="BD458" s="182"/>
      <c r="BE458" s="182"/>
      <c r="BF458" s="183"/>
      <c r="BG458" s="184"/>
      <c r="BH458" s="185"/>
      <c r="BI458" s="186"/>
      <c r="BJ458" s="187"/>
      <c r="BK458" s="188"/>
      <c r="BL458" s="188"/>
      <c r="BM458" s="188"/>
      <c r="BN458" s="188"/>
      <c r="BO458" s="189"/>
      <c r="BP458" s="187"/>
      <c r="BQ458" s="188"/>
      <c r="BR458" s="188"/>
      <c r="BS458" s="188"/>
      <c r="BT458" s="188"/>
      <c r="BU458" s="189"/>
      <c r="BV458" s="187"/>
      <c r="BW458" s="188"/>
      <c r="BX458" s="188"/>
      <c r="BY458" s="188"/>
      <c r="BZ458" s="188"/>
      <c r="CA458" s="189"/>
      <c r="CB458" s="181"/>
      <c r="CC458" s="182"/>
      <c r="CD458" s="182"/>
      <c r="CE458" s="183"/>
      <c r="CF458" s="190"/>
      <c r="CG458" s="191"/>
      <c r="CH458" s="191"/>
      <c r="CI458" s="191"/>
      <c r="CJ458" s="192"/>
      <c r="CK458" s="190"/>
      <c r="CL458" s="191"/>
      <c r="CM458" s="191"/>
      <c r="CN458" s="191"/>
      <c r="CO458" s="192"/>
      <c r="CP458" s="190"/>
      <c r="CQ458" s="191"/>
      <c r="CR458" s="191"/>
      <c r="CS458" s="191"/>
      <c r="CT458" s="192"/>
      <c r="CU458" s="162"/>
      <c r="CV458" s="163"/>
      <c r="CW458" s="163"/>
      <c r="CX458" s="163"/>
      <c r="CY458" s="164"/>
    </row>
    <row r="459" spans="1:103" ht="16.5" x14ac:dyDescent="0.15">
      <c r="A459" s="166"/>
      <c r="B459" s="135"/>
      <c r="C459" s="167" t="str">
        <f t="shared" ca="1" si="8"/>
        <v>●</v>
      </c>
      <c r="D459" s="168"/>
      <c r="E459" s="169"/>
      <c r="F459" s="169"/>
      <c r="G459" s="169"/>
      <c r="H459" s="169"/>
      <c r="I459" s="169"/>
      <c r="J459" s="169"/>
      <c r="K459" s="170"/>
      <c r="L459" s="171"/>
      <c r="M459" s="171"/>
      <c r="N459" s="171"/>
      <c r="O459" s="171"/>
      <c r="P459" s="171"/>
      <c r="Q459" s="171"/>
      <c r="R459" s="172"/>
      <c r="S459" s="173"/>
      <c r="T459" s="172"/>
      <c r="U459" s="173"/>
      <c r="V459" s="170"/>
      <c r="W459" s="171"/>
      <c r="X459" s="171"/>
      <c r="Y459" s="171"/>
      <c r="Z459" s="171"/>
      <c r="AA459" s="171"/>
      <c r="AB459" s="171"/>
      <c r="AC459" s="171"/>
      <c r="AD459" s="170"/>
      <c r="AE459" s="171"/>
      <c r="AF459" s="171"/>
      <c r="AG459" s="171"/>
      <c r="AH459" s="171"/>
      <c r="AI459" s="171"/>
      <c r="AJ459" s="171"/>
      <c r="AK459" s="174"/>
      <c r="AL459" s="170"/>
      <c r="AM459" s="171"/>
      <c r="AN459" s="171"/>
      <c r="AO459" s="171"/>
      <c r="AP459" s="171"/>
      <c r="AQ459" s="171"/>
      <c r="AR459" s="174"/>
      <c r="AS459" s="175"/>
      <c r="AT459" s="176"/>
      <c r="AU459" s="176"/>
      <c r="AV459" s="176"/>
      <c r="AW459" s="176"/>
      <c r="AX459" s="176"/>
      <c r="AY459" s="177"/>
      <c r="AZ459" s="178"/>
      <c r="BA459" s="179"/>
      <c r="BB459" s="180">
        <v>5</v>
      </c>
      <c r="BC459" s="181"/>
      <c r="BD459" s="182"/>
      <c r="BE459" s="182"/>
      <c r="BF459" s="183"/>
      <c r="BG459" s="184"/>
      <c r="BH459" s="185"/>
      <c r="BI459" s="186"/>
      <c r="BJ459" s="187"/>
      <c r="BK459" s="188"/>
      <c r="BL459" s="188"/>
      <c r="BM459" s="188"/>
      <c r="BN459" s="188"/>
      <c r="BO459" s="189"/>
      <c r="BP459" s="187"/>
      <c r="BQ459" s="188"/>
      <c r="BR459" s="188"/>
      <c r="BS459" s="188"/>
      <c r="BT459" s="188"/>
      <c r="BU459" s="189"/>
      <c r="BV459" s="187"/>
      <c r="BW459" s="188"/>
      <c r="BX459" s="188"/>
      <c r="BY459" s="188"/>
      <c r="BZ459" s="188"/>
      <c r="CA459" s="189"/>
      <c r="CB459" s="181"/>
      <c r="CC459" s="182"/>
      <c r="CD459" s="182"/>
      <c r="CE459" s="183"/>
      <c r="CF459" s="190"/>
      <c r="CG459" s="191"/>
      <c r="CH459" s="191"/>
      <c r="CI459" s="191"/>
      <c r="CJ459" s="192"/>
      <c r="CK459" s="190"/>
      <c r="CL459" s="191"/>
      <c r="CM459" s="191"/>
      <c r="CN459" s="191"/>
      <c r="CO459" s="192"/>
      <c r="CP459" s="190"/>
      <c r="CQ459" s="191"/>
      <c r="CR459" s="191"/>
      <c r="CS459" s="191"/>
      <c r="CT459" s="192"/>
      <c r="CU459" s="162"/>
      <c r="CV459" s="163"/>
      <c r="CW459" s="163"/>
      <c r="CX459" s="163"/>
      <c r="CY459" s="164"/>
    </row>
    <row r="460" spans="1:103" ht="16.5" x14ac:dyDescent="0.15">
      <c r="A460" s="193"/>
      <c r="B460" s="194"/>
      <c r="C460" s="195" t="str">
        <f t="shared" ca="1" si="8"/>
        <v>●</v>
      </c>
      <c r="D460" s="196"/>
      <c r="E460" s="197"/>
      <c r="F460" s="197"/>
      <c r="G460" s="197"/>
      <c r="H460" s="197"/>
      <c r="I460" s="197"/>
      <c r="J460" s="197"/>
      <c r="K460" s="159"/>
      <c r="L460" s="160"/>
      <c r="M460" s="160"/>
      <c r="N460" s="160"/>
      <c r="O460" s="160"/>
      <c r="P460" s="160"/>
      <c r="Q460" s="160"/>
      <c r="R460" s="198"/>
      <c r="S460" s="199"/>
      <c r="T460" s="198"/>
      <c r="U460" s="199"/>
      <c r="V460" s="159"/>
      <c r="W460" s="160"/>
      <c r="X460" s="160"/>
      <c r="Y460" s="160"/>
      <c r="Z460" s="160"/>
      <c r="AA460" s="160"/>
      <c r="AB460" s="160"/>
      <c r="AC460" s="160"/>
      <c r="AD460" s="159"/>
      <c r="AE460" s="160"/>
      <c r="AF460" s="160"/>
      <c r="AG460" s="160"/>
      <c r="AH460" s="160"/>
      <c r="AI460" s="160"/>
      <c r="AJ460" s="160"/>
      <c r="AK460" s="161"/>
      <c r="AL460" s="159"/>
      <c r="AM460" s="160"/>
      <c r="AN460" s="160"/>
      <c r="AO460" s="160"/>
      <c r="AP460" s="160"/>
      <c r="AQ460" s="160"/>
      <c r="AR460" s="161"/>
      <c r="AS460" s="200"/>
      <c r="AT460" s="201"/>
      <c r="AU460" s="201"/>
      <c r="AV460" s="201"/>
      <c r="AW460" s="201"/>
      <c r="AX460" s="201"/>
      <c r="AY460" s="202"/>
      <c r="AZ460" s="203"/>
      <c r="BA460" s="204"/>
      <c r="BB460" s="205">
        <v>6</v>
      </c>
      <c r="BC460" s="206"/>
      <c r="BD460" s="207"/>
      <c r="BE460" s="207"/>
      <c r="BF460" s="208"/>
      <c r="BG460" s="209"/>
      <c r="BH460" s="210"/>
      <c r="BI460" s="211"/>
      <c r="BJ460" s="212"/>
      <c r="BK460" s="213"/>
      <c r="BL460" s="213"/>
      <c r="BM460" s="213"/>
      <c r="BN460" s="213"/>
      <c r="BO460" s="214"/>
      <c r="BP460" s="212"/>
      <c r="BQ460" s="213"/>
      <c r="BR460" s="213"/>
      <c r="BS460" s="213"/>
      <c r="BT460" s="213"/>
      <c r="BU460" s="214"/>
      <c r="BV460" s="212"/>
      <c r="BW460" s="213"/>
      <c r="BX460" s="213"/>
      <c r="BY460" s="213"/>
      <c r="BZ460" s="213"/>
      <c r="CA460" s="214"/>
      <c r="CB460" s="206"/>
      <c r="CC460" s="207"/>
      <c r="CD460" s="207"/>
      <c r="CE460" s="208"/>
      <c r="CF460" s="190"/>
      <c r="CG460" s="191"/>
      <c r="CH460" s="191"/>
      <c r="CI460" s="191"/>
      <c r="CJ460" s="192"/>
      <c r="CK460" s="190"/>
      <c r="CL460" s="191"/>
      <c r="CM460" s="191"/>
      <c r="CN460" s="191"/>
      <c r="CO460" s="192"/>
      <c r="CP460" s="190"/>
      <c r="CQ460" s="191"/>
      <c r="CR460" s="191"/>
      <c r="CS460" s="191"/>
      <c r="CT460" s="192"/>
      <c r="CU460" s="162"/>
      <c r="CV460" s="163"/>
      <c r="CW460" s="163"/>
      <c r="CX460" s="163"/>
      <c r="CY460" s="164"/>
    </row>
    <row r="461" spans="1:103" ht="16.5" x14ac:dyDescent="0.15">
      <c r="A461" s="134">
        <v>76</v>
      </c>
      <c r="B461" s="135"/>
      <c r="C461" s="136" t="str">
        <f t="shared" ca="1" si="8"/>
        <v>●</v>
      </c>
      <c r="D461" s="137"/>
      <c r="E461" s="138"/>
      <c r="F461" s="138"/>
      <c r="G461" s="138"/>
      <c r="H461" s="138"/>
      <c r="I461" s="138"/>
      <c r="J461" s="138"/>
      <c r="K461" s="139" t="s">
        <v>171</v>
      </c>
      <c r="L461" s="140"/>
      <c r="M461" s="140"/>
      <c r="N461" s="140"/>
      <c r="O461" s="140"/>
      <c r="P461" s="140"/>
      <c r="Q461" s="140"/>
      <c r="R461" s="141"/>
      <c r="S461" s="142"/>
      <c r="T461" s="141"/>
      <c r="U461" s="142"/>
      <c r="V461" s="139"/>
      <c r="W461" s="140"/>
      <c r="X461" s="140"/>
      <c r="Y461" s="140"/>
      <c r="Z461" s="140"/>
      <c r="AA461" s="140"/>
      <c r="AB461" s="140"/>
      <c r="AC461" s="140"/>
      <c r="AD461" s="139"/>
      <c r="AE461" s="140"/>
      <c r="AF461" s="140"/>
      <c r="AG461" s="140"/>
      <c r="AH461" s="140"/>
      <c r="AI461" s="140"/>
      <c r="AJ461" s="140"/>
      <c r="AK461" s="143"/>
      <c r="AL461" s="139"/>
      <c r="AM461" s="140"/>
      <c r="AN461" s="140"/>
      <c r="AO461" s="140"/>
      <c r="AP461" s="140"/>
      <c r="AQ461" s="140"/>
      <c r="AR461" s="143"/>
      <c r="AS461" s="144"/>
      <c r="AT461" s="145"/>
      <c r="AU461" s="145"/>
      <c r="AV461" s="145"/>
      <c r="AW461" s="145"/>
      <c r="AX461" s="145"/>
      <c r="AY461" s="146"/>
      <c r="AZ461" s="147"/>
      <c r="BA461" s="148"/>
      <c r="BB461" s="149">
        <v>1</v>
      </c>
      <c r="BC461" s="150"/>
      <c r="BD461" s="151"/>
      <c r="BE461" s="151"/>
      <c r="BF461" s="152"/>
      <c r="BG461" s="153"/>
      <c r="BH461" s="154"/>
      <c r="BI461" s="155"/>
      <c r="BJ461" s="156"/>
      <c r="BK461" s="157"/>
      <c r="BL461" s="157"/>
      <c r="BM461" s="157"/>
      <c r="BN461" s="157"/>
      <c r="BO461" s="158"/>
      <c r="BP461" s="156"/>
      <c r="BQ461" s="157"/>
      <c r="BR461" s="157"/>
      <c r="BS461" s="157"/>
      <c r="BT461" s="157"/>
      <c r="BU461" s="158"/>
      <c r="BV461" s="156"/>
      <c r="BW461" s="157"/>
      <c r="BX461" s="157"/>
      <c r="BY461" s="157"/>
      <c r="BZ461" s="157"/>
      <c r="CA461" s="158"/>
      <c r="CB461" s="150"/>
      <c r="CC461" s="151"/>
      <c r="CD461" s="151"/>
      <c r="CE461" s="152"/>
      <c r="CF461" s="159"/>
      <c r="CG461" s="160"/>
      <c r="CH461" s="160"/>
      <c r="CI461" s="160"/>
      <c r="CJ461" s="161"/>
      <c r="CK461" s="159"/>
      <c r="CL461" s="160"/>
      <c r="CM461" s="160"/>
      <c r="CN461" s="160"/>
      <c r="CO461" s="161"/>
      <c r="CP461" s="159"/>
      <c r="CQ461" s="160"/>
      <c r="CR461" s="160"/>
      <c r="CS461" s="160"/>
      <c r="CT461" s="161"/>
      <c r="CU461" s="162"/>
      <c r="CV461" s="163"/>
      <c r="CW461" s="163"/>
      <c r="CX461" s="163"/>
      <c r="CY461" s="164"/>
    </row>
    <row r="462" spans="1:103" ht="16.5" x14ac:dyDescent="0.15">
      <c r="A462" s="166"/>
      <c r="B462" s="135"/>
      <c r="C462" s="167" t="str">
        <f t="shared" ca="1" si="8"/>
        <v>●</v>
      </c>
      <c r="D462" s="168"/>
      <c r="E462" s="169"/>
      <c r="F462" s="169"/>
      <c r="G462" s="169"/>
      <c r="H462" s="169"/>
      <c r="I462" s="169"/>
      <c r="J462" s="169"/>
      <c r="K462" s="170"/>
      <c r="L462" s="171"/>
      <c r="M462" s="171"/>
      <c r="N462" s="171"/>
      <c r="O462" s="171"/>
      <c r="P462" s="171"/>
      <c r="Q462" s="171"/>
      <c r="R462" s="172"/>
      <c r="S462" s="173"/>
      <c r="T462" s="172"/>
      <c r="U462" s="173"/>
      <c r="V462" s="170"/>
      <c r="W462" s="171"/>
      <c r="X462" s="171"/>
      <c r="Y462" s="171"/>
      <c r="Z462" s="171"/>
      <c r="AA462" s="171"/>
      <c r="AB462" s="171"/>
      <c r="AC462" s="171"/>
      <c r="AD462" s="170"/>
      <c r="AE462" s="171"/>
      <c r="AF462" s="171"/>
      <c r="AG462" s="171"/>
      <c r="AH462" s="171"/>
      <c r="AI462" s="171"/>
      <c r="AJ462" s="171"/>
      <c r="AK462" s="174"/>
      <c r="AL462" s="170"/>
      <c r="AM462" s="171"/>
      <c r="AN462" s="171"/>
      <c r="AO462" s="171"/>
      <c r="AP462" s="171"/>
      <c r="AQ462" s="171"/>
      <c r="AR462" s="174"/>
      <c r="AS462" s="175"/>
      <c r="AT462" s="176"/>
      <c r="AU462" s="176"/>
      <c r="AV462" s="176"/>
      <c r="AW462" s="176"/>
      <c r="AX462" s="176"/>
      <c r="AY462" s="177"/>
      <c r="AZ462" s="178"/>
      <c r="BA462" s="179"/>
      <c r="BB462" s="180">
        <v>2</v>
      </c>
      <c r="BC462" s="181"/>
      <c r="BD462" s="182"/>
      <c r="BE462" s="182"/>
      <c r="BF462" s="183"/>
      <c r="BG462" s="184"/>
      <c r="BH462" s="185"/>
      <c r="BI462" s="186"/>
      <c r="BJ462" s="187"/>
      <c r="BK462" s="188"/>
      <c r="BL462" s="188"/>
      <c r="BM462" s="188"/>
      <c r="BN462" s="188"/>
      <c r="BO462" s="189"/>
      <c r="BP462" s="187"/>
      <c r="BQ462" s="188"/>
      <c r="BR462" s="188"/>
      <c r="BS462" s="188"/>
      <c r="BT462" s="188"/>
      <c r="BU462" s="189"/>
      <c r="BV462" s="187"/>
      <c r="BW462" s="188"/>
      <c r="BX462" s="188"/>
      <c r="BY462" s="188"/>
      <c r="BZ462" s="188"/>
      <c r="CA462" s="189"/>
      <c r="CB462" s="181"/>
      <c r="CC462" s="182"/>
      <c r="CD462" s="182"/>
      <c r="CE462" s="183"/>
      <c r="CF462" s="190"/>
      <c r="CG462" s="191"/>
      <c r="CH462" s="191"/>
      <c r="CI462" s="191"/>
      <c r="CJ462" s="192"/>
      <c r="CK462" s="190"/>
      <c r="CL462" s="191"/>
      <c r="CM462" s="191"/>
      <c r="CN462" s="191"/>
      <c r="CO462" s="192"/>
      <c r="CP462" s="190"/>
      <c r="CQ462" s="191"/>
      <c r="CR462" s="191"/>
      <c r="CS462" s="191"/>
      <c r="CT462" s="192"/>
      <c r="CU462" s="162"/>
      <c r="CV462" s="163"/>
      <c r="CW462" s="163"/>
      <c r="CX462" s="163"/>
      <c r="CY462" s="164"/>
    </row>
    <row r="463" spans="1:103" ht="16.5" x14ac:dyDescent="0.15">
      <c r="A463" s="166"/>
      <c r="B463" s="135"/>
      <c r="C463" s="167" t="str">
        <f t="shared" ca="1" si="8"/>
        <v>●</v>
      </c>
      <c r="D463" s="168"/>
      <c r="E463" s="169"/>
      <c r="F463" s="169"/>
      <c r="G463" s="169"/>
      <c r="H463" s="169"/>
      <c r="I463" s="169"/>
      <c r="J463" s="169"/>
      <c r="K463" s="170"/>
      <c r="L463" s="171"/>
      <c r="M463" s="171"/>
      <c r="N463" s="171"/>
      <c r="O463" s="171"/>
      <c r="P463" s="171"/>
      <c r="Q463" s="171"/>
      <c r="R463" s="172"/>
      <c r="S463" s="173"/>
      <c r="T463" s="172"/>
      <c r="U463" s="173"/>
      <c r="V463" s="170"/>
      <c r="W463" s="171"/>
      <c r="X463" s="171"/>
      <c r="Y463" s="171"/>
      <c r="Z463" s="171"/>
      <c r="AA463" s="171"/>
      <c r="AB463" s="171"/>
      <c r="AC463" s="171"/>
      <c r="AD463" s="170"/>
      <c r="AE463" s="171"/>
      <c r="AF463" s="171"/>
      <c r="AG463" s="171"/>
      <c r="AH463" s="171"/>
      <c r="AI463" s="171"/>
      <c r="AJ463" s="171"/>
      <c r="AK463" s="174"/>
      <c r="AL463" s="170"/>
      <c r="AM463" s="171"/>
      <c r="AN463" s="171"/>
      <c r="AO463" s="171"/>
      <c r="AP463" s="171"/>
      <c r="AQ463" s="171"/>
      <c r="AR463" s="174"/>
      <c r="AS463" s="175"/>
      <c r="AT463" s="176"/>
      <c r="AU463" s="176"/>
      <c r="AV463" s="176"/>
      <c r="AW463" s="176"/>
      <c r="AX463" s="176"/>
      <c r="AY463" s="177"/>
      <c r="AZ463" s="178"/>
      <c r="BA463" s="179"/>
      <c r="BB463" s="180">
        <v>3</v>
      </c>
      <c r="BC463" s="181"/>
      <c r="BD463" s="182"/>
      <c r="BE463" s="182"/>
      <c r="BF463" s="183"/>
      <c r="BG463" s="184"/>
      <c r="BH463" s="185"/>
      <c r="BI463" s="186"/>
      <c r="BJ463" s="187"/>
      <c r="BK463" s="188"/>
      <c r="BL463" s="188"/>
      <c r="BM463" s="188"/>
      <c r="BN463" s="188"/>
      <c r="BO463" s="189"/>
      <c r="BP463" s="187"/>
      <c r="BQ463" s="188"/>
      <c r="BR463" s="188"/>
      <c r="BS463" s="188"/>
      <c r="BT463" s="188"/>
      <c r="BU463" s="189"/>
      <c r="BV463" s="187"/>
      <c r="BW463" s="188"/>
      <c r="BX463" s="188"/>
      <c r="BY463" s="188"/>
      <c r="BZ463" s="188"/>
      <c r="CA463" s="189"/>
      <c r="CB463" s="181"/>
      <c r="CC463" s="182"/>
      <c r="CD463" s="182"/>
      <c r="CE463" s="183"/>
      <c r="CF463" s="190"/>
      <c r="CG463" s="191"/>
      <c r="CH463" s="191"/>
      <c r="CI463" s="191"/>
      <c r="CJ463" s="192"/>
      <c r="CK463" s="190"/>
      <c r="CL463" s="191"/>
      <c r="CM463" s="191"/>
      <c r="CN463" s="191"/>
      <c r="CO463" s="192"/>
      <c r="CP463" s="190"/>
      <c r="CQ463" s="191"/>
      <c r="CR463" s="191"/>
      <c r="CS463" s="191"/>
      <c r="CT463" s="192"/>
      <c r="CU463" s="162"/>
      <c r="CV463" s="163"/>
      <c r="CW463" s="163"/>
      <c r="CX463" s="163"/>
      <c r="CY463" s="164"/>
    </row>
    <row r="464" spans="1:103" ht="16.5" x14ac:dyDescent="0.15">
      <c r="A464" s="166"/>
      <c r="B464" s="135"/>
      <c r="C464" s="167" t="str">
        <f t="shared" ca="1" si="8"/>
        <v>●</v>
      </c>
      <c r="D464" s="168"/>
      <c r="E464" s="169"/>
      <c r="F464" s="169"/>
      <c r="G464" s="169"/>
      <c r="H464" s="169"/>
      <c r="I464" s="169"/>
      <c r="J464" s="169"/>
      <c r="K464" s="170"/>
      <c r="L464" s="171"/>
      <c r="M464" s="171"/>
      <c r="N464" s="171"/>
      <c r="O464" s="171"/>
      <c r="P464" s="171"/>
      <c r="Q464" s="171"/>
      <c r="R464" s="172"/>
      <c r="S464" s="173"/>
      <c r="T464" s="172"/>
      <c r="U464" s="173"/>
      <c r="V464" s="170"/>
      <c r="W464" s="171"/>
      <c r="X464" s="171"/>
      <c r="Y464" s="171"/>
      <c r="Z464" s="171"/>
      <c r="AA464" s="171"/>
      <c r="AB464" s="171"/>
      <c r="AC464" s="171"/>
      <c r="AD464" s="170"/>
      <c r="AE464" s="171"/>
      <c r="AF464" s="171"/>
      <c r="AG464" s="171"/>
      <c r="AH464" s="171"/>
      <c r="AI464" s="171"/>
      <c r="AJ464" s="171"/>
      <c r="AK464" s="174"/>
      <c r="AL464" s="170"/>
      <c r="AM464" s="171"/>
      <c r="AN464" s="171"/>
      <c r="AO464" s="171"/>
      <c r="AP464" s="171"/>
      <c r="AQ464" s="171"/>
      <c r="AR464" s="174"/>
      <c r="AS464" s="175"/>
      <c r="AT464" s="176"/>
      <c r="AU464" s="176"/>
      <c r="AV464" s="176"/>
      <c r="AW464" s="176"/>
      <c r="AX464" s="176"/>
      <c r="AY464" s="177"/>
      <c r="AZ464" s="178"/>
      <c r="BA464" s="179"/>
      <c r="BB464" s="180">
        <v>4</v>
      </c>
      <c r="BC464" s="181"/>
      <c r="BD464" s="182"/>
      <c r="BE464" s="182"/>
      <c r="BF464" s="183"/>
      <c r="BG464" s="184"/>
      <c r="BH464" s="185"/>
      <c r="BI464" s="186"/>
      <c r="BJ464" s="187"/>
      <c r="BK464" s="188"/>
      <c r="BL464" s="188"/>
      <c r="BM464" s="188"/>
      <c r="BN464" s="188"/>
      <c r="BO464" s="189"/>
      <c r="BP464" s="187"/>
      <c r="BQ464" s="188"/>
      <c r="BR464" s="188"/>
      <c r="BS464" s="188"/>
      <c r="BT464" s="188"/>
      <c r="BU464" s="189"/>
      <c r="BV464" s="187"/>
      <c r="BW464" s="188"/>
      <c r="BX464" s="188"/>
      <c r="BY464" s="188"/>
      <c r="BZ464" s="188"/>
      <c r="CA464" s="189"/>
      <c r="CB464" s="181"/>
      <c r="CC464" s="182"/>
      <c r="CD464" s="182"/>
      <c r="CE464" s="183"/>
      <c r="CF464" s="190"/>
      <c r="CG464" s="191"/>
      <c r="CH464" s="191"/>
      <c r="CI464" s="191"/>
      <c r="CJ464" s="192"/>
      <c r="CK464" s="190"/>
      <c r="CL464" s="191"/>
      <c r="CM464" s="191"/>
      <c r="CN464" s="191"/>
      <c r="CO464" s="192"/>
      <c r="CP464" s="190"/>
      <c r="CQ464" s="191"/>
      <c r="CR464" s="191"/>
      <c r="CS464" s="191"/>
      <c r="CT464" s="192"/>
      <c r="CU464" s="162"/>
      <c r="CV464" s="163"/>
      <c r="CW464" s="163"/>
      <c r="CX464" s="163"/>
      <c r="CY464" s="164"/>
    </row>
    <row r="465" spans="1:103" ht="16.5" x14ac:dyDescent="0.15">
      <c r="A465" s="166"/>
      <c r="B465" s="135"/>
      <c r="C465" s="167" t="str">
        <f t="shared" ca="1" si="8"/>
        <v>●</v>
      </c>
      <c r="D465" s="168"/>
      <c r="E465" s="169"/>
      <c r="F465" s="169"/>
      <c r="G465" s="169"/>
      <c r="H465" s="169"/>
      <c r="I465" s="169"/>
      <c r="J465" s="169"/>
      <c r="K465" s="170"/>
      <c r="L465" s="171"/>
      <c r="M465" s="171"/>
      <c r="N465" s="171"/>
      <c r="O465" s="171"/>
      <c r="P465" s="171"/>
      <c r="Q465" s="171"/>
      <c r="R465" s="172"/>
      <c r="S465" s="173"/>
      <c r="T465" s="172"/>
      <c r="U465" s="173"/>
      <c r="V465" s="170"/>
      <c r="W465" s="171"/>
      <c r="X465" s="171"/>
      <c r="Y465" s="171"/>
      <c r="Z465" s="171"/>
      <c r="AA465" s="171"/>
      <c r="AB465" s="171"/>
      <c r="AC465" s="171"/>
      <c r="AD465" s="170"/>
      <c r="AE465" s="171"/>
      <c r="AF465" s="171"/>
      <c r="AG465" s="171"/>
      <c r="AH465" s="171"/>
      <c r="AI465" s="171"/>
      <c r="AJ465" s="171"/>
      <c r="AK465" s="174"/>
      <c r="AL465" s="170"/>
      <c r="AM465" s="171"/>
      <c r="AN465" s="171"/>
      <c r="AO465" s="171"/>
      <c r="AP465" s="171"/>
      <c r="AQ465" s="171"/>
      <c r="AR465" s="174"/>
      <c r="AS465" s="175"/>
      <c r="AT465" s="176"/>
      <c r="AU465" s="176"/>
      <c r="AV465" s="176"/>
      <c r="AW465" s="176"/>
      <c r="AX465" s="176"/>
      <c r="AY465" s="177"/>
      <c r="AZ465" s="178"/>
      <c r="BA465" s="179"/>
      <c r="BB465" s="180">
        <v>5</v>
      </c>
      <c r="BC465" s="181"/>
      <c r="BD465" s="182"/>
      <c r="BE465" s="182"/>
      <c r="BF465" s="183"/>
      <c r="BG465" s="184"/>
      <c r="BH465" s="185"/>
      <c r="BI465" s="186"/>
      <c r="BJ465" s="187"/>
      <c r="BK465" s="188"/>
      <c r="BL465" s="188"/>
      <c r="BM465" s="188"/>
      <c r="BN465" s="188"/>
      <c r="BO465" s="189"/>
      <c r="BP465" s="187"/>
      <c r="BQ465" s="188"/>
      <c r="BR465" s="188"/>
      <c r="BS465" s="188"/>
      <c r="BT465" s="188"/>
      <c r="BU465" s="189"/>
      <c r="BV465" s="187"/>
      <c r="BW465" s="188"/>
      <c r="BX465" s="188"/>
      <c r="BY465" s="188"/>
      <c r="BZ465" s="188"/>
      <c r="CA465" s="189"/>
      <c r="CB465" s="181"/>
      <c r="CC465" s="182"/>
      <c r="CD465" s="182"/>
      <c r="CE465" s="183"/>
      <c r="CF465" s="190"/>
      <c r="CG465" s="191"/>
      <c r="CH465" s="191"/>
      <c r="CI465" s="191"/>
      <c r="CJ465" s="192"/>
      <c r="CK465" s="190"/>
      <c r="CL465" s="191"/>
      <c r="CM465" s="191"/>
      <c r="CN465" s="191"/>
      <c r="CO465" s="192"/>
      <c r="CP465" s="190"/>
      <c r="CQ465" s="191"/>
      <c r="CR465" s="191"/>
      <c r="CS465" s="191"/>
      <c r="CT465" s="192"/>
      <c r="CU465" s="162"/>
      <c r="CV465" s="163"/>
      <c r="CW465" s="163"/>
      <c r="CX465" s="163"/>
      <c r="CY465" s="164"/>
    </row>
    <row r="466" spans="1:103" ht="16.5" x14ac:dyDescent="0.15">
      <c r="A466" s="193"/>
      <c r="B466" s="194"/>
      <c r="C466" s="195" t="str">
        <f t="shared" ref="C466:C529" ca="1" si="9">IF(AND(OFFSET($K466,-($BB466-1),0)&lt;&gt;"",OFFSET($R466,-($BB466-1),0)&lt;&gt;"x"),"●","")</f>
        <v>●</v>
      </c>
      <c r="D466" s="196"/>
      <c r="E466" s="197"/>
      <c r="F466" s="197"/>
      <c r="G466" s="197"/>
      <c r="H466" s="197"/>
      <c r="I466" s="197"/>
      <c r="J466" s="197"/>
      <c r="K466" s="159"/>
      <c r="L466" s="160"/>
      <c r="M466" s="160"/>
      <c r="N466" s="160"/>
      <c r="O466" s="160"/>
      <c r="P466" s="160"/>
      <c r="Q466" s="160"/>
      <c r="R466" s="198"/>
      <c r="S466" s="199"/>
      <c r="T466" s="198"/>
      <c r="U466" s="199"/>
      <c r="V466" s="159"/>
      <c r="W466" s="160"/>
      <c r="X466" s="160"/>
      <c r="Y466" s="160"/>
      <c r="Z466" s="160"/>
      <c r="AA466" s="160"/>
      <c r="AB466" s="160"/>
      <c r="AC466" s="160"/>
      <c r="AD466" s="159"/>
      <c r="AE466" s="160"/>
      <c r="AF466" s="160"/>
      <c r="AG466" s="160"/>
      <c r="AH466" s="160"/>
      <c r="AI466" s="160"/>
      <c r="AJ466" s="160"/>
      <c r="AK466" s="161"/>
      <c r="AL466" s="159"/>
      <c r="AM466" s="160"/>
      <c r="AN466" s="160"/>
      <c r="AO466" s="160"/>
      <c r="AP466" s="160"/>
      <c r="AQ466" s="160"/>
      <c r="AR466" s="161"/>
      <c r="AS466" s="200"/>
      <c r="AT466" s="201"/>
      <c r="AU466" s="201"/>
      <c r="AV466" s="201"/>
      <c r="AW466" s="201"/>
      <c r="AX466" s="201"/>
      <c r="AY466" s="202"/>
      <c r="AZ466" s="203"/>
      <c r="BA466" s="204"/>
      <c r="BB466" s="205">
        <v>6</v>
      </c>
      <c r="BC466" s="206"/>
      <c r="BD466" s="207"/>
      <c r="BE466" s="207"/>
      <c r="BF466" s="208"/>
      <c r="BG466" s="209"/>
      <c r="BH466" s="210"/>
      <c r="BI466" s="211"/>
      <c r="BJ466" s="212"/>
      <c r="BK466" s="213"/>
      <c r="BL466" s="213"/>
      <c r="BM466" s="213"/>
      <c r="BN466" s="213"/>
      <c r="BO466" s="214"/>
      <c r="BP466" s="212"/>
      <c r="BQ466" s="213"/>
      <c r="BR466" s="213"/>
      <c r="BS466" s="213"/>
      <c r="BT466" s="213"/>
      <c r="BU466" s="214"/>
      <c r="BV466" s="212"/>
      <c r="BW466" s="213"/>
      <c r="BX466" s="213"/>
      <c r="BY466" s="213"/>
      <c r="BZ466" s="213"/>
      <c r="CA466" s="214"/>
      <c r="CB466" s="206"/>
      <c r="CC466" s="207"/>
      <c r="CD466" s="207"/>
      <c r="CE466" s="208"/>
      <c r="CF466" s="190"/>
      <c r="CG466" s="191"/>
      <c r="CH466" s="191"/>
      <c r="CI466" s="191"/>
      <c r="CJ466" s="192"/>
      <c r="CK466" s="190"/>
      <c r="CL466" s="191"/>
      <c r="CM466" s="191"/>
      <c r="CN466" s="191"/>
      <c r="CO466" s="192"/>
      <c r="CP466" s="190"/>
      <c r="CQ466" s="191"/>
      <c r="CR466" s="191"/>
      <c r="CS466" s="191"/>
      <c r="CT466" s="192"/>
      <c r="CU466" s="162"/>
      <c r="CV466" s="163"/>
      <c r="CW466" s="163"/>
      <c r="CX466" s="163"/>
      <c r="CY466" s="164"/>
    </row>
    <row r="467" spans="1:103" ht="16.5" x14ac:dyDescent="0.15">
      <c r="A467" s="134">
        <v>77</v>
      </c>
      <c r="B467" s="135"/>
      <c r="C467" s="136" t="str">
        <f t="shared" ca="1" si="9"/>
        <v>●</v>
      </c>
      <c r="D467" s="137"/>
      <c r="E467" s="138"/>
      <c r="F467" s="138"/>
      <c r="G467" s="138"/>
      <c r="H467" s="138"/>
      <c r="I467" s="138"/>
      <c r="J467" s="138"/>
      <c r="K467" s="139" t="s">
        <v>172</v>
      </c>
      <c r="L467" s="140"/>
      <c r="M467" s="140"/>
      <c r="N467" s="140"/>
      <c r="O467" s="140"/>
      <c r="P467" s="140"/>
      <c r="Q467" s="140"/>
      <c r="R467" s="141"/>
      <c r="S467" s="142"/>
      <c r="T467" s="141"/>
      <c r="U467" s="142"/>
      <c r="V467" s="139"/>
      <c r="W467" s="140"/>
      <c r="X467" s="140"/>
      <c r="Y467" s="140"/>
      <c r="Z467" s="140"/>
      <c r="AA467" s="140"/>
      <c r="AB467" s="140"/>
      <c r="AC467" s="140"/>
      <c r="AD467" s="139"/>
      <c r="AE467" s="140"/>
      <c r="AF467" s="140"/>
      <c r="AG467" s="140"/>
      <c r="AH467" s="140"/>
      <c r="AI467" s="140"/>
      <c r="AJ467" s="140"/>
      <c r="AK467" s="143"/>
      <c r="AL467" s="139"/>
      <c r="AM467" s="140"/>
      <c r="AN467" s="140"/>
      <c r="AO467" s="140"/>
      <c r="AP467" s="140"/>
      <c r="AQ467" s="140"/>
      <c r="AR467" s="143"/>
      <c r="AS467" s="144"/>
      <c r="AT467" s="145"/>
      <c r="AU467" s="145"/>
      <c r="AV467" s="145"/>
      <c r="AW467" s="145"/>
      <c r="AX467" s="145"/>
      <c r="AY467" s="146"/>
      <c r="AZ467" s="147"/>
      <c r="BA467" s="148"/>
      <c r="BB467" s="149">
        <v>1</v>
      </c>
      <c r="BC467" s="150"/>
      <c r="BD467" s="151"/>
      <c r="BE467" s="151"/>
      <c r="BF467" s="152"/>
      <c r="BG467" s="153"/>
      <c r="BH467" s="154"/>
      <c r="BI467" s="155"/>
      <c r="BJ467" s="156"/>
      <c r="BK467" s="157"/>
      <c r="BL467" s="157"/>
      <c r="BM467" s="157"/>
      <c r="BN467" s="157"/>
      <c r="BO467" s="158"/>
      <c r="BP467" s="156"/>
      <c r="BQ467" s="157"/>
      <c r="BR467" s="157"/>
      <c r="BS467" s="157"/>
      <c r="BT467" s="157"/>
      <c r="BU467" s="158"/>
      <c r="BV467" s="156"/>
      <c r="BW467" s="157"/>
      <c r="BX467" s="157"/>
      <c r="BY467" s="157"/>
      <c r="BZ467" s="157"/>
      <c r="CA467" s="158"/>
      <c r="CB467" s="150"/>
      <c r="CC467" s="151"/>
      <c r="CD467" s="151"/>
      <c r="CE467" s="152"/>
      <c r="CF467" s="159"/>
      <c r="CG467" s="160"/>
      <c r="CH467" s="160"/>
      <c r="CI467" s="160"/>
      <c r="CJ467" s="161"/>
      <c r="CK467" s="159"/>
      <c r="CL467" s="160"/>
      <c r="CM467" s="160"/>
      <c r="CN467" s="160"/>
      <c r="CO467" s="161"/>
      <c r="CP467" s="159"/>
      <c r="CQ467" s="160"/>
      <c r="CR467" s="160"/>
      <c r="CS467" s="160"/>
      <c r="CT467" s="161"/>
      <c r="CU467" s="162"/>
      <c r="CV467" s="163"/>
      <c r="CW467" s="163"/>
      <c r="CX467" s="163"/>
      <c r="CY467" s="164"/>
    </row>
    <row r="468" spans="1:103" ht="16.5" x14ac:dyDescent="0.15">
      <c r="A468" s="166"/>
      <c r="B468" s="135"/>
      <c r="C468" s="167" t="str">
        <f t="shared" ca="1" si="9"/>
        <v>●</v>
      </c>
      <c r="D468" s="168"/>
      <c r="E468" s="169"/>
      <c r="F468" s="169"/>
      <c r="G468" s="169"/>
      <c r="H468" s="169"/>
      <c r="I468" s="169"/>
      <c r="J468" s="169"/>
      <c r="K468" s="170"/>
      <c r="L468" s="171"/>
      <c r="M468" s="171"/>
      <c r="N468" s="171"/>
      <c r="O468" s="171"/>
      <c r="P468" s="171"/>
      <c r="Q468" s="171"/>
      <c r="R468" s="172"/>
      <c r="S468" s="173"/>
      <c r="T468" s="172"/>
      <c r="U468" s="173"/>
      <c r="V468" s="170"/>
      <c r="W468" s="171"/>
      <c r="X468" s="171"/>
      <c r="Y468" s="171"/>
      <c r="Z468" s="171"/>
      <c r="AA468" s="171"/>
      <c r="AB468" s="171"/>
      <c r="AC468" s="171"/>
      <c r="AD468" s="170"/>
      <c r="AE468" s="171"/>
      <c r="AF468" s="171"/>
      <c r="AG468" s="171"/>
      <c r="AH468" s="171"/>
      <c r="AI468" s="171"/>
      <c r="AJ468" s="171"/>
      <c r="AK468" s="174"/>
      <c r="AL468" s="170"/>
      <c r="AM468" s="171"/>
      <c r="AN468" s="171"/>
      <c r="AO468" s="171"/>
      <c r="AP468" s="171"/>
      <c r="AQ468" s="171"/>
      <c r="AR468" s="174"/>
      <c r="AS468" s="175"/>
      <c r="AT468" s="176"/>
      <c r="AU468" s="176"/>
      <c r="AV468" s="176"/>
      <c r="AW468" s="176"/>
      <c r="AX468" s="176"/>
      <c r="AY468" s="177"/>
      <c r="AZ468" s="178"/>
      <c r="BA468" s="179"/>
      <c r="BB468" s="180">
        <v>2</v>
      </c>
      <c r="BC468" s="181"/>
      <c r="BD468" s="182"/>
      <c r="BE468" s="182"/>
      <c r="BF468" s="183"/>
      <c r="BG468" s="184"/>
      <c r="BH468" s="185"/>
      <c r="BI468" s="186"/>
      <c r="BJ468" s="187"/>
      <c r="BK468" s="188"/>
      <c r="BL468" s="188"/>
      <c r="BM468" s="188"/>
      <c r="BN468" s="188"/>
      <c r="BO468" s="189"/>
      <c r="BP468" s="187"/>
      <c r="BQ468" s="188"/>
      <c r="BR468" s="188"/>
      <c r="BS468" s="188"/>
      <c r="BT468" s="188"/>
      <c r="BU468" s="189"/>
      <c r="BV468" s="187"/>
      <c r="BW468" s="188"/>
      <c r="BX468" s="188"/>
      <c r="BY468" s="188"/>
      <c r="BZ468" s="188"/>
      <c r="CA468" s="189"/>
      <c r="CB468" s="181"/>
      <c r="CC468" s="182"/>
      <c r="CD468" s="182"/>
      <c r="CE468" s="183"/>
      <c r="CF468" s="190"/>
      <c r="CG468" s="191"/>
      <c r="CH468" s="191"/>
      <c r="CI468" s="191"/>
      <c r="CJ468" s="192"/>
      <c r="CK468" s="190"/>
      <c r="CL468" s="191"/>
      <c r="CM468" s="191"/>
      <c r="CN468" s="191"/>
      <c r="CO468" s="192"/>
      <c r="CP468" s="190"/>
      <c r="CQ468" s="191"/>
      <c r="CR468" s="191"/>
      <c r="CS468" s="191"/>
      <c r="CT468" s="192"/>
      <c r="CU468" s="162"/>
      <c r="CV468" s="163"/>
      <c r="CW468" s="163"/>
      <c r="CX468" s="163"/>
      <c r="CY468" s="164"/>
    </row>
    <row r="469" spans="1:103" ht="16.5" x14ac:dyDescent="0.15">
      <c r="A469" s="166"/>
      <c r="B469" s="135"/>
      <c r="C469" s="167" t="str">
        <f t="shared" ca="1" si="9"/>
        <v>●</v>
      </c>
      <c r="D469" s="168"/>
      <c r="E469" s="169"/>
      <c r="F469" s="169"/>
      <c r="G469" s="169"/>
      <c r="H469" s="169"/>
      <c r="I469" s="169"/>
      <c r="J469" s="169"/>
      <c r="K469" s="170"/>
      <c r="L469" s="171"/>
      <c r="M469" s="171"/>
      <c r="N469" s="171"/>
      <c r="O469" s="171"/>
      <c r="P469" s="171"/>
      <c r="Q469" s="171"/>
      <c r="R469" s="172"/>
      <c r="S469" s="173"/>
      <c r="T469" s="172"/>
      <c r="U469" s="173"/>
      <c r="V469" s="170"/>
      <c r="W469" s="171"/>
      <c r="X469" s="171"/>
      <c r="Y469" s="171"/>
      <c r="Z469" s="171"/>
      <c r="AA469" s="171"/>
      <c r="AB469" s="171"/>
      <c r="AC469" s="171"/>
      <c r="AD469" s="170"/>
      <c r="AE469" s="171"/>
      <c r="AF469" s="171"/>
      <c r="AG469" s="171"/>
      <c r="AH469" s="171"/>
      <c r="AI469" s="171"/>
      <c r="AJ469" s="171"/>
      <c r="AK469" s="174"/>
      <c r="AL469" s="170"/>
      <c r="AM469" s="171"/>
      <c r="AN469" s="171"/>
      <c r="AO469" s="171"/>
      <c r="AP469" s="171"/>
      <c r="AQ469" s="171"/>
      <c r="AR469" s="174"/>
      <c r="AS469" s="175"/>
      <c r="AT469" s="176"/>
      <c r="AU469" s="176"/>
      <c r="AV469" s="176"/>
      <c r="AW469" s="176"/>
      <c r="AX469" s="176"/>
      <c r="AY469" s="177"/>
      <c r="AZ469" s="178"/>
      <c r="BA469" s="179"/>
      <c r="BB469" s="180">
        <v>3</v>
      </c>
      <c r="BC469" s="181"/>
      <c r="BD469" s="182"/>
      <c r="BE469" s="182"/>
      <c r="BF469" s="183"/>
      <c r="BG469" s="184"/>
      <c r="BH469" s="185"/>
      <c r="BI469" s="186"/>
      <c r="BJ469" s="187"/>
      <c r="BK469" s="188"/>
      <c r="BL469" s="188"/>
      <c r="BM469" s="188"/>
      <c r="BN469" s="188"/>
      <c r="BO469" s="189"/>
      <c r="BP469" s="187"/>
      <c r="BQ469" s="188"/>
      <c r="BR469" s="188"/>
      <c r="BS469" s="188"/>
      <c r="BT469" s="188"/>
      <c r="BU469" s="189"/>
      <c r="BV469" s="187"/>
      <c r="BW469" s="188"/>
      <c r="BX469" s="188"/>
      <c r="BY469" s="188"/>
      <c r="BZ469" s="188"/>
      <c r="CA469" s="189"/>
      <c r="CB469" s="181"/>
      <c r="CC469" s="182"/>
      <c r="CD469" s="182"/>
      <c r="CE469" s="183"/>
      <c r="CF469" s="190"/>
      <c r="CG469" s="191"/>
      <c r="CH469" s="191"/>
      <c r="CI469" s="191"/>
      <c r="CJ469" s="192"/>
      <c r="CK469" s="190"/>
      <c r="CL469" s="191"/>
      <c r="CM469" s="191"/>
      <c r="CN469" s="191"/>
      <c r="CO469" s="192"/>
      <c r="CP469" s="190"/>
      <c r="CQ469" s="191"/>
      <c r="CR469" s="191"/>
      <c r="CS469" s="191"/>
      <c r="CT469" s="192"/>
      <c r="CU469" s="162"/>
      <c r="CV469" s="163"/>
      <c r="CW469" s="163"/>
      <c r="CX469" s="163"/>
      <c r="CY469" s="164"/>
    </row>
    <row r="470" spans="1:103" ht="16.5" x14ac:dyDescent="0.15">
      <c r="A470" s="166"/>
      <c r="B470" s="135"/>
      <c r="C470" s="167" t="str">
        <f t="shared" ca="1" si="9"/>
        <v>●</v>
      </c>
      <c r="D470" s="168"/>
      <c r="E470" s="169"/>
      <c r="F470" s="169"/>
      <c r="G470" s="169"/>
      <c r="H470" s="169"/>
      <c r="I470" s="169"/>
      <c r="J470" s="169"/>
      <c r="K470" s="170"/>
      <c r="L470" s="171"/>
      <c r="M470" s="171"/>
      <c r="N470" s="171"/>
      <c r="O470" s="171"/>
      <c r="P470" s="171"/>
      <c r="Q470" s="171"/>
      <c r="R470" s="172"/>
      <c r="S470" s="173"/>
      <c r="T470" s="172"/>
      <c r="U470" s="173"/>
      <c r="V470" s="170"/>
      <c r="W470" s="171"/>
      <c r="X470" s="171"/>
      <c r="Y470" s="171"/>
      <c r="Z470" s="171"/>
      <c r="AA470" s="171"/>
      <c r="AB470" s="171"/>
      <c r="AC470" s="171"/>
      <c r="AD470" s="170"/>
      <c r="AE470" s="171"/>
      <c r="AF470" s="171"/>
      <c r="AG470" s="171"/>
      <c r="AH470" s="171"/>
      <c r="AI470" s="171"/>
      <c r="AJ470" s="171"/>
      <c r="AK470" s="174"/>
      <c r="AL470" s="170"/>
      <c r="AM470" s="171"/>
      <c r="AN470" s="171"/>
      <c r="AO470" s="171"/>
      <c r="AP470" s="171"/>
      <c r="AQ470" s="171"/>
      <c r="AR470" s="174"/>
      <c r="AS470" s="175"/>
      <c r="AT470" s="176"/>
      <c r="AU470" s="176"/>
      <c r="AV470" s="176"/>
      <c r="AW470" s="176"/>
      <c r="AX470" s="176"/>
      <c r="AY470" s="177"/>
      <c r="AZ470" s="178"/>
      <c r="BA470" s="179"/>
      <c r="BB470" s="180">
        <v>4</v>
      </c>
      <c r="BC470" s="181"/>
      <c r="BD470" s="182"/>
      <c r="BE470" s="182"/>
      <c r="BF470" s="183"/>
      <c r="BG470" s="184"/>
      <c r="BH470" s="185"/>
      <c r="BI470" s="186"/>
      <c r="BJ470" s="187"/>
      <c r="BK470" s="188"/>
      <c r="BL470" s="188"/>
      <c r="BM470" s="188"/>
      <c r="BN470" s="188"/>
      <c r="BO470" s="189"/>
      <c r="BP470" s="187"/>
      <c r="BQ470" s="188"/>
      <c r="BR470" s="188"/>
      <c r="BS470" s="188"/>
      <c r="BT470" s="188"/>
      <c r="BU470" s="189"/>
      <c r="BV470" s="187"/>
      <c r="BW470" s="188"/>
      <c r="BX470" s="188"/>
      <c r="BY470" s="188"/>
      <c r="BZ470" s="188"/>
      <c r="CA470" s="189"/>
      <c r="CB470" s="181"/>
      <c r="CC470" s="182"/>
      <c r="CD470" s="182"/>
      <c r="CE470" s="183"/>
      <c r="CF470" s="190"/>
      <c r="CG470" s="191"/>
      <c r="CH470" s="191"/>
      <c r="CI470" s="191"/>
      <c r="CJ470" s="192"/>
      <c r="CK470" s="190"/>
      <c r="CL470" s="191"/>
      <c r="CM470" s="191"/>
      <c r="CN470" s="191"/>
      <c r="CO470" s="192"/>
      <c r="CP470" s="190"/>
      <c r="CQ470" s="191"/>
      <c r="CR470" s="191"/>
      <c r="CS470" s="191"/>
      <c r="CT470" s="192"/>
      <c r="CU470" s="162"/>
      <c r="CV470" s="163"/>
      <c r="CW470" s="163"/>
      <c r="CX470" s="163"/>
      <c r="CY470" s="164"/>
    </row>
    <row r="471" spans="1:103" ht="16.5" x14ac:dyDescent="0.15">
      <c r="A471" s="166"/>
      <c r="B471" s="135"/>
      <c r="C471" s="167" t="str">
        <f t="shared" ca="1" si="9"/>
        <v>●</v>
      </c>
      <c r="D471" s="168"/>
      <c r="E471" s="169"/>
      <c r="F471" s="169"/>
      <c r="G471" s="169"/>
      <c r="H471" s="169"/>
      <c r="I471" s="169"/>
      <c r="J471" s="169"/>
      <c r="K471" s="170"/>
      <c r="L471" s="171"/>
      <c r="M471" s="171"/>
      <c r="N471" s="171"/>
      <c r="O471" s="171"/>
      <c r="P471" s="171"/>
      <c r="Q471" s="171"/>
      <c r="R471" s="172"/>
      <c r="S471" s="173"/>
      <c r="T471" s="172"/>
      <c r="U471" s="173"/>
      <c r="V471" s="170"/>
      <c r="W471" s="171"/>
      <c r="X471" s="171"/>
      <c r="Y471" s="171"/>
      <c r="Z471" s="171"/>
      <c r="AA471" s="171"/>
      <c r="AB471" s="171"/>
      <c r="AC471" s="171"/>
      <c r="AD471" s="170"/>
      <c r="AE471" s="171"/>
      <c r="AF471" s="171"/>
      <c r="AG471" s="171"/>
      <c r="AH471" s="171"/>
      <c r="AI471" s="171"/>
      <c r="AJ471" s="171"/>
      <c r="AK471" s="174"/>
      <c r="AL471" s="170"/>
      <c r="AM471" s="171"/>
      <c r="AN471" s="171"/>
      <c r="AO471" s="171"/>
      <c r="AP471" s="171"/>
      <c r="AQ471" s="171"/>
      <c r="AR471" s="174"/>
      <c r="AS471" s="175"/>
      <c r="AT471" s="176"/>
      <c r="AU471" s="176"/>
      <c r="AV471" s="176"/>
      <c r="AW471" s="176"/>
      <c r="AX471" s="176"/>
      <c r="AY471" s="177"/>
      <c r="AZ471" s="178"/>
      <c r="BA471" s="179"/>
      <c r="BB471" s="180">
        <v>5</v>
      </c>
      <c r="BC471" s="181"/>
      <c r="BD471" s="182"/>
      <c r="BE471" s="182"/>
      <c r="BF471" s="183"/>
      <c r="BG471" s="184"/>
      <c r="BH471" s="185"/>
      <c r="BI471" s="186"/>
      <c r="BJ471" s="187"/>
      <c r="BK471" s="188"/>
      <c r="BL471" s="188"/>
      <c r="BM471" s="188"/>
      <c r="BN471" s="188"/>
      <c r="BO471" s="189"/>
      <c r="BP471" s="187"/>
      <c r="BQ471" s="188"/>
      <c r="BR471" s="188"/>
      <c r="BS471" s="188"/>
      <c r="BT471" s="188"/>
      <c r="BU471" s="189"/>
      <c r="BV471" s="187"/>
      <c r="BW471" s="188"/>
      <c r="BX471" s="188"/>
      <c r="BY471" s="188"/>
      <c r="BZ471" s="188"/>
      <c r="CA471" s="189"/>
      <c r="CB471" s="181"/>
      <c r="CC471" s="182"/>
      <c r="CD471" s="182"/>
      <c r="CE471" s="183"/>
      <c r="CF471" s="190"/>
      <c r="CG471" s="191"/>
      <c r="CH471" s="191"/>
      <c r="CI471" s="191"/>
      <c r="CJ471" s="192"/>
      <c r="CK471" s="190"/>
      <c r="CL471" s="191"/>
      <c r="CM471" s="191"/>
      <c r="CN471" s="191"/>
      <c r="CO471" s="192"/>
      <c r="CP471" s="190"/>
      <c r="CQ471" s="191"/>
      <c r="CR471" s="191"/>
      <c r="CS471" s="191"/>
      <c r="CT471" s="192"/>
      <c r="CU471" s="162"/>
      <c r="CV471" s="163"/>
      <c r="CW471" s="163"/>
      <c r="CX471" s="163"/>
      <c r="CY471" s="164"/>
    </row>
    <row r="472" spans="1:103" ht="16.5" x14ac:dyDescent="0.15">
      <c r="A472" s="193"/>
      <c r="B472" s="194"/>
      <c r="C472" s="195" t="str">
        <f t="shared" ca="1" si="9"/>
        <v>●</v>
      </c>
      <c r="D472" s="196"/>
      <c r="E472" s="197"/>
      <c r="F472" s="197"/>
      <c r="G472" s="197"/>
      <c r="H472" s="197"/>
      <c r="I472" s="197"/>
      <c r="J472" s="197"/>
      <c r="K472" s="159"/>
      <c r="L472" s="160"/>
      <c r="M472" s="160"/>
      <c r="N472" s="160"/>
      <c r="O472" s="160"/>
      <c r="P472" s="160"/>
      <c r="Q472" s="160"/>
      <c r="R472" s="198"/>
      <c r="S472" s="199"/>
      <c r="T472" s="198"/>
      <c r="U472" s="199"/>
      <c r="V472" s="159"/>
      <c r="W472" s="160"/>
      <c r="X472" s="160"/>
      <c r="Y472" s="160"/>
      <c r="Z472" s="160"/>
      <c r="AA472" s="160"/>
      <c r="AB472" s="160"/>
      <c r="AC472" s="160"/>
      <c r="AD472" s="159"/>
      <c r="AE472" s="160"/>
      <c r="AF472" s="160"/>
      <c r="AG472" s="160"/>
      <c r="AH472" s="160"/>
      <c r="AI472" s="160"/>
      <c r="AJ472" s="160"/>
      <c r="AK472" s="161"/>
      <c r="AL472" s="159"/>
      <c r="AM472" s="160"/>
      <c r="AN472" s="160"/>
      <c r="AO472" s="160"/>
      <c r="AP472" s="160"/>
      <c r="AQ472" s="160"/>
      <c r="AR472" s="161"/>
      <c r="AS472" s="200"/>
      <c r="AT472" s="201"/>
      <c r="AU472" s="201"/>
      <c r="AV472" s="201"/>
      <c r="AW472" s="201"/>
      <c r="AX472" s="201"/>
      <c r="AY472" s="202"/>
      <c r="AZ472" s="203"/>
      <c r="BA472" s="204"/>
      <c r="BB472" s="205">
        <v>6</v>
      </c>
      <c r="BC472" s="206"/>
      <c r="BD472" s="207"/>
      <c r="BE472" s="207"/>
      <c r="BF472" s="208"/>
      <c r="BG472" s="209"/>
      <c r="BH472" s="210"/>
      <c r="BI472" s="211"/>
      <c r="BJ472" s="212"/>
      <c r="BK472" s="213"/>
      <c r="BL472" s="213"/>
      <c r="BM472" s="213"/>
      <c r="BN472" s="213"/>
      <c r="BO472" s="214"/>
      <c r="BP472" s="212"/>
      <c r="BQ472" s="213"/>
      <c r="BR472" s="213"/>
      <c r="BS472" s="213"/>
      <c r="BT472" s="213"/>
      <c r="BU472" s="214"/>
      <c r="BV472" s="212"/>
      <c r="BW472" s="213"/>
      <c r="BX472" s="213"/>
      <c r="BY472" s="213"/>
      <c r="BZ472" s="213"/>
      <c r="CA472" s="214"/>
      <c r="CB472" s="206"/>
      <c r="CC472" s="207"/>
      <c r="CD472" s="207"/>
      <c r="CE472" s="208"/>
      <c r="CF472" s="190"/>
      <c r="CG472" s="191"/>
      <c r="CH472" s="191"/>
      <c r="CI472" s="191"/>
      <c r="CJ472" s="192"/>
      <c r="CK472" s="190"/>
      <c r="CL472" s="191"/>
      <c r="CM472" s="191"/>
      <c r="CN472" s="191"/>
      <c r="CO472" s="192"/>
      <c r="CP472" s="190"/>
      <c r="CQ472" s="191"/>
      <c r="CR472" s="191"/>
      <c r="CS472" s="191"/>
      <c r="CT472" s="192"/>
      <c r="CU472" s="162"/>
      <c r="CV472" s="163"/>
      <c r="CW472" s="163"/>
      <c r="CX472" s="163"/>
      <c r="CY472" s="164"/>
    </row>
    <row r="473" spans="1:103" ht="16.5" x14ac:dyDescent="0.15">
      <c r="A473" s="134">
        <v>78</v>
      </c>
      <c r="B473" s="135"/>
      <c r="C473" s="136" t="str">
        <f t="shared" ca="1" si="9"/>
        <v>●</v>
      </c>
      <c r="D473" s="137"/>
      <c r="E473" s="138"/>
      <c r="F473" s="138"/>
      <c r="G473" s="138"/>
      <c r="H473" s="138"/>
      <c r="I473" s="138"/>
      <c r="J473" s="138"/>
      <c r="K473" s="139" t="s">
        <v>173</v>
      </c>
      <c r="L473" s="140"/>
      <c r="M473" s="140"/>
      <c r="N473" s="140"/>
      <c r="O473" s="140"/>
      <c r="P473" s="140"/>
      <c r="Q473" s="140"/>
      <c r="R473" s="141"/>
      <c r="S473" s="142"/>
      <c r="T473" s="141"/>
      <c r="U473" s="142"/>
      <c r="V473" s="139"/>
      <c r="W473" s="140"/>
      <c r="X473" s="140"/>
      <c r="Y473" s="140"/>
      <c r="Z473" s="140"/>
      <c r="AA473" s="140"/>
      <c r="AB473" s="140"/>
      <c r="AC473" s="140"/>
      <c r="AD473" s="139"/>
      <c r="AE473" s="140"/>
      <c r="AF473" s="140"/>
      <c r="AG473" s="140"/>
      <c r="AH473" s="140"/>
      <c r="AI473" s="140"/>
      <c r="AJ473" s="140"/>
      <c r="AK473" s="143"/>
      <c r="AL473" s="139"/>
      <c r="AM473" s="140"/>
      <c r="AN473" s="140"/>
      <c r="AO473" s="140"/>
      <c r="AP473" s="140"/>
      <c r="AQ473" s="140"/>
      <c r="AR473" s="143"/>
      <c r="AS473" s="144"/>
      <c r="AT473" s="145"/>
      <c r="AU473" s="145"/>
      <c r="AV473" s="145"/>
      <c r="AW473" s="145"/>
      <c r="AX473" s="145"/>
      <c r="AY473" s="146"/>
      <c r="AZ473" s="147"/>
      <c r="BA473" s="148"/>
      <c r="BB473" s="149">
        <v>1</v>
      </c>
      <c r="BC473" s="150"/>
      <c r="BD473" s="151"/>
      <c r="BE473" s="151"/>
      <c r="BF473" s="152"/>
      <c r="BG473" s="153"/>
      <c r="BH473" s="154"/>
      <c r="BI473" s="155"/>
      <c r="BJ473" s="156"/>
      <c r="BK473" s="157"/>
      <c r="BL473" s="157"/>
      <c r="BM473" s="157"/>
      <c r="BN473" s="157"/>
      <c r="BO473" s="158"/>
      <c r="BP473" s="156"/>
      <c r="BQ473" s="157"/>
      <c r="BR473" s="157"/>
      <c r="BS473" s="157"/>
      <c r="BT473" s="157"/>
      <c r="BU473" s="158"/>
      <c r="BV473" s="156"/>
      <c r="BW473" s="157"/>
      <c r="BX473" s="157"/>
      <c r="BY473" s="157"/>
      <c r="BZ473" s="157"/>
      <c r="CA473" s="158"/>
      <c r="CB473" s="150"/>
      <c r="CC473" s="151"/>
      <c r="CD473" s="151"/>
      <c r="CE473" s="152"/>
      <c r="CF473" s="159"/>
      <c r="CG473" s="160"/>
      <c r="CH473" s="160"/>
      <c r="CI473" s="160"/>
      <c r="CJ473" s="161"/>
      <c r="CK473" s="159"/>
      <c r="CL473" s="160"/>
      <c r="CM473" s="160"/>
      <c r="CN473" s="160"/>
      <c r="CO473" s="161"/>
      <c r="CP473" s="159"/>
      <c r="CQ473" s="160"/>
      <c r="CR473" s="160"/>
      <c r="CS473" s="160"/>
      <c r="CT473" s="161"/>
      <c r="CU473" s="162"/>
      <c r="CV473" s="163"/>
      <c r="CW473" s="163"/>
      <c r="CX473" s="163"/>
      <c r="CY473" s="164"/>
    </row>
    <row r="474" spans="1:103" ht="16.5" x14ac:dyDescent="0.15">
      <c r="A474" s="166"/>
      <c r="B474" s="135"/>
      <c r="C474" s="167" t="str">
        <f t="shared" ca="1" si="9"/>
        <v>●</v>
      </c>
      <c r="D474" s="168"/>
      <c r="E474" s="169"/>
      <c r="F474" s="169"/>
      <c r="G474" s="169"/>
      <c r="H474" s="169"/>
      <c r="I474" s="169"/>
      <c r="J474" s="169"/>
      <c r="K474" s="170"/>
      <c r="L474" s="171"/>
      <c r="M474" s="171"/>
      <c r="N474" s="171"/>
      <c r="O474" s="171"/>
      <c r="P474" s="171"/>
      <c r="Q474" s="171"/>
      <c r="R474" s="172"/>
      <c r="S474" s="173"/>
      <c r="T474" s="172"/>
      <c r="U474" s="173"/>
      <c r="V474" s="170"/>
      <c r="W474" s="171"/>
      <c r="X474" s="171"/>
      <c r="Y474" s="171"/>
      <c r="Z474" s="171"/>
      <c r="AA474" s="171"/>
      <c r="AB474" s="171"/>
      <c r="AC474" s="171"/>
      <c r="AD474" s="170"/>
      <c r="AE474" s="171"/>
      <c r="AF474" s="171"/>
      <c r="AG474" s="171"/>
      <c r="AH474" s="171"/>
      <c r="AI474" s="171"/>
      <c r="AJ474" s="171"/>
      <c r="AK474" s="174"/>
      <c r="AL474" s="170"/>
      <c r="AM474" s="171"/>
      <c r="AN474" s="171"/>
      <c r="AO474" s="171"/>
      <c r="AP474" s="171"/>
      <c r="AQ474" s="171"/>
      <c r="AR474" s="174"/>
      <c r="AS474" s="175"/>
      <c r="AT474" s="176"/>
      <c r="AU474" s="176"/>
      <c r="AV474" s="176"/>
      <c r="AW474" s="176"/>
      <c r="AX474" s="176"/>
      <c r="AY474" s="177"/>
      <c r="AZ474" s="178"/>
      <c r="BA474" s="179"/>
      <c r="BB474" s="180">
        <v>2</v>
      </c>
      <c r="BC474" s="181"/>
      <c r="BD474" s="182"/>
      <c r="BE474" s="182"/>
      <c r="BF474" s="183"/>
      <c r="BG474" s="184"/>
      <c r="BH474" s="185"/>
      <c r="BI474" s="186"/>
      <c r="BJ474" s="187"/>
      <c r="BK474" s="188"/>
      <c r="BL474" s="188"/>
      <c r="BM474" s="188"/>
      <c r="BN474" s="188"/>
      <c r="BO474" s="189"/>
      <c r="BP474" s="187"/>
      <c r="BQ474" s="188"/>
      <c r="BR474" s="188"/>
      <c r="BS474" s="188"/>
      <c r="BT474" s="188"/>
      <c r="BU474" s="189"/>
      <c r="BV474" s="187"/>
      <c r="BW474" s="188"/>
      <c r="BX474" s="188"/>
      <c r="BY474" s="188"/>
      <c r="BZ474" s="188"/>
      <c r="CA474" s="189"/>
      <c r="CB474" s="181"/>
      <c r="CC474" s="182"/>
      <c r="CD474" s="182"/>
      <c r="CE474" s="183"/>
      <c r="CF474" s="190"/>
      <c r="CG474" s="191"/>
      <c r="CH474" s="191"/>
      <c r="CI474" s="191"/>
      <c r="CJ474" s="192"/>
      <c r="CK474" s="190"/>
      <c r="CL474" s="191"/>
      <c r="CM474" s="191"/>
      <c r="CN474" s="191"/>
      <c r="CO474" s="192"/>
      <c r="CP474" s="190"/>
      <c r="CQ474" s="191"/>
      <c r="CR474" s="191"/>
      <c r="CS474" s="191"/>
      <c r="CT474" s="192"/>
      <c r="CU474" s="162"/>
      <c r="CV474" s="163"/>
      <c r="CW474" s="163"/>
      <c r="CX474" s="163"/>
      <c r="CY474" s="164"/>
    </row>
    <row r="475" spans="1:103" ht="16.5" x14ac:dyDescent="0.15">
      <c r="A475" s="166"/>
      <c r="B475" s="135"/>
      <c r="C475" s="167" t="str">
        <f t="shared" ca="1" si="9"/>
        <v>●</v>
      </c>
      <c r="D475" s="168"/>
      <c r="E475" s="169"/>
      <c r="F475" s="169"/>
      <c r="G475" s="169"/>
      <c r="H475" s="169"/>
      <c r="I475" s="169"/>
      <c r="J475" s="169"/>
      <c r="K475" s="170"/>
      <c r="L475" s="171"/>
      <c r="M475" s="171"/>
      <c r="N475" s="171"/>
      <c r="O475" s="171"/>
      <c r="P475" s="171"/>
      <c r="Q475" s="171"/>
      <c r="R475" s="172"/>
      <c r="S475" s="173"/>
      <c r="T475" s="172"/>
      <c r="U475" s="173"/>
      <c r="V475" s="170"/>
      <c r="W475" s="171"/>
      <c r="X475" s="171"/>
      <c r="Y475" s="171"/>
      <c r="Z475" s="171"/>
      <c r="AA475" s="171"/>
      <c r="AB475" s="171"/>
      <c r="AC475" s="171"/>
      <c r="AD475" s="170"/>
      <c r="AE475" s="171"/>
      <c r="AF475" s="171"/>
      <c r="AG475" s="171"/>
      <c r="AH475" s="171"/>
      <c r="AI475" s="171"/>
      <c r="AJ475" s="171"/>
      <c r="AK475" s="174"/>
      <c r="AL475" s="170"/>
      <c r="AM475" s="171"/>
      <c r="AN475" s="171"/>
      <c r="AO475" s="171"/>
      <c r="AP475" s="171"/>
      <c r="AQ475" s="171"/>
      <c r="AR475" s="174"/>
      <c r="AS475" s="175"/>
      <c r="AT475" s="176"/>
      <c r="AU475" s="176"/>
      <c r="AV475" s="176"/>
      <c r="AW475" s="176"/>
      <c r="AX475" s="176"/>
      <c r="AY475" s="177"/>
      <c r="AZ475" s="178"/>
      <c r="BA475" s="179"/>
      <c r="BB475" s="180">
        <v>3</v>
      </c>
      <c r="BC475" s="181"/>
      <c r="BD475" s="182"/>
      <c r="BE475" s="182"/>
      <c r="BF475" s="183"/>
      <c r="BG475" s="184"/>
      <c r="BH475" s="185"/>
      <c r="BI475" s="186"/>
      <c r="BJ475" s="187"/>
      <c r="BK475" s="188"/>
      <c r="BL475" s="188"/>
      <c r="BM475" s="188"/>
      <c r="BN475" s="188"/>
      <c r="BO475" s="189"/>
      <c r="BP475" s="187"/>
      <c r="BQ475" s="188"/>
      <c r="BR475" s="188"/>
      <c r="BS475" s="188"/>
      <c r="BT475" s="188"/>
      <c r="BU475" s="189"/>
      <c r="BV475" s="187"/>
      <c r="BW475" s="188"/>
      <c r="BX475" s="188"/>
      <c r="BY475" s="188"/>
      <c r="BZ475" s="188"/>
      <c r="CA475" s="189"/>
      <c r="CB475" s="181"/>
      <c r="CC475" s="182"/>
      <c r="CD475" s="182"/>
      <c r="CE475" s="183"/>
      <c r="CF475" s="190"/>
      <c r="CG475" s="191"/>
      <c r="CH475" s="191"/>
      <c r="CI475" s="191"/>
      <c r="CJ475" s="192"/>
      <c r="CK475" s="190"/>
      <c r="CL475" s="191"/>
      <c r="CM475" s="191"/>
      <c r="CN475" s="191"/>
      <c r="CO475" s="192"/>
      <c r="CP475" s="190"/>
      <c r="CQ475" s="191"/>
      <c r="CR475" s="191"/>
      <c r="CS475" s="191"/>
      <c r="CT475" s="192"/>
      <c r="CU475" s="162"/>
      <c r="CV475" s="163"/>
      <c r="CW475" s="163"/>
      <c r="CX475" s="163"/>
      <c r="CY475" s="164"/>
    </row>
    <row r="476" spans="1:103" ht="16.5" x14ac:dyDescent="0.15">
      <c r="A476" s="166"/>
      <c r="B476" s="135"/>
      <c r="C476" s="167" t="str">
        <f t="shared" ca="1" si="9"/>
        <v>●</v>
      </c>
      <c r="D476" s="168"/>
      <c r="E476" s="169"/>
      <c r="F476" s="169"/>
      <c r="G476" s="169"/>
      <c r="H476" s="169"/>
      <c r="I476" s="169"/>
      <c r="J476" s="169"/>
      <c r="K476" s="170"/>
      <c r="L476" s="171"/>
      <c r="M476" s="171"/>
      <c r="N476" s="171"/>
      <c r="O476" s="171"/>
      <c r="P476" s="171"/>
      <c r="Q476" s="171"/>
      <c r="R476" s="172"/>
      <c r="S476" s="173"/>
      <c r="T476" s="172"/>
      <c r="U476" s="173"/>
      <c r="V476" s="170"/>
      <c r="W476" s="171"/>
      <c r="X476" s="171"/>
      <c r="Y476" s="171"/>
      <c r="Z476" s="171"/>
      <c r="AA476" s="171"/>
      <c r="AB476" s="171"/>
      <c r="AC476" s="171"/>
      <c r="AD476" s="170"/>
      <c r="AE476" s="171"/>
      <c r="AF476" s="171"/>
      <c r="AG476" s="171"/>
      <c r="AH476" s="171"/>
      <c r="AI476" s="171"/>
      <c r="AJ476" s="171"/>
      <c r="AK476" s="174"/>
      <c r="AL476" s="170"/>
      <c r="AM476" s="171"/>
      <c r="AN476" s="171"/>
      <c r="AO476" s="171"/>
      <c r="AP476" s="171"/>
      <c r="AQ476" s="171"/>
      <c r="AR476" s="174"/>
      <c r="AS476" s="175"/>
      <c r="AT476" s="176"/>
      <c r="AU476" s="176"/>
      <c r="AV476" s="176"/>
      <c r="AW476" s="176"/>
      <c r="AX476" s="176"/>
      <c r="AY476" s="177"/>
      <c r="AZ476" s="178"/>
      <c r="BA476" s="179"/>
      <c r="BB476" s="180">
        <v>4</v>
      </c>
      <c r="BC476" s="181"/>
      <c r="BD476" s="182"/>
      <c r="BE476" s="182"/>
      <c r="BF476" s="183"/>
      <c r="BG476" s="184"/>
      <c r="BH476" s="185"/>
      <c r="BI476" s="186"/>
      <c r="BJ476" s="187"/>
      <c r="BK476" s="188"/>
      <c r="BL476" s="188"/>
      <c r="BM476" s="188"/>
      <c r="BN476" s="188"/>
      <c r="BO476" s="189"/>
      <c r="BP476" s="187"/>
      <c r="BQ476" s="188"/>
      <c r="BR476" s="188"/>
      <c r="BS476" s="188"/>
      <c r="BT476" s="188"/>
      <c r="BU476" s="189"/>
      <c r="BV476" s="187"/>
      <c r="BW476" s="188"/>
      <c r="BX476" s="188"/>
      <c r="BY476" s="188"/>
      <c r="BZ476" s="188"/>
      <c r="CA476" s="189"/>
      <c r="CB476" s="181"/>
      <c r="CC476" s="182"/>
      <c r="CD476" s="182"/>
      <c r="CE476" s="183"/>
      <c r="CF476" s="190"/>
      <c r="CG476" s="191"/>
      <c r="CH476" s="191"/>
      <c r="CI476" s="191"/>
      <c r="CJ476" s="192"/>
      <c r="CK476" s="190"/>
      <c r="CL476" s="191"/>
      <c r="CM476" s="191"/>
      <c r="CN476" s="191"/>
      <c r="CO476" s="192"/>
      <c r="CP476" s="190"/>
      <c r="CQ476" s="191"/>
      <c r="CR476" s="191"/>
      <c r="CS476" s="191"/>
      <c r="CT476" s="192"/>
      <c r="CU476" s="162"/>
      <c r="CV476" s="163"/>
      <c r="CW476" s="163"/>
      <c r="CX476" s="163"/>
      <c r="CY476" s="164"/>
    </row>
    <row r="477" spans="1:103" ht="16.5" x14ac:dyDescent="0.15">
      <c r="A477" s="166"/>
      <c r="B477" s="135"/>
      <c r="C477" s="167" t="str">
        <f t="shared" ca="1" si="9"/>
        <v>●</v>
      </c>
      <c r="D477" s="168"/>
      <c r="E477" s="169"/>
      <c r="F477" s="169"/>
      <c r="G477" s="169"/>
      <c r="H477" s="169"/>
      <c r="I477" s="169"/>
      <c r="J477" s="169"/>
      <c r="K477" s="170"/>
      <c r="L477" s="171"/>
      <c r="M477" s="171"/>
      <c r="N477" s="171"/>
      <c r="O477" s="171"/>
      <c r="P477" s="171"/>
      <c r="Q477" s="171"/>
      <c r="R477" s="172"/>
      <c r="S477" s="173"/>
      <c r="T477" s="172"/>
      <c r="U477" s="173"/>
      <c r="V477" s="170"/>
      <c r="W477" s="171"/>
      <c r="X477" s="171"/>
      <c r="Y477" s="171"/>
      <c r="Z477" s="171"/>
      <c r="AA477" s="171"/>
      <c r="AB477" s="171"/>
      <c r="AC477" s="171"/>
      <c r="AD477" s="170"/>
      <c r="AE477" s="171"/>
      <c r="AF477" s="171"/>
      <c r="AG477" s="171"/>
      <c r="AH477" s="171"/>
      <c r="AI477" s="171"/>
      <c r="AJ477" s="171"/>
      <c r="AK477" s="174"/>
      <c r="AL477" s="170"/>
      <c r="AM477" s="171"/>
      <c r="AN477" s="171"/>
      <c r="AO477" s="171"/>
      <c r="AP477" s="171"/>
      <c r="AQ477" s="171"/>
      <c r="AR477" s="174"/>
      <c r="AS477" s="175"/>
      <c r="AT477" s="176"/>
      <c r="AU477" s="176"/>
      <c r="AV477" s="176"/>
      <c r="AW477" s="176"/>
      <c r="AX477" s="176"/>
      <c r="AY477" s="177"/>
      <c r="AZ477" s="178"/>
      <c r="BA477" s="179"/>
      <c r="BB477" s="180">
        <v>5</v>
      </c>
      <c r="BC477" s="181"/>
      <c r="BD477" s="182"/>
      <c r="BE477" s="182"/>
      <c r="BF477" s="183"/>
      <c r="BG477" s="184"/>
      <c r="BH477" s="185"/>
      <c r="BI477" s="186"/>
      <c r="BJ477" s="187"/>
      <c r="BK477" s="188"/>
      <c r="BL477" s="188"/>
      <c r="BM477" s="188"/>
      <c r="BN477" s="188"/>
      <c r="BO477" s="189"/>
      <c r="BP477" s="187"/>
      <c r="BQ477" s="188"/>
      <c r="BR477" s="188"/>
      <c r="BS477" s="188"/>
      <c r="BT477" s="188"/>
      <c r="BU477" s="189"/>
      <c r="BV477" s="187"/>
      <c r="BW477" s="188"/>
      <c r="BX477" s="188"/>
      <c r="BY477" s="188"/>
      <c r="BZ477" s="188"/>
      <c r="CA477" s="189"/>
      <c r="CB477" s="181"/>
      <c r="CC477" s="182"/>
      <c r="CD477" s="182"/>
      <c r="CE477" s="183"/>
      <c r="CF477" s="190"/>
      <c r="CG477" s="191"/>
      <c r="CH477" s="191"/>
      <c r="CI477" s="191"/>
      <c r="CJ477" s="192"/>
      <c r="CK477" s="190"/>
      <c r="CL477" s="191"/>
      <c r="CM477" s="191"/>
      <c r="CN477" s="191"/>
      <c r="CO477" s="192"/>
      <c r="CP477" s="190"/>
      <c r="CQ477" s="191"/>
      <c r="CR477" s="191"/>
      <c r="CS477" s="191"/>
      <c r="CT477" s="192"/>
      <c r="CU477" s="162"/>
      <c r="CV477" s="163"/>
      <c r="CW477" s="163"/>
      <c r="CX477" s="163"/>
      <c r="CY477" s="164"/>
    </row>
    <row r="478" spans="1:103" ht="16.5" x14ac:dyDescent="0.15">
      <c r="A478" s="193"/>
      <c r="B478" s="194"/>
      <c r="C478" s="195" t="str">
        <f t="shared" ca="1" si="9"/>
        <v>●</v>
      </c>
      <c r="D478" s="196"/>
      <c r="E478" s="197"/>
      <c r="F478" s="197"/>
      <c r="G478" s="197"/>
      <c r="H478" s="197"/>
      <c r="I478" s="197"/>
      <c r="J478" s="197"/>
      <c r="K478" s="159"/>
      <c r="L478" s="160"/>
      <c r="M478" s="160"/>
      <c r="N478" s="160"/>
      <c r="O478" s="160"/>
      <c r="P478" s="160"/>
      <c r="Q478" s="160"/>
      <c r="R478" s="198"/>
      <c r="S478" s="199"/>
      <c r="T478" s="198"/>
      <c r="U478" s="199"/>
      <c r="V478" s="159"/>
      <c r="W478" s="160"/>
      <c r="X478" s="160"/>
      <c r="Y478" s="160"/>
      <c r="Z478" s="160"/>
      <c r="AA478" s="160"/>
      <c r="AB478" s="160"/>
      <c r="AC478" s="160"/>
      <c r="AD478" s="159"/>
      <c r="AE478" s="160"/>
      <c r="AF478" s="160"/>
      <c r="AG478" s="160"/>
      <c r="AH478" s="160"/>
      <c r="AI478" s="160"/>
      <c r="AJ478" s="160"/>
      <c r="AK478" s="161"/>
      <c r="AL478" s="159"/>
      <c r="AM478" s="160"/>
      <c r="AN478" s="160"/>
      <c r="AO478" s="160"/>
      <c r="AP478" s="160"/>
      <c r="AQ478" s="160"/>
      <c r="AR478" s="161"/>
      <c r="AS478" s="200"/>
      <c r="AT478" s="201"/>
      <c r="AU478" s="201"/>
      <c r="AV478" s="201"/>
      <c r="AW478" s="201"/>
      <c r="AX478" s="201"/>
      <c r="AY478" s="202"/>
      <c r="AZ478" s="203"/>
      <c r="BA478" s="204"/>
      <c r="BB478" s="205">
        <v>6</v>
      </c>
      <c r="BC478" s="206"/>
      <c r="BD478" s="207"/>
      <c r="BE478" s="207"/>
      <c r="BF478" s="208"/>
      <c r="BG478" s="209"/>
      <c r="BH478" s="210"/>
      <c r="BI478" s="211"/>
      <c r="BJ478" s="212"/>
      <c r="BK478" s="213"/>
      <c r="BL478" s="213"/>
      <c r="BM478" s="213"/>
      <c r="BN478" s="213"/>
      <c r="BO478" s="214"/>
      <c r="BP478" s="212"/>
      <c r="BQ478" s="213"/>
      <c r="BR478" s="213"/>
      <c r="BS478" s="213"/>
      <c r="BT478" s="213"/>
      <c r="BU478" s="214"/>
      <c r="BV478" s="212"/>
      <c r="BW478" s="213"/>
      <c r="BX478" s="213"/>
      <c r="BY478" s="213"/>
      <c r="BZ478" s="213"/>
      <c r="CA478" s="214"/>
      <c r="CB478" s="206"/>
      <c r="CC478" s="207"/>
      <c r="CD478" s="207"/>
      <c r="CE478" s="208"/>
      <c r="CF478" s="190"/>
      <c r="CG478" s="191"/>
      <c r="CH478" s="191"/>
      <c r="CI478" s="191"/>
      <c r="CJ478" s="192"/>
      <c r="CK478" s="190"/>
      <c r="CL478" s="191"/>
      <c r="CM478" s="191"/>
      <c r="CN478" s="191"/>
      <c r="CO478" s="192"/>
      <c r="CP478" s="190"/>
      <c r="CQ478" s="191"/>
      <c r="CR478" s="191"/>
      <c r="CS478" s="191"/>
      <c r="CT478" s="192"/>
      <c r="CU478" s="162"/>
      <c r="CV478" s="163"/>
      <c r="CW478" s="163"/>
      <c r="CX478" s="163"/>
      <c r="CY478" s="164"/>
    </row>
    <row r="479" spans="1:103" ht="16.5" x14ac:dyDescent="0.15">
      <c r="A479" s="134">
        <v>79</v>
      </c>
      <c r="B479" s="135"/>
      <c r="C479" s="136" t="str">
        <f t="shared" ca="1" si="9"/>
        <v>●</v>
      </c>
      <c r="D479" s="137"/>
      <c r="E479" s="138"/>
      <c r="F479" s="138"/>
      <c r="G479" s="138"/>
      <c r="H479" s="138"/>
      <c r="I479" s="138"/>
      <c r="J479" s="138"/>
      <c r="K479" s="139" t="s">
        <v>174</v>
      </c>
      <c r="L479" s="140"/>
      <c r="M479" s="140"/>
      <c r="N479" s="140"/>
      <c r="O479" s="140"/>
      <c r="P479" s="140"/>
      <c r="Q479" s="140"/>
      <c r="R479" s="141"/>
      <c r="S479" s="142"/>
      <c r="T479" s="141"/>
      <c r="U479" s="142"/>
      <c r="V479" s="139"/>
      <c r="W479" s="140"/>
      <c r="X479" s="140"/>
      <c r="Y479" s="140"/>
      <c r="Z479" s="140"/>
      <c r="AA479" s="140"/>
      <c r="AB479" s="140"/>
      <c r="AC479" s="140"/>
      <c r="AD479" s="139"/>
      <c r="AE479" s="140"/>
      <c r="AF479" s="140"/>
      <c r="AG479" s="140"/>
      <c r="AH479" s="140"/>
      <c r="AI479" s="140"/>
      <c r="AJ479" s="140"/>
      <c r="AK479" s="143"/>
      <c r="AL479" s="139"/>
      <c r="AM479" s="140"/>
      <c r="AN479" s="140"/>
      <c r="AO479" s="140"/>
      <c r="AP479" s="140"/>
      <c r="AQ479" s="140"/>
      <c r="AR479" s="143"/>
      <c r="AS479" s="144"/>
      <c r="AT479" s="145"/>
      <c r="AU479" s="145"/>
      <c r="AV479" s="145"/>
      <c r="AW479" s="145"/>
      <c r="AX479" s="145"/>
      <c r="AY479" s="146"/>
      <c r="AZ479" s="147"/>
      <c r="BA479" s="148"/>
      <c r="BB479" s="149">
        <v>1</v>
      </c>
      <c r="BC479" s="150"/>
      <c r="BD479" s="151"/>
      <c r="BE479" s="151"/>
      <c r="BF479" s="152"/>
      <c r="BG479" s="153"/>
      <c r="BH479" s="154"/>
      <c r="BI479" s="155"/>
      <c r="BJ479" s="156"/>
      <c r="BK479" s="157"/>
      <c r="BL479" s="157"/>
      <c r="BM479" s="157"/>
      <c r="BN479" s="157"/>
      <c r="BO479" s="158"/>
      <c r="BP479" s="156"/>
      <c r="BQ479" s="157"/>
      <c r="BR479" s="157"/>
      <c r="BS479" s="157"/>
      <c r="BT479" s="157"/>
      <c r="BU479" s="158"/>
      <c r="BV479" s="156"/>
      <c r="BW479" s="157"/>
      <c r="BX479" s="157"/>
      <c r="BY479" s="157"/>
      <c r="BZ479" s="157"/>
      <c r="CA479" s="158"/>
      <c r="CB479" s="150"/>
      <c r="CC479" s="151"/>
      <c r="CD479" s="151"/>
      <c r="CE479" s="152"/>
      <c r="CF479" s="159"/>
      <c r="CG479" s="160"/>
      <c r="CH479" s="160"/>
      <c r="CI479" s="160"/>
      <c r="CJ479" s="161"/>
      <c r="CK479" s="159"/>
      <c r="CL479" s="160"/>
      <c r="CM479" s="160"/>
      <c r="CN479" s="160"/>
      <c r="CO479" s="161"/>
      <c r="CP479" s="159"/>
      <c r="CQ479" s="160"/>
      <c r="CR479" s="160"/>
      <c r="CS479" s="160"/>
      <c r="CT479" s="161"/>
      <c r="CU479" s="162"/>
      <c r="CV479" s="163"/>
      <c r="CW479" s="163"/>
      <c r="CX479" s="163"/>
      <c r="CY479" s="164"/>
    </row>
    <row r="480" spans="1:103" ht="16.5" x14ac:dyDescent="0.15">
      <c r="A480" s="166"/>
      <c r="B480" s="135"/>
      <c r="C480" s="167" t="str">
        <f t="shared" ca="1" si="9"/>
        <v>●</v>
      </c>
      <c r="D480" s="168"/>
      <c r="E480" s="169"/>
      <c r="F480" s="169"/>
      <c r="G480" s="169"/>
      <c r="H480" s="169"/>
      <c r="I480" s="169"/>
      <c r="J480" s="169"/>
      <c r="K480" s="170"/>
      <c r="L480" s="171"/>
      <c r="M480" s="171"/>
      <c r="N480" s="171"/>
      <c r="O480" s="171"/>
      <c r="P480" s="171"/>
      <c r="Q480" s="171"/>
      <c r="R480" s="172"/>
      <c r="S480" s="173"/>
      <c r="T480" s="172"/>
      <c r="U480" s="173"/>
      <c r="V480" s="170"/>
      <c r="W480" s="171"/>
      <c r="X480" s="171"/>
      <c r="Y480" s="171"/>
      <c r="Z480" s="171"/>
      <c r="AA480" s="171"/>
      <c r="AB480" s="171"/>
      <c r="AC480" s="171"/>
      <c r="AD480" s="170"/>
      <c r="AE480" s="171"/>
      <c r="AF480" s="171"/>
      <c r="AG480" s="171"/>
      <c r="AH480" s="171"/>
      <c r="AI480" s="171"/>
      <c r="AJ480" s="171"/>
      <c r="AK480" s="174"/>
      <c r="AL480" s="170"/>
      <c r="AM480" s="171"/>
      <c r="AN480" s="171"/>
      <c r="AO480" s="171"/>
      <c r="AP480" s="171"/>
      <c r="AQ480" s="171"/>
      <c r="AR480" s="174"/>
      <c r="AS480" s="175"/>
      <c r="AT480" s="176"/>
      <c r="AU480" s="176"/>
      <c r="AV480" s="176"/>
      <c r="AW480" s="176"/>
      <c r="AX480" s="176"/>
      <c r="AY480" s="177"/>
      <c r="AZ480" s="178"/>
      <c r="BA480" s="179"/>
      <c r="BB480" s="180">
        <v>2</v>
      </c>
      <c r="BC480" s="181"/>
      <c r="BD480" s="182"/>
      <c r="BE480" s="182"/>
      <c r="BF480" s="183"/>
      <c r="BG480" s="184"/>
      <c r="BH480" s="185"/>
      <c r="BI480" s="186"/>
      <c r="BJ480" s="187"/>
      <c r="BK480" s="188"/>
      <c r="BL480" s="188"/>
      <c r="BM480" s="188"/>
      <c r="BN480" s="188"/>
      <c r="BO480" s="189"/>
      <c r="BP480" s="187"/>
      <c r="BQ480" s="188"/>
      <c r="BR480" s="188"/>
      <c r="BS480" s="188"/>
      <c r="BT480" s="188"/>
      <c r="BU480" s="189"/>
      <c r="BV480" s="187"/>
      <c r="BW480" s="188"/>
      <c r="BX480" s="188"/>
      <c r="BY480" s="188"/>
      <c r="BZ480" s="188"/>
      <c r="CA480" s="189"/>
      <c r="CB480" s="181"/>
      <c r="CC480" s="182"/>
      <c r="CD480" s="182"/>
      <c r="CE480" s="183"/>
      <c r="CF480" s="190"/>
      <c r="CG480" s="191"/>
      <c r="CH480" s="191"/>
      <c r="CI480" s="191"/>
      <c r="CJ480" s="192"/>
      <c r="CK480" s="190"/>
      <c r="CL480" s="191"/>
      <c r="CM480" s="191"/>
      <c r="CN480" s="191"/>
      <c r="CO480" s="192"/>
      <c r="CP480" s="190"/>
      <c r="CQ480" s="191"/>
      <c r="CR480" s="191"/>
      <c r="CS480" s="191"/>
      <c r="CT480" s="192"/>
      <c r="CU480" s="162"/>
      <c r="CV480" s="163"/>
      <c r="CW480" s="163"/>
      <c r="CX480" s="163"/>
      <c r="CY480" s="164"/>
    </row>
    <row r="481" spans="1:103" ht="16.5" x14ac:dyDescent="0.15">
      <c r="A481" s="166"/>
      <c r="B481" s="135"/>
      <c r="C481" s="167" t="str">
        <f t="shared" ca="1" si="9"/>
        <v>●</v>
      </c>
      <c r="D481" s="168"/>
      <c r="E481" s="169"/>
      <c r="F481" s="169"/>
      <c r="G481" s="169"/>
      <c r="H481" s="169"/>
      <c r="I481" s="169"/>
      <c r="J481" s="169"/>
      <c r="K481" s="170"/>
      <c r="L481" s="171"/>
      <c r="M481" s="171"/>
      <c r="N481" s="171"/>
      <c r="O481" s="171"/>
      <c r="P481" s="171"/>
      <c r="Q481" s="171"/>
      <c r="R481" s="172"/>
      <c r="S481" s="173"/>
      <c r="T481" s="172"/>
      <c r="U481" s="173"/>
      <c r="V481" s="170"/>
      <c r="W481" s="171"/>
      <c r="X481" s="171"/>
      <c r="Y481" s="171"/>
      <c r="Z481" s="171"/>
      <c r="AA481" s="171"/>
      <c r="AB481" s="171"/>
      <c r="AC481" s="171"/>
      <c r="AD481" s="170"/>
      <c r="AE481" s="171"/>
      <c r="AF481" s="171"/>
      <c r="AG481" s="171"/>
      <c r="AH481" s="171"/>
      <c r="AI481" s="171"/>
      <c r="AJ481" s="171"/>
      <c r="AK481" s="174"/>
      <c r="AL481" s="170"/>
      <c r="AM481" s="171"/>
      <c r="AN481" s="171"/>
      <c r="AO481" s="171"/>
      <c r="AP481" s="171"/>
      <c r="AQ481" s="171"/>
      <c r="AR481" s="174"/>
      <c r="AS481" s="175"/>
      <c r="AT481" s="176"/>
      <c r="AU481" s="176"/>
      <c r="AV481" s="176"/>
      <c r="AW481" s="176"/>
      <c r="AX481" s="176"/>
      <c r="AY481" s="177"/>
      <c r="AZ481" s="178"/>
      <c r="BA481" s="179"/>
      <c r="BB481" s="180">
        <v>3</v>
      </c>
      <c r="BC481" s="181"/>
      <c r="BD481" s="182"/>
      <c r="BE481" s="182"/>
      <c r="BF481" s="183"/>
      <c r="BG481" s="184"/>
      <c r="BH481" s="185"/>
      <c r="BI481" s="186"/>
      <c r="BJ481" s="187"/>
      <c r="BK481" s="188"/>
      <c r="BL481" s="188"/>
      <c r="BM481" s="188"/>
      <c r="BN481" s="188"/>
      <c r="BO481" s="189"/>
      <c r="BP481" s="187"/>
      <c r="BQ481" s="188"/>
      <c r="BR481" s="188"/>
      <c r="BS481" s="188"/>
      <c r="BT481" s="188"/>
      <c r="BU481" s="189"/>
      <c r="BV481" s="187"/>
      <c r="BW481" s="188"/>
      <c r="BX481" s="188"/>
      <c r="BY481" s="188"/>
      <c r="BZ481" s="188"/>
      <c r="CA481" s="189"/>
      <c r="CB481" s="181"/>
      <c r="CC481" s="182"/>
      <c r="CD481" s="182"/>
      <c r="CE481" s="183"/>
      <c r="CF481" s="190"/>
      <c r="CG481" s="191"/>
      <c r="CH481" s="191"/>
      <c r="CI481" s="191"/>
      <c r="CJ481" s="192"/>
      <c r="CK481" s="190"/>
      <c r="CL481" s="191"/>
      <c r="CM481" s="191"/>
      <c r="CN481" s="191"/>
      <c r="CO481" s="192"/>
      <c r="CP481" s="190"/>
      <c r="CQ481" s="191"/>
      <c r="CR481" s="191"/>
      <c r="CS481" s="191"/>
      <c r="CT481" s="192"/>
      <c r="CU481" s="162"/>
      <c r="CV481" s="163"/>
      <c r="CW481" s="163"/>
      <c r="CX481" s="163"/>
      <c r="CY481" s="164"/>
    </row>
    <row r="482" spans="1:103" ht="16.5" x14ac:dyDescent="0.15">
      <c r="A482" s="166"/>
      <c r="B482" s="135"/>
      <c r="C482" s="167" t="str">
        <f t="shared" ca="1" si="9"/>
        <v>●</v>
      </c>
      <c r="D482" s="168"/>
      <c r="E482" s="169"/>
      <c r="F482" s="169"/>
      <c r="G482" s="169"/>
      <c r="H482" s="169"/>
      <c r="I482" s="169"/>
      <c r="J482" s="169"/>
      <c r="K482" s="170"/>
      <c r="L482" s="171"/>
      <c r="M482" s="171"/>
      <c r="N482" s="171"/>
      <c r="O482" s="171"/>
      <c r="P482" s="171"/>
      <c r="Q482" s="171"/>
      <c r="R482" s="172"/>
      <c r="S482" s="173"/>
      <c r="T482" s="172"/>
      <c r="U482" s="173"/>
      <c r="V482" s="170"/>
      <c r="W482" s="171"/>
      <c r="X482" s="171"/>
      <c r="Y482" s="171"/>
      <c r="Z482" s="171"/>
      <c r="AA482" s="171"/>
      <c r="AB482" s="171"/>
      <c r="AC482" s="171"/>
      <c r="AD482" s="170"/>
      <c r="AE482" s="171"/>
      <c r="AF482" s="171"/>
      <c r="AG482" s="171"/>
      <c r="AH482" s="171"/>
      <c r="AI482" s="171"/>
      <c r="AJ482" s="171"/>
      <c r="AK482" s="174"/>
      <c r="AL482" s="170"/>
      <c r="AM482" s="171"/>
      <c r="AN482" s="171"/>
      <c r="AO482" s="171"/>
      <c r="AP482" s="171"/>
      <c r="AQ482" s="171"/>
      <c r="AR482" s="174"/>
      <c r="AS482" s="175"/>
      <c r="AT482" s="176"/>
      <c r="AU482" s="176"/>
      <c r="AV482" s="176"/>
      <c r="AW482" s="176"/>
      <c r="AX482" s="176"/>
      <c r="AY482" s="177"/>
      <c r="AZ482" s="178"/>
      <c r="BA482" s="179"/>
      <c r="BB482" s="180">
        <v>4</v>
      </c>
      <c r="BC482" s="181"/>
      <c r="BD482" s="182"/>
      <c r="BE482" s="182"/>
      <c r="BF482" s="183"/>
      <c r="BG482" s="184"/>
      <c r="BH482" s="185"/>
      <c r="BI482" s="186"/>
      <c r="BJ482" s="187"/>
      <c r="BK482" s="188"/>
      <c r="BL482" s="188"/>
      <c r="BM482" s="188"/>
      <c r="BN482" s="188"/>
      <c r="BO482" s="189"/>
      <c r="BP482" s="187"/>
      <c r="BQ482" s="188"/>
      <c r="BR482" s="188"/>
      <c r="BS482" s="188"/>
      <c r="BT482" s="188"/>
      <c r="BU482" s="189"/>
      <c r="BV482" s="187"/>
      <c r="BW482" s="188"/>
      <c r="BX482" s="188"/>
      <c r="BY482" s="188"/>
      <c r="BZ482" s="188"/>
      <c r="CA482" s="189"/>
      <c r="CB482" s="181"/>
      <c r="CC482" s="182"/>
      <c r="CD482" s="182"/>
      <c r="CE482" s="183"/>
      <c r="CF482" s="190"/>
      <c r="CG482" s="191"/>
      <c r="CH482" s="191"/>
      <c r="CI482" s="191"/>
      <c r="CJ482" s="192"/>
      <c r="CK482" s="190"/>
      <c r="CL482" s="191"/>
      <c r="CM482" s="191"/>
      <c r="CN482" s="191"/>
      <c r="CO482" s="192"/>
      <c r="CP482" s="190"/>
      <c r="CQ482" s="191"/>
      <c r="CR482" s="191"/>
      <c r="CS482" s="191"/>
      <c r="CT482" s="192"/>
      <c r="CU482" s="162"/>
      <c r="CV482" s="163"/>
      <c r="CW482" s="163"/>
      <c r="CX482" s="163"/>
      <c r="CY482" s="164"/>
    </row>
    <row r="483" spans="1:103" ht="16.5" x14ac:dyDescent="0.15">
      <c r="A483" s="166"/>
      <c r="B483" s="135"/>
      <c r="C483" s="167" t="str">
        <f t="shared" ca="1" si="9"/>
        <v>●</v>
      </c>
      <c r="D483" s="168"/>
      <c r="E483" s="169"/>
      <c r="F483" s="169"/>
      <c r="G483" s="169"/>
      <c r="H483" s="169"/>
      <c r="I483" s="169"/>
      <c r="J483" s="169"/>
      <c r="K483" s="170"/>
      <c r="L483" s="171"/>
      <c r="M483" s="171"/>
      <c r="N483" s="171"/>
      <c r="O483" s="171"/>
      <c r="P483" s="171"/>
      <c r="Q483" s="171"/>
      <c r="R483" s="172"/>
      <c r="S483" s="173"/>
      <c r="T483" s="172"/>
      <c r="U483" s="173"/>
      <c r="V483" s="170"/>
      <c r="W483" s="171"/>
      <c r="X483" s="171"/>
      <c r="Y483" s="171"/>
      <c r="Z483" s="171"/>
      <c r="AA483" s="171"/>
      <c r="AB483" s="171"/>
      <c r="AC483" s="171"/>
      <c r="AD483" s="170"/>
      <c r="AE483" s="171"/>
      <c r="AF483" s="171"/>
      <c r="AG483" s="171"/>
      <c r="AH483" s="171"/>
      <c r="AI483" s="171"/>
      <c r="AJ483" s="171"/>
      <c r="AK483" s="174"/>
      <c r="AL483" s="170"/>
      <c r="AM483" s="171"/>
      <c r="AN483" s="171"/>
      <c r="AO483" s="171"/>
      <c r="AP483" s="171"/>
      <c r="AQ483" s="171"/>
      <c r="AR483" s="174"/>
      <c r="AS483" s="175"/>
      <c r="AT483" s="176"/>
      <c r="AU483" s="176"/>
      <c r="AV483" s="176"/>
      <c r="AW483" s="176"/>
      <c r="AX483" s="176"/>
      <c r="AY483" s="177"/>
      <c r="AZ483" s="178"/>
      <c r="BA483" s="179"/>
      <c r="BB483" s="180">
        <v>5</v>
      </c>
      <c r="BC483" s="181"/>
      <c r="BD483" s="182"/>
      <c r="BE483" s="182"/>
      <c r="BF483" s="183"/>
      <c r="BG483" s="184"/>
      <c r="BH483" s="185"/>
      <c r="BI483" s="186"/>
      <c r="BJ483" s="187"/>
      <c r="BK483" s="188"/>
      <c r="BL483" s="188"/>
      <c r="BM483" s="188"/>
      <c r="BN483" s="188"/>
      <c r="BO483" s="189"/>
      <c r="BP483" s="187"/>
      <c r="BQ483" s="188"/>
      <c r="BR483" s="188"/>
      <c r="BS483" s="188"/>
      <c r="BT483" s="188"/>
      <c r="BU483" s="189"/>
      <c r="BV483" s="187"/>
      <c r="BW483" s="188"/>
      <c r="BX483" s="188"/>
      <c r="BY483" s="188"/>
      <c r="BZ483" s="188"/>
      <c r="CA483" s="189"/>
      <c r="CB483" s="181"/>
      <c r="CC483" s="182"/>
      <c r="CD483" s="182"/>
      <c r="CE483" s="183"/>
      <c r="CF483" s="190"/>
      <c r="CG483" s="191"/>
      <c r="CH483" s="191"/>
      <c r="CI483" s="191"/>
      <c r="CJ483" s="192"/>
      <c r="CK483" s="190"/>
      <c r="CL483" s="191"/>
      <c r="CM483" s="191"/>
      <c r="CN483" s="191"/>
      <c r="CO483" s="192"/>
      <c r="CP483" s="190"/>
      <c r="CQ483" s="191"/>
      <c r="CR483" s="191"/>
      <c r="CS483" s="191"/>
      <c r="CT483" s="192"/>
      <c r="CU483" s="162"/>
      <c r="CV483" s="163"/>
      <c r="CW483" s="163"/>
      <c r="CX483" s="163"/>
      <c r="CY483" s="164"/>
    </row>
    <row r="484" spans="1:103" ht="16.5" x14ac:dyDescent="0.15">
      <c r="A484" s="193"/>
      <c r="B484" s="194"/>
      <c r="C484" s="195" t="str">
        <f t="shared" ca="1" si="9"/>
        <v>●</v>
      </c>
      <c r="D484" s="196"/>
      <c r="E484" s="197"/>
      <c r="F484" s="197"/>
      <c r="G484" s="197"/>
      <c r="H484" s="197"/>
      <c r="I484" s="197"/>
      <c r="J484" s="197"/>
      <c r="K484" s="159"/>
      <c r="L484" s="160"/>
      <c r="M484" s="160"/>
      <c r="N484" s="160"/>
      <c r="O484" s="160"/>
      <c r="P484" s="160"/>
      <c r="Q484" s="160"/>
      <c r="R484" s="198"/>
      <c r="S484" s="199"/>
      <c r="T484" s="198"/>
      <c r="U484" s="199"/>
      <c r="V484" s="159"/>
      <c r="W484" s="160"/>
      <c r="X484" s="160"/>
      <c r="Y484" s="160"/>
      <c r="Z484" s="160"/>
      <c r="AA484" s="160"/>
      <c r="AB484" s="160"/>
      <c r="AC484" s="160"/>
      <c r="AD484" s="159"/>
      <c r="AE484" s="160"/>
      <c r="AF484" s="160"/>
      <c r="AG484" s="160"/>
      <c r="AH484" s="160"/>
      <c r="AI484" s="160"/>
      <c r="AJ484" s="160"/>
      <c r="AK484" s="161"/>
      <c r="AL484" s="159"/>
      <c r="AM484" s="160"/>
      <c r="AN484" s="160"/>
      <c r="AO484" s="160"/>
      <c r="AP484" s="160"/>
      <c r="AQ484" s="160"/>
      <c r="AR484" s="161"/>
      <c r="AS484" s="200"/>
      <c r="AT484" s="201"/>
      <c r="AU484" s="201"/>
      <c r="AV484" s="201"/>
      <c r="AW484" s="201"/>
      <c r="AX484" s="201"/>
      <c r="AY484" s="202"/>
      <c r="AZ484" s="203"/>
      <c r="BA484" s="204"/>
      <c r="BB484" s="205">
        <v>6</v>
      </c>
      <c r="BC484" s="206"/>
      <c r="BD484" s="207"/>
      <c r="BE484" s="207"/>
      <c r="BF484" s="208"/>
      <c r="BG484" s="209"/>
      <c r="BH484" s="210"/>
      <c r="BI484" s="211"/>
      <c r="BJ484" s="212"/>
      <c r="BK484" s="213"/>
      <c r="BL484" s="213"/>
      <c r="BM484" s="213"/>
      <c r="BN484" s="213"/>
      <c r="BO484" s="214"/>
      <c r="BP484" s="212"/>
      <c r="BQ484" s="213"/>
      <c r="BR484" s="213"/>
      <c r="BS484" s="213"/>
      <c r="BT484" s="213"/>
      <c r="BU484" s="214"/>
      <c r="BV484" s="212"/>
      <c r="BW484" s="213"/>
      <c r="BX484" s="213"/>
      <c r="BY484" s="213"/>
      <c r="BZ484" s="213"/>
      <c r="CA484" s="214"/>
      <c r="CB484" s="206"/>
      <c r="CC484" s="207"/>
      <c r="CD484" s="207"/>
      <c r="CE484" s="208"/>
      <c r="CF484" s="190"/>
      <c r="CG484" s="191"/>
      <c r="CH484" s="191"/>
      <c r="CI484" s="191"/>
      <c r="CJ484" s="192"/>
      <c r="CK484" s="190"/>
      <c r="CL484" s="191"/>
      <c r="CM484" s="191"/>
      <c r="CN484" s="191"/>
      <c r="CO484" s="192"/>
      <c r="CP484" s="190"/>
      <c r="CQ484" s="191"/>
      <c r="CR484" s="191"/>
      <c r="CS484" s="191"/>
      <c r="CT484" s="192"/>
      <c r="CU484" s="162"/>
      <c r="CV484" s="163"/>
      <c r="CW484" s="163"/>
      <c r="CX484" s="163"/>
      <c r="CY484" s="164"/>
    </row>
    <row r="485" spans="1:103" ht="16.5" x14ac:dyDescent="0.15">
      <c r="A485" s="134">
        <v>80</v>
      </c>
      <c r="B485" s="135"/>
      <c r="C485" s="136" t="str">
        <f t="shared" ca="1" si="9"/>
        <v>●</v>
      </c>
      <c r="D485" s="137"/>
      <c r="E485" s="138"/>
      <c r="F485" s="138"/>
      <c r="G485" s="138"/>
      <c r="H485" s="138"/>
      <c r="I485" s="138"/>
      <c r="J485" s="138"/>
      <c r="K485" s="139" t="s">
        <v>175</v>
      </c>
      <c r="L485" s="140"/>
      <c r="M485" s="140"/>
      <c r="N485" s="140"/>
      <c r="O485" s="140"/>
      <c r="P485" s="140"/>
      <c r="Q485" s="140"/>
      <c r="R485" s="141"/>
      <c r="S485" s="142"/>
      <c r="T485" s="141"/>
      <c r="U485" s="142"/>
      <c r="V485" s="139"/>
      <c r="W485" s="140"/>
      <c r="X485" s="140"/>
      <c r="Y485" s="140"/>
      <c r="Z485" s="140"/>
      <c r="AA485" s="140"/>
      <c r="AB485" s="140"/>
      <c r="AC485" s="140"/>
      <c r="AD485" s="139"/>
      <c r="AE485" s="140"/>
      <c r="AF485" s="140"/>
      <c r="AG485" s="140"/>
      <c r="AH485" s="140"/>
      <c r="AI485" s="140"/>
      <c r="AJ485" s="140"/>
      <c r="AK485" s="143"/>
      <c r="AL485" s="139"/>
      <c r="AM485" s="140"/>
      <c r="AN485" s="140"/>
      <c r="AO485" s="140"/>
      <c r="AP485" s="140"/>
      <c r="AQ485" s="140"/>
      <c r="AR485" s="143"/>
      <c r="AS485" s="144"/>
      <c r="AT485" s="145"/>
      <c r="AU485" s="145"/>
      <c r="AV485" s="145"/>
      <c r="AW485" s="145"/>
      <c r="AX485" s="145"/>
      <c r="AY485" s="146"/>
      <c r="AZ485" s="147"/>
      <c r="BA485" s="148"/>
      <c r="BB485" s="149">
        <v>1</v>
      </c>
      <c r="BC485" s="150"/>
      <c r="BD485" s="151"/>
      <c r="BE485" s="151"/>
      <c r="BF485" s="152"/>
      <c r="BG485" s="153"/>
      <c r="BH485" s="154"/>
      <c r="BI485" s="155"/>
      <c r="BJ485" s="156"/>
      <c r="BK485" s="157"/>
      <c r="BL485" s="157"/>
      <c r="BM485" s="157"/>
      <c r="BN485" s="157"/>
      <c r="BO485" s="158"/>
      <c r="BP485" s="156"/>
      <c r="BQ485" s="157"/>
      <c r="BR485" s="157"/>
      <c r="BS485" s="157"/>
      <c r="BT485" s="157"/>
      <c r="BU485" s="158"/>
      <c r="BV485" s="156"/>
      <c r="BW485" s="157"/>
      <c r="BX485" s="157"/>
      <c r="BY485" s="157"/>
      <c r="BZ485" s="157"/>
      <c r="CA485" s="158"/>
      <c r="CB485" s="150"/>
      <c r="CC485" s="151"/>
      <c r="CD485" s="151"/>
      <c r="CE485" s="152"/>
      <c r="CF485" s="159"/>
      <c r="CG485" s="160"/>
      <c r="CH485" s="160"/>
      <c r="CI485" s="160"/>
      <c r="CJ485" s="161"/>
      <c r="CK485" s="159"/>
      <c r="CL485" s="160"/>
      <c r="CM485" s="160"/>
      <c r="CN485" s="160"/>
      <c r="CO485" s="161"/>
      <c r="CP485" s="159"/>
      <c r="CQ485" s="160"/>
      <c r="CR485" s="160"/>
      <c r="CS485" s="160"/>
      <c r="CT485" s="161"/>
      <c r="CU485" s="162"/>
      <c r="CV485" s="163"/>
      <c r="CW485" s="163"/>
      <c r="CX485" s="163"/>
      <c r="CY485" s="164"/>
    </row>
    <row r="486" spans="1:103" ht="16.5" x14ac:dyDescent="0.15">
      <c r="A486" s="166"/>
      <c r="B486" s="135"/>
      <c r="C486" s="167" t="str">
        <f t="shared" ca="1" si="9"/>
        <v>●</v>
      </c>
      <c r="D486" s="168"/>
      <c r="E486" s="169"/>
      <c r="F486" s="169"/>
      <c r="G486" s="169"/>
      <c r="H486" s="169"/>
      <c r="I486" s="169"/>
      <c r="J486" s="169"/>
      <c r="K486" s="170"/>
      <c r="L486" s="171"/>
      <c r="M486" s="171"/>
      <c r="N486" s="171"/>
      <c r="O486" s="171"/>
      <c r="P486" s="171"/>
      <c r="Q486" s="171"/>
      <c r="R486" s="172"/>
      <c r="S486" s="173"/>
      <c r="T486" s="172"/>
      <c r="U486" s="173"/>
      <c r="V486" s="170"/>
      <c r="W486" s="171"/>
      <c r="X486" s="171"/>
      <c r="Y486" s="171"/>
      <c r="Z486" s="171"/>
      <c r="AA486" s="171"/>
      <c r="AB486" s="171"/>
      <c r="AC486" s="171"/>
      <c r="AD486" s="170"/>
      <c r="AE486" s="171"/>
      <c r="AF486" s="171"/>
      <c r="AG486" s="171"/>
      <c r="AH486" s="171"/>
      <c r="AI486" s="171"/>
      <c r="AJ486" s="171"/>
      <c r="AK486" s="174"/>
      <c r="AL486" s="170"/>
      <c r="AM486" s="171"/>
      <c r="AN486" s="171"/>
      <c r="AO486" s="171"/>
      <c r="AP486" s="171"/>
      <c r="AQ486" s="171"/>
      <c r="AR486" s="174"/>
      <c r="AS486" s="175"/>
      <c r="AT486" s="176"/>
      <c r="AU486" s="176"/>
      <c r="AV486" s="176"/>
      <c r="AW486" s="176"/>
      <c r="AX486" s="176"/>
      <c r="AY486" s="177"/>
      <c r="AZ486" s="178"/>
      <c r="BA486" s="179"/>
      <c r="BB486" s="180">
        <v>2</v>
      </c>
      <c r="BC486" s="181"/>
      <c r="BD486" s="182"/>
      <c r="BE486" s="182"/>
      <c r="BF486" s="183"/>
      <c r="BG486" s="184"/>
      <c r="BH486" s="185"/>
      <c r="BI486" s="186"/>
      <c r="BJ486" s="187"/>
      <c r="BK486" s="188"/>
      <c r="BL486" s="188"/>
      <c r="BM486" s="188"/>
      <c r="BN486" s="188"/>
      <c r="BO486" s="189"/>
      <c r="BP486" s="187"/>
      <c r="BQ486" s="188"/>
      <c r="BR486" s="188"/>
      <c r="BS486" s="188"/>
      <c r="BT486" s="188"/>
      <c r="BU486" s="189"/>
      <c r="BV486" s="187"/>
      <c r="BW486" s="188"/>
      <c r="BX486" s="188"/>
      <c r="BY486" s="188"/>
      <c r="BZ486" s="188"/>
      <c r="CA486" s="189"/>
      <c r="CB486" s="181"/>
      <c r="CC486" s="182"/>
      <c r="CD486" s="182"/>
      <c r="CE486" s="183"/>
      <c r="CF486" s="190"/>
      <c r="CG486" s="191"/>
      <c r="CH486" s="191"/>
      <c r="CI486" s="191"/>
      <c r="CJ486" s="192"/>
      <c r="CK486" s="190"/>
      <c r="CL486" s="191"/>
      <c r="CM486" s="191"/>
      <c r="CN486" s="191"/>
      <c r="CO486" s="192"/>
      <c r="CP486" s="190"/>
      <c r="CQ486" s="191"/>
      <c r="CR486" s="191"/>
      <c r="CS486" s="191"/>
      <c r="CT486" s="192"/>
      <c r="CU486" s="162"/>
      <c r="CV486" s="163"/>
      <c r="CW486" s="163"/>
      <c r="CX486" s="163"/>
      <c r="CY486" s="164"/>
    </row>
    <row r="487" spans="1:103" ht="16.5" x14ac:dyDescent="0.15">
      <c r="A487" s="166"/>
      <c r="B487" s="135"/>
      <c r="C487" s="167" t="str">
        <f t="shared" ca="1" si="9"/>
        <v>●</v>
      </c>
      <c r="D487" s="168"/>
      <c r="E487" s="169"/>
      <c r="F487" s="169"/>
      <c r="G487" s="169"/>
      <c r="H487" s="169"/>
      <c r="I487" s="169"/>
      <c r="J487" s="169"/>
      <c r="K487" s="170"/>
      <c r="L487" s="171"/>
      <c r="M487" s="171"/>
      <c r="N487" s="171"/>
      <c r="O487" s="171"/>
      <c r="P487" s="171"/>
      <c r="Q487" s="171"/>
      <c r="R487" s="172"/>
      <c r="S487" s="173"/>
      <c r="T487" s="172"/>
      <c r="U487" s="173"/>
      <c r="V487" s="170"/>
      <c r="W487" s="171"/>
      <c r="X487" s="171"/>
      <c r="Y487" s="171"/>
      <c r="Z487" s="171"/>
      <c r="AA487" s="171"/>
      <c r="AB487" s="171"/>
      <c r="AC487" s="171"/>
      <c r="AD487" s="170"/>
      <c r="AE487" s="171"/>
      <c r="AF487" s="171"/>
      <c r="AG487" s="171"/>
      <c r="AH487" s="171"/>
      <c r="AI487" s="171"/>
      <c r="AJ487" s="171"/>
      <c r="AK487" s="174"/>
      <c r="AL487" s="170"/>
      <c r="AM487" s="171"/>
      <c r="AN487" s="171"/>
      <c r="AO487" s="171"/>
      <c r="AP487" s="171"/>
      <c r="AQ487" s="171"/>
      <c r="AR487" s="174"/>
      <c r="AS487" s="175"/>
      <c r="AT487" s="176"/>
      <c r="AU487" s="176"/>
      <c r="AV487" s="176"/>
      <c r="AW487" s="176"/>
      <c r="AX487" s="176"/>
      <c r="AY487" s="177"/>
      <c r="AZ487" s="178"/>
      <c r="BA487" s="179"/>
      <c r="BB487" s="180">
        <v>3</v>
      </c>
      <c r="BC487" s="181"/>
      <c r="BD487" s="182"/>
      <c r="BE487" s="182"/>
      <c r="BF487" s="183"/>
      <c r="BG487" s="184"/>
      <c r="BH487" s="185"/>
      <c r="BI487" s="186"/>
      <c r="BJ487" s="187"/>
      <c r="BK487" s="188"/>
      <c r="BL487" s="188"/>
      <c r="BM487" s="188"/>
      <c r="BN487" s="188"/>
      <c r="BO487" s="189"/>
      <c r="BP487" s="187"/>
      <c r="BQ487" s="188"/>
      <c r="BR487" s="188"/>
      <c r="BS487" s="188"/>
      <c r="BT487" s="188"/>
      <c r="BU487" s="189"/>
      <c r="BV487" s="187"/>
      <c r="BW487" s="188"/>
      <c r="BX487" s="188"/>
      <c r="BY487" s="188"/>
      <c r="BZ487" s="188"/>
      <c r="CA487" s="189"/>
      <c r="CB487" s="181"/>
      <c r="CC487" s="182"/>
      <c r="CD487" s="182"/>
      <c r="CE487" s="183"/>
      <c r="CF487" s="190"/>
      <c r="CG487" s="191"/>
      <c r="CH487" s="191"/>
      <c r="CI487" s="191"/>
      <c r="CJ487" s="192"/>
      <c r="CK487" s="190"/>
      <c r="CL487" s="191"/>
      <c r="CM487" s="191"/>
      <c r="CN487" s="191"/>
      <c r="CO487" s="192"/>
      <c r="CP487" s="190"/>
      <c r="CQ487" s="191"/>
      <c r="CR487" s="191"/>
      <c r="CS487" s="191"/>
      <c r="CT487" s="192"/>
      <c r="CU487" s="162"/>
      <c r="CV487" s="163"/>
      <c r="CW487" s="163"/>
      <c r="CX487" s="163"/>
      <c r="CY487" s="164"/>
    </row>
    <row r="488" spans="1:103" ht="16.5" x14ac:dyDescent="0.15">
      <c r="A488" s="166"/>
      <c r="B488" s="135"/>
      <c r="C488" s="167" t="str">
        <f t="shared" ca="1" si="9"/>
        <v>●</v>
      </c>
      <c r="D488" s="168"/>
      <c r="E488" s="169"/>
      <c r="F488" s="169"/>
      <c r="G488" s="169"/>
      <c r="H488" s="169"/>
      <c r="I488" s="169"/>
      <c r="J488" s="169"/>
      <c r="K488" s="170"/>
      <c r="L488" s="171"/>
      <c r="M488" s="171"/>
      <c r="N488" s="171"/>
      <c r="O488" s="171"/>
      <c r="P488" s="171"/>
      <c r="Q488" s="171"/>
      <c r="R488" s="172"/>
      <c r="S488" s="173"/>
      <c r="T488" s="172"/>
      <c r="U488" s="173"/>
      <c r="V488" s="170"/>
      <c r="W488" s="171"/>
      <c r="X488" s="171"/>
      <c r="Y488" s="171"/>
      <c r="Z488" s="171"/>
      <c r="AA488" s="171"/>
      <c r="AB488" s="171"/>
      <c r="AC488" s="171"/>
      <c r="AD488" s="170"/>
      <c r="AE488" s="171"/>
      <c r="AF488" s="171"/>
      <c r="AG488" s="171"/>
      <c r="AH488" s="171"/>
      <c r="AI488" s="171"/>
      <c r="AJ488" s="171"/>
      <c r="AK488" s="174"/>
      <c r="AL488" s="170"/>
      <c r="AM488" s="171"/>
      <c r="AN488" s="171"/>
      <c r="AO488" s="171"/>
      <c r="AP488" s="171"/>
      <c r="AQ488" s="171"/>
      <c r="AR488" s="174"/>
      <c r="AS488" s="175"/>
      <c r="AT488" s="176"/>
      <c r="AU488" s="176"/>
      <c r="AV488" s="176"/>
      <c r="AW488" s="176"/>
      <c r="AX488" s="176"/>
      <c r="AY488" s="177"/>
      <c r="AZ488" s="178"/>
      <c r="BA488" s="179"/>
      <c r="BB488" s="180">
        <v>4</v>
      </c>
      <c r="BC488" s="181"/>
      <c r="BD488" s="182"/>
      <c r="BE488" s="182"/>
      <c r="BF488" s="183"/>
      <c r="BG488" s="184"/>
      <c r="BH488" s="185"/>
      <c r="BI488" s="186"/>
      <c r="BJ488" s="187"/>
      <c r="BK488" s="188"/>
      <c r="BL488" s="188"/>
      <c r="BM488" s="188"/>
      <c r="BN488" s="188"/>
      <c r="BO488" s="189"/>
      <c r="BP488" s="187"/>
      <c r="BQ488" s="188"/>
      <c r="BR488" s="188"/>
      <c r="BS488" s="188"/>
      <c r="BT488" s="188"/>
      <c r="BU488" s="189"/>
      <c r="BV488" s="187"/>
      <c r="BW488" s="188"/>
      <c r="BX488" s="188"/>
      <c r="BY488" s="188"/>
      <c r="BZ488" s="188"/>
      <c r="CA488" s="189"/>
      <c r="CB488" s="181"/>
      <c r="CC488" s="182"/>
      <c r="CD488" s="182"/>
      <c r="CE488" s="183"/>
      <c r="CF488" s="190"/>
      <c r="CG488" s="191"/>
      <c r="CH488" s="191"/>
      <c r="CI488" s="191"/>
      <c r="CJ488" s="192"/>
      <c r="CK488" s="190"/>
      <c r="CL488" s="191"/>
      <c r="CM488" s="191"/>
      <c r="CN488" s="191"/>
      <c r="CO488" s="192"/>
      <c r="CP488" s="190"/>
      <c r="CQ488" s="191"/>
      <c r="CR488" s="191"/>
      <c r="CS488" s="191"/>
      <c r="CT488" s="192"/>
      <c r="CU488" s="162"/>
      <c r="CV488" s="163"/>
      <c r="CW488" s="163"/>
      <c r="CX488" s="163"/>
      <c r="CY488" s="164"/>
    </row>
    <row r="489" spans="1:103" ht="16.5" x14ac:dyDescent="0.15">
      <c r="A489" s="166"/>
      <c r="B489" s="135"/>
      <c r="C489" s="167" t="str">
        <f t="shared" ca="1" si="9"/>
        <v>●</v>
      </c>
      <c r="D489" s="168"/>
      <c r="E489" s="169"/>
      <c r="F489" s="169"/>
      <c r="G489" s="169"/>
      <c r="H489" s="169"/>
      <c r="I489" s="169"/>
      <c r="J489" s="169"/>
      <c r="K489" s="170"/>
      <c r="L489" s="171"/>
      <c r="M489" s="171"/>
      <c r="N489" s="171"/>
      <c r="O489" s="171"/>
      <c r="P489" s="171"/>
      <c r="Q489" s="171"/>
      <c r="R489" s="172"/>
      <c r="S489" s="173"/>
      <c r="T489" s="172"/>
      <c r="U489" s="173"/>
      <c r="V489" s="170"/>
      <c r="W489" s="171"/>
      <c r="X489" s="171"/>
      <c r="Y489" s="171"/>
      <c r="Z489" s="171"/>
      <c r="AA489" s="171"/>
      <c r="AB489" s="171"/>
      <c r="AC489" s="171"/>
      <c r="AD489" s="170"/>
      <c r="AE489" s="171"/>
      <c r="AF489" s="171"/>
      <c r="AG489" s="171"/>
      <c r="AH489" s="171"/>
      <c r="AI489" s="171"/>
      <c r="AJ489" s="171"/>
      <c r="AK489" s="174"/>
      <c r="AL489" s="170"/>
      <c r="AM489" s="171"/>
      <c r="AN489" s="171"/>
      <c r="AO489" s="171"/>
      <c r="AP489" s="171"/>
      <c r="AQ489" s="171"/>
      <c r="AR489" s="174"/>
      <c r="AS489" s="175"/>
      <c r="AT489" s="176"/>
      <c r="AU489" s="176"/>
      <c r="AV489" s="176"/>
      <c r="AW489" s="176"/>
      <c r="AX489" s="176"/>
      <c r="AY489" s="177"/>
      <c r="AZ489" s="178"/>
      <c r="BA489" s="179"/>
      <c r="BB489" s="180">
        <v>5</v>
      </c>
      <c r="BC489" s="181"/>
      <c r="BD489" s="182"/>
      <c r="BE489" s="182"/>
      <c r="BF489" s="183"/>
      <c r="BG489" s="184"/>
      <c r="BH489" s="185"/>
      <c r="BI489" s="186"/>
      <c r="BJ489" s="187"/>
      <c r="BK489" s="188"/>
      <c r="BL489" s="188"/>
      <c r="BM489" s="188"/>
      <c r="BN489" s="188"/>
      <c r="BO489" s="189"/>
      <c r="BP489" s="187"/>
      <c r="BQ489" s="188"/>
      <c r="BR489" s="188"/>
      <c r="BS489" s="188"/>
      <c r="BT489" s="188"/>
      <c r="BU489" s="189"/>
      <c r="BV489" s="187"/>
      <c r="BW489" s="188"/>
      <c r="BX489" s="188"/>
      <c r="BY489" s="188"/>
      <c r="BZ489" s="188"/>
      <c r="CA489" s="189"/>
      <c r="CB489" s="181"/>
      <c r="CC489" s="182"/>
      <c r="CD489" s="182"/>
      <c r="CE489" s="183"/>
      <c r="CF489" s="190"/>
      <c r="CG489" s="191"/>
      <c r="CH489" s="191"/>
      <c r="CI489" s="191"/>
      <c r="CJ489" s="192"/>
      <c r="CK489" s="190"/>
      <c r="CL489" s="191"/>
      <c r="CM489" s="191"/>
      <c r="CN489" s="191"/>
      <c r="CO489" s="192"/>
      <c r="CP489" s="190"/>
      <c r="CQ489" s="191"/>
      <c r="CR489" s="191"/>
      <c r="CS489" s="191"/>
      <c r="CT489" s="192"/>
      <c r="CU489" s="162"/>
      <c r="CV489" s="163"/>
      <c r="CW489" s="163"/>
      <c r="CX489" s="163"/>
      <c r="CY489" s="164"/>
    </row>
    <row r="490" spans="1:103" ht="16.5" x14ac:dyDescent="0.15">
      <c r="A490" s="193"/>
      <c r="B490" s="194"/>
      <c r="C490" s="195" t="str">
        <f t="shared" ca="1" si="9"/>
        <v>●</v>
      </c>
      <c r="D490" s="196"/>
      <c r="E490" s="197"/>
      <c r="F490" s="197"/>
      <c r="G490" s="197"/>
      <c r="H490" s="197"/>
      <c r="I490" s="197"/>
      <c r="J490" s="197"/>
      <c r="K490" s="159"/>
      <c r="L490" s="160"/>
      <c r="M490" s="160"/>
      <c r="N490" s="160"/>
      <c r="O490" s="160"/>
      <c r="P490" s="160"/>
      <c r="Q490" s="160"/>
      <c r="R490" s="198"/>
      <c r="S490" s="199"/>
      <c r="T490" s="198"/>
      <c r="U490" s="199"/>
      <c r="V490" s="159"/>
      <c r="W490" s="160"/>
      <c r="X490" s="160"/>
      <c r="Y490" s="160"/>
      <c r="Z490" s="160"/>
      <c r="AA490" s="160"/>
      <c r="AB490" s="160"/>
      <c r="AC490" s="160"/>
      <c r="AD490" s="159"/>
      <c r="AE490" s="160"/>
      <c r="AF490" s="160"/>
      <c r="AG490" s="160"/>
      <c r="AH490" s="160"/>
      <c r="AI490" s="160"/>
      <c r="AJ490" s="160"/>
      <c r="AK490" s="161"/>
      <c r="AL490" s="159"/>
      <c r="AM490" s="160"/>
      <c r="AN490" s="160"/>
      <c r="AO490" s="160"/>
      <c r="AP490" s="160"/>
      <c r="AQ490" s="160"/>
      <c r="AR490" s="161"/>
      <c r="AS490" s="200"/>
      <c r="AT490" s="201"/>
      <c r="AU490" s="201"/>
      <c r="AV490" s="201"/>
      <c r="AW490" s="201"/>
      <c r="AX490" s="201"/>
      <c r="AY490" s="202"/>
      <c r="AZ490" s="203"/>
      <c r="BA490" s="204"/>
      <c r="BB490" s="205">
        <v>6</v>
      </c>
      <c r="BC490" s="206"/>
      <c r="BD490" s="207"/>
      <c r="BE490" s="207"/>
      <c r="BF490" s="208"/>
      <c r="BG490" s="209"/>
      <c r="BH490" s="210"/>
      <c r="BI490" s="211"/>
      <c r="BJ490" s="212"/>
      <c r="BK490" s="213"/>
      <c r="BL490" s="213"/>
      <c r="BM490" s="213"/>
      <c r="BN490" s="213"/>
      <c r="BO490" s="214"/>
      <c r="BP490" s="212"/>
      <c r="BQ490" s="213"/>
      <c r="BR490" s="213"/>
      <c r="BS490" s="213"/>
      <c r="BT490" s="213"/>
      <c r="BU490" s="214"/>
      <c r="BV490" s="212"/>
      <c r="BW490" s="213"/>
      <c r="BX490" s="213"/>
      <c r="BY490" s="213"/>
      <c r="BZ490" s="213"/>
      <c r="CA490" s="214"/>
      <c r="CB490" s="206"/>
      <c r="CC490" s="207"/>
      <c r="CD490" s="207"/>
      <c r="CE490" s="208"/>
      <c r="CF490" s="190"/>
      <c r="CG490" s="191"/>
      <c r="CH490" s="191"/>
      <c r="CI490" s="191"/>
      <c r="CJ490" s="192"/>
      <c r="CK490" s="190"/>
      <c r="CL490" s="191"/>
      <c r="CM490" s="191"/>
      <c r="CN490" s="191"/>
      <c r="CO490" s="192"/>
      <c r="CP490" s="190"/>
      <c r="CQ490" s="191"/>
      <c r="CR490" s="191"/>
      <c r="CS490" s="191"/>
      <c r="CT490" s="192"/>
      <c r="CU490" s="162"/>
      <c r="CV490" s="163"/>
      <c r="CW490" s="163"/>
      <c r="CX490" s="163"/>
      <c r="CY490" s="164"/>
    </row>
    <row r="491" spans="1:103" ht="16.5" x14ac:dyDescent="0.15">
      <c r="A491" s="134">
        <v>81</v>
      </c>
      <c r="B491" s="135"/>
      <c r="C491" s="136" t="str">
        <f t="shared" ca="1" si="9"/>
        <v>●</v>
      </c>
      <c r="D491" s="137"/>
      <c r="E491" s="138"/>
      <c r="F491" s="138"/>
      <c r="G491" s="138"/>
      <c r="H491" s="138"/>
      <c r="I491" s="138"/>
      <c r="J491" s="138"/>
      <c r="K491" s="139" t="s">
        <v>176</v>
      </c>
      <c r="L491" s="140"/>
      <c r="M491" s="140"/>
      <c r="N491" s="140"/>
      <c r="O491" s="140"/>
      <c r="P491" s="140"/>
      <c r="Q491" s="140"/>
      <c r="R491" s="141"/>
      <c r="S491" s="142"/>
      <c r="T491" s="141"/>
      <c r="U491" s="142"/>
      <c r="V491" s="139"/>
      <c r="W491" s="140"/>
      <c r="X491" s="140"/>
      <c r="Y491" s="140"/>
      <c r="Z491" s="140"/>
      <c r="AA491" s="140"/>
      <c r="AB491" s="140"/>
      <c r="AC491" s="140"/>
      <c r="AD491" s="139"/>
      <c r="AE491" s="140"/>
      <c r="AF491" s="140"/>
      <c r="AG491" s="140"/>
      <c r="AH491" s="140"/>
      <c r="AI491" s="140"/>
      <c r="AJ491" s="140"/>
      <c r="AK491" s="143"/>
      <c r="AL491" s="139"/>
      <c r="AM491" s="140"/>
      <c r="AN491" s="140"/>
      <c r="AO491" s="140"/>
      <c r="AP491" s="140"/>
      <c r="AQ491" s="140"/>
      <c r="AR491" s="143"/>
      <c r="AS491" s="144"/>
      <c r="AT491" s="145"/>
      <c r="AU491" s="145"/>
      <c r="AV491" s="145"/>
      <c r="AW491" s="145"/>
      <c r="AX491" s="145"/>
      <c r="AY491" s="146"/>
      <c r="AZ491" s="147"/>
      <c r="BA491" s="148"/>
      <c r="BB491" s="149">
        <v>1</v>
      </c>
      <c r="BC491" s="150"/>
      <c r="BD491" s="151"/>
      <c r="BE491" s="151"/>
      <c r="BF491" s="152"/>
      <c r="BG491" s="153"/>
      <c r="BH491" s="154"/>
      <c r="BI491" s="155"/>
      <c r="BJ491" s="156"/>
      <c r="BK491" s="157"/>
      <c r="BL491" s="157"/>
      <c r="BM491" s="157"/>
      <c r="BN491" s="157"/>
      <c r="BO491" s="158"/>
      <c r="BP491" s="156"/>
      <c r="BQ491" s="157"/>
      <c r="BR491" s="157"/>
      <c r="BS491" s="157"/>
      <c r="BT491" s="157"/>
      <c r="BU491" s="158"/>
      <c r="BV491" s="156"/>
      <c r="BW491" s="157"/>
      <c r="BX491" s="157"/>
      <c r="BY491" s="157"/>
      <c r="BZ491" s="157"/>
      <c r="CA491" s="158"/>
      <c r="CB491" s="150"/>
      <c r="CC491" s="151"/>
      <c r="CD491" s="151"/>
      <c r="CE491" s="152"/>
      <c r="CF491" s="159"/>
      <c r="CG491" s="160"/>
      <c r="CH491" s="160"/>
      <c r="CI491" s="160"/>
      <c r="CJ491" s="161"/>
      <c r="CK491" s="159"/>
      <c r="CL491" s="160"/>
      <c r="CM491" s="160"/>
      <c r="CN491" s="160"/>
      <c r="CO491" s="161"/>
      <c r="CP491" s="159"/>
      <c r="CQ491" s="160"/>
      <c r="CR491" s="160"/>
      <c r="CS491" s="160"/>
      <c r="CT491" s="161"/>
      <c r="CU491" s="162"/>
      <c r="CV491" s="163"/>
      <c r="CW491" s="163"/>
      <c r="CX491" s="163"/>
      <c r="CY491" s="164"/>
    </row>
    <row r="492" spans="1:103" ht="16.5" x14ac:dyDescent="0.15">
      <c r="A492" s="166"/>
      <c r="B492" s="135"/>
      <c r="C492" s="167" t="str">
        <f t="shared" ca="1" si="9"/>
        <v>●</v>
      </c>
      <c r="D492" s="168"/>
      <c r="E492" s="169"/>
      <c r="F492" s="169"/>
      <c r="G492" s="169"/>
      <c r="H492" s="169"/>
      <c r="I492" s="169"/>
      <c r="J492" s="169"/>
      <c r="K492" s="170"/>
      <c r="L492" s="171"/>
      <c r="M492" s="171"/>
      <c r="N492" s="171"/>
      <c r="O492" s="171"/>
      <c r="P492" s="171"/>
      <c r="Q492" s="171"/>
      <c r="R492" s="172"/>
      <c r="S492" s="173"/>
      <c r="T492" s="172"/>
      <c r="U492" s="173"/>
      <c r="V492" s="170"/>
      <c r="W492" s="171"/>
      <c r="X492" s="171"/>
      <c r="Y492" s="171"/>
      <c r="Z492" s="171"/>
      <c r="AA492" s="171"/>
      <c r="AB492" s="171"/>
      <c r="AC492" s="171"/>
      <c r="AD492" s="170"/>
      <c r="AE492" s="171"/>
      <c r="AF492" s="171"/>
      <c r="AG492" s="171"/>
      <c r="AH492" s="171"/>
      <c r="AI492" s="171"/>
      <c r="AJ492" s="171"/>
      <c r="AK492" s="174"/>
      <c r="AL492" s="170"/>
      <c r="AM492" s="171"/>
      <c r="AN492" s="171"/>
      <c r="AO492" s="171"/>
      <c r="AP492" s="171"/>
      <c r="AQ492" s="171"/>
      <c r="AR492" s="174"/>
      <c r="AS492" s="175"/>
      <c r="AT492" s="176"/>
      <c r="AU492" s="176"/>
      <c r="AV492" s="176"/>
      <c r="AW492" s="176"/>
      <c r="AX492" s="176"/>
      <c r="AY492" s="177"/>
      <c r="AZ492" s="178"/>
      <c r="BA492" s="179"/>
      <c r="BB492" s="180">
        <v>2</v>
      </c>
      <c r="BC492" s="181"/>
      <c r="BD492" s="182"/>
      <c r="BE492" s="182"/>
      <c r="BF492" s="183"/>
      <c r="BG492" s="184"/>
      <c r="BH492" s="185"/>
      <c r="BI492" s="186"/>
      <c r="BJ492" s="187"/>
      <c r="BK492" s="188"/>
      <c r="BL492" s="188"/>
      <c r="BM492" s="188"/>
      <c r="BN492" s="188"/>
      <c r="BO492" s="189"/>
      <c r="BP492" s="187"/>
      <c r="BQ492" s="188"/>
      <c r="BR492" s="188"/>
      <c r="BS492" s="188"/>
      <c r="BT492" s="188"/>
      <c r="BU492" s="189"/>
      <c r="BV492" s="187"/>
      <c r="BW492" s="188"/>
      <c r="BX492" s="188"/>
      <c r="BY492" s="188"/>
      <c r="BZ492" s="188"/>
      <c r="CA492" s="189"/>
      <c r="CB492" s="181"/>
      <c r="CC492" s="182"/>
      <c r="CD492" s="182"/>
      <c r="CE492" s="183"/>
      <c r="CF492" s="190"/>
      <c r="CG492" s="191"/>
      <c r="CH492" s="191"/>
      <c r="CI492" s="191"/>
      <c r="CJ492" s="192"/>
      <c r="CK492" s="190"/>
      <c r="CL492" s="191"/>
      <c r="CM492" s="191"/>
      <c r="CN492" s="191"/>
      <c r="CO492" s="192"/>
      <c r="CP492" s="190"/>
      <c r="CQ492" s="191"/>
      <c r="CR492" s="191"/>
      <c r="CS492" s="191"/>
      <c r="CT492" s="192"/>
      <c r="CU492" s="162"/>
      <c r="CV492" s="163"/>
      <c r="CW492" s="163"/>
      <c r="CX492" s="163"/>
      <c r="CY492" s="164"/>
    </row>
    <row r="493" spans="1:103" ht="16.5" x14ac:dyDescent="0.15">
      <c r="A493" s="166"/>
      <c r="B493" s="135"/>
      <c r="C493" s="167" t="str">
        <f t="shared" ca="1" si="9"/>
        <v>●</v>
      </c>
      <c r="D493" s="168"/>
      <c r="E493" s="169"/>
      <c r="F493" s="169"/>
      <c r="G493" s="169"/>
      <c r="H493" s="169"/>
      <c r="I493" s="169"/>
      <c r="J493" s="169"/>
      <c r="K493" s="170"/>
      <c r="L493" s="171"/>
      <c r="M493" s="171"/>
      <c r="N493" s="171"/>
      <c r="O493" s="171"/>
      <c r="P493" s="171"/>
      <c r="Q493" s="171"/>
      <c r="R493" s="172"/>
      <c r="S493" s="173"/>
      <c r="T493" s="172"/>
      <c r="U493" s="173"/>
      <c r="V493" s="170"/>
      <c r="W493" s="171"/>
      <c r="X493" s="171"/>
      <c r="Y493" s="171"/>
      <c r="Z493" s="171"/>
      <c r="AA493" s="171"/>
      <c r="AB493" s="171"/>
      <c r="AC493" s="171"/>
      <c r="AD493" s="170"/>
      <c r="AE493" s="171"/>
      <c r="AF493" s="171"/>
      <c r="AG493" s="171"/>
      <c r="AH493" s="171"/>
      <c r="AI493" s="171"/>
      <c r="AJ493" s="171"/>
      <c r="AK493" s="174"/>
      <c r="AL493" s="170"/>
      <c r="AM493" s="171"/>
      <c r="AN493" s="171"/>
      <c r="AO493" s="171"/>
      <c r="AP493" s="171"/>
      <c r="AQ493" s="171"/>
      <c r="AR493" s="174"/>
      <c r="AS493" s="175"/>
      <c r="AT493" s="176"/>
      <c r="AU493" s="176"/>
      <c r="AV493" s="176"/>
      <c r="AW493" s="176"/>
      <c r="AX493" s="176"/>
      <c r="AY493" s="177"/>
      <c r="AZ493" s="178"/>
      <c r="BA493" s="179"/>
      <c r="BB493" s="180">
        <v>3</v>
      </c>
      <c r="BC493" s="181"/>
      <c r="BD493" s="182"/>
      <c r="BE493" s="182"/>
      <c r="BF493" s="183"/>
      <c r="BG493" s="184"/>
      <c r="BH493" s="185"/>
      <c r="BI493" s="186"/>
      <c r="BJ493" s="187"/>
      <c r="BK493" s="188"/>
      <c r="BL493" s="188"/>
      <c r="BM493" s="188"/>
      <c r="BN493" s="188"/>
      <c r="BO493" s="189"/>
      <c r="BP493" s="187"/>
      <c r="BQ493" s="188"/>
      <c r="BR493" s="188"/>
      <c r="BS493" s="188"/>
      <c r="BT493" s="188"/>
      <c r="BU493" s="189"/>
      <c r="BV493" s="187"/>
      <c r="BW493" s="188"/>
      <c r="BX493" s="188"/>
      <c r="BY493" s="188"/>
      <c r="BZ493" s="188"/>
      <c r="CA493" s="189"/>
      <c r="CB493" s="181"/>
      <c r="CC493" s="182"/>
      <c r="CD493" s="182"/>
      <c r="CE493" s="183"/>
      <c r="CF493" s="190"/>
      <c r="CG493" s="191"/>
      <c r="CH493" s="191"/>
      <c r="CI493" s="191"/>
      <c r="CJ493" s="192"/>
      <c r="CK493" s="190"/>
      <c r="CL493" s="191"/>
      <c r="CM493" s="191"/>
      <c r="CN493" s="191"/>
      <c r="CO493" s="192"/>
      <c r="CP493" s="190"/>
      <c r="CQ493" s="191"/>
      <c r="CR493" s="191"/>
      <c r="CS493" s="191"/>
      <c r="CT493" s="192"/>
      <c r="CU493" s="162"/>
      <c r="CV493" s="163"/>
      <c r="CW493" s="163"/>
      <c r="CX493" s="163"/>
      <c r="CY493" s="164"/>
    </row>
    <row r="494" spans="1:103" ht="16.5" x14ac:dyDescent="0.15">
      <c r="A494" s="166"/>
      <c r="B494" s="135"/>
      <c r="C494" s="167" t="str">
        <f t="shared" ca="1" si="9"/>
        <v>●</v>
      </c>
      <c r="D494" s="168"/>
      <c r="E494" s="169"/>
      <c r="F494" s="169"/>
      <c r="G494" s="169"/>
      <c r="H494" s="169"/>
      <c r="I494" s="169"/>
      <c r="J494" s="169"/>
      <c r="K494" s="170"/>
      <c r="L494" s="171"/>
      <c r="M494" s="171"/>
      <c r="N494" s="171"/>
      <c r="O494" s="171"/>
      <c r="P494" s="171"/>
      <c r="Q494" s="171"/>
      <c r="R494" s="172"/>
      <c r="S494" s="173"/>
      <c r="T494" s="172"/>
      <c r="U494" s="173"/>
      <c r="V494" s="170"/>
      <c r="W494" s="171"/>
      <c r="X494" s="171"/>
      <c r="Y494" s="171"/>
      <c r="Z494" s="171"/>
      <c r="AA494" s="171"/>
      <c r="AB494" s="171"/>
      <c r="AC494" s="171"/>
      <c r="AD494" s="170"/>
      <c r="AE494" s="171"/>
      <c r="AF494" s="171"/>
      <c r="AG494" s="171"/>
      <c r="AH494" s="171"/>
      <c r="AI494" s="171"/>
      <c r="AJ494" s="171"/>
      <c r="AK494" s="174"/>
      <c r="AL494" s="170"/>
      <c r="AM494" s="171"/>
      <c r="AN494" s="171"/>
      <c r="AO494" s="171"/>
      <c r="AP494" s="171"/>
      <c r="AQ494" s="171"/>
      <c r="AR494" s="174"/>
      <c r="AS494" s="175"/>
      <c r="AT494" s="176"/>
      <c r="AU494" s="176"/>
      <c r="AV494" s="176"/>
      <c r="AW494" s="176"/>
      <c r="AX494" s="176"/>
      <c r="AY494" s="177"/>
      <c r="AZ494" s="178"/>
      <c r="BA494" s="179"/>
      <c r="BB494" s="180">
        <v>4</v>
      </c>
      <c r="BC494" s="181"/>
      <c r="BD494" s="182"/>
      <c r="BE494" s="182"/>
      <c r="BF494" s="183"/>
      <c r="BG494" s="184"/>
      <c r="BH494" s="185"/>
      <c r="BI494" s="186"/>
      <c r="BJ494" s="187"/>
      <c r="BK494" s="188"/>
      <c r="BL494" s="188"/>
      <c r="BM494" s="188"/>
      <c r="BN494" s="188"/>
      <c r="BO494" s="189"/>
      <c r="BP494" s="187"/>
      <c r="BQ494" s="188"/>
      <c r="BR494" s="188"/>
      <c r="BS494" s="188"/>
      <c r="BT494" s="188"/>
      <c r="BU494" s="189"/>
      <c r="BV494" s="187"/>
      <c r="BW494" s="188"/>
      <c r="BX494" s="188"/>
      <c r="BY494" s="188"/>
      <c r="BZ494" s="188"/>
      <c r="CA494" s="189"/>
      <c r="CB494" s="181"/>
      <c r="CC494" s="182"/>
      <c r="CD494" s="182"/>
      <c r="CE494" s="183"/>
      <c r="CF494" s="190"/>
      <c r="CG494" s="191"/>
      <c r="CH494" s="191"/>
      <c r="CI494" s="191"/>
      <c r="CJ494" s="192"/>
      <c r="CK494" s="190"/>
      <c r="CL494" s="191"/>
      <c r="CM494" s="191"/>
      <c r="CN494" s="191"/>
      <c r="CO494" s="192"/>
      <c r="CP494" s="190"/>
      <c r="CQ494" s="191"/>
      <c r="CR494" s="191"/>
      <c r="CS494" s="191"/>
      <c r="CT494" s="192"/>
      <c r="CU494" s="162"/>
      <c r="CV494" s="163"/>
      <c r="CW494" s="163"/>
      <c r="CX494" s="163"/>
      <c r="CY494" s="164"/>
    </row>
    <row r="495" spans="1:103" ht="16.5" x14ac:dyDescent="0.15">
      <c r="A495" s="166"/>
      <c r="B495" s="135"/>
      <c r="C495" s="167" t="str">
        <f t="shared" ca="1" si="9"/>
        <v>●</v>
      </c>
      <c r="D495" s="168"/>
      <c r="E495" s="169"/>
      <c r="F495" s="169"/>
      <c r="G495" s="169"/>
      <c r="H495" s="169"/>
      <c r="I495" s="169"/>
      <c r="J495" s="169"/>
      <c r="K495" s="170"/>
      <c r="L495" s="171"/>
      <c r="M495" s="171"/>
      <c r="N495" s="171"/>
      <c r="O495" s="171"/>
      <c r="P495" s="171"/>
      <c r="Q495" s="171"/>
      <c r="R495" s="172"/>
      <c r="S495" s="173"/>
      <c r="T495" s="172"/>
      <c r="U495" s="173"/>
      <c r="V495" s="170"/>
      <c r="W495" s="171"/>
      <c r="X495" s="171"/>
      <c r="Y495" s="171"/>
      <c r="Z495" s="171"/>
      <c r="AA495" s="171"/>
      <c r="AB495" s="171"/>
      <c r="AC495" s="171"/>
      <c r="AD495" s="170"/>
      <c r="AE495" s="171"/>
      <c r="AF495" s="171"/>
      <c r="AG495" s="171"/>
      <c r="AH495" s="171"/>
      <c r="AI495" s="171"/>
      <c r="AJ495" s="171"/>
      <c r="AK495" s="174"/>
      <c r="AL495" s="170"/>
      <c r="AM495" s="171"/>
      <c r="AN495" s="171"/>
      <c r="AO495" s="171"/>
      <c r="AP495" s="171"/>
      <c r="AQ495" s="171"/>
      <c r="AR495" s="174"/>
      <c r="AS495" s="175"/>
      <c r="AT495" s="176"/>
      <c r="AU495" s="176"/>
      <c r="AV495" s="176"/>
      <c r="AW495" s="176"/>
      <c r="AX495" s="176"/>
      <c r="AY495" s="177"/>
      <c r="AZ495" s="178"/>
      <c r="BA495" s="179"/>
      <c r="BB495" s="180">
        <v>5</v>
      </c>
      <c r="BC495" s="181"/>
      <c r="BD495" s="182"/>
      <c r="BE495" s="182"/>
      <c r="BF495" s="183"/>
      <c r="BG495" s="184"/>
      <c r="BH495" s="185"/>
      <c r="BI495" s="186"/>
      <c r="BJ495" s="187"/>
      <c r="BK495" s="188"/>
      <c r="BL495" s="188"/>
      <c r="BM495" s="188"/>
      <c r="BN495" s="188"/>
      <c r="BO495" s="189"/>
      <c r="BP495" s="187"/>
      <c r="BQ495" s="188"/>
      <c r="BR495" s="188"/>
      <c r="BS495" s="188"/>
      <c r="BT495" s="188"/>
      <c r="BU495" s="189"/>
      <c r="BV495" s="187"/>
      <c r="BW495" s="188"/>
      <c r="BX495" s="188"/>
      <c r="BY495" s="188"/>
      <c r="BZ495" s="188"/>
      <c r="CA495" s="189"/>
      <c r="CB495" s="181"/>
      <c r="CC495" s="182"/>
      <c r="CD495" s="182"/>
      <c r="CE495" s="183"/>
      <c r="CF495" s="190"/>
      <c r="CG495" s="191"/>
      <c r="CH495" s="191"/>
      <c r="CI495" s="191"/>
      <c r="CJ495" s="192"/>
      <c r="CK495" s="190"/>
      <c r="CL495" s="191"/>
      <c r="CM495" s="191"/>
      <c r="CN495" s="191"/>
      <c r="CO495" s="192"/>
      <c r="CP495" s="190"/>
      <c r="CQ495" s="191"/>
      <c r="CR495" s="191"/>
      <c r="CS495" s="191"/>
      <c r="CT495" s="192"/>
      <c r="CU495" s="162"/>
      <c r="CV495" s="163"/>
      <c r="CW495" s="163"/>
      <c r="CX495" s="163"/>
      <c r="CY495" s="164"/>
    </row>
    <row r="496" spans="1:103" ht="16.5" x14ac:dyDescent="0.15">
      <c r="A496" s="193"/>
      <c r="B496" s="194"/>
      <c r="C496" s="195" t="str">
        <f t="shared" ca="1" si="9"/>
        <v>●</v>
      </c>
      <c r="D496" s="196"/>
      <c r="E496" s="197"/>
      <c r="F496" s="197"/>
      <c r="G496" s="197"/>
      <c r="H496" s="197"/>
      <c r="I496" s="197"/>
      <c r="J496" s="197"/>
      <c r="K496" s="159"/>
      <c r="L496" s="160"/>
      <c r="M496" s="160"/>
      <c r="N496" s="160"/>
      <c r="O496" s="160"/>
      <c r="P496" s="160"/>
      <c r="Q496" s="160"/>
      <c r="R496" s="198"/>
      <c r="S496" s="199"/>
      <c r="T496" s="198"/>
      <c r="U496" s="199"/>
      <c r="V496" s="159"/>
      <c r="W496" s="160"/>
      <c r="X496" s="160"/>
      <c r="Y496" s="160"/>
      <c r="Z496" s="160"/>
      <c r="AA496" s="160"/>
      <c r="AB496" s="160"/>
      <c r="AC496" s="160"/>
      <c r="AD496" s="159"/>
      <c r="AE496" s="160"/>
      <c r="AF496" s="160"/>
      <c r="AG496" s="160"/>
      <c r="AH496" s="160"/>
      <c r="AI496" s="160"/>
      <c r="AJ496" s="160"/>
      <c r="AK496" s="161"/>
      <c r="AL496" s="159"/>
      <c r="AM496" s="160"/>
      <c r="AN496" s="160"/>
      <c r="AO496" s="160"/>
      <c r="AP496" s="160"/>
      <c r="AQ496" s="160"/>
      <c r="AR496" s="161"/>
      <c r="AS496" s="200"/>
      <c r="AT496" s="201"/>
      <c r="AU496" s="201"/>
      <c r="AV496" s="201"/>
      <c r="AW496" s="201"/>
      <c r="AX496" s="201"/>
      <c r="AY496" s="202"/>
      <c r="AZ496" s="203"/>
      <c r="BA496" s="204"/>
      <c r="BB496" s="205">
        <v>6</v>
      </c>
      <c r="BC496" s="206"/>
      <c r="BD496" s="207"/>
      <c r="BE496" s="207"/>
      <c r="BF496" s="208"/>
      <c r="BG496" s="209"/>
      <c r="BH496" s="210"/>
      <c r="BI496" s="211"/>
      <c r="BJ496" s="212"/>
      <c r="BK496" s="213"/>
      <c r="BL496" s="213"/>
      <c r="BM496" s="213"/>
      <c r="BN496" s="213"/>
      <c r="BO496" s="214"/>
      <c r="BP496" s="212"/>
      <c r="BQ496" s="213"/>
      <c r="BR496" s="213"/>
      <c r="BS496" s="213"/>
      <c r="BT496" s="213"/>
      <c r="BU496" s="214"/>
      <c r="BV496" s="212"/>
      <c r="BW496" s="213"/>
      <c r="BX496" s="213"/>
      <c r="BY496" s="213"/>
      <c r="BZ496" s="213"/>
      <c r="CA496" s="214"/>
      <c r="CB496" s="206"/>
      <c r="CC496" s="207"/>
      <c r="CD496" s="207"/>
      <c r="CE496" s="208"/>
      <c r="CF496" s="190"/>
      <c r="CG496" s="191"/>
      <c r="CH496" s="191"/>
      <c r="CI496" s="191"/>
      <c r="CJ496" s="192"/>
      <c r="CK496" s="190"/>
      <c r="CL496" s="191"/>
      <c r="CM496" s="191"/>
      <c r="CN496" s="191"/>
      <c r="CO496" s="192"/>
      <c r="CP496" s="190"/>
      <c r="CQ496" s="191"/>
      <c r="CR496" s="191"/>
      <c r="CS496" s="191"/>
      <c r="CT496" s="192"/>
      <c r="CU496" s="162"/>
      <c r="CV496" s="163"/>
      <c r="CW496" s="163"/>
      <c r="CX496" s="163"/>
      <c r="CY496" s="164"/>
    </row>
    <row r="497" spans="1:103" ht="16.5" x14ac:dyDescent="0.15">
      <c r="A497" s="134">
        <v>82</v>
      </c>
      <c r="B497" s="135"/>
      <c r="C497" s="136" t="str">
        <f t="shared" ca="1" si="9"/>
        <v>●</v>
      </c>
      <c r="D497" s="137"/>
      <c r="E497" s="138"/>
      <c r="F497" s="138"/>
      <c r="G497" s="138"/>
      <c r="H497" s="138"/>
      <c r="I497" s="138"/>
      <c r="J497" s="138"/>
      <c r="K497" s="139" t="s">
        <v>177</v>
      </c>
      <c r="L497" s="140"/>
      <c r="M497" s="140"/>
      <c r="N497" s="140"/>
      <c r="O497" s="140"/>
      <c r="P497" s="140"/>
      <c r="Q497" s="140"/>
      <c r="R497" s="141"/>
      <c r="S497" s="142"/>
      <c r="T497" s="141"/>
      <c r="U497" s="142"/>
      <c r="V497" s="139"/>
      <c r="W497" s="140"/>
      <c r="X497" s="140"/>
      <c r="Y497" s="140"/>
      <c r="Z497" s="140"/>
      <c r="AA497" s="140"/>
      <c r="AB497" s="140"/>
      <c r="AC497" s="140"/>
      <c r="AD497" s="139"/>
      <c r="AE497" s="140"/>
      <c r="AF497" s="140"/>
      <c r="AG497" s="140"/>
      <c r="AH497" s="140"/>
      <c r="AI497" s="140"/>
      <c r="AJ497" s="140"/>
      <c r="AK497" s="143"/>
      <c r="AL497" s="139"/>
      <c r="AM497" s="140"/>
      <c r="AN497" s="140"/>
      <c r="AO497" s="140"/>
      <c r="AP497" s="140"/>
      <c r="AQ497" s="140"/>
      <c r="AR497" s="143"/>
      <c r="AS497" s="144"/>
      <c r="AT497" s="145"/>
      <c r="AU497" s="145"/>
      <c r="AV497" s="145"/>
      <c r="AW497" s="145"/>
      <c r="AX497" s="145"/>
      <c r="AY497" s="146"/>
      <c r="AZ497" s="147"/>
      <c r="BA497" s="148"/>
      <c r="BB497" s="149">
        <v>1</v>
      </c>
      <c r="BC497" s="150"/>
      <c r="BD497" s="151"/>
      <c r="BE497" s="151"/>
      <c r="BF497" s="152"/>
      <c r="BG497" s="153"/>
      <c r="BH497" s="154"/>
      <c r="BI497" s="155"/>
      <c r="BJ497" s="156"/>
      <c r="BK497" s="157"/>
      <c r="BL497" s="157"/>
      <c r="BM497" s="157"/>
      <c r="BN497" s="157"/>
      <c r="BO497" s="158"/>
      <c r="BP497" s="156"/>
      <c r="BQ497" s="157"/>
      <c r="BR497" s="157"/>
      <c r="BS497" s="157"/>
      <c r="BT497" s="157"/>
      <c r="BU497" s="158"/>
      <c r="BV497" s="156"/>
      <c r="BW497" s="157"/>
      <c r="BX497" s="157"/>
      <c r="BY497" s="157"/>
      <c r="BZ497" s="157"/>
      <c r="CA497" s="158"/>
      <c r="CB497" s="150"/>
      <c r="CC497" s="151"/>
      <c r="CD497" s="151"/>
      <c r="CE497" s="152"/>
      <c r="CF497" s="159"/>
      <c r="CG497" s="160"/>
      <c r="CH497" s="160"/>
      <c r="CI497" s="160"/>
      <c r="CJ497" s="161"/>
      <c r="CK497" s="159"/>
      <c r="CL497" s="160"/>
      <c r="CM497" s="160"/>
      <c r="CN497" s="160"/>
      <c r="CO497" s="161"/>
      <c r="CP497" s="159"/>
      <c r="CQ497" s="160"/>
      <c r="CR497" s="160"/>
      <c r="CS497" s="160"/>
      <c r="CT497" s="161"/>
      <c r="CU497" s="162"/>
      <c r="CV497" s="163"/>
      <c r="CW497" s="163"/>
      <c r="CX497" s="163"/>
      <c r="CY497" s="164"/>
    </row>
    <row r="498" spans="1:103" ht="16.5" x14ac:dyDescent="0.15">
      <c r="A498" s="166"/>
      <c r="B498" s="135"/>
      <c r="C498" s="167" t="str">
        <f t="shared" ca="1" si="9"/>
        <v>●</v>
      </c>
      <c r="D498" s="168"/>
      <c r="E498" s="169"/>
      <c r="F498" s="169"/>
      <c r="G498" s="169"/>
      <c r="H498" s="169"/>
      <c r="I498" s="169"/>
      <c r="J498" s="169"/>
      <c r="K498" s="170"/>
      <c r="L498" s="171"/>
      <c r="M498" s="171"/>
      <c r="N498" s="171"/>
      <c r="O498" s="171"/>
      <c r="P498" s="171"/>
      <c r="Q498" s="171"/>
      <c r="R498" s="172"/>
      <c r="S498" s="173"/>
      <c r="T498" s="172"/>
      <c r="U498" s="173"/>
      <c r="V498" s="170"/>
      <c r="W498" s="171"/>
      <c r="X498" s="171"/>
      <c r="Y498" s="171"/>
      <c r="Z498" s="171"/>
      <c r="AA498" s="171"/>
      <c r="AB498" s="171"/>
      <c r="AC498" s="171"/>
      <c r="AD498" s="170"/>
      <c r="AE498" s="171"/>
      <c r="AF498" s="171"/>
      <c r="AG498" s="171"/>
      <c r="AH498" s="171"/>
      <c r="AI498" s="171"/>
      <c r="AJ498" s="171"/>
      <c r="AK498" s="174"/>
      <c r="AL498" s="170"/>
      <c r="AM498" s="171"/>
      <c r="AN498" s="171"/>
      <c r="AO498" s="171"/>
      <c r="AP498" s="171"/>
      <c r="AQ498" s="171"/>
      <c r="AR498" s="174"/>
      <c r="AS498" s="175"/>
      <c r="AT498" s="176"/>
      <c r="AU498" s="176"/>
      <c r="AV498" s="176"/>
      <c r="AW498" s="176"/>
      <c r="AX498" s="176"/>
      <c r="AY498" s="177"/>
      <c r="AZ498" s="178"/>
      <c r="BA498" s="179"/>
      <c r="BB498" s="180">
        <v>2</v>
      </c>
      <c r="BC498" s="181"/>
      <c r="BD498" s="182"/>
      <c r="BE498" s="182"/>
      <c r="BF498" s="183"/>
      <c r="BG498" s="184"/>
      <c r="BH498" s="185"/>
      <c r="BI498" s="186"/>
      <c r="BJ498" s="187"/>
      <c r="BK498" s="188"/>
      <c r="BL498" s="188"/>
      <c r="BM498" s="188"/>
      <c r="BN498" s="188"/>
      <c r="BO498" s="189"/>
      <c r="BP498" s="187"/>
      <c r="BQ498" s="188"/>
      <c r="BR498" s="188"/>
      <c r="BS498" s="188"/>
      <c r="BT498" s="188"/>
      <c r="BU498" s="189"/>
      <c r="BV498" s="187"/>
      <c r="BW498" s="188"/>
      <c r="BX498" s="188"/>
      <c r="BY498" s="188"/>
      <c r="BZ498" s="188"/>
      <c r="CA498" s="189"/>
      <c r="CB498" s="181"/>
      <c r="CC498" s="182"/>
      <c r="CD498" s="182"/>
      <c r="CE498" s="183"/>
      <c r="CF498" s="190"/>
      <c r="CG498" s="191"/>
      <c r="CH498" s="191"/>
      <c r="CI498" s="191"/>
      <c r="CJ498" s="192"/>
      <c r="CK498" s="190"/>
      <c r="CL498" s="191"/>
      <c r="CM498" s="191"/>
      <c r="CN498" s="191"/>
      <c r="CO498" s="192"/>
      <c r="CP498" s="190"/>
      <c r="CQ498" s="191"/>
      <c r="CR498" s="191"/>
      <c r="CS498" s="191"/>
      <c r="CT498" s="192"/>
      <c r="CU498" s="162"/>
      <c r="CV498" s="163"/>
      <c r="CW498" s="163"/>
      <c r="CX498" s="163"/>
      <c r="CY498" s="164"/>
    </row>
    <row r="499" spans="1:103" ht="16.5" x14ac:dyDescent="0.15">
      <c r="A499" s="166"/>
      <c r="B499" s="135"/>
      <c r="C499" s="167" t="str">
        <f t="shared" ca="1" si="9"/>
        <v>●</v>
      </c>
      <c r="D499" s="168"/>
      <c r="E499" s="169"/>
      <c r="F499" s="169"/>
      <c r="G499" s="169"/>
      <c r="H499" s="169"/>
      <c r="I499" s="169"/>
      <c r="J499" s="169"/>
      <c r="K499" s="170"/>
      <c r="L499" s="171"/>
      <c r="M499" s="171"/>
      <c r="N499" s="171"/>
      <c r="O499" s="171"/>
      <c r="P499" s="171"/>
      <c r="Q499" s="171"/>
      <c r="R499" s="172"/>
      <c r="S499" s="173"/>
      <c r="T499" s="172"/>
      <c r="U499" s="173"/>
      <c r="V499" s="170"/>
      <c r="W499" s="171"/>
      <c r="X499" s="171"/>
      <c r="Y499" s="171"/>
      <c r="Z499" s="171"/>
      <c r="AA499" s="171"/>
      <c r="AB499" s="171"/>
      <c r="AC499" s="171"/>
      <c r="AD499" s="170"/>
      <c r="AE499" s="171"/>
      <c r="AF499" s="171"/>
      <c r="AG499" s="171"/>
      <c r="AH499" s="171"/>
      <c r="AI499" s="171"/>
      <c r="AJ499" s="171"/>
      <c r="AK499" s="174"/>
      <c r="AL499" s="170"/>
      <c r="AM499" s="171"/>
      <c r="AN499" s="171"/>
      <c r="AO499" s="171"/>
      <c r="AP499" s="171"/>
      <c r="AQ499" s="171"/>
      <c r="AR499" s="174"/>
      <c r="AS499" s="175"/>
      <c r="AT499" s="176"/>
      <c r="AU499" s="176"/>
      <c r="AV499" s="176"/>
      <c r="AW499" s="176"/>
      <c r="AX499" s="176"/>
      <c r="AY499" s="177"/>
      <c r="AZ499" s="178"/>
      <c r="BA499" s="179"/>
      <c r="BB499" s="180">
        <v>3</v>
      </c>
      <c r="BC499" s="181"/>
      <c r="BD499" s="182"/>
      <c r="BE499" s="182"/>
      <c r="BF499" s="183"/>
      <c r="BG499" s="184"/>
      <c r="BH499" s="185"/>
      <c r="BI499" s="186"/>
      <c r="BJ499" s="187"/>
      <c r="BK499" s="188"/>
      <c r="BL499" s="188"/>
      <c r="BM499" s="188"/>
      <c r="BN499" s="188"/>
      <c r="BO499" s="189"/>
      <c r="BP499" s="187"/>
      <c r="BQ499" s="188"/>
      <c r="BR499" s="188"/>
      <c r="BS499" s="188"/>
      <c r="BT499" s="188"/>
      <c r="BU499" s="189"/>
      <c r="BV499" s="187"/>
      <c r="BW499" s="188"/>
      <c r="BX499" s="188"/>
      <c r="BY499" s="188"/>
      <c r="BZ499" s="188"/>
      <c r="CA499" s="189"/>
      <c r="CB499" s="181"/>
      <c r="CC499" s="182"/>
      <c r="CD499" s="182"/>
      <c r="CE499" s="183"/>
      <c r="CF499" s="190"/>
      <c r="CG499" s="191"/>
      <c r="CH499" s="191"/>
      <c r="CI499" s="191"/>
      <c r="CJ499" s="192"/>
      <c r="CK499" s="190"/>
      <c r="CL499" s="191"/>
      <c r="CM499" s="191"/>
      <c r="CN499" s="191"/>
      <c r="CO499" s="192"/>
      <c r="CP499" s="190"/>
      <c r="CQ499" s="191"/>
      <c r="CR499" s="191"/>
      <c r="CS499" s="191"/>
      <c r="CT499" s="192"/>
      <c r="CU499" s="162"/>
      <c r="CV499" s="163"/>
      <c r="CW499" s="163"/>
      <c r="CX499" s="163"/>
      <c r="CY499" s="164"/>
    </row>
    <row r="500" spans="1:103" ht="16.5" x14ac:dyDescent="0.15">
      <c r="A500" s="166"/>
      <c r="B500" s="135"/>
      <c r="C500" s="167" t="str">
        <f t="shared" ca="1" si="9"/>
        <v>●</v>
      </c>
      <c r="D500" s="168"/>
      <c r="E500" s="169"/>
      <c r="F500" s="169"/>
      <c r="G500" s="169"/>
      <c r="H500" s="169"/>
      <c r="I500" s="169"/>
      <c r="J500" s="169"/>
      <c r="K500" s="170"/>
      <c r="L500" s="171"/>
      <c r="M500" s="171"/>
      <c r="N500" s="171"/>
      <c r="O500" s="171"/>
      <c r="P500" s="171"/>
      <c r="Q500" s="171"/>
      <c r="R500" s="172"/>
      <c r="S500" s="173"/>
      <c r="T500" s="172"/>
      <c r="U500" s="173"/>
      <c r="V500" s="170"/>
      <c r="W500" s="171"/>
      <c r="X500" s="171"/>
      <c r="Y500" s="171"/>
      <c r="Z500" s="171"/>
      <c r="AA500" s="171"/>
      <c r="AB500" s="171"/>
      <c r="AC500" s="171"/>
      <c r="AD500" s="170"/>
      <c r="AE500" s="171"/>
      <c r="AF500" s="171"/>
      <c r="AG500" s="171"/>
      <c r="AH500" s="171"/>
      <c r="AI500" s="171"/>
      <c r="AJ500" s="171"/>
      <c r="AK500" s="174"/>
      <c r="AL500" s="170"/>
      <c r="AM500" s="171"/>
      <c r="AN500" s="171"/>
      <c r="AO500" s="171"/>
      <c r="AP500" s="171"/>
      <c r="AQ500" s="171"/>
      <c r="AR500" s="174"/>
      <c r="AS500" s="175"/>
      <c r="AT500" s="176"/>
      <c r="AU500" s="176"/>
      <c r="AV500" s="176"/>
      <c r="AW500" s="176"/>
      <c r="AX500" s="176"/>
      <c r="AY500" s="177"/>
      <c r="AZ500" s="178"/>
      <c r="BA500" s="179"/>
      <c r="BB500" s="180">
        <v>4</v>
      </c>
      <c r="BC500" s="181"/>
      <c r="BD500" s="182"/>
      <c r="BE500" s="182"/>
      <c r="BF500" s="183"/>
      <c r="BG500" s="184"/>
      <c r="BH500" s="185"/>
      <c r="BI500" s="186"/>
      <c r="BJ500" s="187"/>
      <c r="BK500" s="188"/>
      <c r="BL500" s="188"/>
      <c r="BM500" s="188"/>
      <c r="BN500" s="188"/>
      <c r="BO500" s="189"/>
      <c r="BP500" s="187"/>
      <c r="BQ500" s="188"/>
      <c r="BR500" s="188"/>
      <c r="BS500" s="188"/>
      <c r="BT500" s="188"/>
      <c r="BU500" s="189"/>
      <c r="BV500" s="187"/>
      <c r="BW500" s="188"/>
      <c r="BX500" s="188"/>
      <c r="BY500" s="188"/>
      <c r="BZ500" s="188"/>
      <c r="CA500" s="189"/>
      <c r="CB500" s="181"/>
      <c r="CC500" s="182"/>
      <c r="CD500" s="182"/>
      <c r="CE500" s="183"/>
      <c r="CF500" s="190"/>
      <c r="CG500" s="191"/>
      <c r="CH500" s="191"/>
      <c r="CI500" s="191"/>
      <c r="CJ500" s="192"/>
      <c r="CK500" s="190"/>
      <c r="CL500" s="191"/>
      <c r="CM500" s="191"/>
      <c r="CN500" s="191"/>
      <c r="CO500" s="192"/>
      <c r="CP500" s="190"/>
      <c r="CQ500" s="191"/>
      <c r="CR500" s="191"/>
      <c r="CS500" s="191"/>
      <c r="CT500" s="192"/>
      <c r="CU500" s="162"/>
      <c r="CV500" s="163"/>
      <c r="CW500" s="163"/>
      <c r="CX500" s="163"/>
      <c r="CY500" s="164"/>
    </row>
    <row r="501" spans="1:103" ht="16.5" x14ac:dyDescent="0.15">
      <c r="A501" s="166"/>
      <c r="B501" s="135"/>
      <c r="C501" s="167" t="str">
        <f t="shared" ca="1" si="9"/>
        <v>●</v>
      </c>
      <c r="D501" s="168"/>
      <c r="E501" s="169"/>
      <c r="F501" s="169"/>
      <c r="G501" s="169"/>
      <c r="H501" s="169"/>
      <c r="I501" s="169"/>
      <c r="J501" s="169"/>
      <c r="K501" s="170"/>
      <c r="L501" s="171"/>
      <c r="M501" s="171"/>
      <c r="N501" s="171"/>
      <c r="O501" s="171"/>
      <c r="P501" s="171"/>
      <c r="Q501" s="171"/>
      <c r="R501" s="172"/>
      <c r="S501" s="173"/>
      <c r="T501" s="172"/>
      <c r="U501" s="173"/>
      <c r="V501" s="170"/>
      <c r="W501" s="171"/>
      <c r="X501" s="171"/>
      <c r="Y501" s="171"/>
      <c r="Z501" s="171"/>
      <c r="AA501" s="171"/>
      <c r="AB501" s="171"/>
      <c r="AC501" s="171"/>
      <c r="AD501" s="170"/>
      <c r="AE501" s="171"/>
      <c r="AF501" s="171"/>
      <c r="AG501" s="171"/>
      <c r="AH501" s="171"/>
      <c r="AI501" s="171"/>
      <c r="AJ501" s="171"/>
      <c r="AK501" s="174"/>
      <c r="AL501" s="170"/>
      <c r="AM501" s="171"/>
      <c r="AN501" s="171"/>
      <c r="AO501" s="171"/>
      <c r="AP501" s="171"/>
      <c r="AQ501" s="171"/>
      <c r="AR501" s="174"/>
      <c r="AS501" s="175"/>
      <c r="AT501" s="176"/>
      <c r="AU501" s="176"/>
      <c r="AV501" s="176"/>
      <c r="AW501" s="176"/>
      <c r="AX501" s="176"/>
      <c r="AY501" s="177"/>
      <c r="AZ501" s="178"/>
      <c r="BA501" s="179"/>
      <c r="BB501" s="180">
        <v>5</v>
      </c>
      <c r="BC501" s="181"/>
      <c r="BD501" s="182"/>
      <c r="BE501" s="182"/>
      <c r="BF501" s="183"/>
      <c r="BG501" s="184"/>
      <c r="BH501" s="185"/>
      <c r="BI501" s="186"/>
      <c r="BJ501" s="187"/>
      <c r="BK501" s="188"/>
      <c r="BL501" s="188"/>
      <c r="BM501" s="188"/>
      <c r="BN501" s="188"/>
      <c r="BO501" s="189"/>
      <c r="BP501" s="187"/>
      <c r="BQ501" s="188"/>
      <c r="BR501" s="188"/>
      <c r="BS501" s="188"/>
      <c r="BT501" s="188"/>
      <c r="BU501" s="189"/>
      <c r="BV501" s="187"/>
      <c r="BW501" s="188"/>
      <c r="BX501" s="188"/>
      <c r="BY501" s="188"/>
      <c r="BZ501" s="188"/>
      <c r="CA501" s="189"/>
      <c r="CB501" s="181"/>
      <c r="CC501" s="182"/>
      <c r="CD501" s="182"/>
      <c r="CE501" s="183"/>
      <c r="CF501" s="190"/>
      <c r="CG501" s="191"/>
      <c r="CH501" s="191"/>
      <c r="CI501" s="191"/>
      <c r="CJ501" s="192"/>
      <c r="CK501" s="190"/>
      <c r="CL501" s="191"/>
      <c r="CM501" s="191"/>
      <c r="CN501" s="191"/>
      <c r="CO501" s="192"/>
      <c r="CP501" s="190"/>
      <c r="CQ501" s="191"/>
      <c r="CR501" s="191"/>
      <c r="CS501" s="191"/>
      <c r="CT501" s="192"/>
      <c r="CU501" s="162"/>
      <c r="CV501" s="163"/>
      <c r="CW501" s="163"/>
      <c r="CX501" s="163"/>
      <c r="CY501" s="164"/>
    </row>
    <row r="502" spans="1:103" ht="16.5" x14ac:dyDescent="0.15">
      <c r="A502" s="193"/>
      <c r="B502" s="194"/>
      <c r="C502" s="195" t="str">
        <f t="shared" ca="1" si="9"/>
        <v>●</v>
      </c>
      <c r="D502" s="196"/>
      <c r="E502" s="197"/>
      <c r="F502" s="197"/>
      <c r="G502" s="197"/>
      <c r="H502" s="197"/>
      <c r="I502" s="197"/>
      <c r="J502" s="197"/>
      <c r="K502" s="159"/>
      <c r="L502" s="160"/>
      <c r="M502" s="160"/>
      <c r="N502" s="160"/>
      <c r="O502" s="160"/>
      <c r="P502" s="160"/>
      <c r="Q502" s="160"/>
      <c r="R502" s="198"/>
      <c r="S502" s="199"/>
      <c r="T502" s="198"/>
      <c r="U502" s="199"/>
      <c r="V502" s="159"/>
      <c r="W502" s="160"/>
      <c r="X502" s="160"/>
      <c r="Y502" s="160"/>
      <c r="Z502" s="160"/>
      <c r="AA502" s="160"/>
      <c r="AB502" s="160"/>
      <c r="AC502" s="160"/>
      <c r="AD502" s="159"/>
      <c r="AE502" s="160"/>
      <c r="AF502" s="160"/>
      <c r="AG502" s="160"/>
      <c r="AH502" s="160"/>
      <c r="AI502" s="160"/>
      <c r="AJ502" s="160"/>
      <c r="AK502" s="161"/>
      <c r="AL502" s="159"/>
      <c r="AM502" s="160"/>
      <c r="AN502" s="160"/>
      <c r="AO502" s="160"/>
      <c r="AP502" s="160"/>
      <c r="AQ502" s="160"/>
      <c r="AR502" s="161"/>
      <c r="AS502" s="200"/>
      <c r="AT502" s="201"/>
      <c r="AU502" s="201"/>
      <c r="AV502" s="201"/>
      <c r="AW502" s="201"/>
      <c r="AX502" s="201"/>
      <c r="AY502" s="202"/>
      <c r="AZ502" s="203"/>
      <c r="BA502" s="204"/>
      <c r="BB502" s="205">
        <v>6</v>
      </c>
      <c r="BC502" s="206"/>
      <c r="BD502" s="207"/>
      <c r="BE502" s="207"/>
      <c r="BF502" s="208"/>
      <c r="BG502" s="209"/>
      <c r="BH502" s="210"/>
      <c r="BI502" s="211"/>
      <c r="BJ502" s="212"/>
      <c r="BK502" s="213"/>
      <c r="BL502" s="213"/>
      <c r="BM502" s="213"/>
      <c r="BN502" s="213"/>
      <c r="BO502" s="214"/>
      <c r="BP502" s="212"/>
      <c r="BQ502" s="213"/>
      <c r="BR502" s="213"/>
      <c r="BS502" s="213"/>
      <c r="BT502" s="213"/>
      <c r="BU502" s="214"/>
      <c r="BV502" s="212"/>
      <c r="BW502" s="213"/>
      <c r="BX502" s="213"/>
      <c r="BY502" s="213"/>
      <c r="BZ502" s="213"/>
      <c r="CA502" s="214"/>
      <c r="CB502" s="206"/>
      <c r="CC502" s="207"/>
      <c r="CD502" s="207"/>
      <c r="CE502" s="208"/>
      <c r="CF502" s="190"/>
      <c r="CG502" s="191"/>
      <c r="CH502" s="191"/>
      <c r="CI502" s="191"/>
      <c r="CJ502" s="192"/>
      <c r="CK502" s="190"/>
      <c r="CL502" s="191"/>
      <c r="CM502" s="191"/>
      <c r="CN502" s="191"/>
      <c r="CO502" s="192"/>
      <c r="CP502" s="190"/>
      <c r="CQ502" s="191"/>
      <c r="CR502" s="191"/>
      <c r="CS502" s="191"/>
      <c r="CT502" s="192"/>
      <c r="CU502" s="162"/>
      <c r="CV502" s="163"/>
      <c r="CW502" s="163"/>
      <c r="CX502" s="163"/>
      <c r="CY502" s="164"/>
    </row>
    <row r="503" spans="1:103" ht="16.5" x14ac:dyDescent="0.15">
      <c r="A503" s="134">
        <v>83</v>
      </c>
      <c r="B503" s="135"/>
      <c r="C503" s="136" t="str">
        <f t="shared" ca="1" si="9"/>
        <v>●</v>
      </c>
      <c r="D503" s="137"/>
      <c r="E503" s="138"/>
      <c r="F503" s="138"/>
      <c r="G503" s="138"/>
      <c r="H503" s="138"/>
      <c r="I503" s="138"/>
      <c r="J503" s="138"/>
      <c r="K503" s="139" t="s">
        <v>178</v>
      </c>
      <c r="L503" s="140"/>
      <c r="M503" s="140"/>
      <c r="N503" s="140"/>
      <c r="O503" s="140"/>
      <c r="P503" s="140"/>
      <c r="Q503" s="140"/>
      <c r="R503" s="141"/>
      <c r="S503" s="142"/>
      <c r="T503" s="141"/>
      <c r="U503" s="142"/>
      <c r="V503" s="139"/>
      <c r="W503" s="140"/>
      <c r="X503" s="140"/>
      <c r="Y503" s="140"/>
      <c r="Z503" s="140"/>
      <c r="AA503" s="140"/>
      <c r="AB503" s="140"/>
      <c r="AC503" s="140"/>
      <c r="AD503" s="139"/>
      <c r="AE503" s="140"/>
      <c r="AF503" s="140"/>
      <c r="AG503" s="140"/>
      <c r="AH503" s="140"/>
      <c r="AI503" s="140"/>
      <c r="AJ503" s="140"/>
      <c r="AK503" s="143"/>
      <c r="AL503" s="139"/>
      <c r="AM503" s="140"/>
      <c r="AN503" s="140"/>
      <c r="AO503" s="140"/>
      <c r="AP503" s="140"/>
      <c r="AQ503" s="140"/>
      <c r="AR503" s="143"/>
      <c r="AS503" s="144"/>
      <c r="AT503" s="145"/>
      <c r="AU503" s="145"/>
      <c r="AV503" s="145"/>
      <c r="AW503" s="145"/>
      <c r="AX503" s="145"/>
      <c r="AY503" s="146"/>
      <c r="AZ503" s="147"/>
      <c r="BA503" s="148"/>
      <c r="BB503" s="149">
        <v>1</v>
      </c>
      <c r="BC503" s="150"/>
      <c r="BD503" s="151"/>
      <c r="BE503" s="151"/>
      <c r="BF503" s="152"/>
      <c r="BG503" s="153"/>
      <c r="BH503" s="154"/>
      <c r="BI503" s="155"/>
      <c r="BJ503" s="156"/>
      <c r="BK503" s="157"/>
      <c r="BL503" s="157"/>
      <c r="BM503" s="157"/>
      <c r="BN503" s="157"/>
      <c r="BO503" s="158"/>
      <c r="BP503" s="156"/>
      <c r="BQ503" s="157"/>
      <c r="BR503" s="157"/>
      <c r="BS503" s="157"/>
      <c r="BT503" s="157"/>
      <c r="BU503" s="158"/>
      <c r="BV503" s="156"/>
      <c r="BW503" s="157"/>
      <c r="BX503" s="157"/>
      <c r="BY503" s="157"/>
      <c r="BZ503" s="157"/>
      <c r="CA503" s="158"/>
      <c r="CB503" s="150"/>
      <c r="CC503" s="151"/>
      <c r="CD503" s="151"/>
      <c r="CE503" s="152"/>
      <c r="CF503" s="159"/>
      <c r="CG503" s="160"/>
      <c r="CH503" s="160"/>
      <c r="CI503" s="160"/>
      <c r="CJ503" s="161"/>
      <c r="CK503" s="159"/>
      <c r="CL503" s="160"/>
      <c r="CM503" s="160"/>
      <c r="CN503" s="160"/>
      <c r="CO503" s="161"/>
      <c r="CP503" s="159"/>
      <c r="CQ503" s="160"/>
      <c r="CR503" s="160"/>
      <c r="CS503" s="160"/>
      <c r="CT503" s="161"/>
      <c r="CU503" s="162"/>
      <c r="CV503" s="163"/>
      <c r="CW503" s="163"/>
      <c r="CX503" s="163"/>
      <c r="CY503" s="164"/>
    </row>
    <row r="504" spans="1:103" ht="16.5" x14ac:dyDescent="0.15">
      <c r="A504" s="166"/>
      <c r="B504" s="135"/>
      <c r="C504" s="167" t="str">
        <f t="shared" ca="1" si="9"/>
        <v>●</v>
      </c>
      <c r="D504" s="168"/>
      <c r="E504" s="169"/>
      <c r="F504" s="169"/>
      <c r="G504" s="169"/>
      <c r="H504" s="169"/>
      <c r="I504" s="169"/>
      <c r="J504" s="169"/>
      <c r="K504" s="170"/>
      <c r="L504" s="171"/>
      <c r="M504" s="171"/>
      <c r="N504" s="171"/>
      <c r="O504" s="171"/>
      <c r="P504" s="171"/>
      <c r="Q504" s="171"/>
      <c r="R504" s="172"/>
      <c r="S504" s="173"/>
      <c r="T504" s="172"/>
      <c r="U504" s="173"/>
      <c r="V504" s="170"/>
      <c r="W504" s="171"/>
      <c r="X504" s="171"/>
      <c r="Y504" s="171"/>
      <c r="Z504" s="171"/>
      <c r="AA504" s="171"/>
      <c r="AB504" s="171"/>
      <c r="AC504" s="171"/>
      <c r="AD504" s="170"/>
      <c r="AE504" s="171"/>
      <c r="AF504" s="171"/>
      <c r="AG504" s="171"/>
      <c r="AH504" s="171"/>
      <c r="AI504" s="171"/>
      <c r="AJ504" s="171"/>
      <c r="AK504" s="174"/>
      <c r="AL504" s="170"/>
      <c r="AM504" s="171"/>
      <c r="AN504" s="171"/>
      <c r="AO504" s="171"/>
      <c r="AP504" s="171"/>
      <c r="AQ504" s="171"/>
      <c r="AR504" s="174"/>
      <c r="AS504" s="175"/>
      <c r="AT504" s="176"/>
      <c r="AU504" s="176"/>
      <c r="AV504" s="176"/>
      <c r="AW504" s="176"/>
      <c r="AX504" s="176"/>
      <c r="AY504" s="177"/>
      <c r="AZ504" s="178"/>
      <c r="BA504" s="179"/>
      <c r="BB504" s="180">
        <v>2</v>
      </c>
      <c r="BC504" s="181"/>
      <c r="BD504" s="182"/>
      <c r="BE504" s="182"/>
      <c r="BF504" s="183"/>
      <c r="BG504" s="184"/>
      <c r="BH504" s="185"/>
      <c r="BI504" s="186"/>
      <c r="BJ504" s="187"/>
      <c r="BK504" s="188"/>
      <c r="BL504" s="188"/>
      <c r="BM504" s="188"/>
      <c r="BN504" s="188"/>
      <c r="BO504" s="189"/>
      <c r="BP504" s="187"/>
      <c r="BQ504" s="188"/>
      <c r="BR504" s="188"/>
      <c r="BS504" s="188"/>
      <c r="BT504" s="188"/>
      <c r="BU504" s="189"/>
      <c r="BV504" s="187"/>
      <c r="BW504" s="188"/>
      <c r="BX504" s="188"/>
      <c r="BY504" s="188"/>
      <c r="BZ504" s="188"/>
      <c r="CA504" s="189"/>
      <c r="CB504" s="181"/>
      <c r="CC504" s="182"/>
      <c r="CD504" s="182"/>
      <c r="CE504" s="183"/>
      <c r="CF504" s="190"/>
      <c r="CG504" s="191"/>
      <c r="CH504" s="191"/>
      <c r="CI504" s="191"/>
      <c r="CJ504" s="192"/>
      <c r="CK504" s="190"/>
      <c r="CL504" s="191"/>
      <c r="CM504" s="191"/>
      <c r="CN504" s="191"/>
      <c r="CO504" s="192"/>
      <c r="CP504" s="190"/>
      <c r="CQ504" s="191"/>
      <c r="CR504" s="191"/>
      <c r="CS504" s="191"/>
      <c r="CT504" s="192"/>
      <c r="CU504" s="162"/>
      <c r="CV504" s="163"/>
      <c r="CW504" s="163"/>
      <c r="CX504" s="163"/>
      <c r="CY504" s="164"/>
    </row>
    <row r="505" spans="1:103" ht="16.5" x14ac:dyDescent="0.15">
      <c r="A505" s="166"/>
      <c r="B505" s="135"/>
      <c r="C505" s="167" t="str">
        <f t="shared" ca="1" si="9"/>
        <v>●</v>
      </c>
      <c r="D505" s="168"/>
      <c r="E505" s="169"/>
      <c r="F505" s="169"/>
      <c r="G505" s="169"/>
      <c r="H505" s="169"/>
      <c r="I505" s="169"/>
      <c r="J505" s="169"/>
      <c r="K505" s="170"/>
      <c r="L505" s="171"/>
      <c r="M505" s="171"/>
      <c r="N505" s="171"/>
      <c r="O505" s="171"/>
      <c r="P505" s="171"/>
      <c r="Q505" s="171"/>
      <c r="R505" s="172"/>
      <c r="S505" s="173"/>
      <c r="T505" s="172"/>
      <c r="U505" s="173"/>
      <c r="V505" s="170"/>
      <c r="W505" s="171"/>
      <c r="X505" s="171"/>
      <c r="Y505" s="171"/>
      <c r="Z505" s="171"/>
      <c r="AA505" s="171"/>
      <c r="AB505" s="171"/>
      <c r="AC505" s="171"/>
      <c r="AD505" s="170"/>
      <c r="AE505" s="171"/>
      <c r="AF505" s="171"/>
      <c r="AG505" s="171"/>
      <c r="AH505" s="171"/>
      <c r="AI505" s="171"/>
      <c r="AJ505" s="171"/>
      <c r="AK505" s="174"/>
      <c r="AL505" s="170"/>
      <c r="AM505" s="171"/>
      <c r="AN505" s="171"/>
      <c r="AO505" s="171"/>
      <c r="AP505" s="171"/>
      <c r="AQ505" s="171"/>
      <c r="AR505" s="174"/>
      <c r="AS505" s="175"/>
      <c r="AT505" s="176"/>
      <c r="AU505" s="176"/>
      <c r="AV505" s="176"/>
      <c r="AW505" s="176"/>
      <c r="AX505" s="176"/>
      <c r="AY505" s="177"/>
      <c r="AZ505" s="178"/>
      <c r="BA505" s="179"/>
      <c r="BB505" s="180">
        <v>3</v>
      </c>
      <c r="BC505" s="181"/>
      <c r="BD505" s="182"/>
      <c r="BE505" s="182"/>
      <c r="BF505" s="183"/>
      <c r="BG505" s="184"/>
      <c r="BH505" s="185"/>
      <c r="BI505" s="186"/>
      <c r="BJ505" s="187"/>
      <c r="BK505" s="188"/>
      <c r="BL505" s="188"/>
      <c r="BM505" s="188"/>
      <c r="BN505" s="188"/>
      <c r="BO505" s="189"/>
      <c r="BP505" s="187"/>
      <c r="BQ505" s="188"/>
      <c r="BR505" s="188"/>
      <c r="BS505" s="188"/>
      <c r="BT505" s="188"/>
      <c r="BU505" s="189"/>
      <c r="BV505" s="187"/>
      <c r="BW505" s="188"/>
      <c r="BX505" s="188"/>
      <c r="BY505" s="188"/>
      <c r="BZ505" s="188"/>
      <c r="CA505" s="189"/>
      <c r="CB505" s="181"/>
      <c r="CC505" s="182"/>
      <c r="CD505" s="182"/>
      <c r="CE505" s="183"/>
      <c r="CF505" s="190"/>
      <c r="CG505" s="191"/>
      <c r="CH505" s="191"/>
      <c r="CI505" s="191"/>
      <c r="CJ505" s="192"/>
      <c r="CK505" s="190"/>
      <c r="CL505" s="191"/>
      <c r="CM505" s="191"/>
      <c r="CN505" s="191"/>
      <c r="CO505" s="192"/>
      <c r="CP505" s="190"/>
      <c r="CQ505" s="191"/>
      <c r="CR505" s="191"/>
      <c r="CS505" s="191"/>
      <c r="CT505" s="192"/>
      <c r="CU505" s="162"/>
      <c r="CV505" s="163"/>
      <c r="CW505" s="163"/>
      <c r="CX505" s="163"/>
      <c r="CY505" s="164"/>
    </row>
    <row r="506" spans="1:103" ht="16.5" x14ac:dyDescent="0.15">
      <c r="A506" s="166"/>
      <c r="B506" s="135"/>
      <c r="C506" s="167" t="str">
        <f t="shared" ca="1" si="9"/>
        <v>●</v>
      </c>
      <c r="D506" s="168"/>
      <c r="E506" s="169"/>
      <c r="F506" s="169"/>
      <c r="G506" s="169"/>
      <c r="H506" s="169"/>
      <c r="I506" s="169"/>
      <c r="J506" s="169"/>
      <c r="K506" s="170"/>
      <c r="L506" s="171"/>
      <c r="M506" s="171"/>
      <c r="N506" s="171"/>
      <c r="O506" s="171"/>
      <c r="P506" s="171"/>
      <c r="Q506" s="171"/>
      <c r="R506" s="172"/>
      <c r="S506" s="173"/>
      <c r="T506" s="172"/>
      <c r="U506" s="173"/>
      <c r="V506" s="170"/>
      <c r="W506" s="171"/>
      <c r="X506" s="171"/>
      <c r="Y506" s="171"/>
      <c r="Z506" s="171"/>
      <c r="AA506" s="171"/>
      <c r="AB506" s="171"/>
      <c r="AC506" s="171"/>
      <c r="AD506" s="170"/>
      <c r="AE506" s="171"/>
      <c r="AF506" s="171"/>
      <c r="AG506" s="171"/>
      <c r="AH506" s="171"/>
      <c r="AI506" s="171"/>
      <c r="AJ506" s="171"/>
      <c r="AK506" s="174"/>
      <c r="AL506" s="170"/>
      <c r="AM506" s="171"/>
      <c r="AN506" s="171"/>
      <c r="AO506" s="171"/>
      <c r="AP506" s="171"/>
      <c r="AQ506" s="171"/>
      <c r="AR506" s="174"/>
      <c r="AS506" s="175"/>
      <c r="AT506" s="176"/>
      <c r="AU506" s="176"/>
      <c r="AV506" s="176"/>
      <c r="AW506" s="176"/>
      <c r="AX506" s="176"/>
      <c r="AY506" s="177"/>
      <c r="AZ506" s="178"/>
      <c r="BA506" s="179"/>
      <c r="BB506" s="180">
        <v>4</v>
      </c>
      <c r="BC506" s="181"/>
      <c r="BD506" s="182"/>
      <c r="BE506" s="182"/>
      <c r="BF506" s="183"/>
      <c r="BG506" s="184"/>
      <c r="BH506" s="185"/>
      <c r="BI506" s="186"/>
      <c r="BJ506" s="187"/>
      <c r="BK506" s="188"/>
      <c r="BL506" s="188"/>
      <c r="BM506" s="188"/>
      <c r="BN506" s="188"/>
      <c r="BO506" s="189"/>
      <c r="BP506" s="187"/>
      <c r="BQ506" s="188"/>
      <c r="BR506" s="188"/>
      <c r="BS506" s="188"/>
      <c r="BT506" s="188"/>
      <c r="BU506" s="189"/>
      <c r="BV506" s="187"/>
      <c r="BW506" s="188"/>
      <c r="BX506" s="188"/>
      <c r="BY506" s="188"/>
      <c r="BZ506" s="188"/>
      <c r="CA506" s="189"/>
      <c r="CB506" s="181"/>
      <c r="CC506" s="182"/>
      <c r="CD506" s="182"/>
      <c r="CE506" s="183"/>
      <c r="CF506" s="190"/>
      <c r="CG506" s="191"/>
      <c r="CH506" s="191"/>
      <c r="CI506" s="191"/>
      <c r="CJ506" s="192"/>
      <c r="CK506" s="190"/>
      <c r="CL506" s="191"/>
      <c r="CM506" s="191"/>
      <c r="CN506" s="191"/>
      <c r="CO506" s="192"/>
      <c r="CP506" s="190"/>
      <c r="CQ506" s="191"/>
      <c r="CR506" s="191"/>
      <c r="CS506" s="191"/>
      <c r="CT506" s="192"/>
      <c r="CU506" s="162"/>
      <c r="CV506" s="163"/>
      <c r="CW506" s="163"/>
      <c r="CX506" s="163"/>
      <c r="CY506" s="164"/>
    </row>
    <row r="507" spans="1:103" ht="16.5" x14ac:dyDescent="0.15">
      <c r="A507" s="166"/>
      <c r="B507" s="135"/>
      <c r="C507" s="167" t="str">
        <f t="shared" ca="1" si="9"/>
        <v>●</v>
      </c>
      <c r="D507" s="168"/>
      <c r="E507" s="169"/>
      <c r="F507" s="169"/>
      <c r="G507" s="169"/>
      <c r="H507" s="169"/>
      <c r="I507" s="169"/>
      <c r="J507" s="169"/>
      <c r="K507" s="170"/>
      <c r="L507" s="171"/>
      <c r="M507" s="171"/>
      <c r="N507" s="171"/>
      <c r="O507" s="171"/>
      <c r="P507" s="171"/>
      <c r="Q507" s="171"/>
      <c r="R507" s="172"/>
      <c r="S507" s="173"/>
      <c r="T507" s="172"/>
      <c r="U507" s="173"/>
      <c r="V507" s="170"/>
      <c r="W507" s="171"/>
      <c r="X507" s="171"/>
      <c r="Y507" s="171"/>
      <c r="Z507" s="171"/>
      <c r="AA507" s="171"/>
      <c r="AB507" s="171"/>
      <c r="AC507" s="171"/>
      <c r="AD507" s="170"/>
      <c r="AE507" s="171"/>
      <c r="AF507" s="171"/>
      <c r="AG507" s="171"/>
      <c r="AH507" s="171"/>
      <c r="AI507" s="171"/>
      <c r="AJ507" s="171"/>
      <c r="AK507" s="174"/>
      <c r="AL507" s="170"/>
      <c r="AM507" s="171"/>
      <c r="AN507" s="171"/>
      <c r="AO507" s="171"/>
      <c r="AP507" s="171"/>
      <c r="AQ507" s="171"/>
      <c r="AR507" s="174"/>
      <c r="AS507" s="175"/>
      <c r="AT507" s="176"/>
      <c r="AU507" s="176"/>
      <c r="AV507" s="176"/>
      <c r="AW507" s="176"/>
      <c r="AX507" s="176"/>
      <c r="AY507" s="177"/>
      <c r="AZ507" s="178"/>
      <c r="BA507" s="179"/>
      <c r="BB507" s="180">
        <v>5</v>
      </c>
      <c r="BC507" s="181"/>
      <c r="BD507" s="182"/>
      <c r="BE507" s="182"/>
      <c r="BF507" s="183"/>
      <c r="BG507" s="184"/>
      <c r="BH507" s="185"/>
      <c r="BI507" s="186"/>
      <c r="BJ507" s="187"/>
      <c r="BK507" s="188"/>
      <c r="BL507" s="188"/>
      <c r="BM507" s="188"/>
      <c r="BN507" s="188"/>
      <c r="BO507" s="189"/>
      <c r="BP507" s="187"/>
      <c r="BQ507" s="188"/>
      <c r="BR507" s="188"/>
      <c r="BS507" s="188"/>
      <c r="BT507" s="188"/>
      <c r="BU507" s="189"/>
      <c r="BV507" s="187"/>
      <c r="BW507" s="188"/>
      <c r="BX507" s="188"/>
      <c r="BY507" s="188"/>
      <c r="BZ507" s="188"/>
      <c r="CA507" s="189"/>
      <c r="CB507" s="181"/>
      <c r="CC507" s="182"/>
      <c r="CD507" s="182"/>
      <c r="CE507" s="183"/>
      <c r="CF507" s="190"/>
      <c r="CG507" s="191"/>
      <c r="CH507" s="191"/>
      <c r="CI507" s="191"/>
      <c r="CJ507" s="192"/>
      <c r="CK507" s="190"/>
      <c r="CL507" s="191"/>
      <c r="CM507" s="191"/>
      <c r="CN507" s="191"/>
      <c r="CO507" s="192"/>
      <c r="CP507" s="190"/>
      <c r="CQ507" s="191"/>
      <c r="CR507" s="191"/>
      <c r="CS507" s="191"/>
      <c r="CT507" s="192"/>
      <c r="CU507" s="162"/>
      <c r="CV507" s="163"/>
      <c r="CW507" s="163"/>
      <c r="CX507" s="163"/>
      <c r="CY507" s="164"/>
    </row>
    <row r="508" spans="1:103" ht="16.5" x14ac:dyDescent="0.15">
      <c r="A508" s="193"/>
      <c r="B508" s="194"/>
      <c r="C508" s="195" t="str">
        <f t="shared" ca="1" si="9"/>
        <v>●</v>
      </c>
      <c r="D508" s="196"/>
      <c r="E508" s="197"/>
      <c r="F508" s="197"/>
      <c r="G508" s="197"/>
      <c r="H508" s="197"/>
      <c r="I508" s="197"/>
      <c r="J508" s="197"/>
      <c r="K508" s="159"/>
      <c r="L508" s="160"/>
      <c r="M508" s="160"/>
      <c r="N508" s="160"/>
      <c r="O508" s="160"/>
      <c r="P508" s="160"/>
      <c r="Q508" s="160"/>
      <c r="R508" s="198"/>
      <c r="S508" s="199"/>
      <c r="T508" s="198"/>
      <c r="U508" s="199"/>
      <c r="V508" s="159"/>
      <c r="W508" s="160"/>
      <c r="X508" s="160"/>
      <c r="Y508" s="160"/>
      <c r="Z508" s="160"/>
      <c r="AA508" s="160"/>
      <c r="AB508" s="160"/>
      <c r="AC508" s="160"/>
      <c r="AD508" s="159"/>
      <c r="AE508" s="160"/>
      <c r="AF508" s="160"/>
      <c r="AG508" s="160"/>
      <c r="AH508" s="160"/>
      <c r="AI508" s="160"/>
      <c r="AJ508" s="160"/>
      <c r="AK508" s="161"/>
      <c r="AL508" s="159"/>
      <c r="AM508" s="160"/>
      <c r="AN508" s="160"/>
      <c r="AO508" s="160"/>
      <c r="AP508" s="160"/>
      <c r="AQ508" s="160"/>
      <c r="AR508" s="161"/>
      <c r="AS508" s="200"/>
      <c r="AT508" s="201"/>
      <c r="AU508" s="201"/>
      <c r="AV508" s="201"/>
      <c r="AW508" s="201"/>
      <c r="AX508" s="201"/>
      <c r="AY508" s="202"/>
      <c r="AZ508" s="203"/>
      <c r="BA508" s="204"/>
      <c r="BB508" s="205">
        <v>6</v>
      </c>
      <c r="BC508" s="206"/>
      <c r="BD508" s="207"/>
      <c r="BE508" s="207"/>
      <c r="BF508" s="208"/>
      <c r="BG508" s="209"/>
      <c r="BH508" s="210"/>
      <c r="BI508" s="211"/>
      <c r="BJ508" s="212"/>
      <c r="BK508" s="213"/>
      <c r="BL508" s="213"/>
      <c r="BM508" s="213"/>
      <c r="BN508" s="213"/>
      <c r="BO508" s="214"/>
      <c r="BP508" s="212"/>
      <c r="BQ508" s="213"/>
      <c r="BR508" s="213"/>
      <c r="BS508" s="213"/>
      <c r="BT508" s="213"/>
      <c r="BU508" s="214"/>
      <c r="BV508" s="212"/>
      <c r="BW508" s="213"/>
      <c r="BX508" s="213"/>
      <c r="BY508" s="213"/>
      <c r="BZ508" s="213"/>
      <c r="CA508" s="214"/>
      <c r="CB508" s="206"/>
      <c r="CC508" s="207"/>
      <c r="CD508" s="207"/>
      <c r="CE508" s="208"/>
      <c r="CF508" s="190"/>
      <c r="CG508" s="191"/>
      <c r="CH508" s="191"/>
      <c r="CI508" s="191"/>
      <c r="CJ508" s="192"/>
      <c r="CK508" s="190"/>
      <c r="CL508" s="191"/>
      <c r="CM508" s="191"/>
      <c r="CN508" s="191"/>
      <c r="CO508" s="192"/>
      <c r="CP508" s="190"/>
      <c r="CQ508" s="191"/>
      <c r="CR508" s="191"/>
      <c r="CS508" s="191"/>
      <c r="CT508" s="192"/>
      <c r="CU508" s="162"/>
      <c r="CV508" s="163"/>
      <c r="CW508" s="163"/>
      <c r="CX508" s="163"/>
      <c r="CY508" s="164"/>
    </row>
    <row r="509" spans="1:103" ht="16.5" x14ac:dyDescent="0.15">
      <c r="A509" s="134">
        <v>84</v>
      </c>
      <c r="B509" s="135"/>
      <c r="C509" s="136" t="str">
        <f t="shared" ca="1" si="9"/>
        <v>●</v>
      </c>
      <c r="D509" s="137"/>
      <c r="E509" s="138"/>
      <c r="F509" s="138"/>
      <c r="G509" s="138"/>
      <c r="H509" s="138"/>
      <c r="I509" s="138"/>
      <c r="J509" s="138"/>
      <c r="K509" s="139" t="s">
        <v>179</v>
      </c>
      <c r="L509" s="140"/>
      <c r="M509" s="140"/>
      <c r="N509" s="140"/>
      <c r="O509" s="140"/>
      <c r="P509" s="140"/>
      <c r="Q509" s="140"/>
      <c r="R509" s="141"/>
      <c r="S509" s="142"/>
      <c r="T509" s="141"/>
      <c r="U509" s="142"/>
      <c r="V509" s="139"/>
      <c r="W509" s="140"/>
      <c r="X509" s="140"/>
      <c r="Y509" s="140"/>
      <c r="Z509" s="140"/>
      <c r="AA509" s="140"/>
      <c r="AB509" s="140"/>
      <c r="AC509" s="140"/>
      <c r="AD509" s="139"/>
      <c r="AE509" s="140"/>
      <c r="AF509" s="140"/>
      <c r="AG509" s="140"/>
      <c r="AH509" s="140"/>
      <c r="AI509" s="140"/>
      <c r="AJ509" s="140"/>
      <c r="AK509" s="143"/>
      <c r="AL509" s="139"/>
      <c r="AM509" s="140"/>
      <c r="AN509" s="140"/>
      <c r="AO509" s="140"/>
      <c r="AP509" s="140"/>
      <c r="AQ509" s="140"/>
      <c r="AR509" s="143"/>
      <c r="AS509" s="144"/>
      <c r="AT509" s="145"/>
      <c r="AU509" s="145"/>
      <c r="AV509" s="145"/>
      <c r="AW509" s="145"/>
      <c r="AX509" s="145"/>
      <c r="AY509" s="146"/>
      <c r="AZ509" s="147"/>
      <c r="BA509" s="148"/>
      <c r="BB509" s="149">
        <v>1</v>
      </c>
      <c r="BC509" s="150"/>
      <c r="BD509" s="151"/>
      <c r="BE509" s="151"/>
      <c r="BF509" s="152"/>
      <c r="BG509" s="153"/>
      <c r="BH509" s="154"/>
      <c r="BI509" s="155"/>
      <c r="BJ509" s="156"/>
      <c r="BK509" s="157"/>
      <c r="BL509" s="157"/>
      <c r="BM509" s="157"/>
      <c r="BN509" s="157"/>
      <c r="BO509" s="158"/>
      <c r="BP509" s="156"/>
      <c r="BQ509" s="157"/>
      <c r="BR509" s="157"/>
      <c r="BS509" s="157"/>
      <c r="BT509" s="157"/>
      <c r="BU509" s="158"/>
      <c r="BV509" s="156"/>
      <c r="BW509" s="157"/>
      <c r="BX509" s="157"/>
      <c r="BY509" s="157"/>
      <c r="BZ509" s="157"/>
      <c r="CA509" s="158"/>
      <c r="CB509" s="150"/>
      <c r="CC509" s="151"/>
      <c r="CD509" s="151"/>
      <c r="CE509" s="152"/>
      <c r="CF509" s="159"/>
      <c r="CG509" s="160"/>
      <c r="CH509" s="160"/>
      <c r="CI509" s="160"/>
      <c r="CJ509" s="161"/>
      <c r="CK509" s="159"/>
      <c r="CL509" s="160"/>
      <c r="CM509" s="160"/>
      <c r="CN509" s="160"/>
      <c r="CO509" s="161"/>
      <c r="CP509" s="159"/>
      <c r="CQ509" s="160"/>
      <c r="CR509" s="160"/>
      <c r="CS509" s="160"/>
      <c r="CT509" s="161"/>
      <c r="CU509" s="162"/>
      <c r="CV509" s="163"/>
      <c r="CW509" s="163"/>
      <c r="CX509" s="163"/>
      <c r="CY509" s="164"/>
    </row>
    <row r="510" spans="1:103" ht="16.5" x14ac:dyDescent="0.15">
      <c r="A510" s="166"/>
      <c r="B510" s="135"/>
      <c r="C510" s="167" t="str">
        <f t="shared" ca="1" si="9"/>
        <v>●</v>
      </c>
      <c r="D510" s="168"/>
      <c r="E510" s="169"/>
      <c r="F510" s="169"/>
      <c r="G510" s="169"/>
      <c r="H510" s="169"/>
      <c r="I510" s="169"/>
      <c r="J510" s="169"/>
      <c r="K510" s="170"/>
      <c r="L510" s="171"/>
      <c r="M510" s="171"/>
      <c r="N510" s="171"/>
      <c r="O510" s="171"/>
      <c r="P510" s="171"/>
      <c r="Q510" s="171"/>
      <c r="R510" s="172"/>
      <c r="S510" s="173"/>
      <c r="T510" s="172"/>
      <c r="U510" s="173"/>
      <c r="V510" s="170"/>
      <c r="W510" s="171"/>
      <c r="X510" s="171"/>
      <c r="Y510" s="171"/>
      <c r="Z510" s="171"/>
      <c r="AA510" s="171"/>
      <c r="AB510" s="171"/>
      <c r="AC510" s="171"/>
      <c r="AD510" s="170"/>
      <c r="AE510" s="171"/>
      <c r="AF510" s="171"/>
      <c r="AG510" s="171"/>
      <c r="AH510" s="171"/>
      <c r="AI510" s="171"/>
      <c r="AJ510" s="171"/>
      <c r="AK510" s="174"/>
      <c r="AL510" s="170"/>
      <c r="AM510" s="171"/>
      <c r="AN510" s="171"/>
      <c r="AO510" s="171"/>
      <c r="AP510" s="171"/>
      <c r="AQ510" s="171"/>
      <c r="AR510" s="174"/>
      <c r="AS510" s="175"/>
      <c r="AT510" s="176"/>
      <c r="AU510" s="176"/>
      <c r="AV510" s="176"/>
      <c r="AW510" s="176"/>
      <c r="AX510" s="176"/>
      <c r="AY510" s="177"/>
      <c r="AZ510" s="178"/>
      <c r="BA510" s="179"/>
      <c r="BB510" s="180">
        <v>2</v>
      </c>
      <c r="BC510" s="181"/>
      <c r="BD510" s="182"/>
      <c r="BE510" s="182"/>
      <c r="BF510" s="183"/>
      <c r="BG510" s="184"/>
      <c r="BH510" s="185"/>
      <c r="BI510" s="186"/>
      <c r="BJ510" s="187"/>
      <c r="BK510" s="188"/>
      <c r="BL510" s="188"/>
      <c r="BM510" s="188"/>
      <c r="BN510" s="188"/>
      <c r="BO510" s="189"/>
      <c r="BP510" s="187"/>
      <c r="BQ510" s="188"/>
      <c r="BR510" s="188"/>
      <c r="BS510" s="188"/>
      <c r="BT510" s="188"/>
      <c r="BU510" s="189"/>
      <c r="BV510" s="187"/>
      <c r="BW510" s="188"/>
      <c r="BX510" s="188"/>
      <c r="BY510" s="188"/>
      <c r="BZ510" s="188"/>
      <c r="CA510" s="189"/>
      <c r="CB510" s="181"/>
      <c r="CC510" s="182"/>
      <c r="CD510" s="182"/>
      <c r="CE510" s="183"/>
      <c r="CF510" s="190"/>
      <c r="CG510" s="191"/>
      <c r="CH510" s="191"/>
      <c r="CI510" s="191"/>
      <c r="CJ510" s="192"/>
      <c r="CK510" s="190"/>
      <c r="CL510" s="191"/>
      <c r="CM510" s="191"/>
      <c r="CN510" s="191"/>
      <c r="CO510" s="192"/>
      <c r="CP510" s="190"/>
      <c r="CQ510" s="191"/>
      <c r="CR510" s="191"/>
      <c r="CS510" s="191"/>
      <c r="CT510" s="192"/>
      <c r="CU510" s="162"/>
      <c r="CV510" s="163"/>
      <c r="CW510" s="163"/>
      <c r="CX510" s="163"/>
      <c r="CY510" s="164"/>
    </row>
    <row r="511" spans="1:103" ht="16.5" x14ac:dyDescent="0.15">
      <c r="A511" s="166"/>
      <c r="B511" s="135"/>
      <c r="C511" s="167" t="str">
        <f t="shared" ca="1" si="9"/>
        <v>●</v>
      </c>
      <c r="D511" s="168"/>
      <c r="E511" s="169"/>
      <c r="F511" s="169"/>
      <c r="G511" s="169"/>
      <c r="H511" s="169"/>
      <c r="I511" s="169"/>
      <c r="J511" s="169"/>
      <c r="K511" s="170"/>
      <c r="L511" s="171"/>
      <c r="M511" s="171"/>
      <c r="N511" s="171"/>
      <c r="O511" s="171"/>
      <c r="P511" s="171"/>
      <c r="Q511" s="171"/>
      <c r="R511" s="172"/>
      <c r="S511" s="173"/>
      <c r="T511" s="172"/>
      <c r="U511" s="173"/>
      <c r="V511" s="170"/>
      <c r="W511" s="171"/>
      <c r="X511" s="171"/>
      <c r="Y511" s="171"/>
      <c r="Z511" s="171"/>
      <c r="AA511" s="171"/>
      <c r="AB511" s="171"/>
      <c r="AC511" s="171"/>
      <c r="AD511" s="170"/>
      <c r="AE511" s="171"/>
      <c r="AF511" s="171"/>
      <c r="AG511" s="171"/>
      <c r="AH511" s="171"/>
      <c r="AI511" s="171"/>
      <c r="AJ511" s="171"/>
      <c r="AK511" s="174"/>
      <c r="AL511" s="170"/>
      <c r="AM511" s="171"/>
      <c r="AN511" s="171"/>
      <c r="AO511" s="171"/>
      <c r="AP511" s="171"/>
      <c r="AQ511" s="171"/>
      <c r="AR511" s="174"/>
      <c r="AS511" s="175"/>
      <c r="AT511" s="176"/>
      <c r="AU511" s="176"/>
      <c r="AV511" s="176"/>
      <c r="AW511" s="176"/>
      <c r="AX511" s="176"/>
      <c r="AY511" s="177"/>
      <c r="AZ511" s="178"/>
      <c r="BA511" s="179"/>
      <c r="BB511" s="180">
        <v>3</v>
      </c>
      <c r="BC511" s="181"/>
      <c r="BD511" s="182"/>
      <c r="BE511" s="182"/>
      <c r="BF511" s="183"/>
      <c r="BG511" s="184"/>
      <c r="BH511" s="185"/>
      <c r="BI511" s="186"/>
      <c r="BJ511" s="187"/>
      <c r="BK511" s="188"/>
      <c r="BL511" s="188"/>
      <c r="BM511" s="188"/>
      <c r="BN511" s="188"/>
      <c r="BO511" s="189"/>
      <c r="BP511" s="187"/>
      <c r="BQ511" s="188"/>
      <c r="BR511" s="188"/>
      <c r="BS511" s="188"/>
      <c r="BT511" s="188"/>
      <c r="BU511" s="189"/>
      <c r="BV511" s="187"/>
      <c r="BW511" s="188"/>
      <c r="BX511" s="188"/>
      <c r="BY511" s="188"/>
      <c r="BZ511" s="188"/>
      <c r="CA511" s="189"/>
      <c r="CB511" s="181"/>
      <c r="CC511" s="182"/>
      <c r="CD511" s="182"/>
      <c r="CE511" s="183"/>
      <c r="CF511" s="190"/>
      <c r="CG511" s="191"/>
      <c r="CH511" s="191"/>
      <c r="CI511" s="191"/>
      <c r="CJ511" s="192"/>
      <c r="CK511" s="190"/>
      <c r="CL511" s="191"/>
      <c r="CM511" s="191"/>
      <c r="CN511" s="191"/>
      <c r="CO511" s="192"/>
      <c r="CP511" s="190"/>
      <c r="CQ511" s="191"/>
      <c r="CR511" s="191"/>
      <c r="CS511" s="191"/>
      <c r="CT511" s="192"/>
      <c r="CU511" s="162"/>
      <c r="CV511" s="163"/>
      <c r="CW511" s="163"/>
      <c r="CX511" s="163"/>
      <c r="CY511" s="164"/>
    </row>
    <row r="512" spans="1:103" ht="16.5" x14ac:dyDescent="0.15">
      <c r="A512" s="166"/>
      <c r="B512" s="135"/>
      <c r="C512" s="167" t="str">
        <f t="shared" ca="1" si="9"/>
        <v>●</v>
      </c>
      <c r="D512" s="168"/>
      <c r="E512" s="169"/>
      <c r="F512" s="169"/>
      <c r="G512" s="169"/>
      <c r="H512" s="169"/>
      <c r="I512" s="169"/>
      <c r="J512" s="169"/>
      <c r="K512" s="170"/>
      <c r="L512" s="171"/>
      <c r="M512" s="171"/>
      <c r="N512" s="171"/>
      <c r="O512" s="171"/>
      <c r="P512" s="171"/>
      <c r="Q512" s="171"/>
      <c r="R512" s="172"/>
      <c r="S512" s="173"/>
      <c r="T512" s="172"/>
      <c r="U512" s="173"/>
      <c r="V512" s="170"/>
      <c r="W512" s="171"/>
      <c r="X512" s="171"/>
      <c r="Y512" s="171"/>
      <c r="Z512" s="171"/>
      <c r="AA512" s="171"/>
      <c r="AB512" s="171"/>
      <c r="AC512" s="171"/>
      <c r="AD512" s="170"/>
      <c r="AE512" s="171"/>
      <c r="AF512" s="171"/>
      <c r="AG512" s="171"/>
      <c r="AH512" s="171"/>
      <c r="AI512" s="171"/>
      <c r="AJ512" s="171"/>
      <c r="AK512" s="174"/>
      <c r="AL512" s="170"/>
      <c r="AM512" s="171"/>
      <c r="AN512" s="171"/>
      <c r="AO512" s="171"/>
      <c r="AP512" s="171"/>
      <c r="AQ512" s="171"/>
      <c r="AR512" s="174"/>
      <c r="AS512" s="175"/>
      <c r="AT512" s="176"/>
      <c r="AU512" s="176"/>
      <c r="AV512" s="176"/>
      <c r="AW512" s="176"/>
      <c r="AX512" s="176"/>
      <c r="AY512" s="177"/>
      <c r="AZ512" s="178"/>
      <c r="BA512" s="179"/>
      <c r="BB512" s="180">
        <v>4</v>
      </c>
      <c r="BC512" s="181"/>
      <c r="BD512" s="182"/>
      <c r="BE512" s="182"/>
      <c r="BF512" s="183"/>
      <c r="BG512" s="184"/>
      <c r="BH512" s="185"/>
      <c r="BI512" s="186"/>
      <c r="BJ512" s="187"/>
      <c r="BK512" s="188"/>
      <c r="BL512" s="188"/>
      <c r="BM512" s="188"/>
      <c r="BN512" s="188"/>
      <c r="BO512" s="189"/>
      <c r="BP512" s="187"/>
      <c r="BQ512" s="188"/>
      <c r="BR512" s="188"/>
      <c r="BS512" s="188"/>
      <c r="BT512" s="188"/>
      <c r="BU512" s="189"/>
      <c r="BV512" s="187"/>
      <c r="BW512" s="188"/>
      <c r="BX512" s="188"/>
      <c r="BY512" s="188"/>
      <c r="BZ512" s="188"/>
      <c r="CA512" s="189"/>
      <c r="CB512" s="181"/>
      <c r="CC512" s="182"/>
      <c r="CD512" s="182"/>
      <c r="CE512" s="183"/>
      <c r="CF512" s="190"/>
      <c r="CG512" s="191"/>
      <c r="CH512" s="191"/>
      <c r="CI512" s="191"/>
      <c r="CJ512" s="192"/>
      <c r="CK512" s="190"/>
      <c r="CL512" s="191"/>
      <c r="CM512" s="191"/>
      <c r="CN512" s="191"/>
      <c r="CO512" s="192"/>
      <c r="CP512" s="190"/>
      <c r="CQ512" s="191"/>
      <c r="CR512" s="191"/>
      <c r="CS512" s="191"/>
      <c r="CT512" s="192"/>
      <c r="CU512" s="162"/>
      <c r="CV512" s="163"/>
      <c r="CW512" s="163"/>
      <c r="CX512" s="163"/>
      <c r="CY512" s="164"/>
    </row>
    <row r="513" spans="1:103" ht="16.5" x14ac:dyDescent="0.15">
      <c r="A513" s="166"/>
      <c r="B513" s="135"/>
      <c r="C513" s="167" t="str">
        <f t="shared" ca="1" si="9"/>
        <v>●</v>
      </c>
      <c r="D513" s="168"/>
      <c r="E513" s="169"/>
      <c r="F513" s="169"/>
      <c r="G513" s="169"/>
      <c r="H513" s="169"/>
      <c r="I513" s="169"/>
      <c r="J513" s="169"/>
      <c r="K513" s="170"/>
      <c r="L513" s="171"/>
      <c r="M513" s="171"/>
      <c r="N513" s="171"/>
      <c r="O513" s="171"/>
      <c r="P513" s="171"/>
      <c r="Q513" s="171"/>
      <c r="R513" s="172"/>
      <c r="S513" s="173"/>
      <c r="T513" s="172"/>
      <c r="U513" s="173"/>
      <c r="V513" s="170"/>
      <c r="W513" s="171"/>
      <c r="X513" s="171"/>
      <c r="Y513" s="171"/>
      <c r="Z513" s="171"/>
      <c r="AA513" s="171"/>
      <c r="AB513" s="171"/>
      <c r="AC513" s="171"/>
      <c r="AD513" s="170"/>
      <c r="AE513" s="171"/>
      <c r="AF513" s="171"/>
      <c r="AG513" s="171"/>
      <c r="AH513" s="171"/>
      <c r="AI513" s="171"/>
      <c r="AJ513" s="171"/>
      <c r="AK513" s="174"/>
      <c r="AL513" s="170"/>
      <c r="AM513" s="171"/>
      <c r="AN513" s="171"/>
      <c r="AO513" s="171"/>
      <c r="AP513" s="171"/>
      <c r="AQ513" s="171"/>
      <c r="AR513" s="174"/>
      <c r="AS513" s="175"/>
      <c r="AT513" s="176"/>
      <c r="AU513" s="176"/>
      <c r="AV513" s="176"/>
      <c r="AW513" s="176"/>
      <c r="AX513" s="176"/>
      <c r="AY513" s="177"/>
      <c r="AZ513" s="178"/>
      <c r="BA513" s="179"/>
      <c r="BB513" s="180">
        <v>5</v>
      </c>
      <c r="BC513" s="181"/>
      <c r="BD513" s="182"/>
      <c r="BE513" s="182"/>
      <c r="BF513" s="183"/>
      <c r="BG513" s="184"/>
      <c r="BH513" s="185"/>
      <c r="BI513" s="186"/>
      <c r="BJ513" s="187"/>
      <c r="BK513" s="188"/>
      <c r="BL513" s="188"/>
      <c r="BM513" s="188"/>
      <c r="BN513" s="188"/>
      <c r="BO513" s="189"/>
      <c r="BP513" s="187"/>
      <c r="BQ513" s="188"/>
      <c r="BR513" s="188"/>
      <c r="BS513" s="188"/>
      <c r="BT513" s="188"/>
      <c r="BU513" s="189"/>
      <c r="BV513" s="187"/>
      <c r="BW513" s="188"/>
      <c r="BX513" s="188"/>
      <c r="BY513" s="188"/>
      <c r="BZ513" s="188"/>
      <c r="CA513" s="189"/>
      <c r="CB513" s="181"/>
      <c r="CC513" s="182"/>
      <c r="CD513" s="182"/>
      <c r="CE513" s="183"/>
      <c r="CF513" s="190"/>
      <c r="CG513" s="191"/>
      <c r="CH513" s="191"/>
      <c r="CI513" s="191"/>
      <c r="CJ513" s="192"/>
      <c r="CK513" s="190"/>
      <c r="CL513" s="191"/>
      <c r="CM513" s="191"/>
      <c r="CN513" s="191"/>
      <c r="CO513" s="192"/>
      <c r="CP513" s="190"/>
      <c r="CQ513" s="191"/>
      <c r="CR513" s="191"/>
      <c r="CS513" s="191"/>
      <c r="CT513" s="192"/>
      <c r="CU513" s="162"/>
      <c r="CV513" s="163"/>
      <c r="CW513" s="163"/>
      <c r="CX513" s="163"/>
      <c r="CY513" s="164"/>
    </row>
    <row r="514" spans="1:103" ht="16.5" x14ac:dyDescent="0.15">
      <c r="A514" s="193"/>
      <c r="B514" s="194"/>
      <c r="C514" s="195" t="str">
        <f t="shared" ca="1" si="9"/>
        <v>●</v>
      </c>
      <c r="D514" s="196"/>
      <c r="E514" s="197"/>
      <c r="F514" s="197"/>
      <c r="G514" s="197"/>
      <c r="H514" s="197"/>
      <c r="I514" s="197"/>
      <c r="J514" s="197"/>
      <c r="K514" s="159"/>
      <c r="L514" s="160"/>
      <c r="M514" s="160"/>
      <c r="N514" s="160"/>
      <c r="O514" s="160"/>
      <c r="P514" s="160"/>
      <c r="Q514" s="160"/>
      <c r="R514" s="198"/>
      <c r="S514" s="199"/>
      <c r="T514" s="198"/>
      <c r="U514" s="199"/>
      <c r="V514" s="159"/>
      <c r="W514" s="160"/>
      <c r="X514" s="160"/>
      <c r="Y514" s="160"/>
      <c r="Z514" s="160"/>
      <c r="AA514" s="160"/>
      <c r="AB514" s="160"/>
      <c r="AC514" s="160"/>
      <c r="AD514" s="159"/>
      <c r="AE514" s="160"/>
      <c r="AF514" s="160"/>
      <c r="AG514" s="160"/>
      <c r="AH514" s="160"/>
      <c r="AI514" s="160"/>
      <c r="AJ514" s="160"/>
      <c r="AK514" s="161"/>
      <c r="AL514" s="159"/>
      <c r="AM514" s="160"/>
      <c r="AN514" s="160"/>
      <c r="AO514" s="160"/>
      <c r="AP514" s="160"/>
      <c r="AQ514" s="160"/>
      <c r="AR514" s="161"/>
      <c r="AS514" s="200"/>
      <c r="AT514" s="201"/>
      <c r="AU514" s="201"/>
      <c r="AV514" s="201"/>
      <c r="AW514" s="201"/>
      <c r="AX514" s="201"/>
      <c r="AY514" s="202"/>
      <c r="AZ514" s="203"/>
      <c r="BA514" s="204"/>
      <c r="BB514" s="205">
        <v>6</v>
      </c>
      <c r="BC514" s="206"/>
      <c r="BD514" s="207"/>
      <c r="BE514" s="207"/>
      <c r="BF514" s="208"/>
      <c r="BG514" s="209"/>
      <c r="BH514" s="210"/>
      <c r="BI514" s="211"/>
      <c r="BJ514" s="212"/>
      <c r="BK514" s="213"/>
      <c r="BL514" s="213"/>
      <c r="BM514" s="213"/>
      <c r="BN514" s="213"/>
      <c r="BO514" s="214"/>
      <c r="BP514" s="212"/>
      <c r="BQ514" s="213"/>
      <c r="BR514" s="213"/>
      <c r="BS514" s="213"/>
      <c r="BT514" s="213"/>
      <c r="BU514" s="214"/>
      <c r="BV514" s="212"/>
      <c r="BW514" s="213"/>
      <c r="BX514" s="213"/>
      <c r="BY514" s="213"/>
      <c r="BZ514" s="213"/>
      <c r="CA514" s="214"/>
      <c r="CB514" s="206"/>
      <c r="CC514" s="207"/>
      <c r="CD514" s="207"/>
      <c r="CE514" s="208"/>
      <c r="CF514" s="190"/>
      <c r="CG514" s="191"/>
      <c r="CH514" s="191"/>
      <c r="CI514" s="191"/>
      <c r="CJ514" s="192"/>
      <c r="CK514" s="190"/>
      <c r="CL514" s="191"/>
      <c r="CM514" s="191"/>
      <c r="CN514" s="191"/>
      <c r="CO514" s="192"/>
      <c r="CP514" s="190"/>
      <c r="CQ514" s="191"/>
      <c r="CR514" s="191"/>
      <c r="CS514" s="191"/>
      <c r="CT514" s="192"/>
      <c r="CU514" s="162"/>
      <c r="CV514" s="163"/>
      <c r="CW514" s="163"/>
      <c r="CX514" s="163"/>
      <c r="CY514" s="164"/>
    </row>
    <row r="515" spans="1:103" ht="16.5" x14ac:dyDescent="0.15">
      <c r="A515" s="134">
        <v>85</v>
      </c>
      <c r="B515" s="135"/>
      <c r="C515" s="136" t="str">
        <f t="shared" ca="1" si="9"/>
        <v>●</v>
      </c>
      <c r="D515" s="137"/>
      <c r="E515" s="138"/>
      <c r="F515" s="138"/>
      <c r="G515" s="138"/>
      <c r="H515" s="138"/>
      <c r="I515" s="138"/>
      <c r="J515" s="138"/>
      <c r="K515" s="139" t="s">
        <v>180</v>
      </c>
      <c r="L515" s="140"/>
      <c r="M515" s="140"/>
      <c r="N515" s="140"/>
      <c r="O515" s="140"/>
      <c r="P515" s="140"/>
      <c r="Q515" s="140"/>
      <c r="R515" s="141"/>
      <c r="S515" s="142"/>
      <c r="T515" s="141"/>
      <c r="U515" s="142"/>
      <c r="V515" s="139"/>
      <c r="W515" s="140"/>
      <c r="X515" s="140"/>
      <c r="Y515" s="140"/>
      <c r="Z515" s="140"/>
      <c r="AA515" s="140"/>
      <c r="AB515" s="140"/>
      <c r="AC515" s="140"/>
      <c r="AD515" s="139"/>
      <c r="AE515" s="140"/>
      <c r="AF515" s="140"/>
      <c r="AG515" s="140"/>
      <c r="AH515" s="140"/>
      <c r="AI515" s="140"/>
      <c r="AJ515" s="140"/>
      <c r="AK515" s="143"/>
      <c r="AL515" s="139"/>
      <c r="AM515" s="140"/>
      <c r="AN515" s="140"/>
      <c r="AO515" s="140"/>
      <c r="AP515" s="140"/>
      <c r="AQ515" s="140"/>
      <c r="AR515" s="143"/>
      <c r="AS515" s="144"/>
      <c r="AT515" s="145"/>
      <c r="AU515" s="145"/>
      <c r="AV515" s="145"/>
      <c r="AW515" s="145"/>
      <c r="AX515" s="145"/>
      <c r="AY515" s="146"/>
      <c r="AZ515" s="147"/>
      <c r="BA515" s="148"/>
      <c r="BB515" s="149">
        <v>1</v>
      </c>
      <c r="BC515" s="150"/>
      <c r="BD515" s="151"/>
      <c r="BE515" s="151"/>
      <c r="BF515" s="152"/>
      <c r="BG515" s="153"/>
      <c r="BH515" s="154"/>
      <c r="BI515" s="155"/>
      <c r="BJ515" s="156"/>
      <c r="BK515" s="157"/>
      <c r="BL515" s="157"/>
      <c r="BM515" s="157"/>
      <c r="BN515" s="157"/>
      <c r="BO515" s="158"/>
      <c r="BP515" s="156"/>
      <c r="BQ515" s="157"/>
      <c r="BR515" s="157"/>
      <c r="BS515" s="157"/>
      <c r="BT515" s="157"/>
      <c r="BU515" s="158"/>
      <c r="BV515" s="156"/>
      <c r="BW515" s="157"/>
      <c r="BX515" s="157"/>
      <c r="BY515" s="157"/>
      <c r="BZ515" s="157"/>
      <c r="CA515" s="158"/>
      <c r="CB515" s="150"/>
      <c r="CC515" s="151"/>
      <c r="CD515" s="151"/>
      <c r="CE515" s="152"/>
      <c r="CF515" s="159"/>
      <c r="CG515" s="160"/>
      <c r="CH515" s="160"/>
      <c r="CI515" s="160"/>
      <c r="CJ515" s="161"/>
      <c r="CK515" s="159"/>
      <c r="CL515" s="160"/>
      <c r="CM515" s="160"/>
      <c r="CN515" s="160"/>
      <c r="CO515" s="161"/>
      <c r="CP515" s="159"/>
      <c r="CQ515" s="160"/>
      <c r="CR515" s="160"/>
      <c r="CS515" s="160"/>
      <c r="CT515" s="161"/>
      <c r="CU515" s="162"/>
      <c r="CV515" s="163"/>
      <c r="CW515" s="163"/>
      <c r="CX515" s="163"/>
      <c r="CY515" s="164"/>
    </row>
    <row r="516" spans="1:103" ht="16.5" x14ac:dyDescent="0.15">
      <c r="A516" s="166"/>
      <c r="B516" s="135"/>
      <c r="C516" s="167" t="str">
        <f t="shared" ca="1" si="9"/>
        <v>●</v>
      </c>
      <c r="D516" s="168"/>
      <c r="E516" s="169"/>
      <c r="F516" s="169"/>
      <c r="G516" s="169"/>
      <c r="H516" s="169"/>
      <c r="I516" s="169"/>
      <c r="J516" s="169"/>
      <c r="K516" s="170"/>
      <c r="L516" s="171"/>
      <c r="M516" s="171"/>
      <c r="N516" s="171"/>
      <c r="O516" s="171"/>
      <c r="P516" s="171"/>
      <c r="Q516" s="171"/>
      <c r="R516" s="172"/>
      <c r="S516" s="173"/>
      <c r="T516" s="172"/>
      <c r="U516" s="173"/>
      <c r="V516" s="170"/>
      <c r="W516" s="171"/>
      <c r="X516" s="171"/>
      <c r="Y516" s="171"/>
      <c r="Z516" s="171"/>
      <c r="AA516" s="171"/>
      <c r="AB516" s="171"/>
      <c r="AC516" s="171"/>
      <c r="AD516" s="170"/>
      <c r="AE516" s="171"/>
      <c r="AF516" s="171"/>
      <c r="AG516" s="171"/>
      <c r="AH516" s="171"/>
      <c r="AI516" s="171"/>
      <c r="AJ516" s="171"/>
      <c r="AK516" s="174"/>
      <c r="AL516" s="170"/>
      <c r="AM516" s="171"/>
      <c r="AN516" s="171"/>
      <c r="AO516" s="171"/>
      <c r="AP516" s="171"/>
      <c r="AQ516" s="171"/>
      <c r="AR516" s="174"/>
      <c r="AS516" s="175"/>
      <c r="AT516" s="176"/>
      <c r="AU516" s="176"/>
      <c r="AV516" s="176"/>
      <c r="AW516" s="176"/>
      <c r="AX516" s="176"/>
      <c r="AY516" s="177"/>
      <c r="AZ516" s="178"/>
      <c r="BA516" s="179"/>
      <c r="BB516" s="180">
        <v>2</v>
      </c>
      <c r="BC516" s="181"/>
      <c r="BD516" s="182"/>
      <c r="BE516" s="182"/>
      <c r="BF516" s="183"/>
      <c r="BG516" s="184"/>
      <c r="BH516" s="185"/>
      <c r="BI516" s="186"/>
      <c r="BJ516" s="187"/>
      <c r="BK516" s="188"/>
      <c r="BL516" s="188"/>
      <c r="BM516" s="188"/>
      <c r="BN516" s="188"/>
      <c r="BO516" s="189"/>
      <c r="BP516" s="187"/>
      <c r="BQ516" s="188"/>
      <c r="BR516" s="188"/>
      <c r="BS516" s="188"/>
      <c r="BT516" s="188"/>
      <c r="BU516" s="189"/>
      <c r="BV516" s="187"/>
      <c r="BW516" s="188"/>
      <c r="BX516" s="188"/>
      <c r="BY516" s="188"/>
      <c r="BZ516" s="188"/>
      <c r="CA516" s="189"/>
      <c r="CB516" s="181"/>
      <c r="CC516" s="182"/>
      <c r="CD516" s="182"/>
      <c r="CE516" s="183"/>
      <c r="CF516" s="190"/>
      <c r="CG516" s="191"/>
      <c r="CH516" s="191"/>
      <c r="CI516" s="191"/>
      <c r="CJ516" s="192"/>
      <c r="CK516" s="190"/>
      <c r="CL516" s="191"/>
      <c r="CM516" s="191"/>
      <c r="CN516" s="191"/>
      <c r="CO516" s="192"/>
      <c r="CP516" s="190"/>
      <c r="CQ516" s="191"/>
      <c r="CR516" s="191"/>
      <c r="CS516" s="191"/>
      <c r="CT516" s="192"/>
      <c r="CU516" s="162"/>
      <c r="CV516" s="163"/>
      <c r="CW516" s="163"/>
      <c r="CX516" s="163"/>
      <c r="CY516" s="164"/>
    </row>
    <row r="517" spans="1:103" ht="16.5" x14ac:dyDescent="0.15">
      <c r="A517" s="166"/>
      <c r="B517" s="135"/>
      <c r="C517" s="167" t="str">
        <f t="shared" ca="1" si="9"/>
        <v>●</v>
      </c>
      <c r="D517" s="168"/>
      <c r="E517" s="169"/>
      <c r="F517" s="169"/>
      <c r="G517" s="169"/>
      <c r="H517" s="169"/>
      <c r="I517" s="169"/>
      <c r="J517" s="169"/>
      <c r="K517" s="170"/>
      <c r="L517" s="171"/>
      <c r="M517" s="171"/>
      <c r="N517" s="171"/>
      <c r="O517" s="171"/>
      <c r="P517" s="171"/>
      <c r="Q517" s="171"/>
      <c r="R517" s="172"/>
      <c r="S517" s="173"/>
      <c r="T517" s="172"/>
      <c r="U517" s="173"/>
      <c r="V517" s="170"/>
      <c r="W517" s="171"/>
      <c r="X517" s="171"/>
      <c r="Y517" s="171"/>
      <c r="Z517" s="171"/>
      <c r="AA517" s="171"/>
      <c r="AB517" s="171"/>
      <c r="AC517" s="171"/>
      <c r="AD517" s="170"/>
      <c r="AE517" s="171"/>
      <c r="AF517" s="171"/>
      <c r="AG517" s="171"/>
      <c r="AH517" s="171"/>
      <c r="AI517" s="171"/>
      <c r="AJ517" s="171"/>
      <c r="AK517" s="174"/>
      <c r="AL517" s="170"/>
      <c r="AM517" s="171"/>
      <c r="AN517" s="171"/>
      <c r="AO517" s="171"/>
      <c r="AP517" s="171"/>
      <c r="AQ517" s="171"/>
      <c r="AR517" s="174"/>
      <c r="AS517" s="175"/>
      <c r="AT517" s="176"/>
      <c r="AU517" s="176"/>
      <c r="AV517" s="176"/>
      <c r="AW517" s="176"/>
      <c r="AX517" s="176"/>
      <c r="AY517" s="177"/>
      <c r="AZ517" s="178"/>
      <c r="BA517" s="179"/>
      <c r="BB517" s="180">
        <v>3</v>
      </c>
      <c r="BC517" s="181"/>
      <c r="BD517" s="182"/>
      <c r="BE517" s="182"/>
      <c r="BF517" s="183"/>
      <c r="BG517" s="184"/>
      <c r="BH517" s="185"/>
      <c r="BI517" s="186"/>
      <c r="BJ517" s="187"/>
      <c r="BK517" s="188"/>
      <c r="BL517" s="188"/>
      <c r="BM517" s="188"/>
      <c r="BN517" s="188"/>
      <c r="BO517" s="189"/>
      <c r="BP517" s="187"/>
      <c r="BQ517" s="188"/>
      <c r="BR517" s="188"/>
      <c r="BS517" s="188"/>
      <c r="BT517" s="188"/>
      <c r="BU517" s="189"/>
      <c r="BV517" s="187"/>
      <c r="BW517" s="188"/>
      <c r="BX517" s="188"/>
      <c r="BY517" s="188"/>
      <c r="BZ517" s="188"/>
      <c r="CA517" s="189"/>
      <c r="CB517" s="181"/>
      <c r="CC517" s="182"/>
      <c r="CD517" s="182"/>
      <c r="CE517" s="183"/>
      <c r="CF517" s="190"/>
      <c r="CG517" s="191"/>
      <c r="CH517" s="191"/>
      <c r="CI517" s="191"/>
      <c r="CJ517" s="192"/>
      <c r="CK517" s="190"/>
      <c r="CL517" s="191"/>
      <c r="CM517" s="191"/>
      <c r="CN517" s="191"/>
      <c r="CO517" s="192"/>
      <c r="CP517" s="190"/>
      <c r="CQ517" s="191"/>
      <c r="CR517" s="191"/>
      <c r="CS517" s="191"/>
      <c r="CT517" s="192"/>
      <c r="CU517" s="162"/>
      <c r="CV517" s="163"/>
      <c r="CW517" s="163"/>
      <c r="CX517" s="163"/>
      <c r="CY517" s="164"/>
    </row>
    <row r="518" spans="1:103" ht="16.5" x14ac:dyDescent="0.15">
      <c r="A518" s="166"/>
      <c r="B518" s="135"/>
      <c r="C518" s="167" t="str">
        <f t="shared" ca="1" si="9"/>
        <v>●</v>
      </c>
      <c r="D518" s="168"/>
      <c r="E518" s="169"/>
      <c r="F518" s="169"/>
      <c r="G518" s="169"/>
      <c r="H518" s="169"/>
      <c r="I518" s="169"/>
      <c r="J518" s="169"/>
      <c r="K518" s="170"/>
      <c r="L518" s="171"/>
      <c r="M518" s="171"/>
      <c r="N518" s="171"/>
      <c r="O518" s="171"/>
      <c r="P518" s="171"/>
      <c r="Q518" s="171"/>
      <c r="R518" s="172"/>
      <c r="S518" s="173"/>
      <c r="T518" s="172"/>
      <c r="U518" s="173"/>
      <c r="V518" s="170"/>
      <c r="W518" s="171"/>
      <c r="X518" s="171"/>
      <c r="Y518" s="171"/>
      <c r="Z518" s="171"/>
      <c r="AA518" s="171"/>
      <c r="AB518" s="171"/>
      <c r="AC518" s="171"/>
      <c r="AD518" s="170"/>
      <c r="AE518" s="171"/>
      <c r="AF518" s="171"/>
      <c r="AG518" s="171"/>
      <c r="AH518" s="171"/>
      <c r="AI518" s="171"/>
      <c r="AJ518" s="171"/>
      <c r="AK518" s="174"/>
      <c r="AL518" s="170"/>
      <c r="AM518" s="171"/>
      <c r="AN518" s="171"/>
      <c r="AO518" s="171"/>
      <c r="AP518" s="171"/>
      <c r="AQ518" s="171"/>
      <c r="AR518" s="174"/>
      <c r="AS518" s="175"/>
      <c r="AT518" s="176"/>
      <c r="AU518" s="176"/>
      <c r="AV518" s="176"/>
      <c r="AW518" s="176"/>
      <c r="AX518" s="176"/>
      <c r="AY518" s="177"/>
      <c r="AZ518" s="178"/>
      <c r="BA518" s="179"/>
      <c r="BB518" s="180">
        <v>4</v>
      </c>
      <c r="BC518" s="181"/>
      <c r="BD518" s="182"/>
      <c r="BE518" s="182"/>
      <c r="BF518" s="183"/>
      <c r="BG518" s="184"/>
      <c r="BH518" s="185"/>
      <c r="BI518" s="186"/>
      <c r="BJ518" s="187"/>
      <c r="BK518" s="188"/>
      <c r="BL518" s="188"/>
      <c r="BM518" s="188"/>
      <c r="BN518" s="188"/>
      <c r="BO518" s="189"/>
      <c r="BP518" s="187"/>
      <c r="BQ518" s="188"/>
      <c r="BR518" s="188"/>
      <c r="BS518" s="188"/>
      <c r="BT518" s="188"/>
      <c r="BU518" s="189"/>
      <c r="BV518" s="187"/>
      <c r="BW518" s="188"/>
      <c r="BX518" s="188"/>
      <c r="BY518" s="188"/>
      <c r="BZ518" s="188"/>
      <c r="CA518" s="189"/>
      <c r="CB518" s="181"/>
      <c r="CC518" s="182"/>
      <c r="CD518" s="182"/>
      <c r="CE518" s="183"/>
      <c r="CF518" s="190"/>
      <c r="CG518" s="191"/>
      <c r="CH518" s="191"/>
      <c r="CI518" s="191"/>
      <c r="CJ518" s="192"/>
      <c r="CK518" s="190"/>
      <c r="CL518" s="191"/>
      <c r="CM518" s="191"/>
      <c r="CN518" s="191"/>
      <c r="CO518" s="192"/>
      <c r="CP518" s="190"/>
      <c r="CQ518" s="191"/>
      <c r="CR518" s="191"/>
      <c r="CS518" s="191"/>
      <c r="CT518" s="192"/>
      <c r="CU518" s="162"/>
      <c r="CV518" s="163"/>
      <c r="CW518" s="163"/>
      <c r="CX518" s="163"/>
      <c r="CY518" s="164"/>
    </row>
    <row r="519" spans="1:103" ht="16.5" x14ac:dyDescent="0.15">
      <c r="A519" s="166"/>
      <c r="B519" s="135"/>
      <c r="C519" s="167" t="str">
        <f t="shared" ca="1" si="9"/>
        <v>●</v>
      </c>
      <c r="D519" s="168"/>
      <c r="E519" s="169"/>
      <c r="F519" s="169"/>
      <c r="G519" s="169"/>
      <c r="H519" s="169"/>
      <c r="I519" s="169"/>
      <c r="J519" s="169"/>
      <c r="K519" s="170"/>
      <c r="L519" s="171"/>
      <c r="M519" s="171"/>
      <c r="N519" s="171"/>
      <c r="O519" s="171"/>
      <c r="P519" s="171"/>
      <c r="Q519" s="171"/>
      <c r="R519" s="172"/>
      <c r="S519" s="173"/>
      <c r="T519" s="172"/>
      <c r="U519" s="173"/>
      <c r="V519" s="170"/>
      <c r="W519" s="171"/>
      <c r="X519" s="171"/>
      <c r="Y519" s="171"/>
      <c r="Z519" s="171"/>
      <c r="AA519" s="171"/>
      <c r="AB519" s="171"/>
      <c r="AC519" s="171"/>
      <c r="AD519" s="170"/>
      <c r="AE519" s="171"/>
      <c r="AF519" s="171"/>
      <c r="AG519" s="171"/>
      <c r="AH519" s="171"/>
      <c r="AI519" s="171"/>
      <c r="AJ519" s="171"/>
      <c r="AK519" s="174"/>
      <c r="AL519" s="170"/>
      <c r="AM519" s="171"/>
      <c r="AN519" s="171"/>
      <c r="AO519" s="171"/>
      <c r="AP519" s="171"/>
      <c r="AQ519" s="171"/>
      <c r="AR519" s="174"/>
      <c r="AS519" s="175"/>
      <c r="AT519" s="176"/>
      <c r="AU519" s="176"/>
      <c r="AV519" s="176"/>
      <c r="AW519" s="176"/>
      <c r="AX519" s="176"/>
      <c r="AY519" s="177"/>
      <c r="AZ519" s="178"/>
      <c r="BA519" s="179"/>
      <c r="BB519" s="180">
        <v>5</v>
      </c>
      <c r="BC519" s="181"/>
      <c r="BD519" s="182"/>
      <c r="BE519" s="182"/>
      <c r="BF519" s="183"/>
      <c r="BG519" s="184"/>
      <c r="BH519" s="185"/>
      <c r="BI519" s="186"/>
      <c r="BJ519" s="187"/>
      <c r="BK519" s="188"/>
      <c r="BL519" s="188"/>
      <c r="BM519" s="188"/>
      <c r="BN519" s="188"/>
      <c r="BO519" s="189"/>
      <c r="BP519" s="187"/>
      <c r="BQ519" s="188"/>
      <c r="BR519" s="188"/>
      <c r="BS519" s="188"/>
      <c r="BT519" s="188"/>
      <c r="BU519" s="189"/>
      <c r="BV519" s="187"/>
      <c r="BW519" s="188"/>
      <c r="BX519" s="188"/>
      <c r="BY519" s="188"/>
      <c r="BZ519" s="188"/>
      <c r="CA519" s="189"/>
      <c r="CB519" s="181"/>
      <c r="CC519" s="182"/>
      <c r="CD519" s="182"/>
      <c r="CE519" s="183"/>
      <c r="CF519" s="190"/>
      <c r="CG519" s="191"/>
      <c r="CH519" s="191"/>
      <c r="CI519" s="191"/>
      <c r="CJ519" s="192"/>
      <c r="CK519" s="190"/>
      <c r="CL519" s="191"/>
      <c r="CM519" s="191"/>
      <c r="CN519" s="191"/>
      <c r="CO519" s="192"/>
      <c r="CP519" s="190"/>
      <c r="CQ519" s="191"/>
      <c r="CR519" s="191"/>
      <c r="CS519" s="191"/>
      <c r="CT519" s="192"/>
      <c r="CU519" s="162"/>
      <c r="CV519" s="163"/>
      <c r="CW519" s="163"/>
      <c r="CX519" s="163"/>
      <c r="CY519" s="164"/>
    </row>
    <row r="520" spans="1:103" ht="16.5" x14ac:dyDescent="0.15">
      <c r="A520" s="193"/>
      <c r="B520" s="194"/>
      <c r="C520" s="195" t="str">
        <f t="shared" ca="1" si="9"/>
        <v>●</v>
      </c>
      <c r="D520" s="196"/>
      <c r="E520" s="197"/>
      <c r="F520" s="197"/>
      <c r="G520" s="197"/>
      <c r="H520" s="197"/>
      <c r="I520" s="197"/>
      <c r="J520" s="197"/>
      <c r="K520" s="159"/>
      <c r="L520" s="160"/>
      <c r="M520" s="160"/>
      <c r="N520" s="160"/>
      <c r="O520" s="160"/>
      <c r="P520" s="160"/>
      <c r="Q520" s="160"/>
      <c r="R520" s="198"/>
      <c r="S520" s="199"/>
      <c r="T520" s="198"/>
      <c r="U520" s="199"/>
      <c r="V520" s="159"/>
      <c r="W520" s="160"/>
      <c r="X520" s="160"/>
      <c r="Y520" s="160"/>
      <c r="Z520" s="160"/>
      <c r="AA520" s="160"/>
      <c r="AB520" s="160"/>
      <c r="AC520" s="160"/>
      <c r="AD520" s="159"/>
      <c r="AE520" s="160"/>
      <c r="AF520" s="160"/>
      <c r="AG520" s="160"/>
      <c r="AH520" s="160"/>
      <c r="AI520" s="160"/>
      <c r="AJ520" s="160"/>
      <c r="AK520" s="161"/>
      <c r="AL520" s="159"/>
      <c r="AM520" s="160"/>
      <c r="AN520" s="160"/>
      <c r="AO520" s="160"/>
      <c r="AP520" s="160"/>
      <c r="AQ520" s="160"/>
      <c r="AR520" s="161"/>
      <c r="AS520" s="200"/>
      <c r="AT520" s="201"/>
      <c r="AU520" s="201"/>
      <c r="AV520" s="201"/>
      <c r="AW520" s="201"/>
      <c r="AX520" s="201"/>
      <c r="AY520" s="202"/>
      <c r="AZ520" s="203"/>
      <c r="BA520" s="204"/>
      <c r="BB520" s="205">
        <v>6</v>
      </c>
      <c r="BC520" s="206"/>
      <c r="BD520" s="207"/>
      <c r="BE520" s="207"/>
      <c r="BF520" s="208"/>
      <c r="BG520" s="209"/>
      <c r="BH520" s="210"/>
      <c r="BI520" s="211"/>
      <c r="BJ520" s="212"/>
      <c r="BK520" s="213"/>
      <c r="BL520" s="213"/>
      <c r="BM520" s="213"/>
      <c r="BN520" s="213"/>
      <c r="BO520" s="214"/>
      <c r="BP520" s="212"/>
      <c r="BQ520" s="213"/>
      <c r="BR520" s="213"/>
      <c r="BS520" s="213"/>
      <c r="BT520" s="213"/>
      <c r="BU520" s="214"/>
      <c r="BV520" s="212"/>
      <c r="BW520" s="213"/>
      <c r="BX520" s="213"/>
      <c r="BY520" s="213"/>
      <c r="BZ520" s="213"/>
      <c r="CA520" s="214"/>
      <c r="CB520" s="206"/>
      <c r="CC520" s="207"/>
      <c r="CD520" s="207"/>
      <c r="CE520" s="208"/>
      <c r="CF520" s="190"/>
      <c r="CG520" s="191"/>
      <c r="CH520" s="191"/>
      <c r="CI520" s="191"/>
      <c r="CJ520" s="192"/>
      <c r="CK520" s="190"/>
      <c r="CL520" s="191"/>
      <c r="CM520" s="191"/>
      <c r="CN520" s="191"/>
      <c r="CO520" s="192"/>
      <c r="CP520" s="190"/>
      <c r="CQ520" s="191"/>
      <c r="CR520" s="191"/>
      <c r="CS520" s="191"/>
      <c r="CT520" s="192"/>
      <c r="CU520" s="162"/>
      <c r="CV520" s="163"/>
      <c r="CW520" s="163"/>
      <c r="CX520" s="163"/>
      <c r="CY520" s="164"/>
    </row>
    <row r="521" spans="1:103" ht="16.5" x14ac:dyDescent="0.15">
      <c r="A521" s="134">
        <v>86</v>
      </c>
      <c r="B521" s="135"/>
      <c r="C521" s="136" t="str">
        <f t="shared" ca="1" si="9"/>
        <v>●</v>
      </c>
      <c r="D521" s="137"/>
      <c r="E521" s="138"/>
      <c r="F521" s="138"/>
      <c r="G521" s="138"/>
      <c r="H521" s="138"/>
      <c r="I521" s="138"/>
      <c r="J521" s="138"/>
      <c r="K521" s="139" t="s">
        <v>181</v>
      </c>
      <c r="L521" s="140"/>
      <c r="M521" s="140"/>
      <c r="N521" s="140"/>
      <c r="O521" s="140"/>
      <c r="P521" s="140"/>
      <c r="Q521" s="140"/>
      <c r="R521" s="141"/>
      <c r="S521" s="142"/>
      <c r="T521" s="141"/>
      <c r="U521" s="142"/>
      <c r="V521" s="139"/>
      <c r="W521" s="140"/>
      <c r="X521" s="140"/>
      <c r="Y521" s="140"/>
      <c r="Z521" s="140"/>
      <c r="AA521" s="140"/>
      <c r="AB521" s="140"/>
      <c r="AC521" s="140"/>
      <c r="AD521" s="139"/>
      <c r="AE521" s="140"/>
      <c r="AF521" s="140"/>
      <c r="AG521" s="140"/>
      <c r="AH521" s="140"/>
      <c r="AI521" s="140"/>
      <c r="AJ521" s="140"/>
      <c r="AK521" s="143"/>
      <c r="AL521" s="139"/>
      <c r="AM521" s="140"/>
      <c r="AN521" s="140"/>
      <c r="AO521" s="140"/>
      <c r="AP521" s="140"/>
      <c r="AQ521" s="140"/>
      <c r="AR521" s="143"/>
      <c r="AS521" s="144"/>
      <c r="AT521" s="145"/>
      <c r="AU521" s="145"/>
      <c r="AV521" s="145"/>
      <c r="AW521" s="145"/>
      <c r="AX521" s="145"/>
      <c r="AY521" s="146"/>
      <c r="AZ521" s="147"/>
      <c r="BA521" s="148"/>
      <c r="BB521" s="149">
        <v>1</v>
      </c>
      <c r="BC521" s="150"/>
      <c r="BD521" s="151"/>
      <c r="BE521" s="151"/>
      <c r="BF521" s="152"/>
      <c r="BG521" s="153"/>
      <c r="BH521" s="154"/>
      <c r="BI521" s="155"/>
      <c r="BJ521" s="156"/>
      <c r="BK521" s="157"/>
      <c r="BL521" s="157"/>
      <c r="BM521" s="157"/>
      <c r="BN521" s="157"/>
      <c r="BO521" s="158"/>
      <c r="BP521" s="156"/>
      <c r="BQ521" s="157"/>
      <c r="BR521" s="157"/>
      <c r="BS521" s="157"/>
      <c r="BT521" s="157"/>
      <c r="BU521" s="158"/>
      <c r="BV521" s="156"/>
      <c r="BW521" s="157"/>
      <c r="BX521" s="157"/>
      <c r="BY521" s="157"/>
      <c r="BZ521" s="157"/>
      <c r="CA521" s="158"/>
      <c r="CB521" s="150"/>
      <c r="CC521" s="151"/>
      <c r="CD521" s="151"/>
      <c r="CE521" s="152"/>
      <c r="CF521" s="159"/>
      <c r="CG521" s="160"/>
      <c r="CH521" s="160"/>
      <c r="CI521" s="160"/>
      <c r="CJ521" s="161"/>
      <c r="CK521" s="159"/>
      <c r="CL521" s="160"/>
      <c r="CM521" s="160"/>
      <c r="CN521" s="160"/>
      <c r="CO521" s="161"/>
      <c r="CP521" s="159"/>
      <c r="CQ521" s="160"/>
      <c r="CR521" s="160"/>
      <c r="CS521" s="160"/>
      <c r="CT521" s="161"/>
      <c r="CU521" s="162"/>
      <c r="CV521" s="163"/>
      <c r="CW521" s="163"/>
      <c r="CX521" s="163"/>
      <c r="CY521" s="164"/>
    </row>
    <row r="522" spans="1:103" ht="16.5" x14ac:dyDescent="0.15">
      <c r="A522" s="166"/>
      <c r="B522" s="135"/>
      <c r="C522" s="167" t="str">
        <f t="shared" ca="1" si="9"/>
        <v>●</v>
      </c>
      <c r="D522" s="168"/>
      <c r="E522" s="169"/>
      <c r="F522" s="169"/>
      <c r="G522" s="169"/>
      <c r="H522" s="169"/>
      <c r="I522" s="169"/>
      <c r="J522" s="169"/>
      <c r="K522" s="170"/>
      <c r="L522" s="171"/>
      <c r="M522" s="171"/>
      <c r="N522" s="171"/>
      <c r="O522" s="171"/>
      <c r="P522" s="171"/>
      <c r="Q522" s="171"/>
      <c r="R522" s="172"/>
      <c r="S522" s="173"/>
      <c r="T522" s="172"/>
      <c r="U522" s="173"/>
      <c r="V522" s="170"/>
      <c r="W522" s="171"/>
      <c r="X522" s="171"/>
      <c r="Y522" s="171"/>
      <c r="Z522" s="171"/>
      <c r="AA522" s="171"/>
      <c r="AB522" s="171"/>
      <c r="AC522" s="171"/>
      <c r="AD522" s="170"/>
      <c r="AE522" s="171"/>
      <c r="AF522" s="171"/>
      <c r="AG522" s="171"/>
      <c r="AH522" s="171"/>
      <c r="AI522" s="171"/>
      <c r="AJ522" s="171"/>
      <c r="AK522" s="174"/>
      <c r="AL522" s="170"/>
      <c r="AM522" s="171"/>
      <c r="AN522" s="171"/>
      <c r="AO522" s="171"/>
      <c r="AP522" s="171"/>
      <c r="AQ522" s="171"/>
      <c r="AR522" s="174"/>
      <c r="AS522" s="175"/>
      <c r="AT522" s="176"/>
      <c r="AU522" s="176"/>
      <c r="AV522" s="176"/>
      <c r="AW522" s="176"/>
      <c r="AX522" s="176"/>
      <c r="AY522" s="177"/>
      <c r="AZ522" s="178"/>
      <c r="BA522" s="179"/>
      <c r="BB522" s="180">
        <v>2</v>
      </c>
      <c r="BC522" s="181"/>
      <c r="BD522" s="182"/>
      <c r="BE522" s="182"/>
      <c r="BF522" s="183"/>
      <c r="BG522" s="184"/>
      <c r="BH522" s="185"/>
      <c r="BI522" s="186"/>
      <c r="BJ522" s="187"/>
      <c r="BK522" s="188"/>
      <c r="BL522" s="188"/>
      <c r="BM522" s="188"/>
      <c r="BN522" s="188"/>
      <c r="BO522" s="189"/>
      <c r="BP522" s="187"/>
      <c r="BQ522" s="188"/>
      <c r="BR522" s="188"/>
      <c r="BS522" s="188"/>
      <c r="BT522" s="188"/>
      <c r="BU522" s="189"/>
      <c r="BV522" s="187"/>
      <c r="BW522" s="188"/>
      <c r="BX522" s="188"/>
      <c r="BY522" s="188"/>
      <c r="BZ522" s="188"/>
      <c r="CA522" s="189"/>
      <c r="CB522" s="181"/>
      <c r="CC522" s="182"/>
      <c r="CD522" s="182"/>
      <c r="CE522" s="183"/>
      <c r="CF522" s="190"/>
      <c r="CG522" s="191"/>
      <c r="CH522" s="191"/>
      <c r="CI522" s="191"/>
      <c r="CJ522" s="192"/>
      <c r="CK522" s="190"/>
      <c r="CL522" s="191"/>
      <c r="CM522" s="191"/>
      <c r="CN522" s="191"/>
      <c r="CO522" s="192"/>
      <c r="CP522" s="190"/>
      <c r="CQ522" s="191"/>
      <c r="CR522" s="191"/>
      <c r="CS522" s="191"/>
      <c r="CT522" s="192"/>
      <c r="CU522" s="162"/>
      <c r="CV522" s="163"/>
      <c r="CW522" s="163"/>
      <c r="CX522" s="163"/>
      <c r="CY522" s="164"/>
    </row>
    <row r="523" spans="1:103" ht="16.5" x14ac:dyDescent="0.15">
      <c r="A523" s="166"/>
      <c r="B523" s="135"/>
      <c r="C523" s="167" t="str">
        <f t="shared" ca="1" si="9"/>
        <v>●</v>
      </c>
      <c r="D523" s="168"/>
      <c r="E523" s="169"/>
      <c r="F523" s="169"/>
      <c r="G523" s="169"/>
      <c r="H523" s="169"/>
      <c r="I523" s="169"/>
      <c r="J523" s="169"/>
      <c r="K523" s="170"/>
      <c r="L523" s="171"/>
      <c r="M523" s="171"/>
      <c r="N523" s="171"/>
      <c r="O523" s="171"/>
      <c r="P523" s="171"/>
      <c r="Q523" s="171"/>
      <c r="R523" s="172"/>
      <c r="S523" s="173"/>
      <c r="T523" s="172"/>
      <c r="U523" s="173"/>
      <c r="V523" s="170"/>
      <c r="W523" s="171"/>
      <c r="X523" s="171"/>
      <c r="Y523" s="171"/>
      <c r="Z523" s="171"/>
      <c r="AA523" s="171"/>
      <c r="AB523" s="171"/>
      <c r="AC523" s="171"/>
      <c r="AD523" s="170"/>
      <c r="AE523" s="171"/>
      <c r="AF523" s="171"/>
      <c r="AG523" s="171"/>
      <c r="AH523" s="171"/>
      <c r="AI523" s="171"/>
      <c r="AJ523" s="171"/>
      <c r="AK523" s="174"/>
      <c r="AL523" s="170"/>
      <c r="AM523" s="171"/>
      <c r="AN523" s="171"/>
      <c r="AO523" s="171"/>
      <c r="AP523" s="171"/>
      <c r="AQ523" s="171"/>
      <c r="AR523" s="174"/>
      <c r="AS523" s="175"/>
      <c r="AT523" s="176"/>
      <c r="AU523" s="176"/>
      <c r="AV523" s="176"/>
      <c r="AW523" s="176"/>
      <c r="AX523" s="176"/>
      <c r="AY523" s="177"/>
      <c r="AZ523" s="178"/>
      <c r="BA523" s="179"/>
      <c r="BB523" s="180">
        <v>3</v>
      </c>
      <c r="BC523" s="181"/>
      <c r="BD523" s="182"/>
      <c r="BE523" s="182"/>
      <c r="BF523" s="183"/>
      <c r="BG523" s="184"/>
      <c r="BH523" s="185"/>
      <c r="BI523" s="186"/>
      <c r="BJ523" s="187"/>
      <c r="BK523" s="188"/>
      <c r="BL523" s="188"/>
      <c r="BM523" s="188"/>
      <c r="BN523" s="188"/>
      <c r="BO523" s="189"/>
      <c r="BP523" s="187"/>
      <c r="BQ523" s="188"/>
      <c r="BR523" s="188"/>
      <c r="BS523" s="188"/>
      <c r="BT523" s="188"/>
      <c r="BU523" s="189"/>
      <c r="BV523" s="187"/>
      <c r="BW523" s="188"/>
      <c r="BX523" s="188"/>
      <c r="BY523" s="188"/>
      <c r="BZ523" s="188"/>
      <c r="CA523" s="189"/>
      <c r="CB523" s="181"/>
      <c r="CC523" s="182"/>
      <c r="CD523" s="182"/>
      <c r="CE523" s="183"/>
      <c r="CF523" s="190"/>
      <c r="CG523" s="191"/>
      <c r="CH523" s="191"/>
      <c r="CI523" s="191"/>
      <c r="CJ523" s="192"/>
      <c r="CK523" s="190"/>
      <c r="CL523" s="191"/>
      <c r="CM523" s="191"/>
      <c r="CN523" s="191"/>
      <c r="CO523" s="192"/>
      <c r="CP523" s="190"/>
      <c r="CQ523" s="191"/>
      <c r="CR523" s="191"/>
      <c r="CS523" s="191"/>
      <c r="CT523" s="192"/>
      <c r="CU523" s="162"/>
      <c r="CV523" s="163"/>
      <c r="CW523" s="163"/>
      <c r="CX523" s="163"/>
      <c r="CY523" s="164"/>
    </row>
    <row r="524" spans="1:103" ht="16.5" x14ac:dyDescent="0.15">
      <c r="A524" s="166"/>
      <c r="B524" s="135"/>
      <c r="C524" s="167" t="str">
        <f t="shared" ca="1" si="9"/>
        <v>●</v>
      </c>
      <c r="D524" s="168"/>
      <c r="E524" s="169"/>
      <c r="F524" s="169"/>
      <c r="G524" s="169"/>
      <c r="H524" s="169"/>
      <c r="I524" s="169"/>
      <c r="J524" s="169"/>
      <c r="K524" s="170"/>
      <c r="L524" s="171"/>
      <c r="M524" s="171"/>
      <c r="N524" s="171"/>
      <c r="O524" s="171"/>
      <c r="P524" s="171"/>
      <c r="Q524" s="171"/>
      <c r="R524" s="172"/>
      <c r="S524" s="173"/>
      <c r="T524" s="172"/>
      <c r="U524" s="173"/>
      <c r="V524" s="170"/>
      <c r="W524" s="171"/>
      <c r="X524" s="171"/>
      <c r="Y524" s="171"/>
      <c r="Z524" s="171"/>
      <c r="AA524" s="171"/>
      <c r="AB524" s="171"/>
      <c r="AC524" s="171"/>
      <c r="AD524" s="170"/>
      <c r="AE524" s="171"/>
      <c r="AF524" s="171"/>
      <c r="AG524" s="171"/>
      <c r="AH524" s="171"/>
      <c r="AI524" s="171"/>
      <c r="AJ524" s="171"/>
      <c r="AK524" s="174"/>
      <c r="AL524" s="170"/>
      <c r="AM524" s="171"/>
      <c r="AN524" s="171"/>
      <c r="AO524" s="171"/>
      <c r="AP524" s="171"/>
      <c r="AQ524" s="171"/>
      <c r="AR524" s="174"/>
      <c r="AS524" s="175"/>
      <c r="AT524" s="176"/>
      <c r="AU524" s="176"/>
      <c r="AV524" s="176"/>
      <c r="AW524" s="176"/>
      <c r="AX524" s="176"/>
      <c r="AY524" s="177"/>
      <c r="AZ524" s="178"/>
      <c r="BA524" s="179"/>
      <c r="BB524" s="180">
        <v>4</v>
      </c>
      <c r="BC524" s="181"/>
      <c r="BD524" s="182"/>
      <c r="BE524" s="182"/>
      <c r="BF524" s="183"/>
      <c r="BG524" s="184"/>
      <c r="BH524" s="185"/>
      <c r="BI524" s="186"/>
      <c r="BJ524" s="187"/>
      <c r="BK524" s="188"/>
      <c r="BL524" s="188"/>
      <c r="BM524" s="188"/>
      <c r="BN524" s="188"/>
      <c r="BO524" s="189"/>
      <c r="BP524" s="187"/>
      <c r="BQ524" s="188"/>
      <c r="BR524" s="188"/>
      <c r="BS524" s="188"/>
      <c r="BT524" s="188"/>
      <c r="BU524" s="189"/>
      <c r="BV524" s="187"/>
      <c r="BW524" s="188"/>
      <c r="BX524" s="188"/>
      <c r="BY524" s="188"/>
      <c r="BZ524" s="188"/>
      <c r="CA524" s="189"/>
      <c r="CB524" s="181"/>
      <c r="CC524" s="182"/>
      <c r="CD524" s="182"/>
      <c r="CE524" s="183"/>
      <c r="CF524" s="190"/>
      <c r="CG524" s="191"/>
      <c r="CH524" s="191"/>
      <c r="CI524" s="191"/>
      <c r="CJ524" s="192"/>
      <c r="CK524" s="190"/>
      <c r="CL524" s="191"/>
      <c r="CM524" s="191"/>
      <c r="CN524" s="191"/>
      <c r="CO524" s="192"/>
      <c r="CP524" s="190"/>
      <c r="CQ524" s="191"/>
      <c r="CR524" s="191"/>
      <c r="CS524" s="191"/>
      <c r="CT524" s="192"/>
      <c r="CU524" s="162"/>
      <c r="CV524" s="163"/>
      <c r="CW524" s="163"/>
      <c r="CX524" s="163"/>
      <c r="CY524" s="164"/>
    </row>
    <row r="525" spans="1:103" ht="16.5" x14ac:dyDescent="0.15">
      <c r="A525" s="166"/>
      <c r="B525" s="135"/>
      <c r="C525" s="167" t="str">
        <f t="shared" ca="1" si="9"/>
        <v>●</v>
      </c>
      <c r="D525" s="168"/>
      <c r="E525" s="169"/>
      <c r="F525" s="169"/>
      <c r="G525" s="169"/>
      <c r="H525" s="169"/>
      <c r="I525" s="169"/>
      <c r="J525" s="169"/>
      <c r="K525" s="170"/>
      <c r="L525" s="171"/>
      <c r="M525" s="171"/>
      <c r="N525" s="171"/>
      <c r="O525" s="171"/>
      <c r="P525" s="171"/>
      <c r="Q525" s="171"/>
      <c r="R525" s="172"/>
      <c r="S525" s="173"/>
      <c r="T525" s="172"/>
      <c r="U525" s="173"/>
      <c r="V525" s="170"/>
      <c r="W525" s="171"/>
      <c r="X525" s="171"/>
      <c r="Y525" s="171"/>
      <c r="Z525" s="171"/>
      <c r="AA525" s="171"/>
      <c r="AB525" s="171"/>
      <c r="AC525" s="171"/>
      <c r="AD525" s="170"/>
      <c r="AE525" s="171"/>
      <c r="AF525" s="171"/>
      <c r="AG525" s="171"/>
      <c r="AH525" s="171"/>
      <c r="AI525" s="171"/>
      <c r="AJ525" s="171"/>
      <c r="AK525" s="174"/>
      <c r="AL525" s="170"/>
      <c r="AM525" s="171"/>
      <c r="AN525" s="171"/>
      <c r="AO525" s="171"/>
      <c r="AP525" s="171"/>
      <c r="AQ525" s="171"/>
      <c r="AR525" s="174"/>
      <c r="AS525" s="175"/>
      <c r="AT525" s="176"/>
      <c r="AU525" s="176"/>
      <c r="AV525" s="176"/>
      <c r="AW525" s="176"/>
      <c r="AX525" s="176"/>
      <c r="AY525" s="177"/>
      <c r="AZ525" s="178"/>
      <c r="BA525" s="179"/>
      <c r="BB525" s="180">
        <v>5</v>
      </c>
      <c r="BC525" s="181"/>
      <c r="BD525" s="182"/>
      <c r="BE525" s="182"/>
      <c r="BF525" s="183"/>
      <c r="BG525" s="184"/>
      <c r="BH525" s="185"/>
      <c r="BI525" s="186"/>
      <c r="BJ525" s="187"/>
      <c r="BK525" s="188"/>
      <c r="BL525" s="188"/>
      <c r="BM525" s="188"/>
      <c r="BN525" s="188"/>
      <c r="BO525" s="189"/>
      <c r="BP525" s="187"/>
      <c r="BQ525" s="188"/>
      <c r="BR525" s="188"/>
      <c r="BS525" s="188"/>
      <c r="BT525" s="188"/>
      <c r="BU525" s="189"/>
      <c r="BV525" s="187"/>
      <c r="BW525" s="188"/>
      <c r="BX525" s="188"/>
      <c r="BY525" s="188"/>
      <c r="BZ525" s="188"/>
      <c r="CA525" s="189"/>
      <c r="CB525" s="181"/>
      <c r="CC525" s="182"/>
      <c r="CD525" s="182"/>
      <c r="CE525" s="183"/>
      <c r="CF525" s="190"/>
      <c r="CG525" s="191"/>
      <c r="CH525" s="191"/>
      <c r="CI525" s="191"/>
      <c r="CJ525" s="192"/>
      <c r="CK525" s="190"/>
      <c r="CL525" s="191"/>
      <c r="CM525" s="191"/>
      <c r="CN525" s="191"/>
      <c r="CO525" s="192"/>
      <c r="CP525" s="190"/>
      <c r="CQ525" s="191"/>
      <c r="CR525" s="191"/>
      <c r="CS525" s="191"/>
      <c r="CT525" s="192"/>
      <c r="CU525" s="162"/>
      <c r="CV525" s="163"/>
      <c r="CW525" s="163"/>
      <c r="CX525" s="163"/>
      <c r="CY525" s="164"/>
    </row>
    <row r="526" spans="1:103" ht="16.5" x14ac:dyDescent="0.15">
      <c r="A526" s="193"/>
      <c r="B526" s="194"/>
      <c r="C526" s="195" t="str">
        <f t="shared" ca="1" si="9"/>
        <v>●</v>
      </c>
      <c r="D526" s="196"/>
      <c r="E526" s="197"/>
      <c r="F526" s="197"/>
      <c r="G526" s="197"/>
      <c r="H526" s="197"/>
      <c r="I526" s="197"/>
      <c r="J526" s="197"/>
      <c r="K526" s="159"/>
      <c r="L526" s="160"/>
      <c r="M526" s="160"/>
      <c r="N526" s="160"/>
      <c r="O526" s="160"/>
      <c r="P526" s="160"/>
      <c r="Q526" s="160"/>
      <c r="R526" s="198"/>
      <c r="S526" s="199"/>
      <c r="T526" s="198"/>
      <c r="U526" s="199"/>
      <c r="V526" s="159"/>
      <c r="W526" s="160"/>
      <c r="X526" s="160"/>
      <c r="Y526" s="160"/>
      <c r="Z526" s="160"/>
      <c r="AA526" s="160"/>
      <c r="AB526" s="160"/>
      <c r="AC526" s="160"/>
      <c r="AD526" s="159"/>
      <c r="AE526" s="160"/>
      <c r="AF526" s="160"/>
      <c r="AG526" s="160"/>
      <c r="AH526" s="160"/>
      <c r="AI526" s="160"/>
      <c r="AJ526" s="160"/>
      <c r="AK526" s="161"/>
      <c r="AL526" s="159"/>
      <c r="AM526" s="160"/>
      <c r="AN526" s="160"/>
      <c r="AO526" s="160"/>
      <c r="AP526" s="160"/>
      <c r="AQ526" s="160"/>
      <c r="AR526" s="161"/>
      <c r="AS526" s="200"/>
      <c r="AT526" s="201"/>
      <c r="AU526" s="201"/>
      <c r="AV526" s="201"/>
      <c r="AW526" s="201"/>
      <c r="AX526" s="201"/>
      <c r="AY526" s="202"/>
      <c r="AZ526" s="203"/>
      <c r="BA526" s="204"/>
      <c r="BB526" s="205">
        <v>6</v>
      </c>
      <c r="BC526" s="206"/>
      <c r="BD526" s="207"/>
      <c r="BE526" s="207"/>
      <c r="BF526" s="208"/>
      <c r="BG526" s="209"/>
      <c r="BH526" s="210"/>
      <c r="BI526" s="211"/>
      <c r="BJ526" s="212"/>
      <c r="BK526" s="213"/>
      <c r="BL526" s="213"/>
      <c r="BM526" s="213"/>
      <c r="BN526" s="213"/>
      <c r="BO526" s="214"/>
      <c r="BP526" s="212"/>
      <c r="BQ526" s="213"/>
      <c r="BR526" s="213"/>
      <c r="BS526" s="213"/>
      <c r="BT526" s="213"/>
      <c r="BU526" s="214"/>
      <c r="BV526" s="212"/>
      <c r="BW526" s="213"/>
      <c r="BX526" s="213"/>
      <c r="BY526" s="213"/>
      <c r="BZ526" s="213"/>
      <c r="CA526" s="214"/>
      <c r="CB526" s="206"/>
      <c r="CC526" s="207"/>
      <c r="CD526" s="207"/>
      <c r="CE526" s="208"/>
      <c r="CF526" s="190"/>
      <c r="CG526" s="191"/>
      <c r="CH526" s="191"/>
      <c r="CI526" s="191"/>
      <c r="CJ526" s="192"/>
      <c r="CK526" s="190"/>
      <c r="CL526" s="191"/>
      <c r="CM526" s="191"/>
      <c r="CN526" s="191"/>
      <c r="CO526" s="192"/>
      <c r="CP526" s="190"/>
      <c r="CQ526" s="191"/>
      <c r="CR526" s="191"/>
      <c r="CS526" s="191"/>
      <c r="CT526" s="192"/>
      <c r="CU526" s="162"/>
      <c r="CV526" s="163"/>
      <c r="CW526" s="163"/>
      <c r="CX526" s="163"/>
      <c r="CY526" s="164"/>
    </row>
    <row r="527" spans="1:103" ht="16.5" x14ac:dyDescent="0.15">
      <c r="A527" s="134">
        <v>87</v>
      </c>
      <c r="B527" s="135"/>
      <c r="C527" s="136" t="str">
        <f t="shared" ca="1" si="9"/>
        <v>●</v>
      </c>
      <c r="D527" s="137"/>
      <c r="E527" s="138"/>
      <c r="F527" s="138"/>
      <c r="G527" s="138"/>
      <c r="H527" s="138"/>
      <c r="I527" s="138"/>
      <c r="J527" s="138"/>
      <c r="K527" s="139" t="s">
        <v>182</v>
      </c>
      <c r="L527" s="140"/>
      <c r="M527" s="140"/>
      <c r="N527" s="140"/>
      <c r="O527" s="140"/>
      <c r="P527" s="140"/>
      <c r="Q527" s="140"/>
      <c r="R527" s="141"/>
      <c r="S527" s="142"/>
      <c r="T527" s="141"/>
      <c r="U527" s="142"/>
      <c r="V527" s="139"/>
      <c r="W527" s="140"/>
      <c r="X527" s="140"/>
      <c r="Y527" s="140"/>
      <c r="Z527" s="140"/>
      <c r="AA527" s="140"/>
      <c r="AB527" s="140"/>
      <c r="AC527" s="140"/>
      <c r="AD527" s="139"/>
      <c r="AE527" s="140"/>
      <c r="AF527" s="140"/>
      <c r="AG527" s="140"/>
      <c r="AH527" s="140"/>
      <c r="AI527" s="140"/>
      <c r="AJ527" s="140"/>
      <c r="AK527" s="143"/>
      <c r="AL527" s="139"/>
      <c r="AM527" s="140"/>
      <c r="AN527" s="140"/>
      <c r="AO527" s="140"/>
      <c r="AP527" s="140"/>
      <c r="AQ527" s="140"/>
      <c r="AR527" s="143"/>
      <c r="AS527" s="144"/>
      <c r="AT527" s="145"/>
      <c r="AU527" s="145"/>
      <c r="AV527" s="145"/>
      <c r="AW527" s="145"/>
      <c r="AX527" s="145"/>
      <c r="AY527" s="146"/>
      <c r="AZ527" s="147"/>
      <c r="BA527" s="148"/>
      <c r="BB527" s="149">
        <v>1</v>
      </c>
      <c r="BC527" s="150"/>
      <c r="BD527" s="151"/>
      <c r="BE527" s="151"/>
      <c r="BF527" s="152"/>
      <c r="BG527" s="153"/>
      <c r="BH527" s="154"/>
      <c r="BI527" s="155"/>
      <c r="BJ527" s="156"/>
      <c r="BK527" s="157"/>
      <c r="BL527" s="157"/>
      <c r="BM527" s="157"/>
      <c r="BN527" s="157"/>
      <c r="BO527" s="158"/>
      <c r="BP527" s="156"/>
      <c r="BQ527" s="157"/>
      <c r="BR527" s="157"/>
      <c r="BS527" s="157"/>
      <c r="BT527" s="157"/>
      <c r="BU527" s="158"/>
      <c r="BV527" s="156"/>
      <c r="BW527" s="157"/>
      <c r="BX527" s="157"/>
      <c r="BY527" s="157"/>
      <c r="BZ527" s="157"/>
      <c r="CA527" s="158"/>
      <c r="CB527" s="150"/>
      <c r="CC527" s="151"/>
      <c r="CD527" s="151"/>
      <c r="CE527" s="152"/>
      <c r="CF527" s="159"/>
      <c r="CG527" s="160"/>
      <c r="CH527" s="160"/>
      <c r="CI527" s="160"/>
      <c r="CJ527" s="161"/>
      <c r="CK527" s="159"/>
      <c r="CL527" s="160"/>
      <c r="CM527" s="160"/>
      <c r="CN527" s="160"/>
      <c r="CO527" s="161"/>
      <c r="CP527" s="159"/>
      <c r="CQ527" s="160"/>
      <c r="CR527" s="160"/>
      <c r="CS527" s="160"/>
      <c r="CT527" s="161"/>
      <c r="CU527" s="162"/>
      <c r="CV527" s="163"/>
      <c r="CW527" s="163"/>
      <c r="CX527" s="163"/>
      <c r="CY527" s="164"/>
    </row>
    <row r="528" spans="1:103" ht="16.5" x14ac:dyDescent="0.15">
      <c r="A528" s="166"/>
      <c r="B528" s="135"/>
      <c r="C528" s="167" t="str">
        <f t="shared" ca="1" si="9"/>
        <v>●</v>
      </c>
      <c r="D528" s="168"/>
      <c r="E528" s="169"/>
      <c r="F528" s="169"/>
      <c r="G528" s="169"/>
      <c r="H528" s="169"/>
      <c r="I528" s="169"/>
      <c r="J528" s="169"/>
      <c r="K528" s="170"/>
      <c r="L528" s="171"/>
      <c r="M528" s="171"/>
      <c r="N528" s="171"/>
      <c r="O528" s="171"/>
      <c r="P528" s="171"/>
      <c r="Q528" s="171"/>
      <c r="R528" s="172"/>
      <c r="S528" s="173"/>
      <c r="T528" s="172"/>
      <c r="U528" s="173"/>
      <c r="V528" s="170"/>
      <c r="W528" s="171"/>
      <c r="X528" s="171"/>
      <c r="Y528" s="171"/>
      <c r="Z528" s="171"/>
      <c r="AA528" s="171"/>
      <c r="AB528" s="171"/>
      <c r="AC528" s="171"/>
      <c r="AD528" s="170"/>
      <c r="AE528" s="171"/>
      <c r="AF528" s="171"/>
      <c r="AG528" s="171"/>
      <c r="AH528" s="171"/>
      <c r="AI528" s="171"/>
      <c r="AJ528" s="171"/>
      <c r="AK528" s="174"/>
      <c r="AL528" s="170"/>
      <c r="AM528" s="171"/>
      <c r="AN528" s="171"/>
      <c r="AO528" s="171"/>
      <c r="AP528" s="171"/>
      <c r="AQ528" s="171"/>
      <c r="AR528" s="174"/>
      <c r="AS528" s="175"/>
      <c r="AT528" s="176"/>
      <c r="AU528" s="176"/>
      <c r="AV528" s="176"/>
      <c r="AW528" s="176"/>
      <c r="AX528" s="176"/>
      <c r="AY528" s="177"/>
      <c r="AZ528" s="178"/>
      <c r="BA528" s="179"/>
      <c r="BB528" s="180">
        <v>2</v>
      </c>
      <c r="BC528" s="181"/>
      <c r="BD528" s="182"/>
      <c r="BE528" s="182"/>
      <c r="BF528" s="183"/>
      <c r="BG528" s="184"/>
      <c r="BH528" s="185"/>
      <c r="BI528" s="186"/>
      <c r="BJ528" s="187"/>
      <c r="BK528" s="188"/>
      <c r="BL528" s="188"/>
      <c r="BM528" s="188"/>
      <c r="BN528" s="188"/>
      <c r="BO528" s="189"/>
      <c r="BP528" s="187"/>
      <c r="BQ528" s="188"/>
      <c r="BR528" s="188"/>
      <c r="BS528" s="188"/>
      <c r="BT528" s="188"/>
      <c r="BU528" s="189"/>
      <c r="BV528" s="187"/>
      <c r="BW528" s="188"/>
      <c r="BX528" s="188"/>
      <c r="BY528" s="188"/>
      <c r="BZ528" s="188"/>
      <c r="CA528" s="189"/>
      <c r="CB528" s="181"/>
      <c r="CC528" s="182"/>
      <c r="CD528" s="182"/>
      <c r="CE528" s="183"/>
      <c r="CF528" s="190"/>
      <c r="CG528" s="191"/>
      <c r="CH528" s="191"/>
      <c r="CI528" s="191"/>
      <c r="CJ528" s="192"/>
      <c r="CK528" s="190"/>
      <c r="CL528" s="191"/>
      <c r="CM528" s="191"/>
      <c r="CN528" s="191"/>
      <c r="CO528" s="192"/>
      <c r="CP528" s="190"/>
      <c r="CQ528" s="191"/>
      <c r="CR528" s="191"/>
      <c r="CS528" s="191"/>
      <c r="CT528" s="192"/>
      <c r="CU528" s="162"/>
      <c r="CV528" s="163"/>
      <c r="CW528" s="163"/>
      <c r="CX528" s="163"/>
      <c r="CY528" s="164"/>
    </row>
    <row r="529" spans="1:103" ht="16.5" x14ac:dyDescent="0.15">
      <c r="A529" s="166"/>
      <c r="B529" s="135"/>
      <c r="C529" s="167" t="str">
        <f t="shared" ca="1" si="9"/>
        <v>●</v>
      </c>
      <c r="D529" s="168"/>
      <c r="E529" s="169"/>
      <c r="F529" s="169"/>
      <c r="G529" s="169"/>
      <c r="H529" s="169"/>
      <c r="I529" s="169"/>
      <c r="J529" s="169"/>
      <c r="K529" s="170"/>
      <c r="L529" s="171"/>
      <c r="M529" s="171"/>
      <c r="N529" s="171"/>
      <c r="O529" s="171"/>
      <c r="P529" s="171"/>
      <c r="Q529" s="171"/>
      <c r="R529" s="172"/>
      <c r="S529" s="173"/>
      <c r="T529" s="172"/>
      <c r="U529" s="173"/>
      <c r="V529" s="170"/>
      <c r="W529" s="171"/>
      <c r="X529" s="171"/>
      <c r="Y529" s="171"/>
      <c r="Z529" s="171"/>
      <c r="AA529" s="171"/>
      <c r="AB529" s="171"/>
      <c r="AC529" s="171"/>
      <c r="AD529" s="170"/>
      <c r="AE529" s="171"/>
      <c r="AF529" s="171"/>
      <c r="AG529" s="171"/>
      <c r="AH529" s="171"/>
      <c r="AI529" s="171"/>
      <c r="AJ529" s="171"/>
      <c r="AK529" s="174"/>
      <c r="AL529" s="170"/>
      <c r="AM529" s="171"/>
      <c r="AN529" s="171"/>
      <c r="AO529" s="171"/>
      <c r="AP529" s="171"/>
      <c r="AQ529" s="171"/>
      <c r="AR529" s="174"/>
      <c r="AS529" s="175"/>
      <c r="AT529" s="176"/>
      <c r="AU529" s="176"/>
      <c r="AV529" s="176"/>
      <c r="AW529" s="176"/>
      <c r="AX529" s="176"/>
      <c r="AY529" s="177"/>
      <c r="AZ529" s="178"/>
      <c r="BA529" s="179"/>
      <c r="BB529" s="180">
        <v>3</v>
      </c>
      <c r="BC529" s="181"/>
      <c r="BD529" s="182"/>
      <c r="BE529" s="182"/>
      <c r="BF529" s="183"/>
      <c r="BG529" s="184"/>
      <c r="BH529" s="185"/>
      <c r="BI529" s="186"/>
      <c r="BJ529" s="187"/>
      <c r="BK529" s="188"/>
      <c r="BL529" s="188"/>
      <c r="BM529" s="188"/>
      <c r="BN529" s="188"/>
      <c r="BO529" s="189"/>
      <c r="BP529" s="187"/>
      <c r="BQ529" s="188"/>
      <c r="BR529" s="188"/>
      <c r="BS529" s="188"/>
      <c r="BT529" s="188"/>
      <c r="BU529" s="189"/>
      <c r="BV529" s="187"/>
      <c r="BW529" s="188"/>
      <c r="BX529" s="188"/>
      <c r="BY529" s="188"/>
      <c r="BZ529" s="188"/>
      <c r="CA529" s="189"/>
      <c r="CB529" s="181"/>
      <c r="CC529" s="182"/>
      <c r="CD529" s="182"/>
      <c r="CE529" s="183"/>
      <c r="CF529" s="190"/>
      <c r="CG529" s="191"/>
      <c r="CH529" s="191"/>
      <c r="CI529" s="191"/>
      <c r="CJ529" s="192"/>
      <c r="CK529" s="190"/>
      <c r="CL529" s="191"/>
      <c r="CM529" s="191"/>
      <c r="CN529" s="191"/>
      <c r="CO529" s="192"/>
      <c r="CP529" s="190"/>
      <c r="CQ529" s="191"/>
      <c r="CR529" s="191"/>
      <c r="CS529" s="191"/>
      <c r="CT529" s="192"/>
      <c r="CU529" s="162"/>
      <c r="CV529" s="163"/>
      <c r="CW529" s="163"/>
      <c r="CX529" s="163"/>
      <c r="CY529" s="164"/>
    </row>
    <row r="530" spans="1:103" ht="16.5" x14ac:dyDescent="0.15">
      <c r="A530" s="166"/>
      <c r="B530" s="135"/>
      <c r="C530" s="167" t="str">
        <f t="shared" ref="C530:C593" ca="1" si="10">IF(AND(OFFSET($K530,-($BB530-1),0)&lt;&gt;"",OFFSET($R530,-($BB530-1),0)&lt;&gt;"x"),"●","")</f>
        <v>●</v>
      </c>
      <c r="D530" s="168"/>
      <c r="E530" s="169"/>
      <c r="F530" s="169"/>
      <c r="G530" s="169"/>
      <c r="H530" s="169"/>
      <c r="I530" s="169"/>
      <c r="J530" s="169"/>
      <c r="K530" s="170"/>
      <c r="L530" s="171"/>
      <c r="M530" s="171"/>
      <c r="N530" s="171"/>
      <c r="O530" s="171"/>
      <c r="P530" s="171"/>
      <c r="Q530" s="171"/>
      <c r="R530" s="172"/>
      <c r="S530" s="173"/>
      <c r="T530" s="172"/>
      <c r="U530" s="173"/>
      <c r="V530" s="170"/>
      <c r="W530" s="171"/>
      <c r="X530" s="171"/>
      <c r="Y530" s="171"/>
      <c r="Z530" s="171"/>
      <c r="AA530" s="171"/>
      <c r="AB530" s="171"/>
      <c r="AC530" s="171"/>
      <c r="AD530" s="170"/>
      <c r="AE530" s="171"/>
      <c r="AF530" s="171"/>
      <c r="AG530" s="171"/>
      <c r="AH530" s="171"/>
      <c r="AI530" s="171"/>
      <c r="AJ530" s="171"/>
      <c r="AK530" s="174"/>
      <c r="AL530" s="170"/>
      <c r="AM530" s="171"/>
      <c r="AN530" s="171"/>
      <c r="AO530" s="171"/>
      <c r="AP530" s="171"/>
      <c r="AQ530" s="171"/>
      <c r="AR530" s="174"/>
      <c r="AS530" s="175"/>
      <c r="AT530" s="176"/>
      <c r="AU530" s="176"/>
      <c r="AV530" s="176"/>
      <c r="AW530" s="176"/>
      <c r="AX530" s="176"/>
      <c r="AY530" s="177"/>
      <c r="AZ530" s="178"/>
      <c r="BA530" s="179"/>
      <c r="BB530" s="180">
        <v>4</v>
      </c>
      <c r="BC530" s="181"/>
      <c r="BD530" s="182"/>
      <c r="BE530" s="182"/>
      <c r="BF530" s="183"/>
      <c r="BG530" s="184"/>
      <c r="BH530" s="185"/>
      <c r="BI530" s="186"/>
      <c r="BJ530" s="187"/>
      <c r="BK530" s="188"/>
      <c r="BL530" s="188"/>
      <c r="BM530" s="188"/>
      <c r="BN530" s="188"/>
      <c r="BO530" s="189"/>
      <c r="BP530" s="187"/>
      <c r="BQ530" s="188"/>
      <c r="BR530" s="188"/>
      <c r="BS530" s="188"/>
      <c r="BT530" s="188"/>
      <c r="BU530" s="189"/>
      <c r="BV530" s="187"/>
      <c r="BW530" s="188"/>
      <c r="BX530" s="188"/>
      <c r="BY530" s="188"/>
      <c r="BZ530" s="188"/>
      <c r="CA530" s="189"/>
      <c r="CB530" s="181"/>
      <c r="CC530" s="182"/>
      <c r="CD530" s="182"/>
      <c r="CE530" s="183"/>
      <c r="CF530" s="190"/>
      <c r="CG530" s="191"/>
      <c r="CH530" s="191"/>
      <c r="CI530" s="191"/>
      <c r="CJ530" s="192"/>
      <c r="CK530" s="190"/>
      <c r="CL530" s="191"/>
      <c r="CM530" s="191"/>
      <c r="CN530" s="191"/>
      <c r="CO530" s="192"/>
      <c r="CP530" s="190"/>
      <c r="CQ530" s="191"/>
      <c r="CR530" s="191"/>
      <c r="CS530" s="191"/>
      <c r="CT530" s="192"/>
      <c r="CU530" s="162"/>
      <c r="CV530" s="163"/>
      <c r="CW530" s="163"/>
      <c r="CX530" s="163"/>
      <c r="CY530" s="164"/>
    </row>
    <row r="531" spans="1:103" ht="16.5" x14ac:dyDescent="0.15">
      <c r="A531" s="166"/>
      <c r="B531" s="135"/>
      <c r="C531" s="167" t="str">
        <f t="shared" ca="1" si="10"/>
        <v>●</v>
      </c>
      <c r="D531" s="168"/>
      <c r="E531" s="169"/>
      <c r="F531" s="169"/>
      <c r="G531" s="169"/>
      <c r="H531" s="169"/>
      <c r="I531" s="169"/>
      <c r="J531" s="169"/>
      <c r="K531" s="170"/>
      <c r="L531" s="171"/>
      <c r="M531" s="171"/>
      <c r="N531" s="171"/>
      <c r="O531" s="171"/>
      <c r="P531" s="171"/>
      <c r="Q531" s="171"/>
      <c r="R531" s="172"/>
      <c r="S531" s="173"/>
      <c r="T531" s="172"/>
      <c r="U531" s="173"/>
      <c r="V531" s="170"/>
      <c r="W531" s="171"/>
      <c r="X531" s="171"/>
      <c r="Y531" s="171"/>
      <c r="Z531" s="171"/>
      <c r="AA531" s="171"/>
      <c r="AB531" s="171"/>
      <c r="AC531" s="171"/>
      <c r="AD531" s="170"/>
      <c r="AE531" s="171"/>
      <c r="AF531" s="171"/>
      <c r="AG531" s="171"/>
      <c r="AH531" s="171"/>
      <c r="AI531" s="171"/>
      <c r="AJ531" s="171"/>
      <c r="AK531" s="174"/>
      <c r="AL531" s="170"/>
      <c r="AM531" s="171"/>
      <c r="AN531" s="171"/>
      <c r="AO531" s="171"/>
      <c r="AP531" s="171"/>
      <c r="AQ531" s="171"/>
      <c r="AR531" s="174"/>
      <c r="AS531" s="175"/>
      <c r="AT531" s="176"/>
      <c r="AU531" s="176"/>
      <c r="AV531" s="176"/>
      <c r="AW531" s="176"/>
      <c r="AX531" s="176"/>
      <c r="AY531" s="177"/>
      <c r="AZ531" s="178"/>
      <c r="BA531" s="179"/>
      <c r="BB531" s="180">
        <v>5</v>
      </c>
      <c r="BC531" s="181"/>
      <c r="BD531" s="182"/>
      <c r="BE531" s="182"/>
      <c r="BF531" s="183"/>
      <c r="BG531" s="184"/>
      <c r="BH531" s="185"/>
      <c r="BI531" s="186"/>
      <c r="BJ531" s="187"/>
      <c r="BK531" s="188"/>
      <c r="BL531" s="188"/>
      <c r="BM531" s="188"/>
      <c r="BN531" s="188"/>
      <c r="BO531" s="189"/>
      <c r="BP531" s="187"/>
      <c r="BQ531" s="188"/>
      <c r="BR531" s="188"/>
      <c r="BS531" s="188"/>
      <c r="BT531" s="188"/>
      <c r="BU531" s="189"/>
      <c r="BV531" s="187"/>
      <c r="BW531" s="188"/>
      <c r="BX531" s="188"/>
      <c r="BY531" s="188"/>
      <c r="BZ531" s="188"/>
      <c r="CA531" s="189"/>
      <c r="CB531" s="181"/>
      <c r="CC531" s="182"/>
      <c r="CD531" s="182"/>
      <c r="CE531" s="183"/>
      <c r="CF531" s="190"/>
      <c r="CG531" s="191"/>
      <c r="CH531" s="191"/>
      <c r="CI531" s="191"/>
      <c r="CJ531" s="192"/>
      <c r="CK531" s="190"/>
      <c r="CL531" s="191"/>
      <c r="CM531" s="191"/>
      <c r="CN531" s="191"/>
      <c r="CO531" s="192"/>
      <c r="CP531" s="190"/>
      <c r="CQ531" s="191"/>
      <c r="CR531" s="191"/>
      <c r="CS531" s="191"/>
      <c r="CT531" s="192"/>
      <c r="CU531" s="162"/>
      <c r="CV531" s="163"/>
      <c r="CW531" s="163"/>
      <c r="CX531" s="163"/>
      <c r="CY531" s="164"/>
    </row>
    <row r="532" spans="1:103" ht="16.5" x14ac:dyDescent="0.15">
      <c r="A532" s="193"/>
      <c r="B532" s="194"/>
      <c r="C532" s="195" t="str">
        <f t="shared" ca="1" si="10"/>
        <v>●</v>
      </c>
      <c r="D532" s="196"/>
      <c r="E532" s="197"/>
      <c r="F532" s="197"/>
      <c r="G532" s="197"/>
      <c r="H532" s="197"/>
      <c r="I532" s="197"/>
      <c r="J532" s="197"/>
      <c r="K532" s="159"/>
      <c r="L532" s="160"/>
      <c r="M532" s="160"/>
      <c r="N532" s="160"/>
      <c r="O532" s="160"/>
      <c r="P532" s="160"/>
      <c r="Q532" s="160"/>
      <c r="R532" s="198"/>
      <c r="S532" s="199"/>
      <c r="T532" s="198"/>
      <c r="U532" s="199"/>
      <c r="V532" s="159"/>
      <c r="W532" s="160"/>
      <c r="X532" s="160"/>
      <c r="Y532" s="160"/>
      <c r="Z532" s="160"/>
      <c r="AA532" s="160"/>
      <c r="AB532" s="160"/>
      <c r="AC532" s="160"/>
      <c r="AD532" s="159"/>
      <c r="AE532" s="160"/>
      <c r="AF532" s="160"/>
      <c r="AG532" s="160"/>
      <c r="AH532" s="160"/>
      <c r="AI532" s="160"/>
      <c r="AJ532" s="160"/>
      <c r="AK532" s="161"/>
      <c r="AL532" s="159"/>
      <c r="AM532" s="160"/>
      <c r="AN532" s="160"/>
      <c r="AO532" s="160"/>
      <c r="AP532" s="160"/>
      <c r="AQ532" s="160"/>
      <c r="AR532" s="161"/>
      <c r="AS532" s="200"/>
      <c r="AT532" s="201"/>
      <c r="AU532" s="201"/>
      <c r="AV532" s="201"/>
      <c r="AW532" s="201"/>
      <c r="AX532" s="201"/>
      <c r="AY532" s="202"/>
      <c r="AZ532" s="203"/>
      <c r="BA532" s="204"/>
      <c r="BB532" s="205">
        <v>6</v>
      </c>
      <c r="BC532" s="206"/>
      <c r="BD532" s="207"/>
      <c r="BE532" s="207"/>
      <c r="BF532" s="208"/>
      <c r="BG532" s="209"/>
      <c r="BH532" s="210"/>
      <c r="BI532" s="211"/>
      <c r="BJ532" s="212"/>
      <c r="BK532" s="213"/>
      <c r="BL532" s="213"/>
      <c r="BM532" s="213"/>
      <c r="BN532" s="213"/>
      <c r="BO532" s="214"/>
      <c r="BP532" s="212"/>
      <c r="BQ532" s="213"/>
      <c r="BR532" s="213"/>
      <c r="BS532" s="213"/>
      <c r="BT532" s="213"/>
      <c r="BU532" s="214"/>
      <c r="BV532" s="212"/>
      <c r="BW532" s="213"/>
      <c r="BX532" s="213"/>
      <c r="BY532" s="213"/>
      <c r="BZ532" s="213"/>
      <c r="CA532" s="214"/>
      <c r="CB532" s="206"/>
      <c r="CC532" s="207"/>
      <c r="CD532" s="207"/>
      <c r="CE532" s="208"/>
      <c r="CF532" s="190"/>
      <c r="CG532" s="191"/>
      <c r="CH532" s="191"/>
      <c r="CI532" s="191"/>
      <c r="CJ532" s="192"/>
      <c r="CK532" s="190"/>
      <c r="CL532" s="191"/>
      <c r="CM532" s="191"/>
      <c r="CN532" s="191"/>
      <c r="CO532" s="192"/>
      <c r="CP532" s="190"/>
      <c r="CQ532" s="191"/>
      <c r="CR532" s="191"/>
      <c r="CS532" s="191"/>
      <c r="CT532" s="192"/>
      <c r="CU532" s="162"/>
      <c r="CV532" s="163"/>
      <c r="CW532" s="163"/>
      <c r="CX532" s="163"/>
      <c r="CY532" s="164"/>
    </row>
    <row r="533" spans="1:103" ht="16.5" x14ac:dyDescent="0.15">
      <c r="A533" s="134">
        <v>88</v>
      </c>
      <c r="B533" s="135"/>
      <c r="C533" s="136" t="str">
        <f t="shared" ca="1" si="10"/>
        <v>●</v>
      </c>
      <c r="D533" s="137"/>
      <c r="E533" s="138"/>
      <c r="F533" s="138"/>
      <c r="G533" s="138"/>
      <c r="H533" s="138"/>
      <c r="I533" s="138"/>
      <c r="J533" s="138"/>
      <c r="K533" s="139" t="s">
        <v>183</v>
      </c>
      <c r="L533" s="140"/>
      <c r="M533" s="140"/>
      <c r="N533" s="140"/>
      <c r="O533" s="140"/>
      <c r="P533" s="140"/>
      <c r="Q533" s="140"/>
      <c r="R533" s="141"/>
      <c r="S533" s="142"/>
      <c r="T533" s="141"/>
      <c r="U533" s="142"/>
      <c r="V533" s="139"/>
      <c r="W533" s="140"/>
      <c r="X533" s="140"/>
      <c r="Y533" s="140"/>
      <c r="Z533" s="140"/>
      <c r="AA533" s="140"/>
      <c r="AB533" s="140"/>
      <c r="AC533" s="140"/>
      <c r="AD533" s="139"/>
      <c r="AE533" s="140"/>
      <c r="AF533" s="140"/>
      <c r="AG533" s="140"/>
      <c r="AH533" s="140"/>
      <c r="AI533" s="140"/>
      <c r="AJ533" s="140"/>
      <c r="AK533" s="143"/>
      <c r="AL533" s="139"/>
      <c r="AM533" s="140"/>
      <c r="AN533" s="140"/>
      <c r="AO533" s="140"/>
      <c r="AP533" s="140"/>
      <c r="AQ533" s="140"/>
      <c r="AR533" s="143"/>
      <c r="AS533" s="144"/>
      <c r="AT533" s="145"/>
      <c r="AU533" s="145"/>
      <c r="AV533" s="145"/>
      <c r="AW533" s="145"/>
      <c r="AX533" s="145"/>
      <c r="AY533" s="146"/>
      <c r="AZ533" s="147"/>
      <c r="BA533" s="148"/>
      <c r="BB533" s="149">
        <v>1</v>
      </c>
      <c r="BC533" s="150"/>
      <c r="BD533" s="151"/>
      <c r="BE533" s="151"/>
      <c r="BF533" s="152"/>
      <c r="BG533" s="153"/>
      <c r="BH533" s="154"/>
      <c r="BI533" s="155"/>
      <c r="BJ533" s="156"/>
      <c r="BK533" s="157"/>
      <c r="BL533" s="157"/>
      <c r="BM533" s="157"/>
      <c r="BN533" s="157"/>
      <c r="BO533" s="158"/>
      <c r="BP533" s="156"/>
      <c r="BQ533" s="157"/>
      <c r="BR533" s="157"/>
      <c r="BS533" s="157"/>
      <c r="BT533" s="157"/>
      <c r="BU533" s="158"/>
      <c r="BV533" s="156"/>
      <c r="BW533" s="157"/>
      <c r="BX533" s="157"/>
      <c r="BY533" s="157"/>
      <c r="BZ533" s="157"/>
      <c r="CA533" s="158"/>
      <c r="CB533" s="150"/>
      <c r="CC533" s="151"/>
      <c r="CD533" s="151"/>
      <c r="CE533" s="152"/>
      <c r="CF533" s="159"/>
      <c r="CG533" s="160"/>
      <c r="CH533" s="160"/>
      <c r="CI533" s="160"/>
      <c r="CJ533" s="161"/>
      <c r="CK533" s="159"/>
      <c r="CL533" s="160"/>
      <c r="CM533" s="160"/>
      <c r="CN533" s="160"/>
      <c r="CO533" s="161"/>
      <c r="CP533" s="159"/>
      <c r="CQ533" s="160"/>
      <c r="CR533" s="160"/>
      <c r="CS533" s="160"/>
      <c r="CT533" s="161"/>
      <c r="CU533" s="162"/>
      <c r="CV533" s="163"/>
      <c r="CW533" s="163"/>
      <c r="CX533" s="163"/>
      <c r="CY533" s="164"/>
    </row>
    <row r="534" spans="1:103" ht="16.5" x14ac:dyDescent="0.15">
      <c r="A534" s="166"/>
      <c r="B534" s="135"/>
      <c r="C534" s="167" t="str">
        <f t="shared" ca="1" si="10"/>
        <v>●</v>
      </c>
      <c r="D534" s="168"/>
      <c r="E534" s="169"/>
      <c r="F534" s="169"/>
      <c r="G534" s="169"/>
      <c r="H534" s="169"/>
      <c r="I534" s="169"/>
      <c r="J534" s="169"/>
      <c r="K534" s="170"/>
      <c r="L534" s="171"/>
      <c r="M534" s="171"/>
      <c r="N534" s="171"/>
      <c r="O534" s="171"/>
      <c r="P534" s="171"/>
      <c r="Q534" s="171"/>
      <c r="R534" s="172"/>
      <c r="S534" s="173"/>
      <c r="T534" s="172"/>
      <c r="U534" s="173"/>
      <c r="V534" s="170"/>
      <c r="W534" s="171"/>
      <c r="X534" s="171"/>
      <c r="Y534" s="171"/>
      <c r="Z534" s="171"/>
      <c r="AA534" s="171"/>
      <c r="AB534" s="171"/>
      <c r="AC534" s="171"/>
      <c r="AD534" s="170"/>
      <c r="AE534" s="171"/>
      <c r="AF534" s="171"/>
      <c r="AG534" s="171"/>
      <c r="AH534" s="171"/>
      <c r="AI534" s="171"/>
      <c r="AJ534" s="171"/>
      <c r="AK534" s="174"/>
      <c r="AL534" s="170"/>
      <c r="AM534" s="171"/>
      <c r="AN534" s="171"/>
      <c r="AO534" s="171"/>
      <c r="AP534" s="171"/>
      <c r="AQ534" s="171"/>
      <c r="AR534" s="174"/>
      <c r="AS534" s="175"/>
      <c r="AT534" s="176"/>
      <c r="AU534" s="176"/>
      <c r="AV534" s="176"/>
      <c r="AW534" s="176"/>
      <c r="AX534" s="176"/>
      <c r="AY534" s="177"/>
      <c r="AZ534" s="178"/>
      <c r="BA534" s="179"/>
      <c r="BB534" s="180">
        <v>2</v>
      </c>
      <c r="BC534" s="181"/>
      <c r="BD534" s="182"/>
      <c r="BE534" s="182"/>
      <c r="BF534" s="183"/>
      <c r="BG534" s="184"/>
      <c r="BH534" s="185"/>
      <c r="BI534" s="186"/>
      <c r="BJ534" s="187"/>
      <c r="BK534" s="188"/>
      <c r="BL534" s="188"/>
      <c r="BM534" s="188"/>
      <c r="BN534" s="188"/>
      <c r="BO534" s="189"/>
      <c r="BP534" s="187"/>
      <c r="BQ534" s="188"/>
      <c r="BR534" s="188"/>
      <c r="BS534" s="188"/>
      <c r="BT534" s="188"/>
      <c r="BU534" s="189"/>
      <c r="BV534" s="187"/>
      <c r="BW534" s="188"/>
      <c r="BX534" s="188"/>
      <c r="BY534" s="188"/>
      <c r="BZ534" s="188"/>
      <c r="CA534" s="189"/>
      <c r="CB534" s="181"/>
      <c r="CC534" s="182"/>
      <c r="CD534" s="182"/>
      <c r="CE534" s="183"/>
      <c r="CF534" s="190"/>
      <c r="CG534" s="191"/>
      <c r="CH534" s="191"/>
      <c r="CI534" s="191"/>
      <c r="CJ534" s="192"/>
      <c r="CK534" s="190"/>
      <c r="CL534" s="191"/>
      <c r="CM534" s="191"/>
      <c r="CN534" s="191"/>
      <c r="CO534" s="192"/>
      <c r="CP534" s="190"/>
      <c r="CQ534" s="191"/>
      <c r="CR534" s="191"/>
      <c r="CS534" s="191"/>
      <c r="CT534" s="192"/>
      <c r="CU534" s="162"/>
      <c r="CV534" s="163"/>
      <c r="CW534" s="163"/>
      <c r="CX534" s="163"/>
      <c r="CY534" s="164"/>
    </row>
    <row r="535" spans="1:103" ht="16.5" x14ac:dyDescent="0.15">
      <c r="A535" s="166"/>
      <c r="B535" s="135"/>
      <c r="C535" s="167" t="str">
        <f t="shared" ca="1" si="10"/>
        <v>●</v>
      </c>
      <c r="D535" s="168"/>
      <c r="E535" s="169"/>
      <c r="F535" s="169"/>
      <c r="G535" s="169"/>
      <c r="H535" s="169"/>
      <c r="I535" s="169"/>
      <c r="J535" s="169"/>
      <c r="K535" s="170"/>
      <c r="L535" s="171"/>
      <c r="M535" s="171"/>
      <c r="N535" s="171"/>
      <c r="O535" s="171"/>
      <c r="P535" s="171"/>
      <c r="Q535" s="171"/>
      <c r="R535" s="172"/>
      <c r="S535" s="173"/>
      <c r="T535" s="172"/>
      <c r="U535" s="173"/>
      <c r="V535" s="170"/>
      <c r="W535" s="171"/>
      <c r="X535" s="171"/>
      <c r="Y535" s="171"/>
      <c r="Z535" s="171"/>
      <c r="AA535" s="171"/>
      <c r="AB535" s="171"/>
      <c r="AC535" s="171"/>
      <c r="AD535" s="170"/>
      <c r="AE535" s="171"/>
      <c r="AF535" s="171"/>
      <c r="AG535" s="171"/>
      <c r="AH535" s="171"/>
      <c r="AI535" s="171"/>
      <c r="AJ535" s="171"/>
      <c r="AK535" s="174"/>
      <c r="AL535" s="170"/>
      <c r="AM535" s="171"/>
      <c r="AN535" s="171"/>
      <c r="AO535" s="171"/>
      <c r="AP535" s="171"/>
      <c r="AQ535" s="171"/>
      <c r="AR535" s="174"/>
      <c r="AS535" s="175"/>
      <c r="AT535" s="176"/>
      <c r="AU535" s="176"/>
      <c r="AV535" s="176"/>
      <c r="AW535" s="176"/>
      <c r="AX535" s="176"/>
      <c r="AY535" s="177"/>
      <c r="AZ535" s="178"/>
      <c r="BA535" s="179"/>
      <c r="BB535" s="180">
        <v>3</v>
      </c>
      <c r="BC535" s="181"/>
      <c r="BD535" s="182"/>
      <c r="BE535" s="182"/>
      <c r="BF535" s="183"/>
      <c r="BG535" s="184"/>
      <c r="BH535" s="185"/>
      <c r="BI535" s="186"/>
      <c r="BJ535" s="187"/>
      <c r="BK535" s="188"/>
      <c r="BL535" s="188"/>
      <c r="BM535" s="188"/>
      <c r="BN535" s="188"/>
      <c r="BO535" s="189"/>
      <c r="BP535" s="187"/>
      <c r="BQ535" s="188"/>
      <c r="BR535" s="188"/>
      <c r="BS535" s="188"/>
      <c r="BT535" s="188"/>
      <c r="BU535" s="189"/>
      <c r="BV535" s="187"/>
      <c r="BW535" s="188"/>
      <c r="BX535" s="188"/>
      <c r="BY535" s="188"/>
      <c r="BZ535" s="188"/>
      <c r="CA535" s="189"/>
      <c r="CB535" s="181"/>
      <c r="CC535" s="182"/>
      <c r="CD535" s="182"/>
      <c r="CE535" s="183"/>
      <c r="CF535" s="190"/>
      <c r="CG535" s="191"/>
      <c r="CH535" s="191"/>
      <c r="CI535" s="191"/>
      <c r="CJ535" s="192"/>
      <c r="CK535" s="190"/>
      <c r="CL535" s="191"/>
      <c r="CM535" s="191"/>
      <c r="CN535" s="191"/>
      <c r="CO535" s="192"/>
      <c r="CP535" s="190"/>
      <c r="CQ535" s="191"/>
      <c r="CR535" s="191"/>
      <c r="CS535" s="191"/>
      <c r="CT535" s="192"/>
      <c r="CU535" s="162"/>
      <c r="CV535" s="163"/>
      <c r="CW535" s="163"/>
      <c r="CX535" s="163"/>
      <c r="CY535" s="164"/>
    </row>
    <row r="536" spans="1:103" ht="16.5" x14ac:dyDescent="0.15">
      <c r="A536" s="166"/>
      <c r="B536" s="135"/>
      <c r="C536" s="167" t="str">
        <f t="shared" ca="1" si="10"/>
        <v>●</v>
      </c>
      <c r="D536" s="168"/>
      <c r="E536" s="169"/>
      <c r="F536" s="169"/>
      <c r="G536" s="169"/>
      <c r="H536" s="169"/>
      <c r="I536" s="169"/>
      <c r="J536" s="169"/>
      <c r="K536" s="170"/>
      <c r="L536" s="171"/>
      <c r="M536" s="171"/>
      <c r="N536" s="171"/>
      <c r="O536" s="171"/>
      <c r="P536" s="171"/>
      <c r="Q536" s="171"/>
      <c r="R536" s="172"/>
      <c r="S536" s="173"/>
      <c r="T536" s="172"/>
      <c r="U536" s="173"/>
      <c r="V536" s="170"/>
      <c r="W536" s="171"/>
      <c r="X536" s="171"/>
      <c r="Y536" s="171"/>
      <c r="Z536" s="171"/>
      <c r="AA536" s="171"/>
      <c r="AB536" s="171"/>
      <c r="AC536" s="171"/>
      <c r="AD536" s="170"/>
      <c r="AE536" s="171"/>
      <c r="AF536" s="171"/>
      <c r="AG536" s="171"/>
      <c r="AH536" s="171"/>
      <c r="AI536" s="171"/>
      <c r="AJ536" s="171"/>
      <c r="AK536" s="174"/>
      <c r="AL536" s="170"/>
      <c r="AM536" s="171"/>
      <c r="AN536" s="171"/>
      <c r="AO536" s="171"/>
      <c r="AP536" s="171"/>
      <c r="AQ536" s="171"/>
      <c r="AR536" s="174"/>
      <c r="AS536" s="175"/>
      <c r="AT536" s="176"/>
      <c r="AU536" s="176"/>
      <c r="AV536" s="176"/>
      <c r="AW536" s="176"/>
      <c r="AX536" s="176"/>
      <c r="AY536" s="177"/>
      <c r="AZ536" s="178"/>
      <c r="BA536" s="179"/>
      <c r="BB536" s="180">
        <v>4</v>
      </c>
      <c r="BC536" s="181"/>
      <c r="BD536" s="182"/>
      <c r="BE536" s="182"/>
      <c r="BF536" s="183"/>
      <c r="BG536" s="184"/>
      <c r="BH536" s="185"/>
      <c r="BI536" s="186"/>
      <c r="BJ536" s="187"/>
      <c r="BK536" s="188"/>
      <c r="BL536" s="188"/>
      <c r="BM536" s="188"/>
      <c r="BN536" s="188"/>
      <c r="BO536" s="189"/>
      <c r="BP536" s="187"/>
      <c r="BQ536" s="188"/>
      <c r="BR536" s="188"/>
      <c r="BS536" s="188"/>
      <c r="BT536" s="188"/>
      <c r="BU536" s="189"/>
      <c r="BV536" s="187"/>
      <c r="BW536" s="188"/>
      <c r="BX536" s="188"/>
      <c r="BY536" s="188"/>
      <c r="BZ536" s="188"/>
      <c r="CA536" s="189"/>
      <c r="CB536" s="181"/>
      <c r="CC536" s="182"/>
      <c r="CD536" s="182"/>
      <c r="CE536" s="183"/>
      <c r="CF536" s="190"/>
      <c r="CG536" s="191"/>
      <c r="CH536" s="191"/>
      <c r="CI536" s="191"/>
      <c r="CJ536" s="192"/>
      <c r="CK536" s="190"/>
      <c r="CL536" s="191"/>
      <c r="CM536" s="191"/>
      <c r="CN536" s="191"/>
      <c r="CO536" s="192"/>
      <c r="CP536" s="190"/>
      <c r="CQ536" s="191"/>
      <c r="CR536" s="191"/>
      <c r="CS536" s="191"/>
      <c r="CT536" s="192"/>
      <c r="CU536" s="162"/>
      <c r="CV536" s="163"/>
      <c r="CW536" s="163"/>
      <c r="CX536" s="163"/>
      <c r="CY536" s="164"/>
    </row>
    <row r="537" spans="1:103" ht="16.5" x14ac:dyDescent="0.15">
      <c r="A537" s="166"/>
      <c r="B537" s="135"/>
      <c r="C537" s="167" t="str">
        <f t="shared" ca="1" si="10"/>
        <v>●</v>
      </c>
      <c r="D537" s="168"/>
      <c r="E537" s="169"/>
      <c r="F537" s="169"/>
      <c r="G537" s="169"/>
      <c r="H537" s="169"/>
      <c r="I537" s="169"/>
      <c r="J537" s="169"/>
      <c r="K537" s="170"/>
      <c r="L537" s="171"/>
      <c r="M537" s="171"/>
      <c r="N537" s="171"/>
      <c r="O537" s="171"/>
      <c r="P537" s="171"/>
      <c r="Q537" s="171"/>
      <c r="R537" s="172"/>
      <c r="S537" s="173"/>
      <c r="T537" s="172"/>
      <c r="U537" s="173"/>
      <c r="V537" s="170"/>
      <c r="W537" s="171"/>
      <c r="X537" s="171"/>
      <c r="Y537" s="171"/>
      <c r="Z537" s="171"/>
      <c r="AA537" s="171"/>
      <c r="AB537" s="171"/>
      <c r="AC537" s="171"/>
      <c r="AD537" s="170"/>
      <c r="AE537" s="171"/>
      <c r="AF537" s="171"/>
      <c r="AG537" s="171"/>
      <c r="AH537" s="171"/>
      <c r="AI537" s="171"/>
      <c r="AJ537" s="171"/>
      <c r="AK537" s="174"/>
      <c r="AL537" s="170"/>
      <c r="AM537" s="171"/>
      <c r="AN537" s="171"/>
      <c r="AO537" s="171"/>
      <c r="AP537" s="171"/>
      <c r="AQ537" s="171"/>
      <c r="AR537" s="174"/>
      <c r="AS537" s="175"/>
      <c r="AT537" s="176"/>
      <c r="AU537" s="176"/>
      <c r="AV537" s="176"/>
      <c r="AW537" s="176"/>
      <c r="AX537" s="176"/>
      <c r="AY537" s="177"/>
      <c r="AZ537" s="178"/>
      <c r="BA537" s="179"/>
      <c r="BB537" s="180">
        <v>5</v>
      </c>
      <c r="BC537" s="181"/>
      <c r="BD537" s="182"/>
      <c r="BE537" s="182"/>
      <c r="BF537" s="183"/>
      <c r="BG537" s="184"/>
      <c r="BH537" s="185"/>
      <c r="BI537" s="186"/>
      <c r="BJ537" s="187"/>
      <c r="BK537" s="188"/>
      <c r="BL537" s="188"/>
      <c r="BM537" s="188"/>
      <c r="BN537" s="188"/>
      <c r="BO537" s="189"/>
      <c r="BP537" s="187"/>
      <c r="BQ537" s="188"/>
      <c r="BR537" s="188"/>
      <c r="BS537" s="188"/>
      <c r="BT537" s="188"/>
      <c r="BU537" s="189"/>
      <c r="BV537" s="187"/>
      <c r="BW537" s="188"/>
      <c r="BX537" s="188"/>
      <c r="BY537" s="188"/>
      <c r="BZ537" s="188"/>
      <c r="CA537" s="189"/>
      <c r="CB537" s="181"/>
      <c r="CC537" s="182"/>
      <c r="CD537" s="182"/>
      <c r="CE537" s="183"/>
      <c r="CF537" s="190"/>
      <c r="CG537" s="191"/>
      <c r="CH537" s="191"/>
      <c r="CI537" s="191"/>
      <c r="CJ537" s="192"/>
      <c r="CK537" s="190"/>
      <c r="CL537" s="191"/>
      <c r="CM537" s="191"/>
      <c r="CN537" s="191"/>
      <c r="CO537" s="192"/>
      <c r="CP537" s="190"/>
      <c r="CQ537" s="191"/>
      <c r="CR537" s="191"/>
      <c r="CS537" s="191"/>
      <c r="CT537" s="192"/>
      <c r="CU537" s="162"/>
      <c r="CV537" s="163"/>
      <c r="CW537" s="163"/>
      <c r="CX537" s="163"/>
      <c r="CY537" s="164"/>
    </row>
    <row r="538" spans="1:103" ht="16.5" x14ac:dyDescent="0.15">
      <c r="A538" s="193"/>
      <c r="B538" s="194"/>
      <c r="C538" s="195" t="str">
        <f t="shared" ca="1" si="10"/>
        <v>●</v>
      </c>
      <c r="D538" s="196"/>
      <c r="E538" s="197"/>
      <c r="F538" s="197"/>
      <c r="G538" s="197"/>
      <c r="H538" s="197"/>
      <c r="I538" s="197"/>
      <c r="J538" s="197"/>
      <c r="K538" s="159"/>
      <c r="L538" s="160"/>
      <c r="M538" s="160"/>
      <c r="N538" s="160"/>
      <c r="O538" s="160"/>
      <c r="P538" s="160"/>
      <c r="Q538" s="160"/>
      <c r="R538" s="198"/>
      <c r="S538" s="199"/>
      <c r="T538" s="198"/>
      <c r="U538" s="199"/>
      <c r="V538" s="159"/>
      <c r="W538" s="160"/>
      <c r="X538" s="160"/>
      <c r="Y538" s="160"/>
      <c r="Z538" s="160"/>
      <c r="AA538" s="160"/>
      <c r="AB538" s="160"/>
      <c r="AC538" s="160"/>
      <c r="AD538" s="159"/>
      <c r="AE538" s="160"/>
      <c r="AF538" s="160"/>
      <c r="AG538" s="160"/>
      <c r="AH538" s="160"/>
      <c r="AI538" s="160"/>
      <c r="AJ538" s="160"/>
      <c r="AK538" s="161"/>
      <c r="AL538" s="159"/>
      <c r="AM538" s="160"/>
      <c r="AN538" s="160"/>
      <c r="AO538" s="160"/>
      <c r="AP538" s="160"/>
      <c r="AQ538" s="160"/>
      <c r="AR538" s="161"/>
      <c r="AS538" s="200"/>
      <c r="AT538" s="201"/>
      <c r="AU538" s="201"/>
      <c r="AV538" s="201"/>
      <c r="AW538" s="201"/>
      <c r="AX538" s="201"/>
      <c r="AY538" s="202"/>
      <c r="AZ538" s="203"/>
      <c r="BA538" s="204"/>
      <c r="BB538" s="205">
        <v>6</v>
      </c>
      <c r="BC538" s="206"/>
      <c r="BD538" s="207"/>
      <c r="BE538" s="207"/>
      <c r="BF538" s="208"/>
      <c r="BG538" s="209"/>
      <c r="BH538" s="210"/>
      <c r="BI538" s="211"/>
      <c r="BJ538" s="212"/>
      <c r="BK538" s="213"/>
      <c r="BL538" s="213"/>
      <c r="BM538" s="213"/>
      <c r="BN538" s="213"/>
      <c r="BO538" s="214"/>
      <c r="BP538" s="212"/>
      <c r="BQ538" s="213"/>
      <c r="BR538" s="213"/>
      <c r="BS538" s="213"/>
      <c r="BT538" s="213"/>
      <c r="BU538" s="214"/>
      <c r="BV538" s="212"/>
      <c r="BW538" s="213"/>
      <c r="BX538" s="213"/>
      <c r="BY538" s="213"/>
      <c r="BZ538" s="213"/>
      <c r="CA538" s="214"/>
      <c r="CB538" s="206"/>
      <c r="CC538" s="207"/>
      <c r="CD538" s="207"/>
      <c r="CE538" s="208"/>
      <c r="CF538" s="190"/>
      <c r="CG538" s="191"/>
      <c r="CH538" s="191"/>
      <c r="CI538" s="191"/>
      <c r="CJ538" s="192"/>
      <c r="CK538" s="190"/>
      <c r="CL538" s="191"/>
      <c r="CM538" s="191"/>
      <c r="CN538" s="191"/>
      <c r="CO538" s="192"/>
      <c r="CP538" s="190"/>
      <c r="CQ538" s="191"/>
      <c r="CR538" s="191"/>
      <c r="CS538" s="191"/>
      <c r="CT538" s="192"/>
      <c r="CU538" s="162"/>
      <c r="CV538" s="163"/>
      <c r="CW538" s="163"/>
      <c r="CX538" s="163"/>
      <c r="CY538" s="164"/>
    </row>
    <row r="539" spans="1:103" ht="16.5" x14ac:dyDescent="0.15">
      <c r="A539" s="134">
        <v>89</v>
      </c>
      <c r="B539" s="135"/>
      <c r="C539" s="136" t="str">
        <f t="shared" ca="1" si="10"/>
        <v>●</v>
      </c>
      <c r="D539" s="137"/>
      <c r="E539" s="138"/>
      <c r="F539" s="138"/>
      <c r="G539" s="138"/>
      <c r="H539" s="138"/>
      <c r="I539" s="138"/>
      <c r="J539" s="138"/>
      <c r="K539" s="139" t="s">
        <v>184</v>
      </c>
      <c r="L539" s="140"/>
      <c r="M539" s="140"/>
      <c r="N539" s="140"/>
      <c r="O539" s="140"/>
      <c r="P539" s="140"/>
      <c r="Q539" s="140"/>
      <c r="R539" s="141"/>
      <c r="S539" s="142"/>
      <c r="T539" s="141"/>
      <c r="U539" s="142"/>
      <c r="V539" s="139"/>
      <c r="W539" s="140"/>
      <c r="X539" s="140"/>
      <c r="Y539" s="140"/>
      <c r="Z539" s="140"/>
      <c r="AA539" s="140"/>
      <c r="AB539" s="140"/>
      <c r="AC539" s="140"/>
      <c r="AD539" s="139"/>
      <c r="AE539" s="140"/>
      <c r="AF539" s="140"/>
      <c r="AG539" s="140"/>
      <c r="AH539" s="140"/>
      <c r="AI539" s="140"/>
      <c r="AJ539" s="140"/>
      <c r="AK539" s="143"/>
      <c r="AL539" s="139"/>
      <c r="AM539" s="140"/>
      <c r="AN539" s="140"/>
      <c r="AO539" s="140"/>
      <c r="AP539" s="140"/>
      <c r="AQ539" s="140"/>
      <c r="AR539" s="143"/>
      <c r="AS539" s="144"/>
      <c r="AT539" s="145"/>
      <c r="AU539" s="145"/>
      <c r="AV539" s="145"/>
      <c r="AW539" s="145"/>
      <c r="AX539" s="145"/>
      <c r="AY539" s="146"/>
      <c r="AZ539" s="147"/>
      <c r="BA539" s="148"/>
      <c r="BB539" s="149">
        <v>1</v>
      </c>
      <c r="BC539" s="150"/>
      <c r="BD539" s="151"/>
      <c r="BE539" s="151"/>
      <c r="BF539" s="152"/>
      <c r="BG539" s="153"/>
      <c r="BH539" s="154"/>
      <c r="BI539" s="155"/>
      <c r="BJ539" s="156"/>
      <c r="BK539" s="157"/>
      <c r="BL539" s="157"/>
      <c r="BM539" s="157"/>
      <c r="BN539" s="157"/>
      <c r="BO539" s="158"/>
      <c r="BP539" s="156"/>
      <c r="BQ539" s="157"/>
      <c r="BR539" s="157"/>
      <c r="BS539" s="157"/>
      <c r="BT539" s="157"/>
      <c r="BU539" s="158"/>
      <c r="BV539" s="156"/>
      <c r="BW539" s="157"/>
      <c r="BX539" s="157"/>
      <c r="BY539" s="157"/>
      <c r="BZ539" s="157"/>
      <c r="CA539" s="158"/>
      <c r="CB539" s="150"/>
      <c r="CC539" s="151"/>
      <c r="CD539" s="151"/>
      <c r="CE539" s="152"/>
      <c r="CF539" s="159"/>
      <c r="CG539" s="160"/>
      <c r="CH539" s="160"/>
      <c r="CI539" s="160"/>
      <c r="CJ539" s="161"/>
      <c r="CK539" s="159"/>
      <c r="CL539" s="160"/>
      <c r="CM539" s="160"/>
      <c r="CN539" s="160"/>
      <c r="CO539" s="161"/>
      <c r="CP539" s="159"/>
      <c r="CQ539" s="160"/>
      <c r="CR539" s="160"/>
      <c r="CS539" s="160"/>
      <c r="CT539" s="161"/>
      <c r="CU539" s="162"/>
      <c r="CV539" s="163"/>
      <c r="CW539" s="163"/>
      <c r="CX539" s="163"/>
      <c r="CY539" s="164"/>
    </row>
    <row r="540" spans="1:103" ht="16.5" x14ac:dyDescent="0.15">
      <c r="A540" s="166"/>
      <c r="B540" s="135"/>
      <c r="C540" s="167" t="str">
        <f t="shared" ca="1" si="10"/>
        <v>●</v>
      </c>
      <c r="D540" s="168"/>
      <c r="E540" s="169"/>
      <c r="F540" s="169"/>
      <c r="G540" s="169"/>
      <c r="H540" s="169"/>
      <c r="I540" s="169"/>
      <c r="J540" s="169"/>
      <c r="K540" s="170"/>
      <c r="L540" s="171"/>
      <c r="M540" s="171"/>
      <c r="N540" s="171"/>
      <c r="O540" s="171"/>
      <c r="P540" s="171"/>
      <c r="Q540" s="171"/>
      <c r="R540" s="172"/>
      <c r="S540" s="173"/>
      <c r="T540" s="172"/>
      <c r="U540" s="173"/>
      <c r="V540" s="170"/>
      <c r="W540" s="171"/>
      <c r="X540" s="171"/>
      <c r="Y540" s="171"/>
      <c r="Z540" s="171"/>
      <c r="AA540" s="171"/>
      <c r="AB540" s="171"/>
      <c r="AC540" s="171"/>
      <c r="AD540" s="170"/>
      <c r="AE540" s="171"/>
      <c r="AF540" s="171"/>
      <c r="AG540" s="171"/>
      <c r="AH540" s="171"/>
      <c r="AI540" s="171"/>
      <c r="AJ540" s="171"/>
      <c r="AK540" s="174"/>
      <c r="AL540" s="170"/>
      <c r="AM540" s="171"/>
      <c r="AN540" s="171"/>
      <c r="AO540" s="171"/>
      <c r="AP540" s="171"/>
      <c r="AQ540" s="171"/>
      <c r="AR540" s="174"/>
      <c r="AS540" s="175"/>
      <c r="AT540" s="176"/>
      <c r="AU540" s="176"/>
      <c r="AV540" s="176"/>
      <c r="AW540" s="176"/>
      <c r="AX540" s="176"/>
      <c r="AY540" s="177"/>
      <c r="AZ540" s="178"/>
      <c r="BA540" s="179"/>
      <c r="BB540" s="180">
        <v>2</v>
      </c>
      <c r="BC540" s="181"/>
      <c r="BD540" s="182"/>
      <c r="BE540" s="182"/>
      <c r="BF540" s="183"/>
      <c r="BG540" s="184"/>
      <c r="BH540" s="185"/>
      <c r="BI540" s="186"/>
      <c r="BJ540" s="187"/>
      <c r="BK540" s="188"/>
      <c r="BL540" s="188"/>
      <c r="BM540" s="188"/>
      <c r="BN540" s="188"/>
      <c r="BO540" s="189"/>
      <c r="BP540" s="187"/>
      <c r="BQ540" s="188"/>
      <c r="BR540" s="188"/>
      <c r="BS540" s="188"/>
      <c r="BT540" s="188"/>
      <c r="BU540" s="189"/>
      <c r="BV540" s="187"/>
      <c r="BW540" s="188"/>
      <c r="BX540" s="188"/>
      <c r="BY540" s="188"/>
      <c r="BZ540" s="188"/>
      <c r="CA540" s="189"/>
      <c r="CB540" s="181"/>
      <c r="CC540" s="182"/>
      <c r="CD540" s="182"/>
      <c r="CE540" s="183"/>
      <c r="CF540" s="190"/>
      <c r="CG540" s="191"/>
      <c r="CH540" s="191"/>
      <c r="CI540" s="191"/>
      <c r="CJ540" s="192"/>
      <c r="CK540" s="190"/>
      <c r="CL540" s="191"/>
      <c r="CM540" s="191"/>
      <c r="CN540" s="191"/>
      <c r="CO540" s="192"/>
      <c r="CP540" s="190"/>
      <c r="CQ540" s="191"/>
      <c r="CR540" s="191"/>
      <c r="CS540" s="191"/>
      <c r="CT540" s="192"/>
      <c r="CU540" s="162"/>
      <c r="CV540" s="163"/>
      <c r="CW540" s="163"/>
      <c r="CX540" s="163"/>
      <c r="CY540" s="164"/>
    </row>
    <row r="541" spans="1:103" ht="16.5" x14ac:dyDescent="0.15">
      <c r="A541" s="166"/>
      <c r="B541" s="135"/>
      <c r="C541" s="167" t="str">
        <f t="shared" ca="1" si="10"/>
        <v>●</v>
      </c>
      <c r="D541" s="168"/>
      <c r="E541" s="169"/>
      <c r="F541" s="169"/>
      <c r="G541" s="169"/>
      <c r="H541" s="169"/>
      <c r="I541" s="169"/>
      <c r="J541" s="169"/>
      <c r="K541" s="170"/>
      <c r="L541" s="171"/>
      <c r="M541" s="171"/>
      <c r="N541" s="171"/>
      <c r="O541" s="171"/>
      <c r="P541" s="171"/>
      <c r="Q541" s="171"/>
      <c r="R541" s="172"/>
      <c r="S541" s="173"/>
      <c r="T541" s="172"/>
      <c r="U541" s="173"/>
      <c r="V541" s="170"/>
      <c r="W541" s="171"/>
      <c r="X541" s="171"/>
      <c r="Y541" s="171"/>
      <c r="Z541" s="171"/>
      <c r="AA541" s="171"/>
      <c r="AB541" s="171"/>
      <c r="AC541" s="171"/>
      <c r="AD541" s="170"/>
      <c r="AE541" s="171"/>
      <c r="AF541" s="171"/>
      <c r="AG541" s="171"/>
      <c r="AH541" s="171"/>
      <c r="AI541" s="171"/>
      <c r="AJ541" s="171"/>
      <c r="AK541" s="174"/>
      <c r="AL541" s="170"/>
      <c r="AM541" s="171"/>
      <c r="AN541" s="171"/>
      <c r="AO541" s="171"/>
      <c r="AP541" s="171"/>
      <c r="AQ541" s="171"/>
      <c r="AR541" s="174"/>
      <c r="AS541" s="175"/>
      <c r="AT541" s="176"/>
      <c r="AU541" s="176"/>
      <c r="AV541" s="176"/>
      <c r="AW541" s="176"/>
      <c r="AX541" s="176"/>
      <c r="AY541" s="177"/>
      <c r="AZ541" s="178"/>
      <c r="BA541" s="179"/>
      <c r="BB541" s="180">
        <v>3</v>
      </c>
      <c r="BC541" s="181"/>
      <c r="BD541" s="182"/>
      <c r="BE541" s="182"/>
      <c r="BF541" s="183"/>
      <c r="BG541" s="184"/>
      <c r="BH541" s="185"/>
      <c r="BI541" s="186"/>
      <c r="BJ541" s="187"/>
      <c r="BK541" s="188"/>
      <c r="BL541" s="188"/>
      <c r="BM541" s="188"/>
      <c r="BN541" s="188"/>
      <c r="BO541" s="189"/>
      <c r="BP541" s="187"/>
      <c r="BQ541" s="188"/>
      <c r="BR541" s="188"/>
      <c r="BS541" s="188"/>
      <c r="BT541" s="188"/>
      <c r="BU541" s="189"/>
      <c r="BV541" s="187"/>
      <c r="BW541" s="188"/>
      <c r="BX541" s="188"/>
      <c r="BY541" s="188"/>
      <c r="BZ541" s="188"/>
      <c r="CA541" s="189"/>
      <c r="CB541" s="181"/>
      <c r="CC541" s="182"/>
      <c r="CD541" s="182"/>
      <c r="CE541" s="183"/>
      <c r="CF541" s="190"/>
      <c r="CG541" s="191"/>
      <c r="CH541" s="191"/>
      <c r="CI541" s="191"/>
      <c r="CJ541" s="192"/>
      <c r="CK541" s="190"/>
      <c r="CL541" s="191"/>
      <c r="CM541" s="191"/>
      <c r="CN541" s="191"/>
      <c r="CO541" s="192"/>
      <c r="CP541" s="190"/>
      <c r="CQ541" s="191"/>
      <c r="CR541" s="191"/>
      <c r="CS541" s="191"/>
      <c r="CT541" s="192"/>
      <c r="CU541" s="162"/>
      <c r="CV541" s="163"/>
      <c r="CW541" s="163"/>
      <c r="CX541" s="163"/>
      <c r="CY541" s="164"/>
    </row>
    <row r="542" spans="1:103" ht="16.5" x14ac:dyDescent="0.15">
      <c r="A542" s="166"/>
      <c r="B542" s="135"/>
      <c r="C542" s="167" t="str">
        <f t="shared" ca="1" si="10"/>
        <v>●</v>
      </c>
      <c r="D542" s="168"/>
      <c r="E542" s="169"/>
      <c r="F542" s="169"/>
      <c r="G542" s="169"/>
      <c r="H542" s="169"/>
      <c r="I542" s="169"/>
      <c r="J542" s="169"/>
      <c r="K542" s="170"/>
      <c r="L542" s="171"/>
      <c r="M542" s="171"/>
      <c r="N542" s="171"/>
      <c r="O542" s="171"/>
      <c r="P542" s="171"/>
      <c r="Q542" s="171"/>
      <c r="R542" s="172"/>
      <c r="S542" s="173"/>
      <c r="T542" s="172"/>
      <c r="U542" s="173"/>
      <c r="V542" s="170"/>
      <c r="W542" s="171"/>
      <c r="X542" s="171"/>
      <c r="Y542" s="171"/>
      <c r="Z542" s="171"/>
      <c r="AA542" s="171"/>
      <c r="AB542" s="171"/>
      <c r="AC542" s="171"/>
      <c r="AD542" s="170"/>
      <c r="AE542" s="171"/>
      <c r="AF542" s="171"/>
      <c r="AG542" s="171"/>
      <c r="AH542" s="171"/>
      <c r="AI542" s="171"/>
      <c r="AJ542" s="171"/>
      <c r="AK542" s="174"/>
      <c r="AL542" s="170"/>
      <c r="AM542" s="171"/>
      <c r="AN542" s="171"/>
      <c r="AO542" s="171"/>
      <c r="AP542" s="171"/>
      <c r="AQ542" s="171"/>
      <c r="AR542" s="174"/>
      <c r="AS542" s="175"/>
      <c r="AT542" s="176"/>
      <c r="AU542" s="176"/>
      <c r="AV542" s="176"/>
      <c r="AW542" s="176"/>
      <c r="AX542" s="176"/>
      <c r="AY542" s="177"/>
      <c r="AZ542" s="178"/>
      <c r="BA542" s="179"/>
      <c r="BB542" s="180">
        <v>4</v>
      </c>
      <c r="BC542" s="181"/>
      <c r="BD542" s="182"/>
      <c r="BE542" s="182"/>
      <c r="BF542" s="183"/>
      <c r="BG542" s="184"/>
      <c r="BH542" s="185"/>
      <c r="BI542" s="186"/>
      <c r="BJ542" s="187"/>
      <c r="BK542" s="188"/>
      <c r="BL542" s="188"/>
      <c r="BM542" s="188"/>
      <c r="BN542" s="188"/>
      <c r="BO542" s="189"/>
      <c r="BP542" s="187"/>
      <c r="BQ542" s="188"/>
      <c r="BR542" s="188"/>
      <c r="BS542" s="188"/>
      <c r="BT542" s="188"/>
      <c r="BU542" s="189"/>
      <c r="BV542" s="187"/>
      <c r="BW542" s="188"/>
      <c r="BX542" s="188"/>
      <c r="BY542" s="188"/>
      <c r="BZ542" s="188"/>
      <c r="CA542" s="189"/>
      <c r="CB542" s="181"/>
      <c r="CC542" s="182"/>
      <c r="CD542" s="182"/>
      <c r="CE542" s="183"/>
      <c r="CF542" s="190"/>
      <c r="CG542" s="191"/>
      <c r="CH542" s="191"/>
      <c r="CI542" s="191"/>
      <c r="CJ542" s="192"/>
      <c r="CK542" s="190"/>
      <c r="CL542" s="191"/>
      <c r="CM542" s="191"/>
      <c r="CN542" s="191"/>
      <c r="CO542" s="192"/>
      <c r="CP542" s="190"/>
      <c r="CQ542" s="191"/>
      <c r="CR542" s="191"/>
      <c r="CS542" s="191"/>
      <c r="CT542" s="192"/>
      <c r="CU542" s="162"/>
      <c r="CV542" s="163"/>
      <c r="CW542" s="163"/>
      <c r="CX542" s="163"/>
      <c r="CY542" s="164"/>
    </row>
    <row r="543" spans="1:103" ht="16.5" x14ac:dyDescent="0.15">
      <c r="A543" s="166"/>
      <c r="B543" s="135"/>
      <c r="C543" s="167" t="str">
        <f t="shared" ca="1" si="10"/>
        <v>●</v>
      </c>
      <c r="D543" s="168"/>
      <c r="E543" s="169"/>
      <c r="F543" s="169"/>
      <c r="G543" s="169"/>
      <c r="H543" s="169"/>
      <c r="I543" s="169"/>
      <c r="J543" s="169"/>
      <c r="K543" s="170"/>
      <c r="L543" s="171"/>
      <c r="M543" s="171"/>
      <c r="N543" s="171"/>
      <c r="O543" s="171"/>
      <c r="P543" s="171"/>
      <c r="Q543" s="171"/>
      <c r="R543" s="172"/>
      <c r="S543" s="173"/>
      <c r="T543" s="172"/>
      <c r="U543" s="173"/>
      <c r="V543" s="170"/>
      <c r="W543" s="171"/>
      <c r="X543" s="171"/>
      <c r="Y543" s="171"/>
      <c r="Z543" s="171"/>
      <c r="AA543" s="171"/>
      <c r="AB543" s="171"/>
      <c r="AC543" s="171"/>
      <c r="AD543" s="170"/>
      <c r="AE543" s="171"/>
      <c r="AF543" s="171"/>
      <c r="AG543" s="171"/>
      <c r="AH543" s="171"/>
      <c r="AI543" s="171"/>
      <c r="AJ543" s="171"/>
      <c r="AK543" s="174"/>
      <c r="AL543" s="170"/>
      <c r="AM543" s="171"/>
      <c r="AN543" s="171"/>
      <c r="AO543" s="171"/>
      <c r="AP543" s="171"/>
      <c r="AQ543" s="171"/>
      <c r="AR543" s="174"/>
      <c r="AS543" s="175"/>
      <c r="AT543" s="176"/>
      <c r="AU543" s="176"/>
      <c r="AV543" s="176"/>
      <c r="AW543" s="176"/>
      <c r="AX543" s="176"/>
      <c r="AY543" s="177"/>
      <c r="AZ543" s="178"/>
      <c r="BA543" s="179"/>
      <c r="BB543" s="180">
        <v>5</v>
      </c>
      <c r="BC543" s="181"/>
      <c r="BD543" s="182"/>
      <c r="BE543" s="182"/>
      <c r="BF543" s="183"/>
      <c r="BG543" s="184"/>
      <c r="BH543" s="185"/>
      <c r="BI543" s="186"/>
      <c r="BJ543" s="187"/>
      <c r="BK543" s="188"/>
      <c r="BL543" s="188"/>
      <c r="BM543" s="188"/>
      <c r="BN543" s="188"/>
      <c r="BO543" s="189"/>
      <c r="BP543" s="187"/>
      <c r="BQ543" s="188"/>
      <c r="BR543" s="188"/>
      <c r="BS543" s="188"/>
      <c r="BT543" s="188"/>
      <c r="BU543" s="189"/>
      <c r="BV543" s="187"/>
      <c r="BW543" s="188"/>
      <c r="BX543" s="188"/>
      <c r="BY543" s="188"/>
      <c r="BZ543" s="188"/>
      <c r="CA543" s="189"/>
      <c r="CB543" s="181"/>
      <c r="CC543" s="182"/>
      <c r="CD543" s="182"/>
      <c r="CE543" s="183"/>
      <c r="CF543" s="190"/>
      <c r="CG543" s="191"/>
      <c r="CH543" s="191"/>
      <c r="CI543" s="191"/>
      <c r="CJ543" s="192"/>
      <c r="CK543" s="190"/>
      <c r="CL543" s="191"/>
      <c r="CM543" s="191"/>
      <c r="CN543" s="191"/>
      <c r="CO543" s="192"/>
      <c r="CP543" s="190"/>
      <c r="CQ543" s="191"/>
      <c r="CR543" s="191"/>
      <c r="CS543" s="191"/>
      <c r="CT543" s="192"/>
      <c r="CU543" s="162"/>
      <c r="CV543" s="163"/>
      <c r="CW543" s="163"/>
      <c r="CX543" s="163"/>
      <c r="CY543" s="164"/>
    </row>
    <row r="544" spans="1:103" ht="16.5" x14ac:dyDescent="0.15">
      <c r="A544" s="193"/>
      <c r="B544" s="194"/>
      <c r="C544" s="195" t="str">
        <f t="shared" ca="1" si="10"/>
        <v>●</v>
      </c>
      <c r="D544" s="196"/>
      <c r="E544" s="197"/>
      <c r="F544" s="197"/>
      <c r="G544" s="197"/>
      <c r="H544" s="197"/>
      <c r="I544" s="197"/>
      <c r="J544" s="197"/>
      <c r="K544" s="159"/>
      <c r="L544" s="160"/>
      <c r="M544" s="160"/>
      <c r="N544" s="160"/>
      <c r="O544" s="160"/>
      <c r="P544" s="160"/>
      <c r="Q544" s="160"/>
      <c r="R544" s="198"/>
      <c r="S544" s="199"/>
      <c r="T544" s="198"/>
      <c r="U544" s="199"/>
      <c r="V544" s="159"/>
      <c r="W544" s="160"/>
      <c r="X544" s="160"/>
      <c r="Y544" s="160"/>
      <c r="Z544" s="160"/>
      <c r="AA544" s="160"/>
      <c r="AB544" s="160"/>
      <c r="AC544" s="160"/>
      <c r="AD544" s="159"/>
      <c r="AE544" s="160"/>
      <c r="AF544" s="160"/>
      <c r="AG544" s="160"/>
      <c r="AH544" s="160"/>
      <c r="AI544" s="160"/>
      <c r="AJ544" s="160"/>
      <c r="AK544" s="161"/>
      <c r="AL544" s="159"/>
      <c r="AM544" s="160"/>
      <c r="AN544" s="160"/>
      <c r="AO544" s="160"/>
      <c r="AP544" s="160"/>
      <c r="AQ544" s="160"/>
      <c r="AR544" s="161"/>
      <c r="AS544" s="200"/>
      <c r="AT544" s="201"/>
      <c r="AU544" s="201"/>
      <c r="AV544" s="201"/>
      <c r="AW544" s="201"/>
      <c r="AX544" s="201"/>
      <c r="AY544" s="202"/>
      <c r="AZ544" s="203"/>
      <c r="BA544" s="204"/>
      <c r="BB544" s="205">
        <v>6</v>
      </c>
      <c r="BC544" s="206"/>
      <c r="BD544" s="207"/>
      <c r="BE544" s="207"/>
      <c r="BF544" s="208"/>
      <c r="BG544" s="209"/>
      <c r="BH544" s="210"/>
      <c r="BI544" s="211"/>
      <c r="BJ544" s="212"/>
      <c r="BK544" s="213"/>
      <c r="BL544" s="213"/>
      <c r="BM544" s="213"/>
      <c r="BN544" s="213"/>
      <c r="BO544" s="214"/>
      <c r="BP544" s="212"/>
      <c r="BQ544" s="213"/>
      <c r="BR544" s="213"/>
      <c r="BS544" s="213"/>
      <c r="BT544" s="213"/>
      <c r="BU544" s="214"/>
      <c r="BV544" s="212"/>
      <c r="BW544" s="213"/>
      <c r="BX544" s="213"/>
      <c r="BY544" s="213"/>
      <c r="BZ544" s="213"/>
      <c r="CA544" s="214"/>
      <c r="CB544" s="206"/>
      <c r="CC544" s="207"/>
      <c r="CD544" s="207"/>
      <c r="CE544" s="208"/>
      <c r="CF544" s="190"/>
      <c r="CG544" s="191"/>
      <c r="CH544" s="191"/>
      <c r="CI544" s="191"/>
      <c r="CJ544" s="192"/>
      <c r="CK544" s="190"/>
      <c r="CL544" s="191"/>
      <c r="CM544" s="191"/>
      <c r="CN544" s="191"/>
      <c r="CO544" s="192"/>
      <c r="CP544" s="190"/>
      <c r="CQ544" s="191"/>
      <c r="CR544" s="191"/>
      <c r="CS544" s="191"/>
      <c r="CT544" s="192"/>
      <c r="CU544" s="162"/>
      <c r="CV544" s="163"/>
      <c r="CW544" s="163"/>
      <c r="CX544" s="163"/>
      <c r="CY544" s="164"/>
    </row>
    <row r="545" spans="1:103" ht="16.5" x14ac:dyDescent="0.15">
      <c r="A545" s="134">
        <v>90</v>
      </c>
      <c r="B545" s="135"/>
      <c r="C545" s="136" t="str">
        <f t="shared" ca="1" si="10"/>
        <v/>
      </c>
      <c r="D545" s="137" t="s">
        <v>185</v>
      </c>
      <c r="E545" s="138"/>
      <c r="F545" s="138"/>
      <c r="G545" s="138"/>
      <c r="H545" s="138"/>
      <c r="I545" s="138"/>
      <c r="J545" s="138"/>
      <c r="K545" s="139" t="s">
        <v>186</v>
      </c>
      <c r="L545" s="140"/>
      <c r="M545" s="140"/>
      <c r="N545" s="140"/>
      <c r="O545" s="140"/>
      <c r="P545" s="140"/>
      <c r="Q545" s="140"/>
      <c r="R545" s="141" t="s">
        <v>81</v>
      </c>
      <c r="S545" s="142"/>
      <c r="T545" s="141"/>
      <c r="U545" s="142"/>
      <c r="V545" s="139"/>
      <c r="W545" s="140"/>
      <c r="X545" s="140"/>
      <c r="Y545" s="140"/>
      <c r="Z545" s="140"/>
      <c r="AA545" s="140"/>
      <c r="AB545" s="140"/>
      <c r="AC545" s="140"/>
      <c r="AD545" s="139"/>
      <c r="AE545" s="140"/>
      <c r="AF545" s="140"/>
      <c r="AG545" s="140"/>
      <c r="AH545" s="140"/>
      <c r="AI545" s="140"/>
      <c r="AJ545" s="140"/>
      <c r="AK545" s="143"/>
      <c r="AL545" s="139"/>
      <c r="AM545" s="140"/>
      <c r="AN545" s="140"/>
      <c r="AO545" s="140"/>
      <c r="AP545" s="140"/>
      <c r="AQ545" s="140"/>
      <c r="AR545" s="143"/>
      <c r="AS545" s="144"/>
      <c r="AT545" s="145"/>
      <c r="AU545" s="145"/>
      <c r="AV545" s="145"/>
      <c r="AW545" s="145"/>
      <c r="AX545" s="145"/>
      <c r="AY545" s="146"/>
      <c r="AZ545" s="147"/>
      <c r="BA545" s="148"/>
      <c r="BB545" s="149">
        <v>1</v>
      </c>
      <c r="BC545" s="150"/>
      <c r="BD545" s="151"/>
      <c r="BE545" s="151"/>
      <c r="BF545" s="152"/>
      <c r="BG545" s="153"/>
      <c r="BH545" s="154"/>
      <c r="BI545" s="155"/>
      <c r="BJ545" s="156"/>
      <c r="BK545" s="157"/>
      <c r="BL545" s="157"/>
      <c r="BM545" s="157"/>
      <c r="BN545" s="157"/>
      <c r="BO545" s="158"/>
      <c r="BP545" s="156"/>
      <c r="BQ545" s="157"/>
      <c r="BR545" s="157"/>
      <c r="BS545" s="157"/>
      <c r="BT545" s="157"/>
      <c r="BU545" s="158"/>
      <c r="BV545" s="156"/>
      <c r="BW545" s="157"/>
      <c r="BX545" s="157"/>
      <c r="BY545" s="157"/>
      <c r="BZ545" s="157"/>
      <c r="CA545" s="158"/>
      <c r="CB545" s="150"/>
      <c r="CC545" s="151"/>
      <c r="CD545" s="151"/>
      <c r="CE545" s="152"/>
      <c r="CF545" s="159"/>
      <c r="CG545" s="160"/>
      <c r="CH545" s="160"/>
      <c r="CI545" s="160"/>
      <c r="CJ545" s="161"/>
      <c r="CK545" s="159"/>
      <c r="CL545" s="160"/>
      <c r="CM545" s="160"/>
      <c r="CN545" s="160"/>
      <c r="CO545" s="161"/>
      <c r="CP545" s="159"/>
      <c r="CQ545" s="160"/>
      <c r="CR545" s="160"/>
      <c r="CS545" s="160"/>
      <c r="CT545" s="161"/>
      <c r="CU545" s="162"/>
      <c r="CV545" s="163"/>
      <c r="CW545" s="163"/>
      <c r="CX545" s="163"/>
      <c r="CY545" s="164"/>
    </row>
    <row r="546" spans="1:103" ht="16.5" x14ac:dyDescent="0.15">
      <c r="A546" s="166"/>
      <c r="B546" s="135"/>
      <c r="C546" s="167" t="str">
        <f t="shared" ca="1" si="10"/>
        <v/>
      </c>
      <c r="D546" s="168"/>
      <c r="E546" s="169"/>
      <c r="F546" s="169"/>
      <c r="G546" s="169"/>
      <c r="H546" s="169"/>
      <c r="I546" s="169"/>
      <c r="J546" s="169"/>
      <c r="K546" s="170"/>
      <c r="L546" s="171"/>
      <c r="M546" s="171"/>
      <c r="N546" s="171"/>
      <c r="O546" s="171"/>
      <c r="P546" s="171"/>
      <c r="Q546" s="171"/>
      <c r="R546" s="172"/>
      <c r="S546" s="173"/>
      <c r="T546" s="172"/>
      <c r="U546" s="173"/>
      <c r="V546" s="170"/>
      <c r="W546" s="171"/>
      <c r="X546" s="171"/>
      <c r="Y546" s="171"/>
      <c r="Z546" s="171"/>
      <c r="AA546" s="171"/>
      <c r="AB546" s="171"/>
      <c r="AC546" s="171"/>
      <c r="AD546" s="170"/>
      <c r="AE546" s="171"/>
      <c r="AF546" s="171"/>
      <c r="AG546" s="171"/>
      <c r="AH546" s="171"/>
      <c r="AI546" s="171"/>
      <c r="AJ546" s="171"/>
      <c r="AK546" s="174"/>
      <c r="AL546" s="170"/>
      <c r="AM546" s="171"/>
      <c r="AN546" s="171"/>
      <c r="AO546" s="171"/>
      <c r="AP546" s="171"/>
      <c r="AQ546" s="171"/>
      <c r="AR546" s="174"/>
      <c r="AS546" s="175"/>
      <c r="AT546" s="176"/>
      <c r="AU546" s="176"/>
      <c r="AV546" s="176"/>
      <c r="AW546" s="176"/>
      <c r="AX546" s="176"/>
      <c r="AY546" s="177"/>
      <c r="AZ546" s="178"/>
      <c r="BA546" s="179"/>
      <c r="BB546" s="180">
        <v>2</v>
      </c>
      <c r="BC546" s="181"/>
      <c r="BD546" s="182"/>
      <c r="BE546" s="182"/>
      <c r="BF546" s="183"/>
      <c r="BG546" s="184"/>
      <c r="BH546" s="185"/>
      <c r="BI546" s="186"/>
      <c r="BJ546" s="187"/>
      <c r="BK546" s="188"/>
      <c r="BL546" s="188"/>
      <c r="BM546" s="188"/>
      <c r="BN546" s="188"/>
      <c r="BO546" s="189"/>
      <c r="BP546" s="187"/>
      <c r="BQ546" s="188"/>
      <c r="BR546" s="188"/>
      <c r="BS546" s="188"/>
      <c r="BT546" s="188"/>
      <c r="BU546" s="189"/>
      <c r="BV546" s="187"/>
      <c r="BW546" s="188"/>
      <c r="BX546" s="188"/>
      <c r="BY546" s="188"/>
      <c r="BZ546" s="188"/>
      <c r="CA546" s="189"/>
      <c r="CB546" s="181"/>
      <c r="CC546" s="182"/>
      <c r="CD546" s="182"/>
      <c r="CE546" s="183"/>
      <c r="CF546" s="190"/>
      <c r="CG546" s="191"/>
      <c r="CH546" s="191"/>
      <c r="CI546" s="191"/>
      <c r="CJ546" s="192"/>
      <c r="CK546" s="190"/>
      <c r="CL546" s="191"/>
      <c r="CM546" s="191"/>
      <c r="CN546" s="191"/>
      <c r="CO546" s="192"/>
      <c r="CP546" s="190"/>
      <c r="CQ546" s="191"/>
      <c r="CR546" s="191"/>
      <c r="CS546" s="191"/>
      <c r="CT546" s="192"/>
      <c r="CU546" s="162"/>
      <c r="CV546" s="163"/>
      <c r="CW546" s="163"/>
      <c r="CX546" s="163"/>
      <c r="CY546" s="164"/>
    </row>
    <row r="547" spans="1:103" ht="16.5" x14ac:dyDescent="0.15">
      <c r="A547" s="166"/>
      <c r="B547" s="135"/>
      <c r="C547" s="167" t="str">
        <f t="shared" ca="1" si="10"/>
        <v/>
      </c>
      <c r="D547" s="168"/>
      <c r="E547" s="169"/>
      <c r="F547" s="169"/>
      <c r="G547" s="169"/>
      <c r="H547" s="169"/>
      <c r="I547" s="169"/>
      <c r="J547" s="169"/>
      <c r="K547" s="170"/>
      <c r="L547" s="171"/>
      <c r="M547" s="171"/>
      <c r="N547" s="171"/>
      <c r="O547" s="171"/>
      <c r="P547" s="171"/>
      <c r="Q547" s="171"/>
      <c r="R547" s="172"/>
      <c r="S547" s="173"/>
      <c r="T547" s="172"/>
      <c r="U547" s="173"/>
      <c r="V547" s="170"/>
      <c r="W547" s="171"/>
      <c r="X547" s="171"/>
      <c r="Y547" s="171"/>
      <c r="Z547" s="171"/>
      <c r="AA547" s="171"/>
      <c r="AB547" s="171"/>
      <c r="AC547" s="171"/>
      <c r="AD547" s="170"/>
      <c r="AE547" s="171"/>
      <c r="AF547" s="171"/>
      <c r="AG547" s="171"/>
      <c r="AH547" s="171"/>
      <c r="AI547" s="171"/>
      <c r="AJ547" s="171"/>
      <c r="AK547" s="174"/>
      <c r="AL547" s="170"/>
      <c r="AM547" s="171"/>
      <c r="AN547" s="171"/>
      <c r="AO547" s="171"/>
      <c r="AP547" s="171"/>
      <c r="AQ547" s="171"/>
      <c r="AR547" s="174"/>
      <c r="AS547" s="175"/>
      <c r="AT547" s="176"/>
      <c r="AU547" s="176"/>
      <c r="AV547" s="176"/>
      <c r="AW547" s="176"/>
      <c r="AX547" s="176"/>
      <c r="AY547" s="177"/>
      <c r="AZ547" s="178"/>
      <c r="BA547" s="179"/>
      <c r="BB547" s="180">
        <v>3</v>
      </c>
      <c r="BC547" s="181"/>
      <c r="BD547" s="182"/>
      <c r="BE547" s="182"/>
      <c r="BF547" s="183"/>
      <c r="BG547" s="184"/>
      <c r="BH547" s="185"/>
      <c r="BI547" s="186"/>
      <c r="BJ547" s="187"/>
      <c r="BK547" s="188"/>
      <c r="BL547" s="188"/>
      <c r="BM547" s="188"/>
      <c r="BN547" s="188"/>
      <c r="BO547" s="189"/>
      <c r="BP547" s="187"/>
      <c r="BQ547" s="188"/>
      <c r="BR547" s="188"/>
      <c r="BS547" s="188"/>
      <c r="BT547" s="188"/>
      <c r="BU547" s="189"/>
      <c r="BV547" s="187"/>
      <c r="BW547" s="188"/>
      <c r="BX547" s="188"/>
      <c r="BY547" s="188"/>
      <c r="BZ547" s="188"/>
      <c r="CA547" s="189"/>
      <c r="CB547" s="181"/>
      <c r="CC547" s="182"/>
      <c r="CD547" s="182"/>
      <c r="CE547" s="183"/>
      <c r="CF547" s="190"/>
      <c r="CG547" s="191"/>
      <c r="CH547" s="191"/>
      <c r="CI547" s="191"/>
      <c r="CJ547" s="192"/>
      <c r="CK547" s="190"/>
      <c r="CL547" s="191"/>
      <c r="CM547" s="191"/>
      <c r="CN547" s="191"/>
      <c r="CO547" s="192"/>
      <c r="CP547" s="190"/>
      <c r="CQ547" s="191"/>
      <c r="CR547" s="191"/>
      <c r="CS547" s="191"/>
      <c r="CT547" s="192"/>
      <c r="CU547" s="162"/>
      <c r="CV547" s="163"/>
      <c r="CW547" s="163"/>
      <c r="CX547" s="163"/>
      <c r="CY547" s="164"/>
    </row>
    <row r="548" spans="1:103" ht="16.5" x14ac:dyDescent="0.15">
      <c r="A548" s="166"/>
      <c r="B548" s="135"/>
      <c r="C548" s="167" t="str">
        <f t="shared" ca="1" si="10"/>
        <v/>
      </c>
      <c r="D548" s="168"/>
      <c r="E548" s="169"/>
      <c r="F548" s="169"/>
      <c r="G548" s="169"/>
      <c r="H548" s="169"/>
      <c r="I548" s="169"/>
      <c r="J548" s="169"/>
      <c r="K548" s="170"/>
      <c r="L548" s="171"/>
      <c r="M548" s="171"/>
      <c r="N548" s="171"/>
      <c r="O548" s="171"/>
      <c r="P548" s="171"/>
      <c r="Q548" s="171"/>
      <c r="R548" s="172"/>
      <c r="S548" s="173"/>
      <c r="T548" s="172"/>
      <c r="U548" s="173"/>
      <c r="V548" s="170"/>
      <c r="W548" s="171"/>
      <c r="X548" s="171"/>
      <c r="Y548" s="171"/>
      <c r="Z548" s="171"/>
      <c r="AA548" s="171"/>
      <c r="AB548" s="171"/>
      <c r="AC548" s="171"/>
      <c r="AD548" s="170"/>
      <c r="AE548" s="171"/>
      <c r="AF548" s="171"/>
      <c r="AG548" s="171"/>
      <c r="AH548" s="171"/>
      <c r="AI548" s="171"/>
      <c r="AJ548" s="171"/>
      <c r="AK548" s="174"/>
      <c r="AL548" s="170"/>
      <c r="AM548" s="171"/>
      <c r="AN548" s="171"/>
      <c r="AO548" s="171"/>
      <c r="AP548" s="171"/>
      <c r="AQ548" s="171"/>
      <c r="AR548" s="174"/>
      <c r="AS548" s="175"/>
      <c r="AT548" s="176"/>
      <c r="AU548" s="176"/>
      <c r="AV548" s="176"/>
      <c r="AW548" s="176"/>
      <c r="AX548" s="176"/>
      <c r="AY548" s="177"/>
      <c r="AZ548" s="178"/>
      <c r="BA548" s="179"/>
      <c r="BB548" s="180">
        <v>4</v>
      </c>
      <c r="BC548" s="181"/>
      <c r="BD548" s="182"/>
      <c r="BE548" s="182"/>
      <c r="BF548" s="183"/>
      <c r="BG548" s="184"/>
      <c r="BH548" s="185"/>
      <c r="BI548" s="186"/>
      <c r="BJ548" s="187"/>
      <c r="BK548" s="188"/>
      <c r="BL548" s="188"/>
      <c r="BM548" s="188"/>
      <c r="BN548" s="188"/>
      <c r="BO548" s="189"/>
      <c r="BP548" s="187"/>
      <c r="BQ548" s="188"/>
      <c r="BR548" s="188"/>
      <c r="BS548" s="188"/>
      <c r="BT548" s="188"/>
      <c r="BU548" s="189"/>
      <c r="BV548" s="187"/>
      <c r="BW548" s="188"/>
      <c r="BX548" s="188"/>
      <c r="BY548" s="188"/>
      <c r="BZ548" s="188"/>
      <c r="CA548" s="189"/>
      <c r="CB548" s="181"/>
      <c r="CC548" s="182"/>
      <c r="CD548" s="182"/>
      <c r="CE548" s="183"/>
      <c r="CF548" s="190"/>
      <c r="CG548" s="191"/>
      <c r="CH548" s="191"/>
      <c r="CI548" s="191"/>
      <c r="CJ548" s="192"/>
      <c r="CK548" s="190"/>
      <c r="CL548" s="191"/>
      <c r="CM548" s="191"/>
      <c r="CN548" s="191"/>
      <c r="CO548" s="192"/>
      <c r="CP548" s="190"/>
      <c r="CQ548" s="191"/>
      <c r="CR548" s="191"/>
      <c r="CS548" s="191"/>
      <c r="CT548" s="192"/>
      <c r="CU548" s="162"/>
      <c r="CV548" s="163"/>
      <c r="CW548" s="163"/>
      <c r="CX548" s="163"/>
      <c r="CY548" s="164"/>
    </row>
    <row r="549" spans="1:103" ht="16.5" x14ac:dyDescent="0.15">
      <c r="A549" s="166"/>
      <c r="B549" s="135"/>
      <c r="C549" s="167" t="str">
        <f t="shared" ca="1" si="10"/>
        <v/>
      </c>
      <c r="D549" s="168"/>
      <c r="E549" s="169"/>
      <c r="F549" s="169"/>
      <c r="G549" s="169"/>
      <c r="H549" s="169"/>
      <c r="I549" s="169"/>
      <c r="J549" s="169"/>
      <c r="K549" s="170"/>
      <c r="L549" s="171"/>
      <c r="M549" s="171"/>
      <c r="N549" s="171"/>
      <c r="O549" s="171"/>
      <c r="P549" s="171"/>
      <c r="Q549" s="171"/>
      <c r="R549" s="172"/>
      <c r="S549" s="173"/>
      <c r="T549" s="172"/>
      <c r="U549" s="173"/>
      <c r="V549" s="170"/>
      <c r="W549" s="171"/>
      <c r="X549" s="171"/>
      <c r="Y549" s="171"/>
      <c r="Z549" s="171"/>
      <c r="AA549" s="171"/>
      <c r="AB549" s="171"/>
      <c r="AC549" s="171"/>
      <c r="AD549" s="170"/>
      <c r="AE549" s="171"/>
      <c r="AF549" s="171"/>
      <c r="AG549" s="171"/>
      <c r="AH549" s="171"/>
      <c r="AI549" s="171"/>
      <c r="AJ549" s="171"/>
      <c r="AK549" s="174"/>
      <c r="AL549" s="170"/>
      <c r="AM549" s="171"/>
      <c r="AN549" s="171"/>
      <c r="AO549" s="171"/>
      <c r="AP549" s="171"/>
      <c r="AQ549" s="171"/>
      <c r="AR549" s="174"/>
      <c r="AS549" s="175"/>
      <c r="AT549" s="176"/>
      <c r="AU549" s="176"/>
      <c r="AV549" s="176"/>
      <c r="AW549" s="176"/>
      <c r="AX549" s="176"/>
      <c r="AY549" s="177"/>
      <c r="AZ549" s="178"/>
      <c r="BA549" s="179"/>
      <c r="BB549" s="180">
        <v>5</v>
      </c>
      <c r="BC549" s="181"/>
      <c r="BD549" s="182"/>
      <c r="BE549" s="182"/>
      <c r="BF549" s="183"/>
      <c r="BG549" s="184"/>
      <c r="BH549" s="185"/>
      <c r="BI549" s="186"/>
      <c r="BJ549" s="187"/>
      <c r="BK549" s="188"/>
      <c r="BL549" s="188"/>
      <c r="BM549" s="188"/>
      <c r="BN549" s="188"/>
      <c r="BO549" s="189"/>
      <c r="BP549" s="187"/>
      <c r="BQ549" s="188"/>
      <c r="BR549" s="188"/>
      <c r="BS549" s="188"/>
      <c r="BT549" s="188"/>
      <c r="BU549" s="189"/>
      <c r="BV549" s="187"/>
      <c r="BW549" s="188"/>
      <c r="BX549" s="188"/>
      <c r="BY549" s="188"/>
      <c r="BZ549" s="188"/>
      <c r="CA549" s="189"/>
      <c r="CB549" s="181"/>
      <c r="CC549" s="182"/>
      <c r="CD549" s="182"/>
      <c r="CE549" s="183"/>
      <c r="CF549" s="190"/>
      <c r="CG549" s="191"/>
      <c r="CH549" s="191"/>
      <c r="CI549" s="191"/>
      <c r="CJ549" s="192"/>
      <c r="CK549" s="190"/>
      <c r="CL549" s="191"/>
      <c r="CM549" s="191"/>
      <c r="CN549" s="191"/>
      <c r="CO549" s="192"/>
      <c r="CP549" s="190"/>
      <c r="CQ549" s="191"/>
      <c r="CR549" s="191"/>
      <c r="CS549" s="191"/>
      <c r="CT549" s="192"/>
      <c r="CU549" s="162"/>
      <c r="CV549" s="163"/>
      <c r="CW549" s="163"/>
      <c r="CX549" s="163"/>
      <c r="CY549" s="164"/>
    </row>
    <row r="550" spans="1:103" ht="16.5" x14ac:dyDescent="0.15">
      <c r="A550" s="193"/>
      <c r="B550" s="194"/>
      <c r="C550" s="195" t="str">
        <f t="shared" ca="1" si="10"/>
        <v/>
      </c>
      <c r="D550" s="196"/>
      <c r="E550" s="197"/>
      <c r="F550" s="197"/>
      <c r="G550" s="197"/>
      <c r="H550" s="197"/>
      <c r="I550" s="197"/>
      <c r="J550" s="197"/>
      <c r="K550" s="159"/>
      <c r="L550" s="160"/>
      <c r="M550" s="160"/>
      <c r="N550" s="160"/>
      <c r="O550" s="160"/>
      <c r="P550" s="160"/>
      <c r="Q550" s="160"/>
      <c r="R550" s="198"/>
      <c r="S550" s="199"/>
      <c r="T550" s="198"/>
      <c r="U550" s="199"/>
      <c r="V550" s="159"/>
      <c r="W550" s="160"/>
      <c r="X550" s="160"/>
      <c r="Y550" s="160"/>
      <c r="Z550" s="160"/>
      <c r="AA550" s="160"/>
      <c r="AB550" s="160"/>
      <c r="AC550" s="160"/>
      <c r="AD550" s="159"/>
      <c r="AE550" s="160"/>
      <c r="AF550" s="160"/>
      <c r="AG550" s="160"/>
      <c r="AH550" s="160"/>
      <c r="AI550" s="160"/>
      <c r="AJ550" s="160"/>
      <c r="AK550" s="161"/>
      <c r="AL550" s="159"/>
      <c r="AM550" s="160"/>
      <c r="AN550" s="160"/>
      <c r="AO550" s="160"/>
      <c r="AP550" s="160"/>
      <c r="AQ550" s="160"/>
      <c r="AR550" s="161"/>
      <c r="AS550" s="200"/>
      <c r="AT550" s="201"/>
      <c r="AU550" s="201"/>
      <c r="AV550" s="201"/>
      <c r="AW550" s="201"/>
      <c r="AX550" s="201"/>
      <c r="AY550" s="202"/>
      <c r="AZ550" s="203"/>
      <c r="BA550" s="204"/>
      <c r="BB550" s="205">
        <v>6</v>
      </c>
      <c r="BC550" s="206"/>
      <c r="BD550" s="207"/>
      <c r="BE550" s="207"/>
      <c r="BF550" s="208"/>
      <c r="BG550" s="209"/>
      <c r="BH550" s="210"/>
      <c r="BI550" s="211"/>
      <c r="BJ550" s="212"/>
      <c r="BK550" s="213"/>
      <c r="BL550" s="213"/>
      <c r="BM550" s="213"/>
      <c r="BN550" s="213"/>
      <c r="BO550" s="214"/>
      <c r="BP550" s="212"/>
      <c r="BQ550" s="213"/>
      <c r="BR550" s="213"/>
      <c r="BS550" s="213"/>
      <c r="BT550" s="213"/>
      <c r="BU550" s="214"/>
      <c r="BV550" s="212"/>
      <c r="BW550" s="213"/>
      <c r="BX550" s="213"/>
      <c r="BY550" s="213"/>
      <c r="BZ550" s="213"/>
      <c r="CA550" s="214"/>
      <c r="CB550" s="206"/>
      <c r="CC550" s="207"/>
      <c r="CD550" s="207"/>
      <c r="CE550" s="208"/>
      <c r="CF550" s="190"/>
      <c r="CG550" s="191"/>
      <c r="CH550" s="191"/>
      <c r="CI550" s="191"/>
      <c r="CJ550" s="192"/>
      <c r="CK550" s="190"/>
      <c r="CL550" s="191"/>
      <c r="CM550" s="191"/>
      <c r="CN550" s="191"/>
      <c r="CO550" s="192"/>
      <c r="CP550" s="190"/>
      <c r="CQ550" s="191"/>
      <c r="CR550" s="191"/>
      <c r="CS550" s="191"/>
      <c r="CT550" s="192"/>
      <c r="CU550" s="162"/>
      <c r="CV550" s="163"/>
      <c r="CW550" s="163"/>
      <c r="CX550" s="163"/>
      <c r="CY550" s="164"/>
    </row>
    <row r="551" spans="1:103" ht="16.5" x14ac:dyDescent="0.15">
      <c r="A551" s="134">
        <v>91</v>
      </c>
      <c r="B551" s="135"/>
      <c r="C551" s="136" t="str">
        <f t="shared" ca="1" si="10"/>
        <v/>
      </c>
      <c r="D551" s="137"/>
      <c r="E551" s="138"/>
      <c r="F551" s="138"/>
      <c r="G551" s="138"/>
      <c r="H551" s="138"/>
      <c r="I551" s="138"/>
      <c r="J551" s="138"/>
      <c r="K551" s="139" t="s">
        <v>187</v>
      </c>
      <c r="L551" s="140"/>
      <c r="M551" s="140"/>
      <c r="N551" s="140"/>
      <c r="O551" s="140"/>
      <c r="P551" s="140"/>
      <c r="Q551" s="140"/>
      <c r="R551" s="141" t="s">
        <v>81</v>
      </c>
      <c r="S551" s="142"/>
      <c r="T551" s="141"/>
      <c r="U551" s="142"/>
      <c r="V551" s="139"/>
      <c r="W551" s="140"/>
      <c r="X551" s="140"/>
      <c r="Y551" s="140"/>
      <c r="Z551" s="140"/>
      <c r="AA551" s="140"/>
      <c r="AB551" s="140"/>
      <c r="AC551" s="140"/>
      <c r="AD551" s="139"/>
      <c r="AE551" s="140"/>
      <c r="AF551" s="140"/>
      <c r="AG551" s="140"/>
      <c r="AH551" s="140"/>
      <c r="AI551" s="140"/>
      <c r="AJ551" s="140"/>
      <c r="AK551" s="143"/>
      <c r="AL551" s="139"/>
      <c r="AM551" s="140"/>
      <c r="AN551" s="140"/>
      <c r="AO551" s="140"/>
      <c r="AP551" s="140"/>
      <c r="AQ551" s="140"/>
      <c r="AR551" s="143"/>
      <c r="AS551" s="144"/>
      <c r="AT551" s="145"/>
      <c r="AU551" s="145"/>
      <c r="AV551" s="145"/>
      <c r="AW551" s="145"/>
      <c r="AX551" s="145"/>
      <c r="AY551" s="146"/>
      <c r="AZ551" s="147"/>
      <c r="BA551" s="148"/>
      <c r="BB551" s="149">
        <v>1</v>
      </c>
      <c r="BC551" s="150"/>
      <c r="BD551" s="151"/>
      <c r="BE551" s="151"/>
      <c r="BF551" s="152"/>
      <c r="BG551" s="153"/>
      <c r="BH551" s="154"/>
      <c r="BI551" s="155"/>
      <c r="BJ551" s="156"/>
      <c r="BK551" s="157"/>
      <c r="BL551" s="157"/>
      <c r="BM551" s="157"/>
      <c r="BN551" s="157"/>
      <c r="BO551" s="158"/>
      <c r="BP551" s="156"/>
      <c r="BQ551" s="157"/>
      <c r="BR551" s="157"/>
      <c r="BS551" s="157"/>
      <c r="BT551" s="157"/>
      <c r="BU551" s="158"/>
      <c r="BV551" s="156"/>
      <c r="BW551" s="157"/>
      <c r="BX551" s="157"/>
      <c r="BY551" s="157"/>
      <c r="BZ551" s="157"/>
      <c r="CA551" s="158"/>
      <c r="CB551" s="150"/>
      <c r="CC551" s="151"/>
      <c r="CD551" s="151"/>
      <c r="CE551" s="152"/>
      <c r="CF551" s="159"/>
      <c r="CG551" s="160"/>
      <c r="CH551" s="160"/>
      <c r="CI551" s="160"/>
      <c r="CJ551" s="161"/>
      <c r="CK551" s="159"/>
      <c r="CL551" s="160"/>
      <c r="CM551" s="160"/>
      <c r="CN551" s="160"/>
      <c r="CO551" s="161"/>
      <c r="CP551" s="159"/>
      <c r="CQ551" s="160"/>
      <c r="CR551" s="160"/>
      <c r="CS551" s="160"/>
      <c r="CT551" s="161"/>
      <c r="CU551" s="162"/>
      <c r="CV551" s="163"/>
      <c r="CW551" s="163"/>
      <c r="CX551" s="163"/>
      <c r="CY551" s="164"/>
    </row>
    <row r="552" spans="1:103" ht="16.5" x14ac:dyDescent="0.15">
      <c r="A552" s="166"/>
      <c r="B552" s="135"/>
      <c r="C552" s="167" t="str">
        <f t="shared" ca="1" si="10"/>
        <v/>
      </c>
      <c r="D552" s="168"/>
      <c r="E552" s="169"/>
      <c r="F552" s="169"/>
      <c r="G552" s="169"/>
      <c r="H552" s="169"/>
      <c r="I552" s="169"/>
      <c r="J552" s="169"/>
      <c r="K552" s="170"/>
      <c r="L552" s="171"/>
      <c r="M552" s="171"/>
      <c r="N552" s="171"/>
      <c r="O552" s="171"/>
      <c r="P552" s="171"/>
      <c r="Q552" s="171"/>
      <c r="R552" s="172"/>
      <c r="S552" s="173"/>
      <c r="T552" s="172"/>
      <c r="U552" s="173"/>
      <c r="V552" s="170"/>
      <c r="W552" s="171"/>
      <c r="X552" s="171"/>
      <c r="Y552" s="171"/>
      <c r="Z552" s="171"/>
      <c r="AA552" s="171"/>
      <c r="AB552" s="171"/>
      <c r="AC552" s="171"/>
      <c r="AD552" s="170"/>
      <c r="AE552" s="171"/>
      <c r="AF552" s="171"/>
      <c r="AG552" s="171"/>
      <c r="AH552" s="171"/>
      <c r="AI552" s="171"/>
      <c r="AJ552" s="171"/>
      <c r="AK552" s="174"/>
      <c r="AL552" s="170"/>
      <c r="AM552" s="171"/>
      <c r="AN552" s="171"/>
      <c r="AO552" s="171"/>
      <c r="AP552" s="171"/>
      <c r="AQ552" s="171"/>
      <c r="AR552" s="174"/>
      <c r="AS552" s="175"/>
      <c r="AT552" s="176"/>
      <c r="AU552" s="176"/>
      <c r="AV552" s="176"/>
      <c r="AW552" s="176"/>
      <c r="AX552" s="176"/>
      <c r="AY552" s="177"/>
      <c r="AZ552" s="178"/>
      <c r="BA552" s="179"/>
      <c r="BB552" s="180">
        <v>2</v>
      </c>
      <c r="BC552" s="181"/>
      <c r="BD552" s="182"/>
      <c r="BE552" s="182"/>
      <c r="BF552" s="183"/>
      <c r="BG552" s="184"/>
      <c r="BH552" s="185"/>
      <c r="BI552" s="186"/>
      <c r="BJ552" s="187"/>
      <c r="BK552" s="188"/>
      <c r="BL552" s="188"/>
      <c r="BM552" s="188"/>
      <c r="BN552" s="188"/>
      <c r="BO552" s="189"/>
      <c r="BP552" s="187"/>
      <c r="BQ552" s="188"/>
      <c r="BR552" s="188"/>
      <c r="BS552" s="188"/>
      <c r="BT552" s="188"/>
      <c r="BU552" s="189"/>
      <c r="BV552" s="187"/>
      <c r="BW552" s="188"/>
      <c r="BX552" s="188"/>
      <c r="BY552" s="188"/>
      <c r="BZ552" s="188"/>
      <c r="CA552" s="189"/>
      <c r="CB552" s="181"/>
      <c r="CC552" s="182"/>
      <c r="CD552" s="182"/>
      <c r="CE552" s="183"/>
      <c r="CF552" s="190"/>
      <c r="CG552" s="191"/>
      <c r="CH552" s="191"/>
      <c r="CI552" s="191"/>
      <c r="CJ552" s="192"/>
      <c r="CK552" s="190"/>
      <c r="CL552" s="191"/>
      <c r="CM552" s="191"/>
      <c r="CN552" s="191"/>
      <c r="CO552" s="192"/>
      <c r="CP552" s="190"/>
      <c r="CQ552" s="191"/>
      <c r="CR552" s="191"/>
      <c r="CS552" s="191"/>
      <c r="CT552" s="192"/>
      <c r="CU552" s="162"/>
      <c r="CV552" s="163"/>
      <c r="CW552" s="163"/>
      <c r="CX552" s="163"/>
      <c r="CY552" s="164"/>
    </row>
    <row r="553" spans="1:103" ht="16.5" x14ac:dyDescent="0.15">
      <c r="A553" s="166"/>
      <c r="B553" s="135"/>
      <c r="C553" s="167" t="str">
        <f t="shared" ca="1" si="10"/>
        <v/>
      </c>
      <c r="D553" s="168"/>
      <c r="E553" s="169"/>
      <c r="F553" s="169"/>
      <c r="G553" s="169"/>
      <c r="H553" s="169"/>
      <c r="I553" s="169"/>
      <c r="J553" s="169"/>
      <c r="K553" s="170"/>
      <c r="L553" s="171"/>
      <c r="M553" s="171"/>
      <c r="N553" s="171"/>
      <c r="O553" s="171"/>
      <c r="P553" s="171"/>
      <c r="Q553" s="171"/>
      <c r="R553" s="172"/>
      <c r="S553" s="173"/>
      <c r="T553" s="172"/>
      <c r="U553" s="173"/>
      <c r="V553" s="170"/>
      <c r="W553" s="171"/>
      <c r="X553" s="171"/>
      <c r="Y553" s="171"/>
      <c r="Z553" s="171"/>
      <c r="AA553" s="171"/>
      <c r="AB553" s="171"/>
      <c r="AC553" s="171"/>
      <c r="AD553" s="170"/>
      <c r="AE553" s="171"/>
      <c r="AF553" s="171"/>
      <c r="AG553" s="171"/>
      <c r="AH553" s="171"/>
      <c r="AI553" s="171"/>
      <c r="AJ553" s="171"/>
      <c r="AK553" s="174"/>
      <c r="AL553" s="170"/>
      <c r="AM553" s="171"/>
      <c r="AN553" s="171"/>
      <c r="AO553" s="171"/>
      <c r="AP553" s="171"/>
      <c r="AQ553" s="171"/>
      <c r="AR553" s="174"/>
      <c r="AS553" s="175"/>
      <c r="AT553" s="176"/>
      <c r="AU553" s="176"/>
      <c r="AV553" s="176"/>
      <c r="AW553" s="176"/>
      <c r="AX553" s="176"/>
      <c r="AY553" s="177"/>
      <c r="AZ553" s="178"/>
      <c r="BA553" s="179"/>
      <c r="BB553" s="180">
        <v>3</v>
      </c>
      <c r="BC553" s="181"/>
      <c r="BD553" s="182"/>
      <c r="BE553" s="182"/>
      <c r="BF553" s="183"/>
      <c r="BG553" s="184"/>
      <c r="BH553" s="185"/>
      <c r="BI553" s="186"/>
      <c r="BJ553" s="187"/>
      <c r="BK553" s="188"/>
      <c r="BL553" s="188"/>
      <c r="BM553" s="188"/>
      <c r="BN553" s="188"/>
      <c r="BO553" s="189"/>
      <c r="BP553" s="187"/>
      <c r="BQ553" s="188"/>
      <c r="BR553" s="188"/>
      <c r="BS553" s="188"/>
      <c r="BT553" s="188"/>
      <c r="BU553" s="189"/>
      <c r="BV553" s="187"/>
      <c r="BW553" s="188"/>
      <c r="BX553" s="188"/>
      <c r="BY553" s="188"/>
      <c r="BZ553" s="188"/>
      <c r="CA553" s="189"/>
      <c r="CB553" s="181"/>
      <c r="CC553" s="182"/>
      <c r="CD553" s="182"/>
      <c r="CE553" s="183"/>
      <c r="CF553" s="190"/>
      <c r="CG553" s="191"/>
      <c r="CH553" s="191"/>
      <c r="CI553" s="191"/>
      <c r="CJ553" s="192"/>
      <c r="CK553" s="190"/>
      <c r="CL553" s="191"/>
      <c r="CM553" s="191"/>
      <c r="CN553" s="191"/>
      <c r="CO553" s="192"/>
      <c r="CP553" s="190"/>
      <c r="CQ553" s="191"/>
      <c r="CR553" s="191"/>
      <c r="CS553" s="191"/>
      <c r="CT553" s="192"/>
      <c r="CU553" s="162"/>
      <c r="CV553" s="163"/>
      <c r="CW553" s="163"/>
      <c r="CX553" s="163"/>
      <c r="CY553" s="164"/>
    </row>
    <row r="554" spans="1:103" ht="16.5" x14ac:dyDescent="0.15">
      <c r="A554" s="166"/>
      <c r="B554" s="135"/>
      <c r="C554" s="167" t="str">
        <f t="shared" ca="1" si="10"/>
        <v/>
      </c>
      <c r="D554" s="168"/>
      <c r="E554" s="169"/>
      <c r="F554" s="169"/>
      <c r="G554" s="169"/>
      <c r="H554" s="169"/>
      <c r="I554" s="169"/>
      <c r="J554" s="169"/>
      <c r="K554" s="170"/>
      <c r="L554" s="171"/>
      <c r="M554" s="171"/>
      <c r="N554" s="171"/>
      <c r="O554" s="171"/>
      <c r="P554" s="171"/>
      <c r="Q554" s="171"/>
      <c r="R554" s="172"/>
      <c r="S554" s="173"/>
      <c r="T554" s="172"/>
      <c r="U554" s="173"/>
      <c r="V554" s="170"/>
      <c r="W554" s="171"/>
      <c r="X554" s="171"/>
      <c r="Y554" s="171"/>
      <c r="Z554" s="171"/>
      <c r="AA554" s="171"/>
      <c r="AB554" s="171"/>
      <c r="AC554" s="171"/>
      <c r="AD554" s="170"/>
      <c r="AE554" s="171"/>
      <c r="AF554" s="171"/>
      <c r="AG554" s="171"/>
      <c r="AH554" s="171"/>
      <c r="AI554" s="171"/>
      <c r="AJ554" s="171"/>
      <c r="AK554" s="174"/>
      <c r="AL554" s="170"/>
      <c r="AM554" s="171"/>
      <c r="AN554" s="171"/>
      <c r="AO554" s="171"/>
      <c r="AP554" s="171"/>
      <c r="AQ554" s="171"/>
      <c r="AR554" s="174"/>
      <c r="AS554" s="175"/>
      <c r="AT554" s="176"/>
      <c r="AU554" s="176"/>
      <c r="AV554" s="176"/>
      <c r="AW554" s="176"/>
      <c r="AX554" s="176"/>
      <c r="AY554" s="177"/>
      <c r="AZ554" s="178"/>
      <c r="BA554" s="179"/>
      <c r="BB554" s="180">
        <v>4</v>
      </c>
      <c r="BC554" s="181"/>
      <c r="BD554" s="182"/>
      <c r="BE554" s="182"/>
      <c r="BF554" s="183"/>
      <c r="BG554" s="184"/>
      <c r="BH554" s="185"/>
      <c r="BI554" s="186"/>
      <c r="BJ554" s="187"/>
      <c r="BK554" s="188"/>
      <c r="BL554" s="188"/>
      <c r="BM554" s="188"/>
      <c r="BN554" s="188"/>
      <c r="BO554" s="189"/>
      <c r="BP554" s="187"/>
      <c r="BQ554" s="188"/>
      <c r="BR554" s="188"/>
      <c r="BS554" s="188"/>
      <c r="BT554" s="188"/>
      <c r="BU554" s="189"/>
      <c r="BV554" s="187"/>
      <c r="BW554" s="188"/>
      <c r="BX554" s="188"/>
      <c r="BY554" s="188"/>
      <c r="BZ554" s="188"/>
      <c r="CA554" s="189"/>
      <c r="CB554" s="181"/>
      <c r="CC554" s="182"/>
      <c r="CD554" s="182"/>
      <c r="CE554" s="183"/>
      <c r="CF554" s="190"/>
      <c r="CG554" s="191"/>
      <c r="CH554" s="191"/>
      <c r="CI554" s="191"/>
      <c r="CJ554" s="192"/>
      <c r="CK554" s="190"/>
      <c r="CL554" s="191"/>
      <c r="CM554" s="191"/>
      <c r="CN554" s="191"/>
      <c r="CO554" s="192"/>
      <c r="CP554" s="190"/>
      <c r="CQ554" s="191"/>
      <c r="CR554" s="191"/>
      <c r="CS554" s="191"/>
      <c r="CT554" s="192"/>
      <c r="CU554" s="162"/>
      <c r="CV554" s="163"/>
      <c r="CW554" s="163"/>
      <c r="CX554" s="163"/>
      <c r="CY554" s="164"/>
    </row>
    <row r="555" spans="1:103" ht="16.5" x14ac:dyDescent="0.15">
      <c r="A555" s="166"/>
      <c r="B555" s="135"/>
      <c r="C555" s="167" t="str">
        <f t="shared" ca="1" si="10"/>
        <v/>
      </c>
      <c r="D555" s="168"/>
      <c r="E555" s="169"/>
      <c r="F555" s="169"/>
      <c r="G555" s="169"/>
      <c r="H555" s="169"/>
      <c r="I555" s="169"/>
      <c r="J555" s="169"/>
      <c r="K555" s="170"/>
      <c r="L555" s="171"/>
      <c r="M555" s="171"/>
      <c r="N555" s="171"/>
      <c r="O555" s="171"/>
      <c r="P555" s="171"/>
      <c r="Q555" s="171"/>
      <c r="R555" s="172"/>
      <c r="S555" s="173"/>
      <c r="T555" s="172"/>
      <c r="U555" s="173"/>
      <c r="V555" s="170"/>
      <c r="W555" s="171"/>
      <c r="X555" s="171"/>
      <c r="Y555" s="171"/>
      <c r="Z555" s="171"/>
      <c r="AA555" s="171"/>
      <c r="AB555" s="171"/>
      <c r="AC555" s="171"/>
      <c r="AD555" s="170"/>
      <c r="AE555" s="171"/>
      <c r="AF555" s="171"/>
      <c r="AG555" s="171"/>
      <c r="AH555" s="171"/>
      <c r="AI555" s="171"/>
      <c r="AJ555" s="171"/>
      <c r="AK555" s="174"/>
      <c r="AL555" s="170"/>
      <c r="AM555" s="171"/>
      <c r="AN555" s="171"/>
      <c r="AO555" s="171"/>
      <c r="AP555" s="171"/>
      <c r="AQ555" s="171"/>
      <c r="AR555" s="174"/>
      <c r="AS555" s="175"/>
      <c r="AT555" s="176"/>
      <c r="AU555" s="176"/>
      <c r="AV555" s="176"/>
      <c r="AW555" s="176"/>
      <c r="AX555" s="176"/>
      <c r="AY555" s="177"/>
      <c r="AZ555" s="178"/>
      <c r="BA555" s="179"/>
      <c r="BB555" s="180">
        <v>5</v>
      </c>
      <c r="BC555" s="181"/>
      <c r="BD555" s="182"/>
      <c r="BE555" s="182"/>
      <c r="BF555" s="183"/>
      <c r="BG555" s="184"/>
      <c r="BH555" s="185"/>
      <c r="BI555" s="186"/>
      <c r="BJ555" s="187"/>
      <c r="BK555" s="188"/>
      <c r="BL555" s="188"/>
      <c r="BM555" s="188"/>
      <c r="BN555" s="188"/>
      <c r="BO555" s="189"/>
      <c r="BP555" s="187"/>
      <c r="BQ555" s="188"/>
      <c r="BR555" s="188"/>
      <c r="BS555" s="188"/>
      <c r="BT555" s="188"/>
      <c r="BU555" s="189"/>
      <c r="BV555" s="187"/>
      <c r="BW555" s="188"/>
      <c r="BX555" s="188"/>
      <c r="BY555" s="188"/>
      <c r="BZ555" s="188"/>
      <c r="CA555" s="189"/>
      <c r="CB555" s="181"/>
      <c r="CC555" s="182"/>
      <c r="CD555" s="182"/>
      <c r="CE555" s="183"/>
      <c r="CF555" s="190"/>
      <c r="CG555" s="191"/>
      <c r="CH555" s="191"/>
      <c r="CI555" s="191"/>
      <c r="CJ555" s="192"/>
      <c r="CK555" s="190"/>
      <c r="CL555" s="191"/>
      <c r="CM555" s="191"/>
      <c r="CN555" s="191"/>
      <c r="CO555" s="192"/>
      <c r="CP555" s="190"/>
      <c r="CQ555" s="191"/>
      <c r="CR555" s="191"/>
      <c r="CS555" s="191"/>
      <c r="CT555" s="192"/>
      <c r="CU555" s="162"/>
      <c r="CV555" s="163"/>
      <c r="CW555" s="163"/>
      <c r="CX555" s="163"/>
      <c r="CY555" s="164"/>
    </row>
    <row r="556" spans="1:103" ht="16.5" x14ac:dyDescent="0.15">
      <c r="A556" s="193"/>
      <c r="B556" s="194"/>
      <c r="C556" s="195" t="str">
        <f t="shared" ca="1" si="10"/>
        <v/>
      </c>
      <c r="D556" s="196"/>
      <c r="E556" s="197"/>
      <c r="F556" s="197"/>
      <c r="G556" s="197"/>
      <c r="H556" s="197"/>
      <c r="I556" s="197"/>
      <c r="J556" s="197"/>
      <c r="K556" s="159"/>
      <c r="L556" s="160"/>
      <c r="M556" s="160"/>
      <c r="N556" s="160"/>
      <c r="O556" s="160"/>
      <c r="P556" s="160"/>
      <c r="Q556" s="160"/>
      <c r="R556" s="198"/>
      <c r="S556" s="199"/>
      <c r="T556" s="198"/>
      <c r="U556" s="199"/>
      <c r="V556" s="159"/>
      <c r="W556" s="160"/>
      <c r="X556" s="160"/>
      <c r="Y556" s="160"/>
      <c r="Z556" s="160"/>
      <c r="AA556" s="160"/>
      <c r="AB556" s="160"/>
      <c r="AC556" s="160"/>
      <c r="AD556" s="159"/>
      <c r="AE556" s="160"/>
      <c r="AF556" s="160"/>
      <c r="AG556" s="160"/>
      <c r="AH556" s="160"/>
      <c r="AI556" s="160"/>
      <c r="AJ556" s="160"/>
      <c r="AK556" s="161"/>
      <c r="AL556" s="159"/>
      <c r="AM556" s="160"/>
      <c r="AN556" s="160"/>
      <c r="AO556" s="160"/>
      <c r="AP556" s="160"/>
      <c r="AQ556" s="160"/>
      <c r="AR556" s="161"/>
      <c r="AS556" s="200"/>
      <c r="AT556" s="201"/>
      <c r="AU556" s="201"/>
      <c r="AV556" s="201"/>
      <c r="AW556" s="201"/>
      <c r="AX556" s="201"/>
      <c r="AY556" s="202"/>
      <c r="AZ556" s="203"/>
      <c r="BA556" s="204"/>
      <c r="BB556" s="205">
        <v>6</v>
      </c>
      <c r="BC556" s="206"/>
      <c r="BD556" s="207"/>
      <c r="BE556" s="207"/>
      <c r="BF556" s="208"/>
      <c r="BG556" s="209"/>
      <c r="BH556" s="210"/>
      <c r="BI556" s="211"/>
      <c r="BJ556" s="212"/>
      <c r="BK556" s="213"/>
      <c r="BL556" s="213"/>
      <c r="BM556" s="213"/>
      <c r="BN556" s="213"/>
      <c r="BO556" s="214"/>
      <c r="BP556" s="212"/>
      <c r="BQ556" s="213"/>
      <c r="BR556" s="213"/>
      <c r="BS556" s="213"/>
      <c r="BT556" s="213"/>
      <c r="BU556" s="214"/>
      <c r="BV556" s="212"/>
      <c r="BW556" s="213"/>
      <c r="BX556" s="213"/>
      <c r="BY556" s="213"/>
      <c r="BZ556" s="213"/>
      <c r="CA556" s="214"/>
      <c r="CB556" s="206"/>
      <c r="CC556" s="207"/>
      <c r="CD556" s="207"/>
      <c r="CE556" s="208"/>
      <c r="CF556" s="190"/>
      <c r="CG556" s="191"/>
      <c r="CH556" s="191"/>
      <c r="CI556" s="191"/>
      <c r="CJ556" s="192"/>
      <c r="CK556" s="190"/>
      <c r="CL556" s="191"/>
      <c r="CM556" s="191"/>
      <c r="CN556" s="191"/>
      <c r="CO556" s="192"/>
      <c r="CP556" s="190"/>
      <c r="CQ556" s="191"/>
      <c r="CR556" s="191"/>
      <c r="CS556" s="191"/>
      <c r="CT556" s="192"/>
      <c r="CU556" s="162"/>
      <c r="CV556" s="163"/>
      <c r="CW556" s="163"/>
      <c r="CX556" s="163"/>
      <c r="CY556" s="164"/>
    </row>
    <row r="557" spans="1:103" ht="16.5" x14ac:dyDescent="0.15">
      <c r="A557" s="134">
        <v>92</v>
      </c>
      <c r="B557" s="135"/>
      <c r="C557" s="136" t="str">
        <f t="shared" ca="1" si="10"/>
        <v>●</v>
      </c>
      <c r="D557" s="137" t="s">
        <v>188</v>
      </c>
      <c r="E557" s="138"/>
      <c r="F557" s="138"/>
      <c r="G557" s="138"/>
      <c r="H557" s="138"/>
      <c r="I557" s="138"/>
      <c r="J557" s="138"/>
      <c r="K557" s="139" t="s">
        <v>189</v>
      </c>
      <c r="L557" s="140"/>
      <c r="M557" s="140"/>
      <c r="N557" s="140"/>
      <c r="O557" s="140"/>
      <c r="P557" s="140"/>
      <c r="Q557" s="140"/>
      <c r="R557" s="141"/>
      <c r="S557" s="142"/>
      <c r="T557" s="141"/>
      <c r="U557" s="142"/>
      <c r="V557" s="139"/>
      <c r="W557" s="140"/>
      <c r="X557" s="140"/>
      <c r="Y557" s="140"/>
      <c r="Z557" s="140"/>
      <c r="AA557" s="140"/>
      <c r="AB557" s="140"/>
      <c r="AC557" s="140"/>
      <c r="AD557" s="139"/>
      <c r="AE557" s="140"/>
      <c r="AF557" s="140"/>
      <c r="AG557" s="140"/>
      <c r="AH557" s="140"/>
      <c r="AI557" s="140"/>
      <c r="AJ557" s="140"/>
      <c r="AK557" s="143"/>
      <c r="AL557" s="139"/>
      <c r="AM557" s="140"/>
      <c r="AN557" s="140"/>
      <c r="AO557" s="140"/>
      <c r="AP557" s="140"/>
      <c r="AQ557" s="140"/>
      <c r="AR557" s="143"/>
      <c r="AS557" s="144"/>
      <c r="AT557" s="145"/>
      <c r="AU557" s="145"/>
      <c r="AV557" s="145"/>
      <c r="AW557" s="145"/>
      <c r="AX557" s="145"/>
      <c r="AY557" s="146"/>
      <c r="AZ557" s="147"/>
      <c r="BA557" s="148"/>
      <c r="BB557" s="149">
        <v>1</v>
      </c>
      <c r="BC557" s="150"/>
      <c r="BD557" s="151"/>
      <c r="BE557" s="151"/>
      <c r="BF557" s="152"/>
      <c r="BG557" s="153"/>
      <c r="BH557" s="154"/>
      <c r="BI557" s="155"/>
      <c r="BJ557" s="156"/>
      <c r="BK557" s="157"/>
      <c r="BL557" s="157"/>
      <c r="BM557" s="157"/>
      <c r="BN557" s="157"/>
      <c r="BO557" s="158"/>
      <c r="BP557" s="156"/>
      <c r="BQ557" s="157"/>
      <c r="BR557" s="157"/>
      <c r="BS557" s="157"/>
      <c r="BT557" s="157"/>
      <c r="BU557" s="158"/>
      <c r="BV557" s="156"/>
      <c r="BW557" s="157"/>
      <c r="BX557" s="157"/>
      <c r="BY557" s="157"/>
      <c r="BZ557" s="157"/>
      <c r="CA557" s="158"/>
      <c r="CB557" s="150"/>
      <c r="CC557" s="151"/>
      <c r="CD557" s="151"/>
      <c r="CE557" s="152"/>
      <c r="CF557" s="159"/>
      <c r="CG557" s="160"/>
      <c r="CH557" s="160"/>
      <c r="CI557" s="160"/>
      <c r="CJ557" s="161"/>
      <c r="CK557" s="159"/>
      <c r="CL557" s="160"/>
      <c r="CM557" s="160"/>
      <c r="CN557" s="160"/>
      <c r="CO557" s="161"/>
      <c r="CP557" s="159"/>
      <c r="CQ557" s="160"/>
      <c r="CR557" s="160"/>
      <c r="CS557" s="160"/>
      <c r="CT557" s="161"/>
      <c r="CU557" s="162"/>
      <c r="CV557" s="163"/>
      <c r="CW557" s="163"/>
      <c r="CX557" s="163"/>
      <c r="CY557" s="164"/>
    </row>
    <row r="558" spans="1:103" ht="16.5" x14ac:dyDescent="0.15">
      <c r="A558" s="166"/>
      <c r="B558" s="135"/>
      <c r="C558" s="167" t="str">
        <f t="shared" ca="1" si="10"/>
        <v>●</v>
      </c>
      <c r="D558" s="168"/>
      <c r="E558" s="169"/>
      <c r="F558" s="169"/>
      <c r="G558" s="169"/>
      <c r="H558" s="169"/>
      <c r="I558" s="169"/>
      <c r="J558" s="169"/>
      <c r="K558" s="170"/>
      <c r="L558" s="171"/>
      <c r="M558" s="171"/>
      <c r="N558" s="171"/>
      <c r="O558" s="171"/>
      <c r="P558" s="171"/>
      <c r="Q558" s="171"/>
      <c r="R558" s="172"/>
      <c r="S558" s="173"/>
      <c r="T558" s="172"/>
      <c r="U558" s="173"/>
      <c r="V558" s="170"/>
      <c r="W558" s="171"/>
      <c r="X558" s="171"/>
      <c r="Y558" s="171"/>
      <c r="Z558" s="171"/>
      <c r="AA558" s="171"/>
      <c r="AB558" s="171"/>
      <c r="AC558" s="171"/>
      <c r="AD558" s="170"/>
      <c r="AE558" s="171"/>
      <c r="AF558" s="171"/>
      <c r="AG558" s="171"/>
      <c r="AH558" s="171"/>
      <c r="AI558" s="171"/>
      <c r="AJ558" s="171"/>
      <c r="AK558" s="174"/>
      <c r="AL558" s="170"/>
      <c r="AM558" s="171"/>
      <c r="AN558" s="171"/>
      <c r="AO558" s="171"/>
      <c r="AP558" s="171"/>
      <c r="AQ558" s="171"/>
      <c r="AR558" s="174"/>
      <c r="AS558" s="175"/>
      <c r="AT558" s="176"/>
      <c r="AU558" s="176"/>
      <c r="AV558" s="176"/>
      <c r="AW558" s="176"/>
      <c r="AX558" s="176"/>
      <c r="AY558" s="177"/>
      <c r="AZ558" s="178"/>
      <c r="BA558" s="179"/>
      <c r="BB558" s="180">
        <v>2</v>
      </c>
      <c r="BC558" s="181"/>
      <c r="BD558" s="182"/>
      <c r="BE558" s="182"/>
      <c r="BF558" s="183"/>
      <c r="BG558" s="184"/>
      <c r="BH558" s="185"/>
      <c r="BI558" s="186"/>
      <c r="BJ558" s="187"/>
      <c r="BK558" s="188"/>
      <c r="BL558" s="188"/>
      <c r="BM558" s="188"/>
      <c r="BN558" s="188"/>
      <c r="BO558" s="189"/>
      <c r="BP558" s="187"/>
      <c r="BQ558" s="188"/>
      <c r="BR558" s="188"/>
      <c r="BS558" s="188"/>
      <c r="BT558" s="188"/>
      <c r="BU558" s="189"/>
      <c r="BV558" s="187"/>
      <c r="BW558" s="188"/>
      <c r="BX558" s="188"/>
      <c r="BY558" s="188"/>
      <c r="BZ558" s="188"/>
      <c r="CA558" s="189"/>
      <c r="CB558" s="181"/>
      <c r="CC558" s="182"/>
      <c r="CD558" s="182"/>
      <c r="CE558" s="183"/>
      <c r="CF558" s="190"/>
      <c r="CG558" s="191"/>
      <c r="CH558" s="191"/>
      <c r="CI558" s="191"/>
      <c r="CJ558" s="192"/>
      <c r="CK558" s="190"/>
      <c r="CL558" s="191"/>
      <c r="CM558" s="191"/>
      <c r="CN558" s="191"/>
      <c r="CO558" s="192"/>
      <c r="CP558" s="190"/>
      <c r="CQ558" s="191"/>
      <c r="CR558" s="191"/>
      <c r="CS558" s="191"/>
      <c r="CT558" s="192"/>
      <c r="CU558" s="162"/>
      <c r="CV558" s="163"/>
      <c r="CW558" s="163"/>
      <c r="CX558" s="163"/>
      <c r="CY558" s="164"/>
    </row>
    <row r="559" spans="1:103" ht="16.5" x14ac:dyDescent="0.15">
      <c r="A559" s="166"/>
      <c r="B559" s="135"/>
      <c r="C559" s="167" t="str">
        <f t="shared" ca="1" si="10"/>
        <v>●</v>
      </c>
      <c r="D559" s="168"/>
      <c r="E559" s="169"/>
      <c r="F559" s="169"/>
      <c r="G559" s="169"/>
      <c r="H559" s="169"/>
      <c r="I559" s="169"/>
      <c r="J559" s="169"/>
      <c r="K559" s="170"/>
      <c r="L559" s="171"/>
      <c r="M559" s="171"/>
      <c r="N559" s="171"/>
      <c r="O559" s="171"/>
      <c r="P559" s="171"/>
      <c r="Q559" s="171"/>
      <c r="R559" s="172"/>
      <c r="S559" s="173"/>
      <c r="T559" s="172"/>
      <c r="U559" s="173"/>
      <c r="V559" s="170"/>
      <c r="W559" s="171"/>
      <c r="X559" s="171"/>
      <c r="Y559" s="171"/>
      <c r="Z559" s="171"/>
      <c r="AA559" s="171"/>
      <c r="AB559" s="171"/>
      <c r="AC559" s="171"/>
      <c r="AD559" s="170"/>
      <c r="AE559" s="171"/>
      <c r="AF559" s="171"/>
      <c r="AG559" s="171"/>
      <c r="AH559" s="171"/>
      <c r="AI559" s="171"/>
      <c r="AJ559" s="171"/>
      <c r="AK559" s="174"/>
      <c r="AL559" s="170"/>
      <c r="AM559" s="171"/>
      <c r="AN559" s="171"/>
      <c r="AO559" s="171"/>
      <c r="AP559" s="171"/>
      <c r="AQ559" s="171"/>
      <c r="AR559" s="174"/>
      <c r="AS559" s="175"/>
      <c r="AT559" s="176"/>
      <c r="AU559" s="176"/>
      <c r="AV559" s="176"/>
      <c r="AW559" s="176"/>
      <c r="AX559" s="176"/>
      <c r="AY559" s="177"/>
      <c r="AZ559" s="178"/>
      <c r="BA559" s="179"/>
      <c r="BB559" s="180">
        <v>3</v>
      </c>
      <c r="BC559" s="181"/>
      <c r="BD559" s="182"/>
      <c r="BE559" s="182"/>
      <c r="BF559" s="183"/>
      <c r="BG559" s="184"/>
      <c r="BH559" s="185"/>
      <c r="BI559" s="186"/>
      <c r="BJ559" s="187"/>
      <c r="BK559" s="188"/>
      <c r="BL559" s="188"/>
      <c r="BM559" s="188"/>
      <c r="BN559" s="188"/>
      <c r="BO559" s="189"/>
      <c r="BP559" s="187"/>
      <c r="BQ559" s="188"/>
      <c r="BR559" s="188"/>
      <c r="BS559" s="188"/>
      <c r="BT559" s="188"/>
      <c r="BU559" s="189"/>
      <c r="BV559" s="187"/>
      <c r="BW559" s="188"/>
      <c r="BX559" s="188"/>
      <c r="BY559" s="188"/>
      <c r="BZ559" s="188"/>
      <c r="CA559" s="189"/>
      <c r="CB559" s="181"/>
      <c r="CC559" s="182"/>
      <c r="CD559" s="182"/>
      <c r="CE559" s="183"/>
      <c r="CF559" s="190"/>
      <c r="CG559" s="191"/>
      <c r="CH559" s="191"/>
      <c r="CI559" s="191"/>
      <c r="CJ559" s="192"/>
      <c r="CK559" s="190"/>
      <c r="CL559" s="191"/>
      <c r="CM559" s="191"/>
      <c r="CN559" s="191"/>
      <c r="CO559" s="192"/>
      <c r="CP559" s="190"/>
      <c r="CQ559" s="191"/>
      <c r="CR559" s="191"/>
      <c r="CS559" s="191"/>
      <c r="CT559" s="192"/>
      <c r="CU559" s="162"/>
      <c r="CV559" s="163"/>
      <c r="CW559" s="163"/>
      <c r="CX559" s="163"/>
      <c r="CY559" s="164"/>
    </row>
    <row r="560" spans="1:103" ht="16.5" x14ac:dyDescent="0.15">
      <c r="A560" s="166"/>
      <c r="B560" s="135"/>
      <c r="C560" s="167" t="str">
        <f t="shared" ca="1" si="10"/>
        <v>●</v>
      </c>
      <c r="D560" s="168"/>
      <c r="E560" s="169"/>
      <c r="F560" s="169"/>
      <c r="G560" s="169"/>
      <c r="H560" s="169"/>
      <c r="I560" s="169"/>
      <c r="J560" s="169"/>
      <c r="K560" s="170"/>
      <c r="L560" s="171"/>
      <c r="M560" s="171"/>
      <c r="N560" s="171"/>
      <c r="O560" s="171"/>
      <c r="P560" s="171"/>
      <c r="Q560" s="171"/>
      <c r="R560" s="172"/>
      <c r="S560" s="173"/>
      <c r="T560" s="172"/>
      <c r="U560" s="173"/>
      <c r="V560" s="170"/>
      <c r="W560" s="171"/>
      <c r="X560" s="171"/>
      <c r="Y560" s="171"/>
      <c r="Z560" s="171"/>
      <c r="AA560" s="171"/>
      <c r="AB560" s="171"/>
      <c r="AC560" s="171"/>
      <c r="AD560" s="170"/>
      <c r="AE560" s="171"/>
      <c r="AF560" s="171"/>
      <c r="AG560" s="171"/>
      <c r="AH560" s="171"/>
      <c r="AI560" s="171"/>
      <c r="AJ560" s="171"/>
      <c r="AK560" s="174"/>
      <c r="AL560" s="170"/>
      <c r="AM560" s="171"/>
      <c r="AN560" s="171"/>
      <c r="AO560" s="171"/>
      <c r="AP560" s="171"/>
      <c r="AQ560" s="171"/>
      <c r="AR560" s="174"/>
      <c r="AS560" s="175"/>
      <c r="AT560" s="176"/>
      <c r="AU560" s="176"/>
      <c r="AV560" s="176"/>
      <c r="AW560" s="176"/>
      <c r="AX560" s="176"/>
      <c r="AY560" s="177"/>
      <c r="AZ560" s="178"/>
      <c r="BA560" s="179"/>
      <c r="BB560" s="180">
        <v>4</v>
      </c>
      <c r="BC560" s="181"/>
      <c r="BD560" s="182"/>
      <c r="BE560" s="182"/>
      <c r="BF560" s="183"/>
      <c r="BG560" s="184"/>
      <c r="BH560" s="185"/>
      <c r="BI560" s="186"/>
      <c r="BJ560" s="187"/>
      <c r="BK560" s="188"/>
      <c r="BL560" s="188"/>
      <c r="BM560" s="188"/>
      <c r="BN560" s="188"/>
      <c r="BO560" s="189"/>
      <c r="BP560" s="187"/>
      <c r="BQ560" s="188"/>
      <c r="BR560" s="188"/>
      <c r="BS560" s="188"/>
      <c r="BT560" s="188"/>
      <c r="BU560" s="189"/>
      <c r="BV560" s="187"/>
      <c r="BW560" s="188"/>
      <c r="BX560" s="188"/>
      <c r="BY560" s="188"/>
      <c r="BZ560" s="188"/>
      <c r="CA560" s="189"/>
      <c r="CB560" s="181"/>
      <c r="CC560" s="182"/>
      <c r="CD560" s="182"/>
      <c r="CE560" s="183"/>
      <c r="CF560" s="190"/>
      <c r="CG560" s="191"/>
      <c r="CH560" s="191"/>
      <c r="CI560" s="191"/>
      <c r="CJ560" s="192"/>
      <c r="CK560" s="190"/>
      <c r="CL560" s="191"/>
      <c r="CM560" s="191"/>
      <c r="CN560" s="191"/>
      <c r="CO560" s="192"/>
      <c r="CP560" s="190"/>
      <c r="CQ560" s="191"/>
      <c r="CR560" s="191"/>
      <c r="CS560" s="191"/>
      <c r="CT560" s="192"/>
      <c r="CU560" s="162"/>
      <c r="CV560" s="163"/>
      <c r="CW560" s="163"/>
      <c r="CX560" s="163"/>
      <c r="CY560" s="164"/>
    </row>
    <row r="561" spans="1:103" ht="16.5" x14ac:dyDescent="0.15">
      <c r="A561" s="166"/>
      <c r="B561" s="135"/>
      <c r="C561" s="167" t="str">
        <f t="shared" ca="1" si="10"/>
        <v>●</v>
      </c>
      <c r="D561" s="168"/>
      <c r="E561" s="169"/>
      <c r="F561" s="169"/>
      <c r="G561" s="169"/>
      <c r="H561" s="169"/>
      <c r="I561" s="169"/>
      <c r="J561" s="169"/>
      <c r="K561" s="170"/>
      <c r="L561" s="171"/>
      <c r="M561" s="171"/>
      <c r="N561" s="171"/>
      <c r="O561" s="171"/>
      <c r="P561" s="171"/>
      <c r="Q561" s="171"/>
      <c r="R561" s="172"/>
      <c r="S561" s="173"/>
      <c r="T561" s="172"/>
      <c r="U561" s="173"/>
      <c r="V561" s="170"/>
      <c r="W561" s="171"/>
      <c r="X561" s="171"/>
      <c r="Y561" s="171"/>
      <c r="Z561" s="171"/>
      <c r="AA561" s="171"/>
      <c r="AB561" s="171"/>
      <c r="AC561" s="171"/>
      <c r="AD561" s="170"/>
      <c r="AE561" s="171"/>
      <c r="AF561" s="171"/>
      <c r="AG561" s="171"/>
      <c r="AH561" s="171"/>
      <c r="AI561" s="171"/>
      <c r="AJ561" s="171"/>
      <c r="AK561" s="174"/>
      <c r="AL561" s="170"/>
      <c r="AM561" s="171"/>
      <c r="AN561" s="171"/>
      <c r="AO561" s="171"/>
      <c r="AP561" s="171"/>
      <c r="AQ561" s="171"/>
      <c r="AR561" s="174"/>
      <c r="AS561" s="175"/>
      <c r="AT561" s="176"/>
      <c r="AU561" s="176"/>
      <c r="AV561" s="176"/>
      <c r="AW561" s="176"/>
      <c r="AX561" s="176"/>
      <c r="AY561" s="177"/>
      <c r="AZ561" s="178"/>
      <c r="BA561" s="179"/>
      <c r="BB561" s="180">
        <v>5</v>
      </c>
      <c r="BC561" s="181"/>
      <c r="BD561" s="182"/>
      <c r="BE561" s="182"/>
      <c r="BF561" s="183"/>
      <c r="BG561" s="184"/>
      <c r="BH561" s="185"/>
      <c r="BI561" s="186"/>
      <c r="BJ561" s="187"/>
      <c r="BK561" s="188"/>
      <c r="BL561" s="188"/>
      <c r="BM561" s="188"/>
      <c r="BN561" s="188"/>
      <c r="BO561" s="189"/>
      <c r="BP561" s="187"/>
      <c r="BQ561" s="188"/>
      <c r="BR561" s="188"/>
      <c r="BS561" s="188"/>
      <c r="BT561" s="188"/>
      <c r="BU561" s="189"/>
      <c r="BV561" s="187"/>
      <c r="BW561" s="188"/>
      <c r="BX561" s="188"/>
      <c r="BY561" s="188"/>
      <c r="BZ561" s="188"/>
      <c r="CA561" s="189"/>
      <c r="CB561" s="181"/>
      <c r="CC561" s="182"/>
      <c r="CD561" s="182"/>
      <c r="CE561" s="183"/>
      <c r="CF561" s="190"/>
      <c r="CG561" s="191"/>
      <c r="CH561" s="191"/>
      <c r="CI561" s="191"/>
      <c r="CJ561" s="192"/>
      <c r="CK561" s="190"/>
      <c r="CL561" s="191"/>
      <c r="CM561" s="191"/>
      <c r="CN561" s="191"/>
      <c r="CO561" s="192"/>
      <c r="CP561" s="190"/>
      <c r="CQ561" s="191"/>
      <c r="CR561" s="191"/>
      <c r="CS561" s="191"/>
      <c r="CT561" s="192"/>
      <c r="CU561" s="162"/>
      <c r="CV561" s="163"/>
      <c r="CW561" s="163"/>
      <c r="CX561" s="163"/>
      <c r="CY561" s="164"/>
    </row>
    <row r="562" spans="1:103" ht="16.5" x14ac:dyDescent="0.15">
      <c r="A562" s="193"/>
      <c r="B562" s="194"/>
      <c r="C562" s="195" t="str">
        <f t="shared" ca="1" si="10"/>
        <v>●</v>
      </c>
      <c r="D562" s="196"/>
      <c r="E562" s="197"/>
      <c r="F562" s="197"/>
      <c r="G562" s="197"/>
      <c r="H562" s="197"/>
      <c r="I562" s="197"/>
      <c r="J562" s="197"/>
      <c r="K562" s="159"/>
      <c r="L562" s="160"/>
      <c r="M562" s="160"/>
      <c r="N562" s="160"/>
      <c r="O562" s="160"/>
      <c r="P562" s="160"/>
      <c r="Q562" s="160"/>
      <c r="R562" s="198"/>
      <c r="S562" s="199"/>
      <c r="T562" s="198"/>
      <c r="U562" s="199"/>
      <c r="V562" s="159"/>
      <c r="W562" s="160"/>
      <c r="X562" s="160"/>
      <c r="Y562" s="160"/>
      <c r="Z562" s="160"/>
      <c r="AA562" s="160"/>
      <c r="AB562" s="160"/>
      <c r="AC562" s="160"/>
      <c r="AD562" s="159"/>
      <c r="AE562" s="160"/>
      <c r="AF562" s="160"/>
      <c r="AG562" s="160"/>
      <c r="AH562" s="160"/>
      <c r="AI562" s="160"/>
      <c r="AJ562" s="160"/>
      <c r="AK562" s="161"/>
      <c r="AL562" s="159"/>
      <c r="AM562" s="160"/>
      <c r="AN562" s="160"/>
      <c r="AO562" s="160"/>
      <c r="AP562" s="160"/>
      <c r="AQ562" s="160"/>
      <c r="AR562" s="161"/>
      <c r="AS562" s="200"/>
      <c r="AT562" s="201"/>
      <c r="AU562" s="201"/>
      <c r="AV562" s="201"/>
      <c r="AW562" s="201"/>
      <c r="AX562" s="201"/>
      <c r="AY562" s="202"/>
      <c r="AZ562" s="203"/>
      <c r="BA562" s="204"/>
      <c r="BB562" s="205">
        <v>6</v>
      </c>
      <c r="BC562" s="206"/>
      <c r="BD562" s="207"/>
      <c r="BE562" s="207"/>
      <c r="BF562" s="208"/>
      <c r="BG562" s="209"/>
      <c r="BH562" s="210"/>
      <c r="BI562" s="211"/>
      <c r="BJ562" s="212"/>
      <c r="BK562" s="213"/>
      <c r="BL562" s="213"/>
      <c r="BM562" s="213"/>
      <c r="BN562" s="213"/>
      <c r="BO562" s="214"/>
      <c r="BP562" s="212"/>
      <c r="BQ562" s="213"/>
      <c r="BR562" s="213"/>
      <c r="BS562" s="213"/>
      <c r="BT562" s="213"/>
      <c r="BU562" s="214"/>
      <c r="BV562" s="212"/>
      <c r="BW562" s="213"/>
      <c r="BX562" s="213"/>
      <c r="BY562" s="213"/>
      <c r="BZ562" s="213"/>
      <c r="CA562" s="214"/>
      <c r="CB562" s="206"/>
      <c r="CC562" s="207"/>
      <c r="CD562" s="207"/>
      <c r="CE562" s="208"/>
      <c r="CF562" s="190"/>
      <c r="CG562" s="191"/>
      <c r="CH562" s="191"/>
      <c r="CI562" s="191"/>
      <c r="CJ562" s="192"/>
      <c r="CK562" s="190"/>
      <c r="CL562" s="191"/>
      <c r="CM562" s="191"/>
      <c r="CN562" s="191"/>
      <c r="CO562" s="192"/>
      <c r="CP562" s="190"/>
      <c r="CQ562" s="191"/>
      <c r="CR562" s="191"/>
      <c r="CS562" s="191"/>
      <c r="CT562" s="192"/>
      <c r="CU562" s="162"/>
      <c r="CV562" s="163"/>
      <c r="CW562" s="163"/>
      <c r="CX562" s="163"/>
      <c r="CY562" s="164"/>
    </row>
    <row r="563" spans="1:103" ht="16.5" x14ac:dyDescent="0.15">
      <c r="A563" s="134">
        <v>93</v>
      </c>
      <c r="B563" s="135"/>
      <c r="C563" s="136" t="str">
        <f t="shared" ca="1" si="10"/>
        <v>●</v>
      </c>
      <c r="D563" s="137"/>
      <c r="E563" s="138"/>
      <c r="F563" s="138"/>
      <c r="G563" s="138"/>
      <c r="H563" s="138"/>
      <c r="I563" s="138"/>
      <c r="J563" s="138"/>
      <c r="K563" s="139" t="s">
        <v>190</v>
      </c>
      <c r="L563" s="140"/>
      <c r="M563" s="140"/>
      <c r="N563" s="140"/>
      <c r="O563" s="140"/>
      <c r="P563" s="140"/>
      <c r="Q563" s="140"/>
      <c r="R563" s="141"/>
      <c r="S563" s="142"/>
      <c r="T563" s="141"/>
      <c r="U563" s="142"/>
      <c r="V563" s="139"/>
      <c r="W563" s="140"/>
      <c r="X563" s="140"/>
      <c r="Y563" s="140"/>
      <c r="Z563" s="140"/>
      <c r="AA563" s="140"/>
      <c r="AB563" s="140"/>
      <c r="AC563" s="140"/>
      <c r="AD563" s="139"/>
      <c r="AE563" s="140"/>
      <c r="AF563" s="140"/>
      <c r="AG563" s="140"/>
      <c r="AH563" s="140"/>
      <c r="AI563" s="140"/>
      <c r="AJ563" s="140"/>
      <c r="AK563" s="143"/>
      <c r="AL563" s="139"/>
      <c r="AM563" s="140"/>
      <c r="AN563" s="140"/>
      <c r="AO563" s="140"/>
      <c r="AP563" s="140"/>
      <c r="AQ563" s="140"/>
      <c r="AR563" s="143"/>
      <c r="AS563" s="144"/>
      <c r="AT563" s="145"/>
      <c r="AU563" s="145"/>
      <c r="AV563" s="145"/>
      <c r="AW563" s="145"/>
      <c r="AX563" s="145"/>
      <c r="AY563" s="146"/>
      <c r="AZ563" s="147"/>
      <c r="BA563" s="148"/>
      <c r="BB563" s="149">
        <v>1</v>
      </c>
      <c r="BC563" s="150"/>
      <c r="BD563" s="151"/>
      <c r="BE563" s="151"/>
      <c r="BF563" s="152"/>
      <c r="BG563" s="153"/>
      <c r="BH563" s="154"/>
      <c r="BI563" s="155"/>
      <c r="BJ563" s="156"/>
      <c r="BK563" s="157"/>
      <c r="BL563" s="157"/>
      <c r="BM563" s="157"/>
      <c r="BN563" s="157"/>
      <c r="BO563" s="158"/>
      <c r="BP563" s="156"/>
      <c r="BQ563" s="157"/>
      <c r="BR563" s="157"/>
      <c r="BS563" s="157"/>
      <c r="BT563" s="157"/>
      <c r="BU563" s="158"/>
      <c r="BV563" s="156"/>
      <c r="BW563" s="157"/>
      <c r="BX563" s="157"/>
      <c r="BY563" s="157"/>
      <c r="BZ563" s="157"/>
      <c r="CA563" s="158"/>
      <c r="CB563" s="150"/>
      <c r="CC563" s="151"/>
      <c r="CD563" s="151"/>
      <c r="CE563" s="152"/>
      <c r="CF563" s="159"/>
      <c r="CG563" s="160"/>
      <c r="CH563" s="160"/>
      <c r="CI563" s="160"/>
      <c r="CJ563" s="161"/>
      <c r="CK563" s="159"/>
      <c r="CL563" s="160"/>
      <c r="CM563" s="160"/>
      <c r="CN563" s="160"/>
      <c r="CO563" s="161"/>
      <c r="CP563" s="159"/>
      <c r="CQ563" s="160"/>
      <c r="CR563" s="160"/>
      <c r="CS563" s="160"/>
      <c r="CT563" s="161"/>
      <c r="CU563" s="162"/>
      <c r="CV563" s="163"/>
      <c r="CW563" s="163"/>
      <c r="CX563" s="163"/>
      <c r="CY563" s="164"/>
    </row>
    <row r="564" spans="1:103" ht="16.5" x14ac:dyDescent="0.15">
      <c r="A564" s="166"/>
      <c r="B564" s="135"/>
      <c r="C564" s="167" t="str">
        <f t="shared" ca="1" si="10"/>
        <v>●</v>
      </c>
      <c r="D564" s="168"/>
      <c r="E564" s="169"/>
      <c r="F564" s="169"/>
      <c r="G564" s="169"/>
      <c r="H564" s="169"/>
      <c r="I564" s="169"/>
      <c r="J564" s="169"/>
      <c r="K564" s="170"/>
      <c r="L564" s="171"/>
      <c r="M564" s="171"/>
      <c r="N564" s="171"/>
      <c r="O564" s="171"/>
      <c r="P564" s="171"/>
      <c r="Q564" s="171"/>
      <c r="R564" s="172"/>
      <c r="S564" s="173"/>
      <c r="T564" s="172"/>
      <c r="U564" s="173"/>
      <c r="V564" s="170"/>
      <c r="W564" s="171"/>
      <c r="X564" s="171"/>
      <c r="Y564" s="171"/>
      <c r="Z564" s="171"/>
      <c r="AA564" s="171"/>
      <c r="AB564" s="171"/>
      <c r="AC564" s="171"/>
      <c r="AD564" s="170"/>
      <c r="AE564" s="171"/>
      <c r="AF564" s="171"/>
      <c r="AG564" s="171"/>
      <c r="AH564" s="171"/>
      <c r="AI564" s="171"/>
      <c r="AJ564" s="171"/>
      <c r="AK564" s="174"/>
      <c r="AL564" s="170"/>
      <c r="AM564" s="171"/>
      <c r="AN564" s="171"/>
      <c r="AO564" s="171"/>
      <c r="AP564" s="171"/>
      <c r="AQ564" s="171"/>
      <c r="AR564" s="174"/>
      <c r="AS564" s="175"/>
      <c r="AT564" s="176"/>
      <c r="AU564" s="176"/>
      <c r="AV564" s="176"/>
      <c r="AW564" s="176"/>
      <c r="AX564" s="176"/>
      <c r="AY564" s="177"/>
      <c r="AZ564" s="178"/>
      <c r="BA564" s="179"/>
      <c r="BB564" s="180">
        <v>2</v>
      </c>
      <c r="BC564" s="181"/>
      <c r="BD564" s="182"/>
      <c r="BE564" s="182"/>
      <c r="BF564" s="183"/>
      <c r="BG564" s="184"/>
      <c r="BH564" s="185"/>
      <c r="BI564" s="186"/>
      <c r="BJ564" s="187"/>
      <c r="BK564" s="188"/>
      <c r="BL564" s="188"/>
      <c r="BM564" s="188"/>
      <c r="BN564" s="188"/>
      <c r="BO564" s="189"/>
      <c r="BP564" s="187"/>
      <c r="BQ564" s="188"/>
      <c r="BR564" s="188"/>
      <c r="BS564" s="188"/>
      <c r="BT564" s="188"/>
      <c r="BU564" s="189"/>
      <c r="BV564" s="187"/>
      <c r="BW564" s="188"/>
      <c r="BX564" s="188"/>
      <c r="BY564" s="188"/>
      <c r="BZ564" s="188"/>
      <c r="CA564" s="189"/>
      <c r="CB564" s="181"/>
      <c r="CC564" s="182"/>
      <c r="CD564" s="182"/>
      <c r="CE564" s="183"/>
      <c r="CF564" s="190"/>
      <c r="CG564" s="191"/>
      <c r="CH564" s="191"/>
      <c r="CI564" s="191"/>
      <c r="CJ564" s="192"/>
      <c r="CK564" s="190"/>
      <c r="CL564" s="191"/>
      <c r="CM564" s="191"/>
      <c r="CN564" s="191"/>
      <c r="CO564" s="192"/>
      <c r="CP564" s="190"/>
      <c r="CQ564" s="191"/>
      <c r="CR564" s="191"/>
      <c r="CS564" s="191"/>
      <c r="CT564" s="192"/>
      <c r="CU564" s="162"/>
      <c r="CV564" s="163"/>
      <c r="CW564" s="163"/>
      <c r="CX564" s="163"/>
      <c r="CY564" s="164"/>
    </row>
    <row r="565" spans="1:103" ht="16.5" x14ac:dyDescent="0.15">
      <c r="A565" s="166"/>
      <c r="B565" s="135"/>
      <c r="C565" s="167" t="str">
        <f t="shared" ca="1" si="10"/>
        <v>●</v>
      </c>
      <c r="D565" s="168"/>
      <c r="E565" s="169"/>
      <c r="F565" s="169"/>
      <c r="G565" s="169"/>
      <c r="H565" s="169"/>
      <c r="I565" s="169"/>
      <c r="J565" s="169"/>
      <c r="K565" s="170"/>
      <c r="L565" s="171"/>
      <c r="M565" s="171"/>
      <c r="N565" s="171"/>
      <c r="O565" s="171"/>
      <c r="P565" s="171"/>
      <c r="Q565" s="171"/>
      <c r="R565" s="172"/>
      <c r="S565" s="173"/>
      <c r="T565" s="172"/>
      <c r="U565" s="173"/>
      <c r="V565" s="170"/>
      <c r="W565" s="171"/>
      <c r="X565" s="171"/>
      <c r="Y565" s="171"/>
      <c r="Z565" s="171"/>
      <c r="AA565" s="171"/>
      <c r="AB565" s="171"/>
      <c r="AC565" s="171"/>
      <c r="AD565" s="170"/>
      <c r="AE565" s="171"/>
      <c r="AF565" s="171"/>
      <c r="AG565" s="171"/>
      <c r="AH565" s="171"/>
      <c r="AI565" s="171"/>
      <c r="AJ565" s="171"/>
      <c r="AK565" s="174"/>
      <c r="AL565" s="170"/>
      <c r="AM565" s="171"/>
      <c r="AN565" s="171"/>
      <c r="AO565" s="171"/>
      <c r="AP565" s="171"/>
      <c r="AQ565" s="171"/>
      <c r="AR565" s="174"/>
      <c r="AS565" s="175"/>
      <c r="AT565" s="176"/>
      <c r="AU565" s="176"/>
      <c r="AV565" s="176"/>
      <c r="AW565" s="176"/>
      <c r="AX565" s="176"/>
      <c r="AY565" s="177"/>
      <c r="AZ565" s="178"/>
      <c r="BA565" s="179"/>
      <c r="BB565" s="180">
        <v>3</v>
      </c>
      <c r="BC565" s="181"/>
      <c r="BD565" s="182"/>
      <c r="BE565" s="182"/>
      <c r="BF565" s="183"/>
      <c r="BG565" s="184"/>
      <c r="BH565" s="185"/>
      <c r="BI565" s="186"/>
      <c r="BJ565" s="187"/>
      <c r="BK565" s="188"/>
      <c r="BL565" s="188"/>
      <c r="BM565" s="188"/>
      <c r="BN565" s="188"/>
      <c r="BO565" s="189"/>
      <c r="BP565" s="187"/>
      <c r="BQ565" s="188"/>
      <c r="BR565" s="188"/>
      <c r="BS565" s="188"/>
      <c r="BT565" s="188"/>
      <c r="BU565" s="189"/>
      <c r="BV565" s="187"/>
      <c r="BW565" s="188"/>
      <c r="BX565" s="188"/>
      <c r="BY565" s="188"/>
      <c r="BZ565" s="188"/>
      <c r="CA565" s="189"/>
      <c r="CB565" s="181"/>
      <c r="CC565" s="182"/>
      <c r="CD565" s="182"/>
      <c r="CE565" s="183"/>
      <c r="CF565" s="190"/>
      <c r="CG565" s="191"/>
      <c r="CH565" s="191"/>
      <c r="CI565" s="191"/>
      <c r="CJ565" s="192"/>
      <c r="CK565" s="190"/>
      <c r="CL565" s="191"/>
      <c r="CM565" s="191"/>
      <c r="CN565" s="191"/>
      <c r="CO565" s="192"/>
      <c r="CP565" s="190"/>
      <c r="CQ565" s="191"/>
      <c r="CR565" s="191"/>
      <c r="CS565" s="191"/>
      <c r="CT565" s="192"/>
      <c r="CU565" s="162"/>
      <c r="CV565" s="163"/>
      <c r="CW565" s="163"/>
      <c r="CX565" s="163"/>
      <c r="CY565" s="164"/>
    </row>
    <row r="566" spans="1:103" ht="16.5" x14ac:dyDescent="0.15">
      <c r="A566" s="166"/>
      <c r="B566" s="135"/>
      <c r="C566" s="167" t="str">
        <f t="shared" ca="1" si="10"/>
        <v>●</v>
      </c>
      <c r="D566" s="168"/>
      <c r="E566" s="169"/>
      <c r="F566" s="169"/>
      <c r="G566" s="169"/>
      <c r="H566" s="169"/>
      <c r="I566" s="169"/>
      <c r="J566" s="169"/>
      <c r="K566" s="170"/>
      <c r="L566" s="171"/>
      <c r="M566" s="171"/>
      <c r="N566" s="171"/>
      <c r="O566" s="171"/>
      <c r="P566" s="171"/>
      <c r="Q566" s="171"/>
      <c r="R566" s="172"/>
      <c r="S566" s="173"/>
      <c r="T566" s="172"/>
      <c r="U566" s="173"/>
      <c r="V566" s="170"/>
      <c r="W566" s="171"/>
      <c r="X566" s="171"/>
      <c r="Y566" s="171"/>
      <c r="Z566" s="171"/>
      <c r="AA566" s="171"/>
      <c r="AB566" s="171"/>
      <c r="AC566" s="171"/>
      <c r="AD566" s="170"/>
      <c r="AE566" s="171"/>
      <c r="AF566" s="171"/>
      <c r="AG566" s="171"/>
      <c r="AH566" s="171"/>
      <c r="AI566" s="171"/>
      <c r="AJ566" s="171"/>
      <c r="AK566" s="174"/>
      <c r="AL566" s="170"/>
      <c r="AM566" s="171"/>
      <c r="AN566" s="171"/>
      <c r="AO566" s="171"/>
      <c r="AP566" s="171"/>
      <c r="AQ566" s="171"/>
      <c r="AR566" s="174"/>
      <c r="AS566" s="175"/>
      <c r="AT566" s="176"/>
      <c r="AU566" s="176"/>
      <c r="AV566" s="176"/>
      <c r="AW566" s="176"/>
      <c r="AX566" s="176"/>
      <c r="AY566" s="177"/>
      <c r="AZ566" s="178"/>
      <c r="BA566" s="179"/>
      <c r="BB566" s="180">
        <v>4</v>
      </c>
      <c r="BC566" s="181"/>
      <c r="BD566" s="182"/>
      <c r="BE566" s="182"/>
      <c r="BF566" s="183"/>
      <c r="BG566" s="184"/>
      <c r="BH566" s="185"/>
      <c r="BI566" s="186"/>
      <c r="BJ566" s="187"/>
      <c r="BK566" s="188"/>
      <c r="BL566" s="188"/>
      <c r="BM566" s="188"/>
      <c r="BN566" s="188"/>
      <c r="BO566" s="189"/>
      <c r="BP566" s="187"/>
      <c r="BQ566" s="188"/>
      <c r="BR566" s="188"/>
      <c r="BS566" s="188"/>
      <c r="BT566" s="188"/>
      <c r="BU566" s="189"/>
      <c r="BV566" s="187"/>
      <c r="BW566" s="188"/>
      <c r="BX566" s="188"/>
      <c r="BY566" s="188"/>
      <c r="BZ566" s="188"/>
      <c r="CA566" s="189"/>
      <c r="CB566" s="181"/>
      <c r="CC566" s="182"/>
      <c r="CD566" s="182"/>
      <c r="CE566" s="183"/>
      <c r="CF566" s="190"/>
      <c r="CG566" s="191"/>
      <c r="CH566" s="191"/>
      <c r="CI566" s="191"/>
      <c r="CJ566" s="192"/>
      <c r="CK566" s="190"/>
      <c r="CL566" s="191"/>
      <c r="CM566" s="191"/>
      <c r="CN566" s="191"/>
      <c r="CO566" s="192"/>
      <c r="CP566" s="190"/>
      <c r="CQ566" s="191"/>
      <c r="CR566" s="191"/>
      <c r="CS566" s="191"/>
      <c r="CT566" s="192"/>
      <c r="CU566" s="162"/>
      <c r="CV566" s="163"/>
      <c r="CW566" s="163"/>
      <c r="CX566" s="163"/>
      <c r="CY566" s="164"/>
    </row>
    <row r="567" spans="1:103" ht="16.5" x14ac:dyDescent="0.15">
      <c r="A567" s="166"/>
      <c r="B567" s="135"/>
      <c r="C567" s="167" t="str">
        <f t="shared" ca="1" si="10"/>
        <v>●</v>
      </c>
      <c r="D567" s="168"/>
      <c r="E567" s="169"/>
      <c r="F567" s="169"/>
      <c r="G567" s="169"/>
      <c r="H567" s="169"/>
      <c r="I567" s="169"/>
      <c r="J567" s="169"/>
      <c r="K567" s="170"/>
      <c r="L567" s="171"/>
      <c r="M567" s="171"/>
      <c r="N567" s="171"/>
      <c r="O567" s="171"/>
      <c r="P567" s="171"/>
      <c r="Q567" s="171"/>
      <c r="R567" s="172"/>
      <c r="S567" s="173"/>
      <c r="T567" s="172"/>
      <c r="U567" s="173"/>
      <c r="V567" s="170"/>
      <c r="W567" s="171"/>
      <c r="X567" s="171"/>
      <c r="Y567" s="171"/>
      <c r="Z567" s="171"/>
      <c r="AA567" s="171"/>
      <c r="AB567" s="171"/>
      <c r="AC567" s="171"/>
      <c r="AD567" s="170"/>
      <c r="AE567" s="171"/>
      <c r="AF567" s="171"/>
      <c r="AG567" s="171"/>
      <c r="AH567" s="171"/>
      <c r="AI567" s="171"/>
      <c r="AJ567" s="171"/>
      <c r="AK567" s="174"/>
      <c r="AL567" s="170"/>
      <c r="AM567" s="171"/>
      <c r="AN567" s="171"/>
      <c r="AO567" s="171"/>
      <c r="AP567" s="171"/>
      <c r="AQ567" s="171"/>
      <c r="AR567" s="174"/>
      <c r="AS567" s="175"/>
      <c r="AT567" s="176"/>
      <c r="AU567" s="176"/>
      <c r="AV567" s="176"/>
      <c r="AW567" s="176"/>
      <c r="AX567" s="176"/>
      <c r="AY567" s="177"/>
      <c r="AZ567" s="178"/>
      <c r="BA567" s="179"/>
      <c r="BB567" s="180">
        <v>5</v>
      </c>
      <c r="BC567" s="181"/>
      <c r="BD567" s="182"/>
      <c r="BE567" s="182"/>
      <c r="BF567" s="183"/>
      <c r="BG567" s="184"/>
      <c r="BH567" s="185"/>
      <c r="BI567" s="186"/>
      <c r="BJ567" s="187"/>
      <c r="BK567" s="188"/>
      <c r="BL567" s="188"/>
      <c r="BM567" s="188"/>
      <c r="BN567" s="188"/>
      <c r="BO567" s="189"/>
      <c r="BP567" s="187"/>
      <c r="BQ567" s="188"/>
      <c r="BR567" s="188"/>
      <c r="BS567" s="188"/>
      <c r="BT567" s="188"/>
      <c r="BU567" s="189"/>
      <c r="BV567" s="187"/>
      <c r="BW567" s="188"/>
      <c r="BX567" s="188"/>
      <c r="BY567" s="188"/>
      <c r="BZ567" s="188"/>
      <c r="CA567" s="189"/>
      <c r="CB567" s="181"/>
      <c r="CC567" s="182"/>
      <c r="CD567" s="182"/>
      <c r="CE567" s="183"/>
      <c r="CF567" s="190"/>
      <c r="CG567" s="191"/>
      <c r="CH567" s="191"/>
      <c r="CI567" s="191"/>
      <c r="CJ567" s="192"/>
      <c r="CK567" s="190"/>
      <c r="CL567" s="191"/>
      <c r="CM567" s="191"/>
      <c r="CN567" s="191"/>
      <c r="CO567" s="192"/>
      <c r="CP567" s="190"/>
      <c r="CQ567" s="191"/>
      <c r="CR567" s="191"/>
      <c r="CS567" s="191"/>
      <c r="CT567" s="192"/>
      <c r="CU567" s="162"/>
      <c r="CV567" s="163"/>
      <c r="CW567" s="163"/>
      <c r="CX567" s="163"/>
      <c r="CY567" s="164"/>
    </row>
    <row r="568" spans="1:103" ht="16.5" x14ac:dyDescent="0.15">
      <c r="A568" s="193"/>
      <c r="B568" s="194"/>
      <c r="C568" s="195" t="str">
        <f t="shared" ca="1" si="10"/>
        <v>●</v>
      </c>
      <c r="D568" s="196"/>
      <c r="E568" s="197"/>
      <c r="F568" s="197"/>
      <c r="G568" s="197"/>
      <c r="H568" s="197"/>
      <c r="I568" s="197"/>
      <c r="J568" s="197"/>
      <c r="K568" s="159"/>
      <c r="L568" s="160"/>
      <c r="M568" s="160"/>
      <c r="N568" s="160"/>
      <c r="O568" s="160"/>
      <c r="P568" s="160"/>
      <c r="Q568" s="160"/>
      <c r="R568" s="198"/>
      <c r="S568" s="199"/>
      <c r="T568" s="198"/>
      <c r="U568" s="199"/>
      <c r="V568" s="159"/>
      <c r="W568" s="160"/>
      <c r="X568" s="160"/>
      <c r="Y568" s="160"/>
      <c r="Z568" s="160"/>
      <c r="AA568" s="160"/>
      <c r="AB568" s="160"/>
      <c r="AC568" s="160"/>
      <c r="AD568" s="159"/>
      <c r="AE568" s="160"/>
      <c r="AF568" s="160"/>
      <c r="AG568" s="160"/>
      <c r="AH568" s="160"/>
      <c r="AI568" s="160"/>
      <c r="AJ568" s="160"/>
      <c r="AK568" s="161"/>
      <c r="AL568" s="159"/>
      <c r="AM568" s="160"/>
      <c r="AN568" s="160"/>
      <c r="AO568" s="160"/>
      <c r="AP568" s="160"/>
      <c r="AQ568" s="160"/>
      <c r="AR568" s="161"/>
      <c r="AS568" s="200"/>
      <c r="AT568" s="201"/>
      <c r="AU568" s="201"/>
      <c r="AV568" s="201"/>
      <c r="AW568" s="201"/>
      <c r="AX568" s="201"/>
      <c r="AY568" s="202"/>
      <c r="AZ568" s="203"/>
      <c r="BA568" s="204"/>
      <c r="BB568" s="205">
        <v>6</v>
      </c>
      <c r="BC568" s="206"/>
      <c r="BD568" s="207"/>
      <c r="BE568" s="207"/>
      <c r="BF568" s="208"/>
      <c r="BG568" s="209"/>
      <c r="BH568" s="210"/>
      <c r="BI568" s="211"/>
      <c r="BJ568" s="212"/>
      <c r="BK568" s="213"/>
      <c r="BL568" s="213"/>
      <c r="BM568" s="213"/>
      <c r="BN568" s="213"/>
      <c r="BO568" s="214"/>
      <c r="BP568" s="212"/>
      <c r="BQ568" s="213"/>
      <c r="BR568" s="213"/>
      <c r="BS568" s="213"/>
      <c r="BT568" s="213"/>
      <c r="BU568" s="214"/>
      <c r="BV568" s="212"/>
      <c r="BW568" s="213"/>
      <c r="BX568" s="213"/>
      <c r="BY568" s="213"/>
      <c r="BZ568" s="213"/>
      <c r="CA568" s="214"/>
      <c r="CB568" s="206"/>
      <c r="CC568" s="207"/>
      <c r="CD568" s="207"/>
      <c r="CE568" s="208"/>
      <c r="CF568" s="190"/>
      <c r="CG568" s="191"/>
      <c r="CH568" s="191"/>
      <c r="CI568" s="191"/>
      <c r="CJ568" s="192"/>
      <c r="CK568" s="190"/>
      <c r="CL568" s="191"/>
      <c r="CM568" s="191"/>
      <c r="CN568" s="191"/>
      <c r="CO568" s="192"/>
      <c r="CP568" s="190"/>
      <c r="CQ568" s="191"/>
      <c r="CR568" s="191"/>
      <c r="CS568" s="191"/>
      <c r="CT568" s="192"/>
      <c r="CU568" s="162"/>
      <c r="CV568" s="163"/>
      <c r="CW568" s="163"/>
      <c r="CX568" s="163"/>
      <c r="CY568" s="164"/>
    </row>
    <row r="569" spans="1:103" ht="16.5" x14ac:dyDescent="0.15">
      <c r="A569" s="134">
        <v>94</v>
      </c>
      <c r="B569" s="135"/>
      <c r="C569" s="136" t="str">
        <f t="shared" ca="1" si="10"/>
        <v>●</v>
      </c>
      <c r="D569" s="137" t="s">
        <v>191</v>
      </c>
      <c r="E569" s="138"/>
      <c r="F569" s="138"/>
      <c r="G569" s="138"/>
      <c r="H569" s="138"/>
      <c r="I569" s="138"/>
      <c r="J569" s="138"/>
      <c r="K569" s="139" t="s">
        <v>192</v>
      </c>
      <c r="L569" s="140"/>
      <c r="M569" s="140"/>
      <c r="N569" s="140"/>
      <c r="O569" s="140"/>
      <c r="P569" s="140"/>
      <c r="Q569" s="140"/>
      <c r="R569" s="141"/>
      <c r="S569" s="142"/>
      <c r="T569" s="141"/>
      <c r="U569" s="142"/>
      <c r="V569" s="139"/>
      <c r="W569" s="140"/>
      <c r="X569" s="140"/>
      <c r="Y569" s="140"/>
      <c r="Z569" s="140"/>
      <c r="AA569" s="140"/>
      <c r="AB569" s="140"/>
      <c r="AC569" s="140"/>
      <c r="AD569" s="139"/>
      <c r="AE569" s="140"/>
      <c r="AF569" s="140"/>
      <c r="AG569" s="140"/>
      <c r="AH569" s="140"/>
      <c r="AI569" s="140"/>
      <c r="AJ569" s="140"/>
      <c r="AK569" s="143"/>
      <c r="AL569" s="139"/>
      <c r="AM569" s="140"/>
      <c r="AN569" s="140"/>
      <c r="AO569" s="140"/>
      <c r="AP569" s="140"/>
      <c r="AQ569" s="140"/>
      <c r="AR569" s="143"/>
      <c r="AS569" s="144"/>
      <c r="AT569" s="145"/>
      <c r="AU569" s="145"/>
      <c r="AV569" s="145"/>
      <c r="AW569" s="145"/>
      <c r="AX569" s="145"/>
      <c r="AY569" s="146"/>
      <c r="AZ569" s="147"/>
      <c r="BA569" s="148"/>
      <c r="BB569" s="149">
        <v>1</v>
      </c>
      <c r="BC569" s="150"/>
      <c r="BD569" s="151"/>
      <c r="BE569" s="151"/>
      <c r="BF569" s="152"/>
      <c r="BG569" s="153"/>
      <c r="BH569" s="154"/>
      <c r="BI569" s="155"/>
      <c r="BJ569" s="156"/>
      <c r="BK569" s="157"/>
      <c r="BL569" s="157"/>
      <c r="BM569" s="157"/>
      <c r="BN569" s="157"/>
      <c r="BO569" s="158"/>
      <c r="BP569" s="156"/>
      <c r="BQ569" s="157"/>
      <c r="BR569" s="157"/>
      <c r="BS569" s="157"/>
      <c r="BT569" s="157"/>
      <c r="BU569" s="158"/>
      <c r="BV569" s="156"/>
      <c r="BW569" s="157"/>
      <c r="BX569" s="157"/>
      <c r="BY569" s="157"/>
      <c r="BZ569" s="157"/>
      <c r="CA569" s="158"/>
      <c r="CB569" s="150"/>
      <c r="CC569" s="151"/>
      <c r="CD569" s="151"/>
      <c r="CE569" s="152"/>
      <c r="CF569" s="159"/>
      <c r="CG569" s="160"/>
      <c r="CH569" s="160"/>
      <c r="CI569" s="160"/>
      <c r="CJ569" s="161"/>
      <c r="CK569" s="159"/>
      <c r="CL569" s="160"/>
      <c r="CM569" s="160"/>
      <c r="CN569" s="160"/>
      <c r="CO569" s="161"/>
      <c r="CP569" s="159"/>
      <c r="CQ569" s="160"/>
      <c r="CR569" s="160"/>
      <c r="CS569" s="160"/>
      <c r="CT569" s="161"/>
      <c r="CU569" s="162"/>
      <c r="CV569" s="163"/>
      <c r="CW569" s="163"/>
      <c r="CX569" s="163"/>
      <c r="CY569" s="164"/>
    </row>
    <row r="570" spans="1:103" ht="16.5" x14ac:dyDescent="0.15">
      <c r="A570" s="166"/>
      <c r="B570" s="135"/>
      <c r="C570" s="167" t="str">
        <f t="shared" ca="1" si="10"/>
        <v>●</v>
      </c>
      <c r="D570" s="168"/>
      <c r="E570" s="169"/>
      <c r="F570" s="169"/>
      <c r="G570" s="169"/>
      <c r="H570" s="169"/>
      <c r="I570" s="169"/>
      <c r="J570" s="169"/>
      <c r="K570" s="170"/>
      <c r="L570" s="171"/>
      <c r="M570" s="171"/>
      <c r="N570" s="171"/>
      <c r="O570" s="171"/>
      <c r="P570" s="171"/>
      <c r="Q570" s="171"/>
      <c r="R570" s="172"/>
      <c r="S570" s="173"/>
      <c r="T570" s="172"/>
      <c r="U570" s="173"/>
      <c r="V570" s="170"/>
      <c r="W570" s="171"/>
      <c r="X570" s="171"/>
      <c r="Y570" s="171"/>
      <c r="Z570" s="171"/>
      <c r="AA570" s="171"/>
      <c r="AB570" s="171"/>
      <c r="AC570" s="171"/>
      <c r="AD570" s="170"/>
      <c r="AE570" s="171"/>
      <c r="AF570" s="171"/>
      <c r="AG570" s="171"/>
      <c r="AH570" s="171"/>
      <c r="AI570" s="171"/>
      <c r="AJ570" s="171"/>
      <c r="AK570" s="174"/>
      <c r="AL570" s="170"/>
      <c r="AM570" s="171"/>
      <c r="AN570" s="171"/>
      <c r="AO570" s="171"/>
      <c r="AP570" s="171"/>
      <c r="AQ570" s="171"/>
      <c r="AR570" s="174"/>
      <c r="AS570" s="175"/>
      <c r="AT570" s="176"/>
      <c r="AU570" s="176"/>
      <c r="AV570" s="176"/>
      <c r="AW570" s="176"/>
      <c r="AX570" s="176"/>
      <c r="AY570" s="177"/>
      <c r="AZ570" s="178"/>
      <c r="BA570" s="179"/>
      <c r="BB570" s="180">
        <v>2</v>
      </c>
      <c r="BC570" s="181"/>
      <c r="BD570" s="182"/>
      <c r="BE570" s="182"/>
      <c r="BF570" s="183"/>
      <c r="BG570" s="184"/>
      <c r="BH570" s="185"/>
      <c r="BI570" s="186"/>
      <c r="BJ570" s="187"/>
      <c r="BK570" s="188"/>
      <c r="BL570" s="188"/>
      <c r="BM570" s="188"/>
      <c r="BN570" s="188"/>
      <c r="BO570" s="189"/>
      <c r="BP570" s="187"/>
      <c r="BQ570" s="188"/>
      <c r="BR570" s="188"/>
      <c r="BS570" s="188"/>
      <c r="BT570" s="188"/>
      <c r="BU570" s="189"/>
      <c r="BV570" s="187"/>
      <c r="BW570" s="188"/>
      <c r="BX570" s="188"/>
      <c r="BY570" s="188"/>
      <c r="BZ570" s="188"/>
      <c r="CA570" s="189"/>
      <c r="CB570" s="181"/>
      <c r="CC570" s="182"/>
      <c r="CD570" s="182"/>
      <c r="CE570" s="183"/>
      <c r="CF570" s="190"/>
      <c r="CG570" s="191"/>
      <c r="CH570" s="191"/>
      <c r="CI570" s="191"/>
      <c r="CJ570" s="192"/>
      <c r="CK570" s="190"/>
      <c r="CL570" s="191"/>
      <c r="CM570" s="191"/>
      <c r="CN570" s="191"/>
      <c r="CO570" s="192"/>
      <c r="CP570" s="190"/>
      <c r="CQ570" s="191"/>
      <c r="CR570" s="191"/>
      <c r="CS570" s="191"/>
      <c r="CT570" s="192"/>
      <c r="CU570" s="162"/>
      <c r="CV570" s="163"/>
      <c r="CW570" s="163"/>
      <c r="CX570" s="163"/>
      <c r="CY570" s="164"/>
    </row>
    <row r="571" spans="1:103" ht="16.5" x14ac:dyDescent="0.15">
      <c r="A571" s="166"/>
      <c r="B571" s="135"/>
      <c r="C571" s="167" t="str">
        <f t="shared" ca="1" si="10"/>
        <v>●</v>
      </c>
      <c r="D571" s="168"/>
      <c r="E571" s="169"/>
      <c r="F571" s="169"/>
      <c r="G571" s="169"/>
      <c r="H571" s="169"/>
      <c r="I571" s="169"/>
      <c r="J571" s="169"/>
      <c r="K571" s="170"/>
      <c r="L571" s="171"/>
      <c r="M571" s="171"/>
      <c r="N571" s="171"/>
      <c r="O571" s="171"/>
      <c r="P571" s="171"/>
      <c r="Q571" s="171"/>
      <c r="R571" s="172"/>
      <c r="S571" s="173"/>
      <c r="T571" s="172"/>
      <c r="U571" s="173"/>
      <c r="V571" s="170"/>
      <c r="W571" s="171"/>
      <c r="X571" s="171"/>
      <c r="Y571" s="171"/>
      <c r="Z571" s="171"/>
      <c r="AA571" s="171"/>
      <c r="AB571" s="171"/>
      <c r="AC571" s="171"/>
      <c r="AD571" s="170"/>
      <c r="AE571" s="171"/>
      <c r="AF571" s="171"/>
      <c r="AG571" s="171"/>
      <c r="AH571" s="171"/>
      <c r="AI571" s="171"/>
      <c r="AJ571" s="171"/>
      <c r="AK571" s="174"/>
      <c r="AL571" s="170"/>
      <c r="AM571" s="171"/>
      <c r="AN571" s="171"/>
      <c r="AO571" s="171"/>
      <c r="AP571" s="171"/>
      <c r="AQ571" s="171"/>
      <c r="AR571" s="174"/>
      <c r="AS571" s="175"/>
      <c r="AT571" s="176"/>
      <c r="AU571" s="176"/>
      <c r="AV571" s="176"/>
      <c r="AW571" s="176"/>
      <c r="AX571" s="176"/>
      <c r="AY571" s="177"/>
      <c r="AZ571" s="178"/>
      <c r="BA571" s="179"/>
      <c r="BB571" s="180">
        <v>3</v>
      </c>
      <c r="BC571" s="181"/>
      <c r="BD571" s="182"/>
      <c r="BE571" s="182"/>
      <c r="BF571" s="183"/>
      <c r="BG571" s="184"/>
      <c r="BH571" s="185"/>
      <c r="BI571" s="186"/>
      <c r="BJ571" s="187"/>
      <c r="BK571" s="188"/>
      <c r="BL571" s="188"/>
      <c r="BM571" s="188"/>
      <c r="BN571" s="188"/>
      <c r="BO571" s="189"/>
      <c r="BP571" s="187"/>
      <c r="BQ571" s="188"/>
      <c r="BR571" s="188"/>
      <c r="BS571" s="188"/>
      <c r="BT571" s="188"/>
      <c r="BU571" s="189"/>
      <c r="BV571" s="187"/>
      <c r="BW571" s="188"/>
      <c r="BX571" s="188"/>
      <c r="BY571" s="188"/>
      <c r="BZ571" s="188"/>
      <c r="CA571" s="189"/>
      <c r="CB571" s="181"/>
      <c r="CC571" s="182"/>
      <c r="CD571" s="182"/>
      <c r="CE571" s="183"/>
      <c r="CF571" s="190"/>
      <c r="CG571" s="191"/>
      <c r="CH571" s="191"/>
      <c r="CI571" s="191"/>
      <c r="CJ571" s="192"/>
      <c r="CK571" s="190"/>
      <c r="CL571" s="191"/>
      <c r="CM571" s="191"/>
      <c r="CN571" s="191"/>
      <c r="CO571" s="192"/>
      <c r="CP571" s="190"/>
      <c r="CQ571" s="191"/>
      <c r="CR571" s="191"/>
      <c r="CS571" s="191"/>
      <c r="CT571" s="192"/>
      <c r="CU571" s="162"/>
      <c r="CV571" s="163"/>
      <c r="CW571" s="163"/>
      <c r="CX571" s="163"/>
      <c r="CY571" s="164"/>
    </row>
    <row r="572" spans="1:103" ht="16.5" x14ac:dyDescent="0.15">
      <c r="A572" s="166"/>
      <c r="B572" s="135"/>
      <c r="C572" s="167" t="str">
        <f t="shared" ca="1" si="10"/>
        <v>●</v>
      </c>
      <c r="D572" s="168"/>
      <c r="E572" s="169"/>
      <c r="F572" s="169"/>
      <c r="G572" s="169"/>
      <c r="H572" s="169"/>
      <c r="I572" s="169"/>
      <c r="J572" s="169"/>
      <c r="K572" s="170"/>
      <c r="L572" s="171"/>
      <c r="M572" s="171"/>
      <c r="N572" s="171"/>
      <c r="O572" s="171"/>
      <c r="P572" s="171"/>
      <c r="Q572" s="171"/>
      <c r="R572" s="172"/>
      <c r="S572" s="173"/>
      <c r="T572" s="172"/>
      <c r="U572" s="173"/>
      <c r="V572" s="170"/>
      <c r="W572" s="171"/>
      <c r="X572" s="171"/>
      <c r="Y572" s="171"/>
      <c r="Z572" s="171"/>
      <c r="AA572" s="171"/>
      <c r="AB572" s="171"/>
      <c r="AC572" s="171"/>
      <c r="AD572" s="170"/>
      <c r="AE572" s="171"/>
      <c r="AF572" s="171"/>
      <c r="AG572" s="171"/>
      <c r="AH572" s="171"/>
      <c r="AI572" s="171"/>
      <c r="AJ572" s="171"/>
      <c r="AK572" s="174"/>
      <c r="AL572" s="170"/>
      <c r="AM572" s="171"/>
      <c r="AN572" s="171"/>
      <c r="AO572" s="171"/>
      <c r="AP572" s="171"/>
      <c r="AQ572" s="171"/>
      <c r="AR572" s="174"/>
      <c r="AS572" s="175"/>
      <c r="AT572" s="176"/>
      <c r="AU572" s="176"/>
      <c r="AV572" s="176"/>
      <c r="AW572" s="176"/>
      <c r="AX572" s="176"/>
      <c r="AY572" s="177"/>
      <c r="AZ572" s="178"/>
      <c r="BA572" s="179"/>
      <c r="BB572" s="180">
        <v>4</v>
      </c>
      <c r="BC572" s="181"/>
      <c r="BD572" s="182"/>
      <c r="BE572" s="182"/>
      <c r="BF572" s="183"/>
      <c r="BG572" s="184"/>
      <c r="BH572" s="185"/>
      <c r="BI572" s="186"/>
      <c r="BJ572" s="187"/>
      <c r="BK572" s="188"/>
      <c r="BL572" s="188"/>
      <c r="BM572" s="188"/>
      <c r="BN572" s="188"/>
      <c r="BO572" s="189"/>
      <c r="BP572" s="187"/>
      <c r="BQ572" s="188"/>
      <c r="BR572" s="188"/>
      <c r="BS572" s="188"/>
      <c r="BT572" s="188"/>
      <c r="BU572" s="189"/>
      <c r="BV572" s="187"/>
      <c r="BW572" s="188"/>
      <c r="BX572" s="188"/>
      <c r="BY572" s="188"/>
      <c r="BZ572" s="188"/>
      <c r="CA572" s="189"/>
      <c r="CB572" s="181"/>
      <c r="CC572" s="182"/>
      <c r="CD572" s="182"/>
      <c r="CE572" s="183"/>
      <c r="CF572" s="190"/>
      <c r="CG572" s="191"/>
      <c r="CH572" s="191"/>
      <c r="CI572" s="191"/>
      <c r="CJ572" s="192"/>
      <c r="CK572" s="190"/>
      <c r="CL572" s="191"/>
      <c r="CM572" s="191"/>
      <c r="CN572" s="191"/>
      <c r="CO572" s="192"/>
      <c r="CP572" s="190"/>
      <c r="CQ572" s="191"/>
      <c r="CR572" s="191"/>
      <c r="CS572" s="191"/>
      <c r="CT572" s="192"/>
      <c r="CU572" s="162"/>
      <c r="CV572" s="163"/>
      <c r="CW572" s="163"/>
      <c r="CX572" s="163"/>
      <c r="CY572" s="164"/>
    </row>
    <row r="573" spans="1:103" ht="16.5" x14ac:dyDescent="0.15">
      <c r="A573" s="166"/>
      <c r="B573" s="135"/>
      <c r="C573" s="167" t="str">
        <f t="shared" ca="1" si="10"/>
        <v>●</v>
      </c>
      <c r="D573" s="168"/>
      <c r="E573" s="169"/>
      <c r="F573" s="169"/>
      <c r="G573" s="169"/>
      <c r="H573" s="169"/>
      <c r="I573" s="169"/>
      <c r="J573" s="169"/>
      <c r="K573" s="170"/>
      <c r="L573" s="171"/>
      <c r="M573" s="171"/>
      <c r="N573" s="171"/>
      <c r="O573" s="171"/>
      <c r="P573" s="171"/>
      <c r="Q573" s="171"/>
      <c r="R573" s="172"/>
      <c r="S573" s="173"/>
      <c r="T573" s="172"/>
      <c r="U573" s="173"/>
      <c r="V573" s="170"/>
      <c r="W573" s="171"/>
      <c r="X573" s="171"/>
      <c r="Y573" s="171"/>
      <c r="Z573" s="171"/>
      <c r="AA573" s="171"/>
      <c r="AB573" s="171"/>
      <c r="AC573" s="171"/>
      <c r="AD573" s="170"/>
      <c r="AE573" s="171"/>
      <c r="AF573" s="171"/>
      <c r="AG573" s="171"/>
      <c r="AH573" s="171"/>
      <c r="AI573" s="171"/>
      <c r="AJ573" s="171"/>
      <c r="AK573" s="174"/>
      <c r="AL573" s="170"/>
      <c r="AM573" s="171"/>
      <c r="AN573" s="171"/>
      <c r="AO573" s="171"/>
      <c r="AP573" s="171"/>
      <c r="AQ573" s="171"/>
      <c r="AR573" s="174"/>
      <c r="AS573" s="175"/>
      <c r="AT573" s="176"/>
      <c r="AU573" s="176"/>
      <c r="AV573" s="176"/>
      <c r="AW573" s="176"/>
      <c r="AX573" s="176"/>
      <c r="AY573" s="177"/>
      <c r="AZ573" s="178"/>
      <c r="BA573" s="179"/>
      <c r="BB573" s="180">
        <v>5</v>
      </c>
      <c r="BC573" s="181"/>
      <c r="BD573" s="182"/>
      <c r="BE573" s="182"/>
      <c r="BF573" s="183"/>
      <c r="BG573" s="184"/>
      <c r="BH573" s="185"/>
      <c r="BI573" s="186"/>
      <c r="BJ573" s="187"/>
      <c r="BK573" s="188"/>
      <c r="BL573" s="188"/>
      <c r="BM573" s="188"/>
      <c r="BN573" s="188"/>
      <c r="BO573" s="189"/>
      <c r="BP573" s="187"/>
      <c r="BQ573" s="188"/>
      <c r="BR573" s="188"/>
      <c r="BS573" s="188"/>
      <c r="BT573" s="188"/>
      <c r="BU573" s="189"/>
      <c r="BV573" s="187"/>
      <c r="BW573" s="188"/>
      <c r="BX573" s="188"/>
      <c r="BY573" s="188"/>
      <c r="BZ573" s="188"/>
      <c r="CA573" s="189"/>
      <c r="CB573" s="181"/>
      <c r="CC573" s="182"/>
      <c r="CD573" s="182"/>
      <c r="CE573" s="183"/>
      <c r="CF573" s="190"/>
      <c r="CG573" s="191"/>
      <c r="CH573" s="191"/>
      <c r="CI573" s="191"/>
      <c r="CJ573" s="192"/>
      <c r="CK573" s="190"/>
      <c r="CL573" s="191"/>
      <c r="CM573" s="191"/>
      <c r="CN573" s="191"/>
      <c r="CO573" s="192"/>
      <c r="CP573" s="190"/>
      <c r="CQ573" s="191"/>
      <c r="CR573" s="191"/>
      <c r="CS573" s="191"/>
      <c r="CT573" s="192"/>
      <c r="CU573" s="162"/>
      <c r="CV573" s="163"/>
      <c r="CW573" s="163"/>
      <c r="CX573" s="163"/>
      <c r="CY573" s="164"/>
    </row>
    <row r="574" spans="1:103" ht="16.5" x14ac:dyDescent="0.15">
      <c r="A574" s="193"/>
      <c r="B574" s="194"/>
      <c r="C574" s="195" t="str">
        <f t="shared" ca="1" si="10"/>
        <v>●</v>
      </c>
      <c r="D574" s="196"/>
      <c r="E574" s="197"/>
      <c r="F574" s="197"/>
      <c r="G574" s="197"/>
      <c r="H574" s="197"/>
      <c r="I574" s="197"/>
      <c r="J574" s="197"/>
      <c r="K574" s="159"/>
      <c r="L574" s="160"/>
      <c r="M574" s="160"/>
      <c r="N574" s="160"/>
      <c r="O574" s="160"/>
      <c r="P574" s="160"/>
      <c r="Q574" s="160"/>
      <c r="R574" s="198"/>
      <c r="S574" s="199"/>
      <c r="T574" s="198"/>
      <c r="U574" s="199"/>
      <c r="V574" s="159"/>
      <c r="W574" s="160"/>
      <c r="X574" s="160"/>
      <c r="Y574" s="160"/>
      <c r="Z574" s="160"/>
      <c r="AA574" s="160"/>
      <c r="AB574" s="160"/>
      <c r="AC574" s="160"/>
      <c r="AD574" s="159"/>
      <c r="AE574" s="160"/>
      <c r="AF574" s="160"/>
      <c r="AG574" s="160"/>
      <c r="AH574" s="160"/>
      <c r="AI574" s="160"/>
      <c r="AJ574" s="160"/>
      <c r="AK574" s="161"/>
      <c r="AL574" s="159"/>
      <c r="AM574" s="160"/>
      <c r="AN574" s="160"/>
      <c r="AO574" s="160"/>
      <c r="AP574" s="160"/>
      <c r="AQ574" s="160"/>
      <c r="AR574" s="161"/>
      <c r="AS574" s="200"/>
      <c r="AT574" s="201"/>
      <c r="AU574" s="201"/>
      <c r="AV574" s="201"/>
      <c r="AW574" s="201"/>
      <c r="AX574" s="201"/>
      <c r="AY574" s="202"/>
      <c r="AZ574" s="203"/>
      <c r="BA574" s="204"/>
      <c r="BB574" s="205">
        <v>6</v>
      </c>
      <c r="BC574" s="206"/>
      <c r="BD574" s="207"/>
      <c r="BE574" s="207"/>
      <c r="BF574" s="208"/>
      <c r="BG574" s="209"/>
      <c r="BH574" s="210"/>
      <c r="BI574" s="211"/>
      <c r="BJ574" s="212"/>
      <c r="BK574" s="213"/>
      <c r="BL574" s="213"/>
      <c r="BM574" s="213"/>
      <c r="BN574" s="213"/>
      <c r="BO574" s="214"/>
      <c r="BP574" s="212"/>
      <c r="BQ574" s="213"/>
      <c r="BR574" s="213"/>
      <c r="BS574" s="213"/>
      <c r="BT574" s="213"/>
      <c r="BU574" s="214"/>
      <c r="BV574" s="212"/>
      <c r="BW574" s="213"/>
      <c r="BX574" s="213"/>
      <c r="BY574" s="213"/>
      <c r="BZ574" s="213"/>
      <c r="CA574" s="214"/>
      <c r="CB574" s="206"/>
      <c r="CC574" s="207"/>
      <c r="CD574" s="207"/>
      <c r="CE574" s="208"/>
      <c r="CF574" s="190"/>
      <c r="CG574" s="191"/>
      <c r="CH574" s="191"/>
      <c r="CI574" s="191"/>
      <c r="CJ574" s="192"/>
      <c r="CK574" s="190"/>
      <c r="CL574" s="191"/>
      <c r="CM574" s="191"/>
      <c r="CN574" s="191"/>
      <c r="CO574" s="192"/>
      <c r="CP574" s="190"/>
      <c r="CQ574" s="191"/>
      <c r="CR574" s="191"/>
      <c r="CS574" s="191"/>
      <c r="CT574" s="192"/>
      <c r="CU574" s="162"/>
      <c r="CV574" s="163"/>
      <c r="CW574" s="163"/>
      <c r="CX574" s="163"/>
      <c r="CY574" s="164"/>
    </row>
    <row r="575" spans="1:103" ht="16.5" x14ac:dyDescent="0.15">
      <c r="A575" s="134">
        <v>95</v>
      </c>
      <c r="B575" s="135"/>
      <c r="C575" s="136" t="str">
        <f t="shared" ca="1" si="10"/>
        <v>●</v>
      </c>
      <c r="D575" s="137"/>
      <c r="E575" s="138"/>
      <c r="F575" s="138"/>
      <c r="G575" s="138"/>
      <c r="H575" s="138"/>
      <c r="I575" s="138"/>
      <c r="J575" s="138"/>
      <c r="K575" s="139" t="s">
        <v>193</v>
      </c>
      <c r="L575" s="140"/>
      <c r="M575" s="140"/>
      <c r="N575" s="140"/>
      <c r="O575" s="140"/>
      <c r="P575" s="140"/>
      <c r="Q575" s="140"/>
      <c r="R575" s="141"/>
      <c r="S575" s="142"/>
      <c r="T575" s="141"/>
      <c r="U575" s="142"/>
      <c r="V575" s="139"/>
      <c r="W575" s="140"/>
      <c r="X575" s="140"/>
      <c r="Y575" s="140"/>
      <c r="Z575" s="140"/>
      <c r="AA575" s="140"/>
      <c r="AB575" s="140"/>
      <c r="AC575" s="140"/>
      <c r="AD575" s="139"/>
      <c r="AE575" s="140"/>
      <c r="AF575" s="140"/>
      <c r="AG575" s="140"/>
      <c r="AH575" s="140"/>
      <c r="AI575" s="140"/>
      <c r="AJ575" s="140"/>
      <c r="AK575" s="143"/>
      <c r="AL575" s="139"/>
      <c r="AM575" s="140"/>
      <c r="AN575" s="140"/>
      <c r="AO575" s="140"/>
      <c r="AP575" s="140"/>
      <c r="AQ575" s="140"/>
      <c r="AR575" s="143"/>
      <c r="AS575" s="144"/>
      <c r="AT575" s="145"/>
      <c r="AU575" s="145"/>
      <c r="AV575" s="145"/>
      <c r="AW575" s="145"/>
      <c r="AX575" s="145"/>
      <c r="AY575" s="146"/>
      <c r="AZ575" s="147"/>
      <c r="BA575" s="148"/>
      <c r="BB575" s="149">
        <v>1</v>
      </c>
      <c r="BC575" s="150"/>
      <c r="BD575" s="151"/>
      <c r="BE575" s="151"/>
      <c r="BF575" s="152"/>
      <c r="BG575" s="153"/>
      <c r="BH575" s="154"/>
      <c r="BI575" s="155"/>
      <c r="BJ575" s="156"/>
      <c r="BK575" s="157"/>
      <c r="BL575" s="157"/>
      <c r="BM575" s="157"/>
      <c r="BN575" s="157"/>
      <c r="BO575" s="158"/>
      <c r="BP575" s="156"/>
      <c r="BQ575" s="157"/>
      <c r="BR575" s="157"/>
      <c r="BS575" s="157"/>
      <c r="BT575" s="157"/>
      <c r="BU575" s="158"/>
      <c r="BV575" s="156"/>
      <c r="BW575" s="157"/>
      <c r="BX575" s="157"/>
      <c r="BY575" s="157"/>
      <c r="BZ575" s="157"/>
      <c r="CA575" s="158"/>
      <c r="CB575" s="150"/>
      <c r="CC575" s="151"/>
      <c r="CD575" s="151"/>
      <c r="CE575" s="152"/>
      <c r="CF575" s="159"/>
      <c r="CG575" s="160"/>
      <c r="CH575" s="160"/>
      <c r="CI575" s="160"/>
      <c r="CJ575" s="161"/>
      <c r="CK575" s="159"/>
      <c r="CL575" s="160"/>
      <c r="CM575" s="160"/>
      <c r="CN575" s="160"/>
      <c r="CO575" s="161"/>
      <c r="CP575" s="159"/>
      <c r="CQ575" s="160"/>
      <c r="CR575" s="160"/>
      <c r="CS575" s="160"/>
      <c r="CT575" s="161"/>
      <c r="CU575" s="162"/>
      <c r="CV575" s="163"/>
      <c r="CW575" s="163"/>
      <c r="CX575" s="163"/>
      <c r="CY575" s="164"/>
    </row>
    <row r="576" spans="1:103" ht="16.5" x14ac:dyDescent="0.15">
      <c r="A576" s="166"/>
      <c r="B576" s="135"/>
      <c r="C576" s="167" t="str">
        <f t="shared" ca="1" si="10"/>
        <v>●</v>
      </c>
      <c r="D576" s="168"/>
      <c r="E576" s="169"/>
      <c r="F576" s="169"/>
      <c r="G576" s="169"/>
      <c r="H576" s="169"/>
      <c r="I576" s="169"/>
      <c r="J576" s="169"/>
      <c r="K576" s="170"/>
      <c r="L576" s="171"/>
      <c r="M576" s="171"/>
      <c r="N576" s="171"/>
      <c r="O576" s="171"/>
      <c r="P576" s="171"/>
      <c r="Q576" s="171"/>
      <c r="R576" s="172"/>
      <c r="S576" s="173"/>
      <c r="T576" s="172"/>
      <c r="U576" s="173"/>
      <c r="V576" s="170"/>
      <c r="W576" s="171"/>
      <c r="X576" s="171"/>
      <c r="Y576" s="171"/>
      <c r="Z576" s="171"/>
      <c r="AA576" s="171"/>
      <c r="AB576" s="171"/>
      <c r="AC576" s="171"/>
      <c r="AD576" s="170"/>
      <c r="AE576" s="171"/>
      <c r="AF576" s="171"/>
      <c r="AG576" s="171"/>
      <c r="AH576" s="171"/>
      <c r="AI576" s="171"/>
      <c r="AJ576" s="171"/>
      <c r="AK576" s="174"/>
      <c r="AL576" s="170"/>
      <c r="AM576" s="171"/>
      <c r="AN576" s="171"/>
      <c r="AO576" s="171"/>
      <c r="AP576" s="171"/>
      <c r="AQ576" s="171"/>
      <c r="AR576" s="174"/>
      <c r="AS576" s="175"/>
      <c r="AT576" s="176"/>
      <c r="AU576" s="176"/>
      <c r="AV576" s="176"/>
      <c r="AW576" s="176"/>
      <c r="AX576" s="176"/>
      <c r="AY576" s="177"/>
      <c r="AZ576" s="178"/>
      <c r="BA576" s="179"/>
      <c r="BB576" s="180">
        <v>2</v>
      </c>
      <c r="BC576" s="181"/>
      <c r="BD576" s="182"/>
      <c r="BE576" s="182"/>
      <c r="BF576" s="183"/>
      <c r="BG576" s="184"/>
      <c r="BH576" s="185"/>
      <c r="BI576" s="186"/>
      <c r="BJ576" s="187"/>
      <c r="BK576" s="188"/>
      <c r="BL576" s="188"/>
      <c r="BM576" s="188"/>
      <c r="BN576" s="188"/>
      <c r="BO576" s="189"/>
      <c r="BP576" s="187"/>
      <c r="BQ576" s="188"/>
      <c r="BR576" s="188"/>
      <c r="BS576" s="188"/>
      <c r="BT576" s="188"/>
      <c r="BU576" s="189"/>
      <c r="BV576" s="187"/>
      <c r="BW576" s="188"/>
      <c r="BX576" s="188"/>
      <c r="BY576" s="188"/>
      <c r="BZ576" s="188"/>
      <c r="CA576" s="189"/>
      <c r="CB576" s="181"/>
      <c r="CC576" s="182"/>
      <c r="CD576" s="182"/>
      <c r="CE576" s="183"/>
      <c r="CF576" s="190"/>
      <c r="CG576" s="191"/>
      <c r="CH576" s="191"/>
      <c r="CI576" s="191"/>
      <c r="CJ576" s="192"/>
      <c r="CK576" s="190"/>
      <c r="CL576" s="191"/>
      <c r="CM576" s="191"/>
      <c r="CN576" s="191"/>
      <c r="CO576" s="192"/>
      <c r="CP576" s="190"/>
      <c r="CQ576" s="191"/>
      <c r="CR576" s="191"/>
      <c r="CS576" s="191"/>
      <c r="CT576" s="192"/>
      <c r="CU576" s="162"/>
      <c r="CV576" s="163"/>
      <c r="CW576" s="163"/>
      <c r="CX576" s="163"/>
      <c r="CY576" s="164"/>
    </row>
    <row r="577" spans="1:103" ht="16.5" x14ac:dyDescent="0.15">
      <c r="A577" s="166"/>
      <c r="B577" s="135"/>
      <c r="C577" s="167" t="str">
        <f t="shared" ca="1" si="10"/>
        <v>●</v>
      </c>
      <c r="D577" s="168"/>
      <c r="E577" s="169"/>
      <c r="F577" s="169"/>
      <c r="G577" s="169"/>
      <c r="H577" s="169"/>
      <c r="I577" s="169"/>
      <c r="J577" s="169"/>
      <c r="K577" s="170"/>
      <c r="L577" s="171"/>
      <c r="M577" s="171"/>
      <c r="N577" s="171"/>
      <c r="O577" s="171"/>
      <c r="P577" s="171"/>
      <c r="Q577" s="171"/>
      <c r="R577" s="172"/>
      <c r="S577" s="173"/>
      <c r="T577" s="172"/>
      <c r="U577" s="173"/>
      <c r="V577" s="170"/>
      <c r="W577" s="171"/>
      <c r="X577" s="171"/>
      <c r="Y577" s="171"/>
      <c r="Z577" s="171"/>
      <c r="AA577" s="171"/>
      <c r="AB577" s="171"/>
      <c r="AC577" s="171"/>
      <c r="AD577" s="170"/>
      <c r="AE577" s="171"/>
      <c r="AF577" s="171"/>
      <c r="AG577" s="171"/>
      <c r="AH577" s="171"/>
      <c r="AI577" s="171"/>
      <c r="AJ577" s="171"/>
      <c r="AK577" s="174"/>
      <c r="AL577" s="170"/>
      <c r="AM577" s="171"/>
      <c r="AN577" s="171"/>
      <c r="AO577" s="171"/>
      <c r="AP577" s="171"/>
      <c r="AQ577" s="171"/>
      <c r="AR577" s="174"/>
      <c r="AS577" s="175"/>
      <c r="AT577" s="176"/>
      <c r="AU577" s="176"/>
      <c r="AV577" s="176"/>
      <c r="AW577" s="176"/>
      <c r="AX577" s="176"/>
      <c r="AY577" s="177"/>
      <c r="AZ577" s="178"/>
      <c r="BA577" s="179"/>
      <c r="BB577" s="180">
        <v>3</v>
      </c>
      <c r="BC577" s="181"/>
      <c r="BD577" s="182"/>
      <c r="BE577" s="182"/>
      <c r="BF577" s="183"/>
      <c r="BG577" s="184"/>
      <c r="BH577" s="185"/>
      <c r="BI577" s="186"/>
      <c r="BJ577" s="187"/>
      <c r="BK577" s="188"/>
      <c r="BL577" s="188"/>
      <c r="BM577" s="188"/>
      <c r="BN577" s="188"/>
      <c r="BO577" s="189"/>
      <c r="BP577" s="187"/>
      <c r="BQ577" s="188"/>
      <c r="BR577" s="188"/>
      <c r="BS577" s="188"/>
      <c r="BT577" s="188"/>
      <c r="BU577" s="189"/>
      <c r="BV577" s="187"/>
      <c r="BW577" s="188"/>
      <c r="BX577" s="188"/>
      <c r="BY577" s="188"/>
      <c r="BZ577" s="188"/>
      <c r="CA577" s="189"/>
      <c r="CB577" s="181"/>
      <c r="CC577" s="182"/>
      <c r="CD577" s="182"/>
      <c r="CE577" s="183"/>
      <c r="CF577" s="190"/>
      <c r="CG577" s="191"/>
      <c r="CH577" s="191"/>
      <c r="CI577" s="191"/>
      <c r="CJ577" s="192"/>
      <c r="CK577" s="190"/>
      <c r="CL577" s="191"/>
      <c r="CM577" s="191"/>
      <c r="CN577" s="191"/>
      <c r="CO577" s="192"/>
      <c r="CP577" s="190"/>
      <c r="CQ577" s="191"/>
      <c r="CR577" s="191"/>
      <c r="CS577" s="191"/>
      <c r="CT577" s="192"/>
      <c r="CU577" s="162"/>
      <c r="CV577" s="163"/>
      <c r="CW577" s="163"/>
      <c r="CX577" s="163"/>
      <c r="CY577" s="164"/>
    </row>
    <row r="578" spans="1:103" ht="16.5" x14ac:dyDescent="0.15">
      <c r="A578" s="166"/>
      <c r="B578" s="135"/>
      <c r="C578" s="167" t="str">
        <f t="shared" ca="1" si="10"/>
        <v>●</v>
      </c>
      <c r="D578" s="168"/>
      <c r="E578" s="169"/>
      <c r="F578" s="169"/>
      <c r="G578" s="169"/>
      <c r="H578" s="169"/>
      <c r="I578" s="169"/>
      <c r="J578" s="169"/>
      <c r="K578" s="170"/>
      <c r="L578" s="171"/>
      <c r="M578" s="171"/>
      <c r="N578" s="171"/>
      <c r="O578" s="171"/>
      <c r="P578" s="171"/>
      <c r="Q578" s="171"/>
      <c r="R578" s="172"/>
      <c r="S578" s="173"/>
      <c r="T578" s="172"/>
      <c r="U578" s="173"/>
      <c r="V578" s="170"/>
      <c r="W578" s="171"/>
      <c r="X578" s="171"/>
      <c r="Y578" s="171"/>
      <c r="Z578" s="171"/>
      <c r="AA578" s="171"/>
      <c r="AB578" s="171"/>
      <c r="AC578" s="171"/>
      <c r="AD578" s="170"/>
      <c r="AE578" s="171"/>
      <c r="AF578" s="171"/>
      <c r="AG578" s="171"/>
      <c r="AH578" s="171"/>
      <c r="AI578" s="171"/>
      <c r="AJ578" s="171"/>
      <c r="AK578" s="174"/>
      <c r="AL578" s="170"/>
      <c r="AM578" s="171"/>
      <c r="AN578" s="171"/>
      <c r="AO578" s="171"/>
      <c r="AP578" s="171"/>
      <c r="AQ578" s="171"/>
      <c r="AR578" s="174"/>
      <c r="AS578" s="175"/>
      <c r="AT578" s="176"/>
      <c r="AU578" s="176"/>
      <c r="AV578" s="176"/>
      <c r="AW578" s="176"/>
      <c r="AX578" s="176"/>
      <c r="AY578" s="177"/>
      <c r="AZ578" s="178"/>
      <c r="BA578" s="179"/>
      <c r="BB578" s="180">
        <v>4</v>
      </c>
      <c r="BC578" s="181"/>
      <c r="BD578" s="182"/>
      <c r="BE578" s="182"/>
      <c r="BF578" s="183"/>
      <c r="BG578" s="184"/>
      <c r="BH578" s="185"/>
      <c r="BI578" s="186"/>
      <c r="BJ578" s="187"/>
      <c r="BK578" s="188"/>
      <c r="BL578" s="188"/>
      <c r="BM578" s="188"/>
      <c r="BN578" s="188"/>
      <c r="BO578" s="189"/>
      <c r="BP578" s="187"/>
      <c r="BQ578" s="188"/>
      <c r="BR578" s="188"/>
      <c r="BS578" s="188"/>
      <c r="BT578" s="188"/>
      <c r="BU578" s="189"/>
      <c r="BV578" s="187"/>
      <c r="BW578" s="188"/>
      <c r="BX578" s="188"/>
      <c r="BY578" s="188"/>
      <c r="BZ578" s="188"/>
      <c r="CA578" s="189"/>
      <c r="CB578" s="181"/>
      <c r="CC578" s="182"/>
      <c r="CD578" s="182"/>
      <c r="CE578" s="183"/>
      <c r="CF578" s="190"/>
      <c r="CG578" s="191"/>
      <c r="CH578" s="191"/>
      <c r="CI578" s="191"/>
      <c r="CJ578" s="192"/>
      <c r="CK578" s="190"/>
      <c r="CL578" s="191"/>
      <c r="CM578" s="191"/>
      <c r="CN578" s="191"/>
      <c r="CO578" s="192"/>
      <c r="CP578" s="190"/>
      <c r="CQ578" s="191"/>
      <c r="CR578" s="191"/>
      <c r="CS578" s="191"/>
      <c r="CT578" s="192"/>
      <c r="CU578" s="162"/>
      <c r="CV578" s="163"/>
      <c r="CW578" s="163"/>
      <c r="CX578" s="163"/>
      <c r="CY578" s="164"/>
    </row>
    <row r="579" spans="1:103" ht="16.5" x14ac:dyDescent="0.15">
      <c r="A579" s="166"/>
      <c r="B579" s="135"/>
      <c r="C579" s="167" t="str">
        <f t="shared" ca="1" si="10"/>
        <v>●</v>
      </c>
      <c r="D579" s="168"/>
      <c r="E579" s="169"/>
      <c r="F579" s="169"/>
      <c r="G579" s="169"/>
      <c r="H579" s="169"/>
      <c r="I579" s="169"/>
      <c r="J579" s="169"/>
      <c r="K579" s="170"/>
      <c r="L579" s="171"/>
      <c r="M579" s="171"/>
      <c r="N579" s="171"/>
      <c r="O579" s="171"/>
      <c r="P579" s="171"/>
      <c r="Q579" s="171"/>
      <c r="R579" s="172"/>
      <c r="S579" s="173"/>
      <c r="T579" s="172"/>
      <c r="U579" s="173"/>
      <c r="V579" s="170"/>
      <c r="W579" s="171"/>
      <c r="X579" s="171"/>
      <c r="Y579" s="171"/>
      <c r="Z579" s="171"/>
      <c r="AA579" s="171"/>
      <c r="AB579" s="171"/>
      <c r="AC579" s="171"/>
      <c r="AD579" s="170"/>
      <c r="AE579" s="171"/>
      <c r="AF579" s="171"/>
      <c r="AG579" s="171"/>
      <c r="AH579" s="171"/>
      <c r="AI579" s="171"/>
      <c r="AJ579" s="171"/>
      <c r="AK579" s="174"/>
      <c r="AL579" s="170"/>
      <c r="AM579" s="171"/>
      <c r="AN579" s="171"/>
      <c r="AO579" s="171"/>
      <c r="AP579" s="171"/>
      <c r="AQ579" s="171"/>
      <c r="AR579" s="174"/>
      <c r="AS579" s="175"/>
      <c r="AT579" s="176"/>
      <c r="AU579" s="176"/>
      <c r="AV579" s="176"/>
      <c r="AW579" s="176"/>
      <c r="AX579" s="176"/>
      <c r="AY579" s="177"/>
      <c r="AZ579" s="178"/>
      <c r="BA579" s="179"/>
      <c r="BB579" s="180">
        <v>5</v>
      </c>
      <c r="BC579" s="181"/>
      <c r="BD579" s="182"/>
      <c r="BE579" s="182"/>
      <c r="BF579" s="183"/>
      <c r="BG579" s="184"/>
      <c r="BH579" s="185"/>
      <c r="BI579" s="186"/>
      <c r="BJ579" s="187"/>
      <c r="BK579" s="188"/>
      <c r="BL579" s="188"/>
      <c r="BM579" s="188"/>
      <c r="BN579" s="188"/>
      <c r="BO579" s="189"/>
      <c r="BP579" s="187"/>
      <c r="BQ579" s="188"/>
      <c r="BR579" s="188"/>
      <c r="BS579" s="188"/>
      <c r="BT579" s="188"/>
      <c r="BU579" s="189"/>
      <c r="BV579" s="187"/>
      <c r="BW579" s="188"/>
      <c r="BX579" s="188"/>
      <c r="BY579" s="188"/>
      <c r="BZ579" s="188"/>
      <c r="CA579" s="189"/>
      <c r="CB579" s="181"/>
      <c r="CC579" s="182"/>
      <c r="CD579" s="182"/>
      <c r="CE579" s="183"/>
      <c r="CF579" s="190"/>
      <c r="CG579" s="191"/>
      <c r="CH579" s="191"/>
      <c r="CI579" s="191"/>
      <c r="CJ579" s="192"/>
      <c r="CK579" s="190"/>
      <c r="CL579" s="191"/>
      <c r="CM579" s="191"/>
      <c r="CN579" s="191"/>
      <c r="CO579" s="192"/>
      <c r="CP579" s="190"/>
      <c r="CQ579" s="191"/>
      <c r="CR579" s="191"/>
      <c r="CS579" s="191"/>
      <c r="CT579" s="192"/>
      <c r="CU579" s="162"/>
      <c r="CV579" s="163"/>
      <c r="CW579" s="163"/>
      <c r="CX579" s="163"/>
      <c r="CY579" s="164"/>
    </row>
    <row r="580" spans="1:103" ht="16.5" x14ac:dyDescent="0.15">
      <c r="A580" s="193"/>
      <c r="B580" s="194"/>
      <c r="C580" s="195" t="str">
        <f t="shared" ca="1" si="10"/>
        <v>●</v>
      </c>
      <c r="D580" s="196"/>
      <c r="E580" s="197"/>
      <c r="F580" s="197"/>
      <c r="G580" s="197"/>
      <c r="H580" s="197"/>
      <c r="I580" s="197"/>
      <c r="J580" s="197"/>
      <c r="K580" s="159"/>
      <c r="L580" s="160"/>
      <c r="M580" s="160"/>
      <c r="N580" s="160"/>
      <c r="O580" s="160"/>
      <c r="P580" s="160"/>
      <c r="Q580" s="160"/>
      <c r="R580" s="198"/>
      <c r="S580" s="199"/>
      <c r="T580" s="198"/>
      <c r="U580" s="199"/>
      <c r="V580" s="159"/>
      <c r="W580" s="160"/>
      <c r="X580" s="160"/>
      <c r="Y580" s="160"/>
      <c r="Z580" s="160"/>
      <c r="AA580" s="160"/>
      <c r="AB580" s="160"/>
      <c r="AC580" s="160"/>
      <c r="AD580" s="159"/>
      <c r="AE580" s="160"/>
      <c r="AF580" s="160"/>
      <c r="AG580" s="160"/>
      <c r="AH580" s="160"/>
      <c r="AI580" s="160"/>
      <c r="AJ580" s="160"/>
      <c r="AK580" s="161"/>
      <c r="AL580" s="159"/>
      <c r="AM580" s="160"/>
      <c r="AN580" s="160"/>
      <c r="AO580" s="160"/>
      <c r="AP580" s="160"/>
      <c r="AQ580" s="160"/>
      <c r="AR580" s="161"/>
      <c r="AS580" s="200"/>
      <c r="AT580" s="201"/>
      <c r="AU580" s="201"/>
      <c r="AV580" s="201"/>
      <c r="AW580" s="201"/>
      <c r="AX580" s="201"/>
      <c r="AY580" s="202"/>
      <c r="AZ580" s="203"/>
      <c r="BA580" s="204"/>
      <c r="BB580" s="205">
        <v>6</v>
      </c>
      <c r="BC580" s="206"/>
      <c r="BD580" s="207"/>
      <c r="BE580" s="207"/>
      <c r="BF580" s="208"/>
      <c r="BG580" s="209"/>
      <c r="BH580" s="210"/>
      <c r="BI580" s="211"/>
      <c r="BJ580" s="212"/>
      <c r="BK580" s="213"/>
      <c r="BL580" s="213"/>
      <c r="BM580" s="213"/>
      <c r="BN580" s="213"/>
      <c r="BO580" s="214"/>
      <c r="BP580" s="212"/>
      <c r="BQ580" s="213"/>
      <c r="BR580" s="213"/>
      <c r="BS580" s="213"/>
      <c r="BT580" s="213"/>
      <c r="BU580" s="214"/>
      <c r="BV580" s="212"/>
      <c r="BW580" s="213"/>
      <c r="BX580" s="213"/>
      <c r="BY580" s="213"/>
      <c r="BZ580" s="213"/>
      <c r="CA580" s="214"/>
      <c r="CB580" s="206"/>
      <c r="CC580" s="207"/>
      <c r="CD580" s="207"/>
      <c r="CE580" s="208"/>
      <c r="CF580" s="190"/>
      <c r="CG580" s="191"/>
      <c r="CH580" s="191"/>
      <c r="CI580" s="191"/>
      <c r="CJ580" s="192"/>
      <c r="CK580" s="190"/>
      <c r="CL580" s="191"/>
      <c r="CM580" s="191"/>
      <c r="CN580" s="191"/>
      <c r="CO580" s="192"/>
      <c r="CP580" s="190"/>
      <c r="CQ580" s="191"/>
      <c r="CR580" s="191"/>
      <c r="CS580" s="191"/>
      <c r="CT580" s="192"/>
      <c r="CU580" s="162"/>
      <c r="CV580" s="163"/>
      <c r="CW580" s="163"/>
      <c r="CX580" s="163"/>
      <c r="CY580" s="164"/>
    </row>
    <row r="581" spans="1:103" ht="16.5" x14ac:dyDescent="0.15">
      <c r="A581" s="134">
        <v>96</v>
      </c>
      <c r="B581" s="135"/>
      <c r="C581" s="136" t="str">
        <f t="shared" ca="1" si="10"/>
        <v>●</v>
      </c>
      <c r="D581" s="137"/>
      <c r="E581" s="138"/>
      <c r="F581" s="138"/>
      <c r="G581" s="138"/>
      <c r="H581" s="138"/>
      <c r="I581" s="138"/>
      <c r="J581" s="138"/>
      <c r="K581" s="139" t="s">
        <v>194</v>
      </c>
      <c r="L581" s="140"/>
      <c r="M581" s="140"/>
      <c r="N581" s="140"/>
      <c r="O581" s="140"/>
      <c r="P581" s="140"/>
      <c r="Q581" s="140"/>
      <c r="R581" s="141"/>
      <c r="S581" s="142"/>
      <c r="T581" s="141"/>
      <c r="U581" s="142"/>
      <c r="V581" s="139"/>
      <c r="W581" s="140"/>
      <c r="X581" s="140"/>
      <c r="Y581" s="140"/>
      <c r="Z581" s="140"/>
      <c r="AA581" s="140"/>
      <c r="AB581" s="140"/>
      <c r="AC581" s="140"/>
      <c r="AD581" s="139"/>
      <c r="AE581" s="140"/>
      <c r="AF581" s="140"/>
      <c r="AG581" s="140"/>
      <c r="AH581" s="140"/>
      <c r="AI581" s="140"/>
      <c r="AJ581" s="140"/>
      <c r="AK581" s="143"/>
      <c r="AL581" s="139"/>
      <c r="AM581" s="140"/>
      <c r="AN581" s="140"/>
      <c r="AO581" s="140"/>
      <c r="AP581" s="140"/>
      <c r="AQ581" s="140"/>
      <c r="AR581" s="143"/>
      <c r="AS581" s="144"/>
      <c r="AT581" s="145"/>
      <c r="AU581" s="145"/>
      <c r="AV581" s="145"/>
      <c r="AW581" s="145"/>
      <c r="AX581" s="145"/>
      <c r="AY581" s="146"/>
      <c r="AZ581" s="147"/>
      <c r="BA581" s="148"/>
      <c r="BB581" s="149">
        <v>1</v>
      </c>
      <c r="BC581" s="150"/>
      <c r="BD581" s="151"/>
      <c r="BE581" s="151"/>
      <c r="BF581" s="152"/>
      <c r="BG581" s="153"/>
      <c r="BH581" s="154"/>
      <c r="BI581" s="155"/>
      <c r="BJ581" s="156"/>
      <c r="BK581" s="157"/>
      <c r="BL581" s="157"/>
      <c r="BM581" s="157"/>
      <c r="BN581" s="157"/>
      <c r="BO581" s="158"/>
      <c r="BP581" s="156"/>
      <c r="BQ581" s="157"/>
      <c r="BR581" s="157"/>
      <c r="BS581" s="157"/>
      <c r="BT581" s="157"/>
      <c r="BU581" s="158"/>
      <c r="BV581" s="156"/>
      <c r="BW581" s="157"/>
      <c r="BX581" s="157"/>
      <c r="BY581" s="157"/>
      <c r="BZ581" s="157"/>
      <c r="CA581" s="158"/>
      <c r="CB581" s="150"/>
      <c r="CC581" s="151"/>
      <c r="CD581" s="151"/>
      <c r="CE581" s="152"/>
      <c r="CF581" s="159"/>
      <c r="CG581" s="160"/>
      <c r="CH581" s="160"/>
      <c r="CI581" s="160"/>
      <c r="CJ581" s="161"/>
      <c r="CK581" s="159"/>
      <c r="CL581" s="160"/>
      <c r="CM581" s="160"/>
      <c r="CN581" s="160"/>
      <c r="CO581" s="161"/>
      <c r="CP581" s="159"/>
      <c r="CQ581" s="160"/>
      <c r="CR581" s="160"/>
      <c r="CS581" s="160"/>
      <c r="CT581" s="161"/>
      <c r="CU581" s="162"/>
      <c r="CV581" s="163"/>
      <c r="CW581" s="163"/>
      <c r="CX581" s="163"/>
      <c r="CY581" s="164"/>
    </row>
    <row r="582" spans="1:103" ht="16.5" x14ac:dyDescent="0.15">
      <c r="A582" s="166"/>
      <c r="B582" s="135"/>
      <c r="C582" s="167" t="str">
        <f t="shared" ca="1" si="10"/>
        <v>●</v>
      </c>
      <c r="D582" s="168"/>
      <c r="E582" s="169"/>
      <c r="F582" s="169"/>
      <c r="G582" s="169"/>
      <c r="H582" s="169"/>
      <c r="I582" s="169"/>
      <c r="J582" s="169"/>
      <c r="K582" s="170"/>
      <c r="L582" s="171"/>
      <c r="M582" s="171"/>
      <c r="N582" s="171"/>
      <c r="O582" s="171"/>
      <c r="P582" s="171"/>
      <c r="Q582" s="171"/>
      <c r="R582" s="172"/>
      <c r="S582" s="173"/>
      <c r="T582" s="172"/>
      <c r="U582" s="173"/>
      <c r="V582" s="170"/>
      <c r="W582" s="171"/>
      <c r="X582" s="171"/>
      <c r="Y582" s="171"/>
      <c r="Z582" s="171"/>
      <c r="AA582" s="171"/>
      <c r="AB582" s="171"/>
      <c r="AC582" s="171"/>
      <c r="AD582" s="170"/>
      <c r="AE582" s="171"/>
      <c r="AF582" s="171"/>
      <c r="AG582" s="171"/>
      <c r="AH582" s="171"/>
      <c r="AI582" s="171"/>
      <c r="AJ582" s="171"/>
      <c r="AK582" s="174"/>
      <c r="AL582" s="170"/>
      <c r="AM582" s="171"/>
      <c r="AN582" s="171"/>
      <c r="AO582" s="171"/>
      <c r="AP582" s="171"/>
      <c r="AQ582" s="171"/>
      <c r="AR582" s="174"/>
      <c r="AS582" s="175"/>
      <c r="AT582" s="176"/>
      <c r="AU582" s="176"/>
      <c r="AV582" s="176"/>
      <c r="AW582" s="176"/>
      <c r="AX582" s="176"/>
      <c r="AY582" s="177"/>
      <c r="AZ582" s="178"/>
      <c r="BA582" s="179"/>
      <c r="BB582" s="180">
        <v>2</v>
      </c>
      <c r="BC582" s="181"/>
      <c r="BD582" s="182"/>
      <c r="BE582" s="182"/>
      <c r="BF582" s="183"/>
      <c r="BG582" s="184"/>
      <c r="BH582" s="185"/>
      <c r="BI582" s="186"/>
      <c r="BJ582" s="187"/>
      <c r="BK582" s="188"/>
      <c r="BL582" s="188"/>
      <c r="BM582" s="188"/>
      <c r="BN582" s="188"/>
      <c r="BO582" s="189"/>
      <c r="BP582" s="187"/>
      <c r="BQ582" s="188"/>
      <c r="BR582" s="188"/>
      <c r="BS582" s="188"/>
      <c r="BT582" s="188"/>
      <c r="BU582" s="189"/>
      <c r="BV582" s="187"/>
      <c r="BW582" s="188"/>
      <c r="BX582" s="188"/>
      <c r="BY582" s="188"/>
      <c r="BZ582" s="188"/>
      <c r="CA582" s="189"/>
      <c r="CB582" s="181"/>
      <c r="CC582" s="182"/>
      <c r="CD582" s="182"/>
      <c r="CE582" s="183"/>
      <c r="CF582" s="190"/>
      <c r="CG582" s="191"/>
      <c r="CH582" s="191"/>
      <c r="CI582" s="191"/>
      <c r="CJ582" s="192"/>
      <c r="CK582" s="190"/>
      <c r="CL582" s="191"/>
      <c r="CM582" s="191"/>
      <c r="CN582" s="191"/>
      <c r="CO582" s="192"/>
      <c r="CP582" s="190"/>
      <c r="CQ582" s="191"/>
      <c r="CR582" s="191"/>
      <c r="CS582" s="191"/>
      <c r="CT582" s="192"/>
      <c r="CU582" s="162"/>
      <c r="CV582" s="163"/>
      <c r="CW582" s="163"/>
      <c r="CX582" s="163"/>
      <c r="CY582" s="164"/>
    </row>
    <row r="583" spans="1:103" ht="16.5" x14ac:dyDescent="0.15">
      <c r="A583" s="166"/>
      <c r="B583" s="135"/>
      <c r="C583" s="167" t="str">
        <f t="shared" ca="1" si="10"/>
        <v>●</v>
      </c>
      <c r="D583" s="168"/>
      <c r="E583" s="169"/>
      <c r="F583" s="169"/>
      <c r="G583" s="169"/>
      <c r="H583" s="169"/>
      <c r="I583" s="169"/>
      <c r="J583" s="169"/>
      <c r="K583" s="170"/>
      <c r="L583" s="171"/>
      <c r="M583" s="171"/>
      <c r="N583" s="171"/>
      <c r="O583" s="171"/>
      <c r="P583" s="171"/>
      <c r="Q583" s="171"/>
      <c r="R583" s="172"/>
      <c r="S583" s="173"/>
      <c r="T583" s="172"/>
      <c r="U583" s="173"/>
      <c r="V583" s="170"/>
      <c r="W583" s="171"/>
      <c r="X583" s="171"/>
      <c r="Y583" s="171"/>
      <c r="Z583" s="171"/>
      <c r="AA583" s="171"/>
      <c r="AB583" s="171"/>
      <c r="AC583" s="171"/>
      <c r="AD583" s="170"/>
      <c r="AE583" s="171"/>
      <c r="AF583" s="171"/>
      <c r="AG583" s="171"/>
      <c r="AH583" s="171"/>
      <c r="AI583" s="171"/>
      <c r="AJ583" s="171"/>
      <c r="AK583" s="174"/>
      <c r="AL583" s="170"/>
      <c r="AM583" s="171"/>
      <c r="AN583" s="171"/>
      <c r="AO583" s="171"/>
      <c r="AP583" s="171"/>
      <c r="AQ583" s="171"/>
      <c r="AR583" s="174"/>
      <c r="AS583" s="175"/>
      <c r="AT583" s="176"/>
      <c r="AU583" s="176"/>
      <c r="AV583" s="176"/>
      <c r="AW583" s="176"/>
      <c r="AX583" s="176"/>
      <c r="AY583" s="177"/>
      <c r="AZ583" s="178"/>
      <c r="BA583" s="179"/>
      <c r="BB583" s="180">
        <v>3</v>
      </c>
      <c r="BC583" s="181"/>
      <c r="BD583" s="182"/>
      <c r="BE583" s="182"/>
      <c r="BF583" s="183"/>
      <c r="BG583" s="184"/>
      <c r="BH583" s="185"/>
      <c r="BI583" s="186"/>
      <c r="BJ583" s="187"/>
      <c r="BK583" s="188"/>
      <c r="BL583" s="188"/>
      <c r="BM583" s="188"/>
      <c r="BN583" s="188"/>
      <c r="BO583" s="189"/>
      <c r="BP583" s="187"/>
      <c r="BQ583" s="188"/>
      <c r="BR583" s="188"/>
      <c r="BS583" s="188"/>
      <c r="BT583" s="188"/>
      <c r="BU583" s="189"/>
      <c r="BV583" s="187"/>
      <c r="BW583" s="188"/>
      <c r="BX583" s="188"/>
      <c r="BY583" s="188"/>
      <c r="BZ583" s="188"/>
      <c r="CA583" s="189"/>
      <c r="CB583" s="181"/>
      <c r="CC583" s="182"/>
      <c r="CD583" s="182"/>
      <c r="CE583" s="183"/>
      <c r="CF583" s="190"/>
      <c r="CG583" s="191"/>
      <c r="CH583" s="191"/>
      <c r="CI583" s="191"/>
      <c r="CJ583" s="192"/>
      <c r="CK583" s="190"/>
      <c r="CL583" s="191"/>
      <c r="CM583" s="191"/>
      <c r="CN583" s="191"/>
      <c r="CO583" s="192"/>
      <c r="CP583" s="190"/>
      <c r="CQ583" s="191"/>
      <c r="CR583" s="191"/>
      <c r="CS583" s="191"/>
      <c r="CT583" s="192"/>
      <c r="CU583" s="162"/>
      <c r="CV583" s="163"/>
      <c r="CW583" s="163"/>
      <c r="CX583" s="163"/>
      <c r="CY583" s="164"/>
    </row>
    <row r="584" spans="1:103" ht="16.5" x14ac:dyDescent="0.15">
      <c r="A584" s="166"/>
      <c r="B584" s="135"/>
      <c r="C584" s="167" t="str">
        <f t="shared" ca="1" si="10"/>
        <v>●</v>
      </c>
      <c r="D584" s="168"/>
      <c r="E584" s="169"/>
      <c r="F584" s="169"/>
      <c r="G584" s="169"/>
      <c r="H584" s="169"/>
      <c r="I584" s="169"/>
      <c r="J584" s="169"/>
      <c r="K584" s="170"/>
      <c r="L584" s="171"/>
      <c r="M584" s="171"/>
      <c r="N584" s="171"/>
      <c r="O584" s="171"/>
      <c r="P584" s="171"/>
      <c r="Q584" s="171"/>
      <c r="R584" s="172"/>
      <c r="S584" s="173"/>
      <c r="T584" s="172"/>
      <c r="U584" s="173"/>
      <c r="V584" s="170"/>
      <c r="W584" s="171"/>
      <c r="X584" s="171"/>
      <c r="Y584" s="171"/>
      <c r="Z584" s="171"/>
      <c r="AA584" s="171"/>
      <c r="AB584" s="171"/>
      <c r="AC584" s="171"/>
      <c r="AD584" s="170"/>
      <c r="AE584" s="171"/>
      <c r="AF584" s="171"/>
      <c r="AG584" s="171"/>
      <c r="AH584" s="171"/>
      <c r="AI584" s="171"/>
      <c r="AJ584" s="171"/>
      <c r="AK584" s="174"/>
      <c r="AL584" s="170"/>
      <c r="AM584" s="171"/>
      <c r="AN584" s="171"/>
      <c r="AO584" s="171"/>
      <c r="AP584" s="171"/>
      <c r="AQ584" s="171"/>
      <c r="AR584" s="174"/>
      <c r="AS584" s="175"/>
      <c r="AT584" s="176"/>
      <c r="AU584" s="176"/>
      <c r="AV584" s="176"/>
      <c r="AW584" s="176"/>
      <c r="AX584" s="176"/>
      <c r="AY584" s="177"/>
      <c r="AZ584" s="178"/>
      <c r="BA584" s="179"/>
      <c r="BB584" s="180">
        <v>4</v>
      </c>
      <c r="BC584" s="181"/>
      <c r="BD584" s="182"/>
      <c r="BE584" s="182"/>
      <c r="BF584" s="183"/>
      <c r="BG584" s="184"/>
      <c r="BH584" s="185"/>
      <c r="BI584" s="186"/>
      <c r="BJ584" s="187"/>
      <c r="BK584" s="188"/>
      <c r="BL584" s="188"/>
      <c r="BM584" s="188"/>
      <c r="BN584" s="188"/>
      <c r="BO584" s="189"/>
      <c r="BP584" s="187"/>
      <c r="BQ584" s="188"/>
      <c r="BR584" s="188"/>
      <c r="BS584" s="188"/>
      <c r="BT584" s="188"/>
      <c r="BU584" s="189"/>
      <c r="BV584" s="187"/>
      <c r="BW584" s="188"/>
      <c r="BX584" s="188"/>
      <c r="BY584" s="188"/>
      <c r="BZ584" s="188"/>
      <c r="CA584" s="189"/>
      <c r="CB584" s="181"/>
      <c r="CC584" s="182"/>
      <c r="CD584" s="182"/>
      <c r="CE584" s="183"/>
      <c r="CF584" s="190"/>
      <c r="CG584" s="191"/>
      <c r="CH584" s="191"/>
      <c r="CI584" s="191"/>
      <c r="CJ584" s="192"/>
      <c r="CK584" s="190"/>
      <c r="CL584" s="191"/>
      <c r="CM584" s="191"/>
      <c r="CN584" s="191"/>
      <c r="CO584" s="192"/>
      <c r="CP584" s="190"/>
      <c r="CQ584" s="191"/>
      <c r="CR584" s="191"/>
      <c r="CS584" s="191"/>
      <c r="CT584" s="192"/>
      <c r="CU584" s="162"/>
      <c r="CV584" s="163"/>
      <c r="CW584" s="163"/>
      <c r="CX584" s="163"/>
      <c r="CY584" s="164"/>
    </row>
    <row r="585" spans="1:103" ht="16.5" x14ac:dyDescent="0.15">
      <c r="A585" s="166"/>
      <c r="B585" s="135"/>
      <c r="C585" s="167" t="str">
        <f t="shared" ca="1" si="10"/>
        <v>●</v>
      </c>
      <c r="D585" s="168"/>
      <c r="E585" s="169"/>
      <c r="F585" s="169"/>
      <c r="G585" s="169"/>
      <c r="H585" s="169"/>
      <c r="I585" s="169"/>
      <c r="J585" s="169"/>
      <c r="K585" s="170"/>
      <c r="L585" s="171"/>
      <c r="M585" s="171"/>
      <c r="N585" s="171"/>
      <c r="O585" s="171"/>
      <c r="P585" s="171"/>
      <c r="Q585" s="171"/>
      <c r="R585" s="172"/>
      <c r="S585" s="173"/>
      <c r="T585" s="172"/>
      <c r="U585" s="173"/>
      <c r="V585" s="170"/>
      <c r="W585" s="171"/>
      <c r="X585" s="171"/>
      <c r="Y585" s="171"/>
      <c r="Z585" s="171"/>
      <c r="AA585" s="171"/>
      <c r="AB585" s="171"/>
      <c r="AC585" s="171"/>
      <c r="AD585" s="170"/>
      <c r="AE585" s="171"/>
      <c r="AF585" s="171"/>
      <c r="AG585" s="171"/>
      <c r="AH585" s="171"/>
      <c r="AI585" s="171"/>
      <c r="AJ585" s="171"/>
      <c r="AK585" s="174"/>
      <c r="AL585" s="170"/>
      <c r="AM585" s="171"/>
      <c r="AN585" s="171"/>
      <c r="AO585" s="171"/>
      <c r="AP585" s="171"/>
      <c r="AQ585" s="171"/>
      <c r="AR585" s="174"/>
      <c r="AS585" s="175"/>
      <c r="AT585" s="176"/>
      <c r="AU585" s="176"/>
      <c r="AV585" s="176"/>
      <c r="AW585" s="176"/>
      <c r="AX585" s="176"/>
      <c r="AY585" s="177"/>
      <c r="AZ585" s="178"/>
      <c r="BA585" s="179"/>
      <c r="BB585" s="180">
        <v>5</v>
      </c>
      <c r="BC585" s="181"/>
      <c r="BD585" s="182"/>
      <c r="BE585" s="182"/>
      <c r="BF585" s="183"/>
      <c r="BG585" s="184"/>
      <c r="BH585" s="185"/>
      <c r="BI585" s="186"/>
      <c r="BJ585" s="187"/>
      <c r="BK585" s="188"/>
      <c r="BL585" s="188"/>
      <c r="BM585" s="188"/>
      <c r="BN585" s="188"/>
      <c r="BO585" s="189"/>
      <c r="BP585" s="187"/>
      <c r="BQ585" s="188"/>
      <c r="BR585" s="188"/>
      <c r="BS585" s="188"/>
      <c r="BT585" s="188"/>
      <c r="BU585" s="189"/>
      <c r="BV585" s="187"/>
      <c r="BW585" s="188"/>
      <c r="BX585" s="188"/>
      <c r="BY585" s="188"/>
      <c r="BZ585" s="188"/>
      <c r="CA585" s="189"/>
      <c r="CB585" s="181"/>
      <c r="CC585" s="182"/>
      <c r="CD585" s="182"/>
      <c r="CE585" s="183"/>
      <c r="CF585" s="190"/>
      <c r="CG585" s="191"/>
      <c r="CH585" s="191"/>
      <c r="CI585" s="191"/>
      <c r="CJ585" s="192"/>
      <c r="CK585" s="190"/>
      <c r="CL585" s="191"/>
      <c r="CM585" s="191"/>
      <c r="CN585" s="191"/>
      <c r="CO585" s="192"/>
      <c r="CP585" s="190"/>
      <c r="CQ585" s="191"/>
      <c r="CR585" s="191"/>
      <c r="CS585" s="191"/>
      <c r="CT585" s="192"/>
      <c r="CU585" s="162"/>
      <c r="CV585" s="163"/>
      <c r="CW585" s="163"/>
      <c r="CX585" s="163"/>
      <c r="CY585" s="164"/>
    </row>
    <row r="586" spans="1:103" ht="16.5" x14ac:dyDescent="0.15">
      <c r="A586" s="193"/>
      <c r="B586" s="194"/>
      <c r="C586" s="195" t="str">
        <f t="shared" ca="1" si="10"/>
        <v>●</v>
      </c>
      <c r="D586" s="196"/>
      <c r="E586" s="197"/>
      <c r="F586" s="197"/>
      <c r="G586" s="197"/>
      <c r="H586" s="197"/>
      <c r="I586" s="197"/>
      <c r="J586" s="197"/>
      <c r="K586" s="159"/>
      <c r="L586" s="160"/>
      <c r="M586" s="160"/>
      <c r="N586" s="160"/>
      <c r="O586" s="160"/>
      <c r="P586" s="160"/>
      <c r="Q586" s="160"/>
      <c r="R586" s="198"/>
      <c r="S586" s="199"/>
      <c r="T586" s="198"/>
      <c r="U586" s="199"/>
      <c r="V586" s="159"/>
      <c r="W586" s="160"/>
      <c r="X586" s="160"/>
      <c r="Y586" s="160"/>
      <c r="Z586" s="160"/>
      <c r="AA586" s="160"/>
      <c r="AB586" s="160"/>
      <c r="AC586" s="160"/>
      <c r="AD586" s="159"/>
      <c r="AE586" s="160"/>
      <c r="AF586" s="160"/>
      <c r="AG586" s="160"/>
      <c r="AH586" s="160"/>
      <c r="AI586" s="160"/>
      <c r="AJ586" s="160"/>
      <c r="AK586" s="161"/>
      <c r="AL586" s="159"/>
      <c r="AM586" s="160"/>
      <c r="AN586" s="160"/>
      <c r="AO586" s="160"/>
      <c r="AP586" s="160"/>
      <c r="AQ586" s="160"/>
      <c r="AR586" s="161"/>
      <c r="AS586" s="200"/>
      <c r="AT586" s="201"/>
      <c r="AU586" s="201"/>
      <c r="AV586" s="201"/>
      <c r="AW586" s="201"/>
      <c r="AX586" s="201"/>
      <c r="AY586" s="202"/>
      <c r="AZ586" s="203"/>
      <c r="BA586" s="204"/>
      <c r="BB586" s="205">
        <v>6</v>
      </c>
      <c r="BC586" s="206"/>
      <c r="BD586" s="207"/>
      <c r="BE586" s="207"/>
      <c r="BF586" s="208"/>
      <c r="BG586" s="209"/>
      <c r="BH586" s="210"/>
      <c r="BI586" s="211"/>
      <c r="BJ586" s="212"/>
      <c r="BK586" s="213"/>
      <c r="BL586" s="213"/>
      <c r="BM586" s="213"/>
      <c r="BN586" s="213"/>
      <c r="BO586" s="214"/>
      <c r="BP586" s="212"/>
      <c r="BQ586" s="213"/>
      <c r="BR586" s="213"/>
      <c r="BS586" s="213"/>
      <c r="BT586" s="213"/>
      <c r="BU586" s="214"/>
      <c r="BV586" s="212"/>
      <c r="BW586" s="213"/>
      <c r="BX586" s="213"/>
      <c r="BY586" s="213"/>
      <c r="BZ586" s="213"/>
      <c r="CA586" s="214"/>
      <c r="CB586" s="206"/>
      <c r="CC586" s="207"/>
      <c r="CD586" s="207"/>
      <c r="CE586" s="208"/>
      <c r="CF586" s="190"/>
      <c r="CG586" s="191"/>
      <c r="CH586" s="191"/>
      <c r="CI586" s="191"/>
      <c r="CJ586" s="192"/>
      <c r="CK586" s="190"/>
      <c r="CL586" s="191"/>
      <c r="CM586" s="191"/>
      <c r="CN586" s="191"/>
      <c r="CO586" s="192"/>
      <c r="CP586" s="190"/>
      <c r="CQ586" s="191"/>
      <c r="CR586" s="191"/>
      <c r="CS586" s="191"/>
      <c r="CT586" s="192"/>
      <c r="CU586" s="162"/>
      <c r="CV586" s="163"/>
      <c r="CW586" s="163"/>
      <c r="CX586" s="163"/>
      <c r="CY586" s="164"/>
    </row>
    <row r="587" spans="1:103" ht="16.5" x14ac:dyDescent="0.15">
      <c r="A587" s="134">
        <v>97</v>
      </c>
      <c r="B587" s="135"/>
      <c r="C587" s="136" t="str">
        <f t="shared" ca="1" si="10"/>
        <v>●</v>
      </c>
      <c r="D587" s="137" t="s">
        <v>195</v>
      </c>
      <c r="E587" s="138"/>
      <c r="F587" s="138"/>
      <c r="G587" s="138"/>
      <c r="H587" s="138"/>
      <c r="I587" s="138"/>
      <c r="J587" s="138"/>
      <c r="K587" s="139" t="s">
        <v>196</v>
      </c>
      <c r="L587" s="140"/>
      <c r="M587" s="140"/>
      <c r="N587" s="140"/>
      <c r="O587" s="140"/>
      <c r="P587" s="140"/>
      <c r="Q587" s="140"/>
      <c r="R587" s="141"/>
      <c r="S587" s="142"/>
      <c r="T587" s="141"/>
      <c r="U587" s="142"/>
      <c r="V587" s="139"/>
      <c r="W587" s="140"/>
      <c r="X587" s="140"/>
      <c r="Y587" s="140"/>
      <c r="Z587" s="140"/>
      <c r="AA587" s="140"/>
      <c r="AB587" s="140"/>
      <c r="AC587" s="140"/>
      <c r="AD587" s="139"/>
      <c r="AE587" s="140"/>
      <c r="AF587" s="140"/>
      <c r="AG587" s="140"/>
      <c r="AH587" s="140"/>
      <c r="AI587" s="140"/>
      <c r="AJ587" s="140"/>
      <c r="AK587" s="143"/>
      <c r="AL587" s="139"/>
      <c r="AM587" s="140"/>
      <c r="AN587" s="140"/>
      <c r="AO587" s="140"/>
      <c r="AP587" s="140"/>
      <c r="AQ587" s="140"/>
      <c r="AR587" s="143"/>
      <c r="AS587" s="144"/>
      <c r="AT587" s="145"/>
      <c r="AU587" s="145"/>
      <c r="AV587" s="145"/>
      <c r="AW587" s="145"/>
      <c r="AX587" s="145"/>
      <c r="AY587" s="146"/>
      <c r="AZ587" s="147"/>
      <c r="BA587" s="148"/>
      <c r="BB587" s="149">
        <v>1</v>
      </c>
      <c r="BC587" s="150"/>
      <c r="BD587" s="151"/>
      <c r="BE587" s="151"/>
      <c r="BF587" s="152"/>
      <c r="BG587" s="153"/>
      <c r="BH587" s="154"/>
      <c r="BI587" s="155"/>
      <c r="BJ587" s="156"/>
      <c r="BK587" s="157"/>
      <c r="BL587" s="157"/>
      <c r="BM587" s="157"/>
      <c r="BN587" s="157"/>
      <c r="BO587" s="158"/>
      <c r="BP587" s="156"/>
      <c r="BQ587" s="157"/>
      <c r="BR587" s="157"/>
      <c r="BS587" s="157"/>
      <c r="BT587" s="157"/>
      <c r="BU587" s="158"/>
      <c r="BV587" s="156"/>
      <c r="BW587" s="157"/>
      <c r="BX587" s="157"/>
      <c r="BY587" s="157"/>
      <c r="BZ587" s="157"/>
      <c r="CA587" s="158"/>
      <c r="CB587" s="150"/>
      <c r="CC587" s="151"/>
      <c r="CD587" s="151"/>
      <c r="CE587" s="152"/>
      <c r="CF587" s="159"/>
      <c r="CG587" s="160"/>
      <c r="CH587" s="160"/>
      <c r="CI587" s="160"/>
      <c r="CJ587" s="161"/>
      <c r="CK587" s="159"/>
      <c r="CL587" s="160"/>
      <c r="CM587" s="160"/>
      <c r="CN587" s="160"/>
      <c r="CO587" s="161"/>
      <c r="CP587" s="159"/>
      <c r="CQ587" s="160"/>
      <c r="CR587" s="160"/>
      <c r="CS587" s="160"/>
      <c r="CT587" s="161"/>
      <c r="CU587" s="162"/>
      <c r="CV587" s="163"/>
      <c r="CW587" s="163"/>
      <c r="CX587" s="163"/>
      <c r="CY587" s="164"/>
    </row>
    <row r="588" spans="1:103" ht="16.5" x14ac:dyDescent="0.15">
      <c r="A588" s="166"/>
      <c r="B588" s="135"/>
      <c r="C588" s="167" t="str">
        <f t="shared" ca="1" si="10"/>
        <v>●</v>
      </c>
      <c r="D588" s="168"/>
      <c r="E588" s="169"/>
      <c r="F588" s="169"/>
      <c r="G588" s="169"/>
      <c r="H588" s="169"/>
      <c r="I588" s="169"/>
      <c r="J588" s="169"/>
      <c r="K588" s="170"/>
      <c r="L588" s="171"/>
      <c r="M588" s="171"/>
      <c r="N588" s="171"/>
      <c r="O588" s="171"/>
      <c r="P588" s="171"/>
      <c r="Q588" s="171"/>
      <c r="R588" s="172"/>
      <c r="S588" s="173"/>
      <c r="T588" s="172"/>
      <c r="U588" s="173"/>
      <c r="V588" s="170"/>
      <c r="W588" s="171"/>
      <c r="X588" s="171"/>
      <c r="Y588" s="171"/>
      <c r="Z588" s="171"/>
      <c r="AA588" s="171"/>
      <c r="AB588" s="171"/>
      <c r="AC588" s="171"/>
      <c r="AD588" s="170"/>
      <c r="AE588" s="171"/>
      <c r="AF588" s="171"/>
      <c r="AG588" s="171"/>
      <c r="AH588" s="171"/>
      <c r="AI588" s="171"/>
      <c r="AJ588" s="171"/>
      <c r="AK588" s="174"/>
      <c r="AL588" s="170"/>
      <c r="AM588" s="171"/>
      <c r="AN588" s="171"/>
      <c r="AO588" s="171"/>
      <c r="AP588" s="171"/>
      <c r="AQ588" s="171"/>
      <c r="AR588" s="174"/>
      <c r="AS588" s="175"/>
      <c r="AT588" s="176"/>
      <c r="AU588" s="176"/>
      <c r="AV588" s="176"/>
      <c r="AW588" s="176"/>
      <c r="AX588" s="176"/>
      <c r="AY588" s="177"/>
      <c r="AZ588" s="178"/>
      <c r="BA588" s="179"/>
      <c r="BB588" s="180">
        <v>2</v>
      </c>
      <c r="BC588" s="181"/>
      <c r="BD588" s="182"/>
      <c r="BE588" s="182"/>
      <c r="BF588" s="183"/>
      <c r="BG588" s="184"/>
      <c r="BH588" s="185"/>
      <c r="BI588" s="186"/>
      <c r="BJ588" s="187"/>
      <c r="BK588" s="188"/>
      <c r="BL588" s="188"/>
      <c r="BM588" s="188"/>
      <c r="BN588" s="188"/>
      <c r="BO588" s="189"/>
      <c r="BP588" s="187"/>
      <c r="BQ588" s="188"/>
      <c r="BR588" s="188"/>
      <c r="BS588" s="188"/>
      <c r="BT588" s="188"/>
      <c r="BU588" s="189"/>
      <c r="BV588" s="187"/>
      <c r="BW588" s="188"/>
      <c r="BX588" s="188"/>
      <c r="BY588" s="188"/>
      <c r="BZ588" s="188"/>
      <c r="CA588" s="189"/>
      <c r="CB588" s="181"/>
      <c r="CC588" s="182"/>
      <c r="CD588" s="182"/>
      <c r="CE588" s="183"/>
      <c r="CF588" s="190"/>
      <c r="CG588" s="191"/>
      <c r="CH588" s="191"/>
      <c r="CI588" s="191"/>
      <c r="CJ588" s="192"/>
      <c r="CK588" s="190"/>
      <c r="CL588" s="191"/>
      <c r="CM588" s="191"/>
      <c r="CN588" s="191"/>
      <c r="CO588" s="192"/>
      <c r="CP588" s="190"/>
      <c r="CQ588" s="191"/>
      <c r="CR588" s="191"/>
      <c r="CS588" s="191"/>
      <c r="CT588" s="192"/>
      <c r="CU588" s="162"/>
      <c r="CV588" s="163"/>
      <c r="CW588" s="163"/>
      <c r="CX588" s="163"/>
      <c r="CY588" s="164"/>
    </row>
    <row r="589" spans="1:103" ht="16.5" x14ac:dyDescent="0.15">
      <c r="A589" s="166"/>
      <c r="B589" s="135"/>
      <c r="C589" s="167" t="str">
        <f t="shared" ca="1" si="10"/>
        <v>●</v>
      </c>
      <c r="D589" s="168"/>
      <c r="E589" s="169"/>
      <c r="F589" s="169"/>
      <c r="G589" s="169"/>
      <c r="H589" s="169"/>
      <c r="I589" s="169"/>
      <c r="J589" s="169"/>
      <c r="K589" s="170"/>
      <c r="L589" s="171"/>
      <c r="M589" s="171"/>
      <c r="N589" s="171"/>
      <c r="O589" s="171"/>
      <c r="P589" s="171"/>
      <c r="Q589" s="171"/>
      <c r="R589" s="172"/>
      <c r="S589" s="173"/>
      <c r="T589" s="172"/>
      <c r="U589" s="173"/>
      <c r="V589" s="170"/>
      <c r="W589" s="171"/>
      <c r="X589" s="171"/>
      <c r="Y589" s="171"/>
      <c r="Z589" s="171"/>
      <c r="AA589" s="171"/>
      <c r="AB589" s="171"/>
      <c r="AC589" s="171"/>
      <c r="AD589" s="170"/>
      <c r="AE589" s="171"/>
      <c r="AF589" s="171"/>
      <c r="AG589" s="171"/>
      <c r="AH589" s="171"/>
      <c r="AI589" s="171"/>
      <c r="AJ589" s="171"/>
      <c r="AK589" s="174"/>
      <c r="AL589" s="170"/>
      <c r="AM589" s="171"/>
      <c r="AN589" s="171"/>
      <c r="AO589" s="171"/>
      <c r="AP589" s="171"/>
      <c r="AQ589" s="171"/>
      <c r="AR589" s="174"/>
      <c r="AS589" s="175"/>
      <c r="AT589" s="176"/>
      <c r="AU589" s="176"/>
      <c r="AV589" s="176"/>
      <c r="AW589" s="176"/>
      <c r="AX589" s="176"/>
      <c r="AY589" s="177"/>
      <c r="AZ589" s="178"/>
      <c r="BA589" s="179"/>
      <c r="BB589" s="180">
        <v>3</v>
      </c>
      <c r="BC589" s="181"/>
      <c r="BD589" s="182"/>
      <c r="BE589" s="182"/>
      <c r="BF589" s="183"/>
      <c r="BG589" s="184"/>
      <c r="BH589" s="185"/>
      <c r="BI589" s="186"/>
      <c r="BJ589" s="187"/>
      <c r="BK589" s="188"/>
      <c r="BL589" s="188"/>
      <c r="BM589" s="188"/>
      <c r="BN589" s="188"/>
      <c r="BO589" s="189"/>
      <c r="BP589" s="187"/>
      <c r="BQ589" s="188"/>
      <c r="BR589" s="188"/>
      <c r="BS589" s="188"/>
      <c r="BT589" s="188"/>
      <c r="BU589" s="189"/>
      <c r="BV589" s="187"/>
      <c r="BW589" s="188"/>
      <c r="BX589" s="188"/>
      <c r="BY589" s="188"/>
      <c r="BZ589" s="188"/>
      <c r="CA589" s="189"/>
      <c r="CB589" s="181"/>
      <c r="CC589" s="182"/>
      <c r="CD589" s="182"/>
      <c r="CE589" s="183"/>
      <c r="CF589" s="190"/>
      <c r="CG589" s="191"/>
      <c r="CH589" s="191"/>
      <c r="CI589" s="191"/>
      <c r="CJ589" s="192"/>
      <c r="CK589" s="190"/>
      <c r="CL589" s="191"/>
      <c r="CM589" s="191"/>
      <c r="CN589" s="191"/>
      <c r="CO589" s="192"/>
      <c r="CP589" s="190"/>
      <c r="CQ589" s="191"/>
      <c r="CR589" s="191"/>
      <c r="CS589" s="191"/>
      <c r="CT589" s="192"/>
      <c r="CU589" s="162"/>
      <c r="CV589" s="163"/>
      <c r="CW589" s="163"/>
      <c r="CX589" s="163"/>
      <c r="CY589" s="164"/>
    </row>
    <row r="590" spans="1:103" ht="16.5" x14ac:dyDescent="0.15">
      <c r="A590" s="166"/>
      <c r="B590" s="135"/>
      <c r="C590" s="167" t="str">
        <f t="shared" ca="1" si="10"/>
        <v>●</v>
      </c>
      <c r="D590" s="168"/>
      <c r="E590" s="169"/>
      <c r="F590" s="169"/>
      <c r="G590" s="169"/>
      <c r="H590" s="169"/>
      <c r="I590" s="169"/>
      <c r="J590" s="169"/>
      <c r="K590" s="170"/>
      <c r="L590" s="171"/>
      <c r="M590" s="171"/>
      <c r="N590" s="171"/>
      <c r="O590" s="171"/>
      <c r="P590" s="171"/>
      <c r="Q590" s="171"/>
      <c r="R590" s="172"/>
      <c r="S590" s="173"/>
      <c r="T590" s="172"/>
      <c r="U590" s="173"/>
      <c r="V590" s="170"/>
      <c r="W590" s="171"/>
      <c r="X590" s="171"/>
      <c r="Y590" s="171"/>
      <c r="Z590" s="171"/>
      <c r="AA590" s="171"/>
      <c r="AB590" s="171"/>
      <c r="AC590" s="171"/>
      <c r="AD590" s="170"/>
      <c r="AE590" s="171"/>
      <c r="AF590" s="171"/>
      <c r="AG590" s="171"/>
      <c r="AH590" s="171"/>
      <c r="AI590" s="171"/>
      <c r="AJ590" s="171"/>
      <c r="AK590" s="174"/>
      <c r="AL590" s="170"/>
      <c r="AM590" s="171"/>
      <c r="AN590" s="171"/>
      <c r="AO590" s="171"/>
      <c r="AP590" s="171"/>
      <c r="AQ590" s="171"/>
      <c r="AR590" s="174"/>
      <c r="AS590" s="175"/>
      <c r="AT590" s="176"/>
      <c r="AU590" s="176"/>
      <c r="AV590" s="176"/>
      <c r="AW590" s="176"/>
      <c r="AX590" s="176"/>
      <c r="AY590" s="177"/>
      <c r="AZ590" s="178"/>
      <c r="BA590" s="179"/>
      <c r="BB590" s="180">
        <v>4</v>
      </c>
      <c r="BC590" s="181"/>
      <c r="BD590" s="182"/>
      <c r="BE590" s="182"/>
      <c r="BF590" s="183"/>
      <c r="BG590" s="184"/>
      <c r="BH590" s="185"/>
      <c r="BI590" s="186"/>
      <c r="BJ590" s="187"/>
      <c r="BK590" s="188"/>
      <c r="BL590" s="188"/>
      <c r="BM590" s="188"/>
      <c r="BN590" s="188"/>
      <c r="BO590" s="189"/>
      <c r="BP590" s="187"/>
      <c r="BQ590" s="188"/>
      <c r="BR590" s="188"/>
      <c r="BS590" s="188"/>
      <c r="BT590" s="188"/>
      <c r="BU590" s="189"/>
      <c r="BV590" s="187"/>
      <c r="BW590" s="188"/>
      <c r="BX590" s="188"/>
      <c r="BY590" s="188"/>
      <c r="BZ590" s="188"/>
      <c r="CA590" s="189"/>
      <c r="CB590" s="181"/>
      <c r="CC590" s="182"/>
      <c r="CD590" s="182"/>
      <c r="CE590" s="183"/>
      <c r="CF590" s="190"/>
      <c r="CG590" s="191"/>
      <c r="CH590" s="191"/>
      <c r="CI590" s="191"/>
      <c r="CJ590" s="192"/>
      <c r="CK590" s="190"/>
      <c r="CL590" s="191"/>
      <c r="CM590" s="191"/>
      <c r="CN590" s="191"/>
      <c r="CO590" s="192"/>
      <c r="CP590" s="190"/>
      <c r="CQ590" s="191"/>
      <c r="CR590" s="191"/>
      <c r="CS590" s="191"/>
      <c r="CT590" s="192"/>
      <c r="CU590" s="162"/>
      <c r="CV590" s="163"/>
      <c r="CW590" s="163"/>
      <c r="CX590" s="163"/>
      <c r="CY590" s="164"/>
    </row>
    <row r="591" spans="1:103" ht="16.5" x14ac:dyDescent="0.15">
      <c r="A591" s="166"/>
      <c r="B591" s="135"/>
      <c r="C591" s="167" t="str">
        <f t="shared" ca="1" si="10"/>
        <v>●</v>
      </c>
      <c r="D591" s="168"/>
      <c r="E591" s="169"/>
      <c r="F591" s="169"/>
      <c r="G591" s="169"/>
      <c r="H591" s="169"/>
      <c r="I591" s="169"/>
      <c r="J591" s="169"/>
      <c r="K591" s="170"/>
      <c r="L591" s="171"/>
      <c r="M591" s="171"/>
      <c r="N591" s="171"/>
      <c r="O591" s="171"/>
      <c r="P591" s="171"/>
      <c r="Q591" s="171"/>
      <c r="R591" s="172"/>
      <c r="S591" s="173"/>
      <c r="T591" s="172"/>
      <c r="U591" s="173"/>
      <c r="V591" s="170"/>
      <c r="W591" s="171"/>
      <c r="X591" s="171"/>
      <c r="Y591" s="171"/>
      <c r="Z591" s="171"/>
      <c r="AA591" s="171"/>
      <c r="AB591" s="171"/>
      <c r="AC591" s="171"/>
      <c r="AD591" s="170"/>
      <c r="AE591" s="171"/>
      <c r="AF591" s="171"/>
      <c r="AG591" s="171"/>
      <c r="AH591" s="171"/>
      <c r="AI591" s="171"/>
      <c r="AJ591" s="171"/>
      <c r="AK591" s="174"/>
      <c r="AL591" s="170"/>
      <c r="AM591" s="171"/>
      <c r="AN591" s="171"/>
      <c r="AO591" s="171"/>
      <c r="AP591" s="171"/>
      <c r="AQ591" s="171"/>
      <c r="AR591" s="174"/>
      <c r="AS591" s="175"/>
      <c r="AT591" s="176"/>
      <c r="AU591" s="176"/>
      <c r="AV591" s="176"/>
      <c r="AW591" s="176"/>
      <c r="AX591" s="176"/>
      <c r="AY591" s="177"/>
      <c r="AZ591" s="178"/>
      <c r="BA591" s="179"/>
      <c r="BB591" s="180">
        <v>5</v>
      </c>
      <c r="BC591" s="181"/>
      <c r="BD591" s="182"/>
      <c r="BE591" s="182"/>
      <c r="BF591" s="183"/>
      <c r="BG591" s="184"/>
      <c r="BH591" s="185"/>
      <c r="BI591" s="186"/>
      <c r="BJ591" s="187"/>
      <c r="BK591" s="188"/>
      <c r="BL591" s="188"/>
      <c r="BM591" s="188"/>
      <c r="BN591" s="188"/>
      <c r="BO591" s="189"/>
      <c r="BP591" s="187"/>
      <c r="BQ591" s="188"/>
      <c r="BR591" s="188"/>
      <c r="BS591" s="188"/>
      <c r="BT591" s="188"/>
      <c r="BU591" s="189"/>
      <c r="BV591" s="187"/>
      <c r="BW591" s="188"/>
      <c r="BX591" s="188"/>
      <c r="BY591" s="188"/>
      <c r="BZ591" s="188"/>
      <c r="CA591" s="189"/>
      <c r="CB591" s="181"/>
      <c r="CC591" s="182"/>
      <c r="CD591" s="182"/>
      <c r="CE591" s="183"/>
      <c r="CF591" s="190"/>
      <c r="CG591" s="191"/>
      <c r="CH591" s="191"/>
      <c r="CI591" s="191"/>
      <c r="CJ591" s="192"/>
      <c r="CK591" s="190"/>
      <c r="CL591" s="191"/>
      <c r="CM591" s="191"/>
      <c r="CN591" s="191"/>
      <c r="CO591" s="192"/>
      <c r="CP591" s="190"/>
      <c r="CQ591" s="191"/>
      <c r="CR591" s="191"/>
      <c r="CS591" s="191"/>
      <c r="CT591" s="192"/>
      <c r="CU591" s="162"/>
      <c r="CV591" s="163"/>
      <c r="CW591" s="163"/>
      <c r="CX591" s="163"/>
      <c r="CY591" s="164"/>
    </row>
    <row r="592" spans="1:103" ht="16.5" x14ac:dyDescent="0.15">
      <c r="A592" s="193"/>
      <c r="B592" s="194"/>
      <c r="C592" s="195" t="str">
        <f t="shared" ca="1" si="10"/>
        <v>●</v>
      </c>
      <c r="D592" s="196"/>
      <c r="E592" s="197"/>
      <c r="F592" s="197"/>
      <c r="G592" s="197"/>
      <c r="H592" s="197"/>
      <c r="I592" s="197"/>
      <c r="J592" s="197"/>
      <c r="K592" s="159"/>
      <c r="L592" s="160"/>
      <c r="M592" s="160"/>
      <c r="N592" s="160"/>
      <c r="O592" s="160"/>
      <c r="P592" s="160"/>
      <c r="Q592" s="160"/>
      <c r="R592" s="198"/>
      <c r="S592" s="199"/>
      <c r="T592" s="198"/>
      <c r="U592" s="199"/>
      <c r="V592" s="159"/>
      <c r="W592" s="160"/>
      <c r="X592" s="160"/>
      <c r="Y592" s="160"/>
      <c r="Z592" s="160"/>
      <c r="AA592" s="160"/>
      <c r="AB592" s="160"/>
      <c r="AC592" s="160"/>
      <c r="AD592" s="159"/>
      <c r="AE592" s="160"/>
      <c r="AF592" s="160"/>
      <c r="AG592" s="160"/>
      <c r="AH592" s="160"/>
      <c r="AI592" s="160"/>
      <c r="AJ592" s="160"/>
      <c r="AK592" s="161"/>
      <c r="AL592" s="159"/>
      <c r="AM592" s="160"/>
      <c r="AN592" s="160"/>
      <c r="AO592" s="160"/>
      <c r="AP592" s="160"/>
      <c r="AQ592" s="160"/>
      <c r="AR592" s="161"/>
      <c r="AS592" s="200"/>
      <c r="AT592" s="201"/>
      <c r="AU592" s="201"/>
      <c r="AV592" s="201"/>
      <c r="AW592" s="201"/>
      <c r="AX592" s="201"/>
      <c r="AY592" s="202"/>
      <c r="AZ592" s="203"/>
      <c r="BA592" s="204"/>
      <c r="BB592" s="205">
        <v>6</v>
      </c>
      <c r="BC592" s="206"/>
      <c r="BD592" s="207"/>
      <c r="BE592" s="207"/>
      <c r="BF592" s="208"/>
      <c r="BG592" s="209"/>
      <c r="BH592" s="210"/>
      <c r="BI592" s="211"/>
      <c r="BJ592" s="212"/>
      <c r="BK592" s="213"/>
      <c r="BL592" s="213"/>
      <c r="BM592" s="213"/>
      <c r="BN592" s="213"/>
      <c r="BO592" s="214"/>
      <c r="BP592" s="212"/>
      <c r="BQ592" s="213"/>
      <c r="BR592" s="213"/>
      <c r="BS592" s="213"/>
      <c r="BT592" s="213"/>
      <c r="BU592" s="214"/>
      <c r="BV592" s="212"/>
      <c r="BW592" s="213"/>
      <c r="BX592" s="213"/>
      <c r="BY592" s="213"/>
      <c r="BZ592" s="213"/>
      <c r="CA592" s="214"/>
      <c r="CB592" s="206"/>
      <c r="CC592" s="207"/>
      <c r="CD592" s="207"/>
      <c r="CE592" s="208"/>
      <c r="CF592" s="190"/>
      <c r="CG592" s="191"/>
      <c r="CH592" s="191"/>
      <c r="CI592" s="191"/>
      <c r="CJ592" s="192"/>
      <c r="CK592" s="190"/>
      <c r="CL592" s="191"/>
      <c r="CM592" s="191"/>
      <c r="CN592" s="191"/>
      <c r="CO592" s="192"/>
      <c r="CP592" s="190"/>
      <c r="CQ592" s="191"/>
      <c r="CR592" s="191"/>
      <c r="CS592" s="191"/>
      <c r="CT592" s="192"/>
      <c r="CU592" s="162"/>
      <c r="CV592" s="163"/>
      <c r="CW592" s="163"/>
      <c r="CX592" s="163"/>
      <c r="CY592" s="164"/>
    </row>
    <row r="593" spans="1:103" ht="16.5" x14ac:dyDescent="0.15">
      <c r="A593" s="134">
        <v>98</v>
      </c>
      <c r="B593" s="135"/>
      <c r="C593" s="136" t="str">
        <f t="shared" ca="1" si="10"/>
        <v/>
      </c>
      <c r="D593" s="137" t="s">
        <v>197</v>
      </c>
      <c r="E593" s="138"/>
      <c r="F593" s="138"/>
      <c r="G593" s="138"/>
      <c r="H593" s="138"/>
      <c r="I593" s="138"/>
      <c r="J593" s="138"/>
      <c r="K593" s="139" t="s">
        <v>198</v>
      </c>
      <c r="L593" s="140"/>
      <c r="M593" s="140"/>
      <c r="N593" s="140"/>
      <c r="O593" s="140"/>
      <c r="P593" s="140"/>
      <c r="Q593" s="140"/>
      <c r="R593" s="141" t="s">
        <v>81</v>
      </c>
      <c r="S593" s="142"/>
      <c r="T593" s="141"/>
      <c r="U593" s="142"/>
      <c r="V593" s="139"/>
      <c r="W593" s="140"/>
      <c r="X593" s="140"/>
      <c r="Y593" s="140"/>
      <c r="Z593" s="140"/>
      <c r="AA593" s="140"/>
      <c r="AB593" s="140"/>
      <c r="AC593" s="140"/>
      <c r="AD593" s="139"/>
      <c r="AE593" s="140"/>
      <c r="AF593" s="140"/>
      <c r="AG593" s="140"/>
      <c r="AH593" s="140"/>
      <c r="AI593" s="140"/>
      <c r="AJ593" s="140"/>
      <c r="AK593" s="143"/>
      <c r="AL593" s="139"/>
      <c r="AM593" s="140"/>
      <c r="AN593" s="140"/>
      <c r="AO593" s="140"/>
      <c r="AP593" s="140"/>
      <c r="AQ593" s="140"/>
      <c r="AR593" s="143"/>
      <c r="AS593" s="144"/>
      <c r="AT593" s="145"/>
      <c r="AU593" s="145"/>
      <c r="AV593" s="145"/>
      <c r="AW593" s="145"/>
      <c r="AX593" s="145"/>
      <c r="AY593" s="146"/>
      <c r="AZ593" s="147"/>
      <c r="BA593" s="148"/>
      <c r="BB593" s="149">
        <v>1</v>
      </c>
      <c r="BC593" s="150"/>
      <c r="BD593" s="151"/>
      <c r="BE593" s="151"/>
      <c r="BF593" s="152"/>
      <c r="BG593" s="153"/>
      <c r="BH593" s="154"/>
      <c r="BI593" s="155"/>
      <c r="BJ593" s="156"/>
      <c r="BK593" s="157"/>
      <c r="BL593" s="157"/>
      <c r="BM593" s="157"/>
      <c r="BN593" s="157"/>
      <c r="BO593" s="158"/>
      <c r="BP593" s="156"/>
      <c r="BQ593" s="157"/>
      <c r="BR593" s="157"/>
      <c r="BS593" s="157"/>
      <c r="BT593" s="157"/>
      <c r="BU593" s="158"/>
      <c r="BV593" s="156"/>
      <c r="BW593" s="157"/>
      <c r="BX593" s="157"/>
      <c r="BY593" s="157"/>
      <c r="BZ593" s="157"/>
      <c r="CA593" s="158"/>
      <c r="CB593" s="150"/>
      <c r="CC593" s="151"/>
      <c r="CD593" s="151"/>
      <c r="CE593" s="152"/>
      <c r="CF593" s="159"/>
      <c r="CG593" s="160"/>
      <c r="CH593" s="160"/>
      <c r="CI593" s="160"/>
      <c r="CJ593" s="161"/>
      <c r="CK593" s="159"/>
      <c r="CL593" s="160"/>
      <c r="CM593" s="160"/>
      <c r="CN593" s="160"/>
      <c r="CO593" s="161"/>
      <c r="CP593" s="159"/>
      <c r="CQ593" s="160"/>
      <c r="CR593" s="160"/>
      <c r="CS593" s="160"/>
      <c r="CT593" s="161"/>
      <c r="CU593" s="162"/>
      <c r="CV593" s="163"/>
      <c r="CW593" s="163"/>
      <c r="CX593" s="163"/>
      <c r="CY593" s="164"/>
    </row>
    <row r="594" spans="1:103" ht="16.5" x14ac:dyDescent="0.15">
      <c r="A594" s="166"/>
      <c r="B594" s="135"/>
      <c r="C594" s="167" t="str">
        <f t="shared" ref="C594:C676" ca="1" si="11">IF(AND(OFFSET($K594,-($BB594-1),0)&lt;&gt;"",OFFSET($R594,-($BB594-1),0)&lt;&gt;"x"),"●","")</f>
        <v/>
      </c>
      <c r="D594" s="168"/>
      <c r="E594" s="169"/>
      <c r="F594" s="169"/>
      <c r="G594" s="169"/>
      <c r="H594" s="169"/>
      <c r="I594" s="169"/>
      <c r="J594" s="169"/>
      <c r="K594" s="170"/>
      <c r="L594" s="171"/>
      <c r="M594" s="171"/>
      <c r="N594" s="171"/>
      <c r="O594" s="171"/>
      <c r="P594" s="171"/>
      <c r="Q594" s="171"/>
      <c r="R594" s="172"/>
      <c r="S594" s="173"/>
      <c r="T594" s="172"/>
      <c r="U594" s="173"/>
      <c r="V594" s="170"/>
      <c r="W594" s="171"/>
      <c r="X594" s="171"/>
      <c r="Y594" s="171"/>
      <c r="Z594" s="171"/>
      <c r="AA594" s="171"/>
      <c r="AB594" s="171"/>
      <c r="AC594" s="171"/>
      <c r="AD594" s="170"/>
      <c r="AE594" s="171"/>
      <c r="AF594" s="171"/>
      <c r="AG594" s="171"/>
      <c r="AH594" s="171"/>
      <c r="AI594" s="171"/>
      <c r="AJ594" s="171"/>
      <c r="AK594" s="174"/>
      <c r="AL594" s="170"/>
      <c r="AM594" s="171"/>
      <c r="AN594" s="171"/>
      <c r="AO594" s="171"/>
      <c r="AP594" s="171"/>
      <c r="AQ594" s="171"/>
      <c r="AR594" s="174"/>
      <c r="AS594" s="175"/>
      <c r="AT594" s="176"/>
      <c r="AU594" s="176"/>
      <c r="AV594" s="176"/>
      <c r="AW594" s="176"/>
      <c r="AX594" s="176"/>
      <c r="AY594" s="177"/>
      <c r="AZ594" s="178"/>
      <c r="BA594" s="179"/>
      <c r="BB594" s="180">
        <v>2</v>
      </c>
      <c r="BC594" s="181"/>
      <c r="BD594" s="182"/>
      <c r="BE594" s="182"/>
      <c r="BF594" s="183"/>
      <c r="BG594" s="184"/>
      <c r="BH594" s="185"/>
      <c r="BI594" s="186"/>
      <c r="BJ594" s="187"/>
      <c r="BK594" s="188"/>
      <c r="BL594" s="188"/>
      <c r="BM594" s="188"/>
      <c r="BN594" s="188"/>
      <c r="BO594" s="189"/>
      <c r="BP594" s="187"/>
      <c r="BQ594" s="188"/>
      <c r="BR594" s="188"/>
      <c r="BS594" s="188"/>
      <c r="BT594" s="188"/>
      <c r="BU594" s="189"/>
      <c r="BV594" s="187"/>
      <c r="BW594" s="188"/>
      <c r="BX594" s="188"/>
      <c r="BY594" s="188"/>
      <c r="BZ594" s="188"/>
      <c r="CA594" s="189"/>
      <c r="CB594" s="181"/>
      <c r="CC594" s="182"/>
      <c r="CD594" s="182"/>
      <c r="CE594" s="183"/>
      <c r="CF594" s="190"/>
      <c r="CG594" s="191"/>
      <c r="CH594" s="191"/>
      <c r="CI594" s="191"/>
      <c r="CJ594" s="192"/>
      <c r="CK594" s="190"/>
      <c r="CL594" s="191"/>
      <c r="CM594" s="191"/>
      <c r="CN594" s="191"/>
      <c r="CO594" s="192"/>
      <c r="CP594" s="190"/>
      <c r="CQ594" s="191"/>
      <c r="CR594" s="191"/>
      <c r="CS594" s="191"/>
      <c r="CT594" s="192"/>
      <c r="CU594" s="162"/>
      <c r="CV594" s="163"/>
      <c r="CW594" s="163"/>
      <c r="CX594" s="163"/>
      <c r="CY594" s="164"/>
    </row>
    <row r="595" spans="1:103" ht="16.5" x14ac:dyDescent="0.15">
      <c r="A595" s="166"/>
      <c r="B595" s="135"/>
      <c r="C595" s="167" t="str">
        <f t="shared" ca="1" si="11"/>
        <v/>
      </c>
      <c r="D595" s="168"/>
      <c r="E595" s="169"/>
      <c r="F595" s="169"/>
      <c r="G595" s="169"/>
      <c r="H595" s="169"/>
      <c r="I595" s="169"/>
      <c r="J595" s="169"/>
      <c r="K595" s="170"/>
      <c r="L595" s="171"/>
      <c r="M595" s="171"/>
      <c r="N595" s="171"/>
      <c r="O595" s="171"/>
      <c r="P595" s="171"/>
      <c r="Q595" s="171"/>
      <c r="R595" s="172"/>
      <c r="S595" s="173"/>
      <c r="T595" s="172"/>
      <c r="U595" s="173"/>
      <c r="V595" s="170"/>
      <c r="W595" s="171"/>
      <c r="X595" s="171"/>
      <c r="Y595" s="171"/>
      <c r="Z595" s="171"/>
      <c r="AA595" s="171"/>
      <c r="AB595" s="171"/>
      <c r="AC595" s="171"/>
      <c r="AD595" s="170"/>
      <c r="AE595" s="171"/>
      <c r="AF595" s="171"/>
      <c r="AG595" s="171"/>
      <c r="AH595" s="171"/>
      <c r="AI595" s="171"/>
      <c r="AJ595" s="171"/>
      <c r="AK595" s="174"/>
      <c r="AL595" s="170"/>
      <c r="AM595" s="171"/>
      <c r="AN595" s="171"/>
      <c r="AO595" s="171"/>
      <c r="AP595" s="171"/>
      <c r="AQ595" s="171"/>
      <c r="AR595" s="174"/>
      <c r="AS595" s="175"/>
      <c r="AT595" s="176"/>
      <c r="AU595" s="176"/>
      <c r="AV595" s="176"/>
      <c r="AW595" s="176"/>
      <c r="AX595" s="176"/>
      <c r="AY595" s="177"/>
      <c r="AZ595" s="178"/>
      <c r="BA595" s="179"/>
      <c r="BB595" s="180">
        <v>3</v>
      </c>
      <c r="BC595" s="181"/>
      <c r="BD595" s="182"/>
      <c r="BE595" s="182"/>
      <c r="BF595" s="183"/>
      <c r="BG595" s="184"/>
      <c r="BH595" s="185"/>
      <c r="BI595" s="186"/>
      <c r="BJ595" s="187"/>
      <c r="BK595" s="188"/>
      <c r="BL595" s="188"/>
      <c r="BM595" s="188"/>
      <c r="BN595" s="188"/>
      <c r="BO595" s="189"/>
      <c r="BP595" s="187"/>
      <c r="BQ595" s="188"/>
      <c r="BR595" s="188"/>
      <c r="BS595" s="188"/>
      <c r="BT595" s="188"/>
      <c r="BU595" s="189"/>
      <c r="BV595" s="187"/>
      <c r="BW595" s="188"/>
      <c r="BX595" s="188"/>
      <c r="BY595" s="188"/>
      <c r="BZ595" s="188"/>
      <c r="CA595" s="189"/>
      <c r="CB595" s="181"/>
      <c r="CC595" s="182"/>
      <c r="CD595" s="182"/>
      <c r="CE595" s="183"/>
      <c r="CF595" s="190"/>
      <c r="CG595" s="191"/>
      <c r="CH595" s="191"/>
      <c r="CI595" s="191"/>
      <c r="CJ595" s="192"/>
      <c r="CK595" s="190"/>
      <c r="CL595" s="191"/>
      <c r="CM595" s="191"/>
      <c r="CN595" s="191"/>
      <c r="CO595" s="192"/>
      <c r="CP595" s="190"/>
      <c r="CQ595" s="191"/>
      <c r="CR595" s="191"/>
      <c r="CS595" s="191"/>
      <c r="CT595" s="192"/>
      <c r="CU595" s="162"/>
      <c r="CV595" s="163"/>
      <c r="CW595" s="163"/>
      <c r="CX595" s="163"/>
      <c r="CY595" s="164"/>
    </row>
    <row r="596" spans="1:103" ht="16.5" x14ac:dyDescent="0.15">
      <c r="A596" s="166"/>
      <c r="B596" s="135"/>
      <c r="C596" s="167" t="str">
        <f t="shared" ca="1" si="11"/>
        <v/>
      </c>
      <c r="D596" s="168"/>
      <c r="E596" s="169"/>
      <c r="F596" s="169"/>
      <c r="G596" s="169"/>
      <c r="H596" s="169"/>
      <c r="I596" s="169"/>
      <c r="J596" s="169"/>
      <c r="K596" s="170"/>
      <c r="L596" s="171"/>
      <c r="M596" s="171"/>
      <c r="N596" s="171"/>
      <c r="O596" s="171"/>
      <c r="P596" s="171"/>
      <c r="Q596" s="171"/>
      <c r="R596" s="172"/>
      <c r="S596" s="173"/>
      <c r="T596" s="172"/>
      <c r="U596" s="173"/>
      <c r="V596" s="170"/>
      <c r="W596" s="171"/>
      <c r="X596" s="171"/>
      <c r="Y596" s="171"/>
      <c r="Z596" s="171"/>
      <c r="AA596" s="171"/>
      <c r="AB596" s="171"/>
      <c r="AC596" s="171"/>
      <c r="AD596" s="170"/>
      <c r="AE596" s="171"/>
      <c r="AF596" s="171"/>
      <c r="AG596" s="171"/>
      <c r="AH596" s="171"/>
      <c r="AI596" s="171"/>
      <c r="AJ596" s="171"/>
      <c r="AK596" s="174"/>
      <c r="AL596" s="170"/>
      <c r="AM596" s="171"/>
      <c r="AN596" s="171"/>
      <c r="AO596" s="171"/>
      <c r="AP596" s="171"/>
      <c r="AQ596" s="171"/>
      <c r="AR596" s="174"/>
      <c r="AS596" s="175"/>
      <c r="AT596" s="176"/>
      <c r="AU596" s="176"/>
      <c r="AV596" s="176"/>
      <c r="AW596" s="176"/>
      <c r="AX596" s="176"/>
      <c r="AY596" s="177"/>
      <c r="AZ596" s="178"/>
      <c r="BA596" s="179"/>
      <c r="BB596" s="180">
        <v>4</v>
      </c>
      <c r="BC596" s="181"/>
      <c r="BD596" s="182"/>
      <c r="BE596" s="182"/>
      <c r="BF596" s="183"/>
      <c r="BG596" s="184"/>
      <c r="BH596" s="185"/>
      <c r="BI596" s="186"/>
      <c r="BJ596" s="187"/>
      <c r="BK596" s="188"/>
      <c r="BL596" s="188"/>
      <c r="BM596" s="188"/>
      <c r="BN596" s="188"/>
      <c r="BO596" s="189"/>
      <c r="BP596" s="187"/>
      <c r="BQ596" s="188"/>
      <c r="BR596" s="188"/>
      <c r="BS596" s="188"/>
      <c r="BT596" s="188"/>
      <c r="BU596" s="189"/>
      <c r="BV596" s="187"/>
      <c r="BW596" s="188"/>
      <c r="BX596" s="188"/>
      <c r="BY596" s="188"/>
      <c r="BZ596" s="188"/>
      <c r="CA596" s="189"/>
      <c r="CB596" s="181"/>
      <c r="CC596" s="182"/>
      <c r="CD596" s="182"/>
      <c r="CE596" s="183"/>
      <c r="CF596" s="190"/>
      <c r="CG596" s="191"/>
      <c r="CH596" s="191"/>
      <c r="CI596" s="191"/>
      <c r="CJ596" s="192"/>
      <c r="CK596" s="190"/>
      <c r="CL596" s="191"/>
      <c r="CM596" s="191"/>
      <c r="CN596" s="191"/>
      <c r="CO596" s="192"/>
      <c r="CP596" s="190"/>
      <c r="CQ596" s="191"/>
      <c r="CR596" s="191"/>
      <c r="CS596" s="191"/>
      <c r="CT596" s="192"/>
      <c r="CU596" s="162"/>
      <c r="CV596" s="163"/>
      <c r="CW596" s="163"/>
      <c r="CX596" s="163"/>
      <c r="CY596" s="164"/>
    </row>
    <row r="597" spans="1:103" ht="16.5" x14ac:dyDescent="0.15">
      <c r="A597" s="166"/>
      <c r="B597" s="135"/>
      <c r="C597" s="167" t="str">
        <f t="shared" ca="1" si="11"/>
        <v/>
      </c>
      <c r="D597" s="168"/>
      <c r="E597" s="169"/>
      <c r="F597" s="169"/>
      <c r="G597" s="169"/>
      <c r="H597" s="169"/>
      <c r="I597" s="169"/>
      <c r="J597" s="169"/>
      <c r="K597" s="170"/>
      <c r="L597" s="171"/>
      <c r="M597" s="171"/>
      <c r="N597" s="171"/>
      <c r="O597" s="171"/>
      <c r="P597" s="171"/>
      <c r="Q597" s="171"/>
      <c r="R597" s="172"/>
      <c r="S597" s="173"/>
      <c r="T597" s="172"/>
      <c r="U597" s="173"/>
      <c r="V597" s="170"/>
      <c r="W597" s="171"/>
      <c r="X597" s="171"/>
      <c r="Y597" s="171"/>
      <c r="Z597" s="171"/>
      <c r="AA597" s="171"/>
      <c r="AB597" s="171"/>
      <c r="AC597" s="171"/>
      <c r="AD597" s="170"/>
      <c r="AE597" s="171"/>
      <c r="AF597" s="171"/>
      <c r="AG597" s="171"/>
      <c r="AH597" s="171"/>
      <c r="AI597" s="171"/>
      <c r="AJ597" s="171"/>
      <c r="AK597" s="174"/>
      <c r="AL597" s="170"/>
      <c r="AM597" s="171"/>
      <c r="AN597" s="171"/>
      <c r="AO597" s="171"/>
      <c r="AP597" s="171"/>
      <c r="AQ597" s="171"/>
      <c r="AR597" s="174"/>
      <c r="AS597" s="175"/>
      <c r="AT597" s="176"/>
      <c r="AU597" s="176"/>
      <c r="AV597" s="176"/>
      <c r="AW597" s="176"/>
      <c r="AX597" s="176"/>
      <c r="AY597" s="177"/>
      <c r="AZ597" s="178"/>
      <c r="BA597" s="179"/>
      <c r="BB597" s="180">
        <v>5</v>
      </c>
      <c r="BC597" s="181"/>
      <c r="BD597" s="182"/>
      <c r="BE597" s="182"/>
      <c r="BF597" s="183"/>
      <c r="BG597" s="184"/>
      <c r="BH597" s="185"/>
      <c r="BI597" s="186"/>
      <c r="BJ597" s="187"/>
      <c r="BK597" s="188"/>
      <c r="BL597" s="188"/>
      <c r="BM597" s="188"/>
      <c r="BN597" s="188"/>
      <c r="BO597" s="189"/>
      <c r="BP597" s="187"/>
      <c r="BQ597" s="188"/>
      <c r="BR597" s="188"/>
      <c r="BS597" s="188"/>
      <c r="BT597" s="188"/>
      <c r="BU597" s="189"/>
      <c r="BV597" s="187"/>
      <c r="BW597" s="188"/>
      <c r="BX597" s="188"/>
      <c r="BY597" s="188"/>
      <c r="BZ597" s="188"/>
      <c r="CA597" s="189"/>
      <c r="CB597" s="181"/>
      <c r="CC597" s="182"/>
      <c r="CD597" s="182"/>
      <c r="CE597" s="183"/>
      <c r="CF597" s="190"/>
      <c r="CG597" s="191"/>
      <c r="CH597" s="191"/>
      <c r="CI597" s="191"/>
      <c r="CJ597" s="192"/>
      <c r="CK597" s="190"/>
      <c r="CL597" s="191"/>
      <c r="CM597" s="191"/>
      <c r="CN597" s="191"/>
      <c r="CO597" s="192"/>
      <c r="CP597" s="190"/>
      <c r="CQ597" s="191"/>
      <c r="CR597" s="191"/>
      <c r="CS597" s="191"/>
      <c r="CT597" s="192"/>
      <c r="CU597" s="162"/>
      <c r="CV597" s="163"/>
      <c r="CW597" s="163"/>
      <c r="CX597" s="163"/>
      <c r="CY597" s="164"/>
    </row>
    <row r="598" spans="1:103" ht="16.5" x14ac:dyDescent="0.15">
      <c r="A598" s="193"/>
      <c r="B598" s="194"/>
      <c r="C598" s="195" t="str">
        <f t="shared" ca="1" si="11"/>
        <v/>
      </c>
      <c r="D598" s="196"/>
      <c r="E598" s="197"/>
      <c r="F598" s="197"/>
      <c r="G598" s="197"/>
      <c r="H598" s="197"/>
      <c r="I598" s="197"/>
      <c r="J598" s="197"/>
      <c r="K598" s="159"/>
      <c r="L598" s="160"/>
      <c r="M598" s="160"/>
      <c r="N598" s="160"/>
      <c r="O598" s="160"/>
      <c r="P598" s="160"/>
      <c r="Q598" s="160"/>
      <c r="R598" s="198"/>
      <c r="S598" s="199"/>
      <c r="T598" s="198"/>
      <c r="U598" s="199"/>
      <c r="V598" s="159"/>
      <c r="W598" s="160"/>
      <c r="X598" s="160"/>
      <c r="Y598" s="160"/>
      <c r="Z598" s="160"/>
      <c r="AA598" s="160"/>
      <c r="AB598" s="160"/>
      <c r="AC598" s="160"/>
      <c r="AD598" s="159"/>
      <c r="AE598" s="160"/>
      <c r="AF598" s="160"/>
      <c r="AG598" s="160"/>
      <c r="AH598" s="160"/>
      <c r="AI598" s="160"/>
      <c r="AJ598" s="160"/>
      <c r="AK598" s="161"/>
      <c r="AL598" s="159"/>
      <c r="AM598" s="160"/>
      <c r="AN598" s="160"/>
      <c r="AO598" s="160"/>
      <c r="AP598" s="160"/>
      <c r="AQ598" s="160"/>
      <c r="AR598" s="161"/>
      <c r="AS598" s="200"/>
      <c r="AT598" s="201"/>
      <c r="AU598" s="201"/>
      <c r="AV598" s="201"/>
      <c r="AW598" s="201"/>
      <c r="AX598" s="201"/>
      <c r="AY598" s="202"/>
      <c r="AZ598" s="203"/>
      <c r="BA598" s="204"/>
      <c r="BB598" s="205">
        <v>6</v>
      </c>
      <c r="BC598" s="206"/>
      <c r="BD598" s="207"/>
      <c r="BE598" s="207"/>
      <c r="BF598" s="208"/>
      <c r="BG598" s="209"/>
      <c r="BH598" s="210"/>
      <c r="BI598" s="211"/>
      <c r="BJ598" s="212"/>
      <c r="BK598" s="213"/>
      <c r="BL598" s="213"/>
      <c r="BM598" s="213"/>
      <c r="BN598" s="213"/>
      <c r="BO598" s="214"/>
      <c r="BP598" s="212"/>
      <c r="BQ598" s="213"/>
      <c r="BR598" s="213"/>
      <c r="BS598" s="213"/>
      <c r="BT598" s="213"/>
      <c r="BU598" s="214"/>
      <c r="BV598" s="212"/>
      <c r="BW598" s="213"/>
      <c r="BX598" s="213"/>
      <c r="BY598" s="213"/>
      <c r="BZ598" s="213"/>
      <c r="CA598" s="214"/>
      <c r="CB598" s="206"/>
      <c r="CC598" s="207"/>
      <c r="CD598" s="207"/>
      <c r="CE598" s="208"/>
      <c r="CF598" s="190"/>
      <c r="CG598" s="191"/>
      <c r="CH598" s="191"/>
      <c r="CI598" s="191"/>
      <c r="CJ598" s="192"/>
      <c r="CK598" s="190"/>
      <c r="CL598" s="191"/>
      <c r="CM598" s="191"/>
      <c r="CN598" s="191"/>
      <c r="CO598" s="192"/>
      <c r="CP598" s="190"/>
      <c r="CQ598" s="191"/>
      <c r="CR598" s="191"/>
      <c r="CS598" s="191"/>
      <c r="CT598" s="192"/>
      <c r="CU598" s="162"/>
      <c r="CV598" s="163"/>
      <c r="CW598" s="163"/>
      <c r="CX598" s="163"/>
      <c r="CY598" s="164"/>
    </row>
    <row r="599" spans="1:103" ht="16.5" x14ac:dyDescent="0.15">
      <c r="A599" s="134">
        <v>99</v>
      </c>
      <c r="B599" s="135"/>
      <c r="C599" s="136" t="str">
        <f t="shared" ca="1" si="11"/>
        <v/>
      </c>
      <c r="D599" s="137" t="s">
        <v>199</v>
      </c>
      <c r="E599" s="138"/>
      <c r="F599" s="138"/>
      <c r="G599" s="138"/>
      <c r="H599" s="138"/>
      <c r="I599" s="138"/>
      <c r="J599" s="138"/>
      <c r="K599" s="139" t="s">
        <v>200</v>
      </c>
      <c r="L599" s="140"/>
      <c r="M599" s="140"/>
      <c r="N599" s="140"/>
      <c r="O599" s="140"/>
      <c r="P599" s="140"/>
      <c r="Q599" s="140"/>
      <c r="R599" s="141" t="s">
        <v>81</v>
      </c>
      <c r="S599" s="142"/>
      <c r="T599" s="141"/>
      <c r="U599" s="142"/>
      <c r="V599" s="139"/>
      <c r="W599" s="140"/>
      <c r="X599" s="140"/>
      <c r="Y599" s="140"/>
      <c r="Z599" s="140"/>
      <c r="AA599" s="140"/>
      <c r="AB599" s="140"/>
      <c r="AC599" s="140"/>
      <c r="AD599" s="139"/>
      <c r="AE599" s="140"/>
      <c r="AF599" s="140"/>
      <c r="AG599" s="140"/>
      <c r="AH599" s="140"/>
      <c r="AI599" s="140"/>
      <c r="AJ599" s="140"/>
      <c r="AK599" s="143"/>
      <c r="AL599" s="139"/>
      <c r="AM599" s="140"/>
      <c r="AN599" s="140"/>
      <c r="AO599" s="140"/>
      <c r="AP599" s="140"/>
      <c r="AQ599" s="140"/>
      <c r="AR599" s="143"/>
      <c r="AS599" s="144"/>
      <c r="AT599" s="145"/>
      <c r="AU599" s="145"/>
      <c r="AV599" s="145"/>
      <c r="AW599" s="145"/>
      <c r="AX599" s="145"/>
      <c r="AY599" s="146"/>
      <c r="AZ599" s="147"/>
      <c r="BA599" s="148"/>
      <c r="BB599" s="149">
        <v>1</v>
      </c>
      <c r="BC599" s="150"/>
      <c r="BD599" s="151"/>
      <c r="BE599" s="151"/>
      <c r="BF599" s="152"/>
      <c r="BG599" s="153"/>
      <c r="BH599" s="154"/>
      <c r="BI599" s="155"/>
      <c r="BJ599" s="156"/>
      <c r="BK599" s="157"/>
      <c r="BL599" s="157"/>
      <c r="BM599" s="157"/>
      <c r="BN599" s="157"/>
      <c r="BO599" s="158"/>
      <c r="BP599" s="156"/>
      <c r="BQ599" s="157"/>
      <c r="BR599" s="157"/>
      <c r="BS599" s="157"/>
      <c r="BT599" s="157"/>
      <c r="BU599" s="158"/>
      <c r="BV599" s="156"/>
      <c r="BW599" s="157"/>
      <c r="BX599" s="157"/>
      <c r="BY599" s="157"/>
      <c r="BZ599" s="157"/>
      <c r="CA599" s="158"/>
      <c r="CB599" s="150"/>
      <c r="CC599" s="151"/>
      <c r="CD599" s="151"/>
      <c r="CE599" s="152"/>
      <c r="CF599" s="159"/>
      <c r="CG599" s="160"/>
      <c r="CH599" s="160"/>
      <c r="CI599" s="160"/>
      <c r="CJ599" s="161"/>
      <c r="CK599" s="159"/>
      <c r="CL599" s="160"/>
      <c r="CM599" s="160"/>
      <c r="CN599" s="160"/>
      <c r="CO599" s="161"/>
      <c r="CP599" s="159"/>
      <c r="CQ599" s="160"/>
      <c r="CR599" s="160"/>
      <c r="CS599" s="160"/>
      <c r="CT599" s="161"/>
      <c r="CU599" s="162"/>
      <c r="CV599" s="163"/>
      <c r="CW599" s="163"/>
      <c r="CX599" s="163"/>
      <c r="CY599" s="164"/>
    </row>
    <row r="600" spans="1:103" ht="16.5" x14ac:dyDescent="0.15">
      <c r="A600" s="166"/>
      <c r="B600" s="135"/>
      <c r="C600" s="167" t="str">
        <f t="shared" ca="1" si="11"/>
        <v/>
      </c>
      <c r="D600" s="168"/>
      <c r="E600" s="169"/>
      <c r="F600" s="169"/>
      <c r="G600" s="169"/>
      <c r="H600" s="169"/>
      <c r="I600" s="169"/>
      <c r="J600" s="169"/>
      <c r="K600" s="170"/>
      <c r="L600" s="171"/>
      <c r="M600" s="171"/>
      <c r="N600" s="171"/>
      <c r="O600" s="171"/>
      <c r="P600" s="171"/>
      <c r="Q600" s="171"/>
      <c r="R600" s="172"/>
      <c r="S600" s="173"/>
      <c r="T600" s="172"/>
      <c r="U600" s="173"/>
      <c r="V600" s="170"/>
      <c r="W600" s="171"/>
      <c r="X600" s="171"/>
      <c r="Y600" s="171"/>
      <c r="Z600" s="171"/>
      <c r="AA600" s="171"/>
      <c r="AB600" s="171"/>
      <c r="AC600" s="171"/>
      <c r="AD600" s="170"/>
      <c r="AE600" s="171"/>
      <c r="AF600" s="171"/>
      <c r="AG600" s="171"/>
      <c r="AH600" s="171"/>
      <c r="AI600" s="171"/>
      <c r="AJ600" s="171"/>
      <c r="AK600" s="174"/>
      <c r="AL600" s="170"/>
      <c r="AM600" s="171"/>
      <c r="AN600" s="171"/>
      <c r="AO600" s="171"/>
      <c r="AP600" s="171"/>
      <c r="AQ600" s="171"/>
      <c r="AR600" s="174"/>
      <c r="AS600" s="175"/>
      <c r="AT600" s="176"/>
      <c r="AU600" s="176"/>
      <c r="AV600" s="176"/>
      <c r="AW600" s="176"/>
      <c r="AX600" s="176"/>
      <c r="AY600" s="177"/>
      <c r="AZ600" s="178"/>
      <c r="BA600" s="179"/>
      <c r="BB600" s="180">
        <v>2</v>
      </c>
      <c r="BC600" s="181"/>
      <c r="BD600" s="182"/>
      <c r="BE600" s="182"/>
      <c r="BF600" s="183"/>
      <c r="BG600" s="184"/>
      <c r="BH600" s="185"/>
      <c r="BI600" s="186"/>
      <c r="BJ600" s="187"/>
      <c r="BK600" s="188"/>
      <c r="BL600" s="188"/>
      <c r="BM600" s="188"/>
      <c r="BN600" s="188"/>
      <c r="BO600" s="189"/>
      <c r="BP600" s="187"/>
      <c r="BQ600" s="188"/>
      <c r="BR600" s="188"/>
      <c r="BS600" s="188"/>
      <c r="BT600" s="188"/>
      <c r="BU600" s="189"/>
      <c r="BV600" s="187"/>
      <c r="BW600" s="188"/>
      <c r="BX600" s="188"/>
      <c r="BY600" s="188"/>
      <c r="BZ600" s="188"/>
      <c r="CA600" s="189"/>
      <c r="CB600" s="181"/>
      <c r="CC600" s="182"/>
      <c r="CD600" s="182"/>
      <c r="CE600" s="183"/>
      <c r="CF600" s="190"/>
      <c r="CG600" s="191"/>
      <c r="CH600" s="191"/>
      <c r="CI600" s="191"/>
      <c r="CJ600" s="192"/>
      <c r="CK600" s="190"/>
      <c r="CL600" s="191"/>
      <c r="CM600" s="191"/>
      <c r="CN600" s="191"/>
      <c r="CO600" s="192"/>
      <c r="CP600" s="190"/>
      <c r="CQ600" s="191"/>
      <c r="CR600" s="191"/>
      <c r="CS600" s="191"/>
      <c r="CT600" s="192"/>
      <c r="CU600" s="162"/>
      <c r="CV600" s="163"/>
      <c r="CW600" s="163"/>
      <c r="CX600" s="163"/>
      <c r="CY600" s="164"/>
    </row>
    <row r="601" spans="1:103" ht="16.5" x14ac:dyDescent="0.15">
      <c r="A601" s="166"/>
      <c r="B601" s="135"/>
      <c r="C601" s="167" t="str">
        <f t="shared" ca="1" si="11"/>
        <v/>
      </c>
      <c r="D601" s="168"/>
      <c r="E601" s="169"/>
      <c r="F601" s="169"/>
      <c r="G601" s="169"/>
      <c r="H601" s="169"/>
      <c r="I601" s="169"/>
      <c r="J601" s="169"/>
      <c r="K601" s="170"/>
      <c r="L601" s="171"/>
      <c r="M601" s="171"/>
      <c r="N601" s="171"/>
      <c r="O601" s="171"/>
      <c r="P601" s="171"/>
      <c r="Q601" s="171"/>
      <c r="R601" s="172"/>
      <c r="S601" s="173"/>
      <c r="T601" s="172"/>
      <c r="U601" s="173"/>
      <c r="V601" s="170"/>
      <c r="W601" s="171"/>
      <c r="X601" s="171"/>
      <c r="Y601" s="171"/>
      <c r="Z601" s="171"/>
      <c r="AA601" s="171"/>
      <c r="AB601" s="171"/>
      <c r="AC601" s="171"/>
      <c r="AD601" s="170"/>
      <c r="AE601" s="171"/>
      <c r="AF601" s="171"/>
      <c r="AG601" s="171"/>
      <c r="AH601" s="171"/>
      <c r="AI601" s="171"/>
      <c r="AJ601" s="171"/>
      <c r="AK601" s="174"/>
      <c r="AL601" s="170"/>
      <c r="AM601" s="171"/>
      <c r="AN601" s="171"/>
      <c r="AO601" s="171"/>
      <c r="AP601" s="171"/>
      <c r="AQ601" s="171"/>
      <c r="AR601" s="174"/>
      <c r="AS601" s="175"/>
      <c r="AT601" s="176"/>
      <c r="AU601" s="176"/>
      <c r="AV601" s="176"/>
      <c r="AW601" s="176"/>
      <c r="AX601" s="176"/>
      <c r="AY601" s="177"/>
      <c r="AZ601" s="178"/>
      <c r="BA601" s="179"/>
      <c r="BB601" s="180">
        <v>3</v>
      </c>
      <c r="BC601" s="181"/>
      <c r="BD601" s="182"/>
      <c r="BE601" s="182"/>
      <c r="BF601" s="183"/>
      <c r="BG601" s="184"/>
      <c r="BH601" s="185"/>
      <c r="BI601" s="186"/>
      <c r="BJ601" s="187"/>
      <c r="BK601" s="188"/>
      <c r="BL601" s="188"/>
      <c r="BM601" s="188"/>
      <c r="BN601" s="188"/>
      <c r="BO601" s="189"/>
      <c r="BP601" s="187"/>
      <c r="BQ601" s="188"/>
      <c r="BR601" s="188"/>
      <c r="BS601" s="188"/>
      <c r="BT601" s="188"/>
      <c r="BU601" s="189"/>
      <c r="BV601" s="187"/>
      <c r="BW601" s="188"/>
      <c r="BX601" s="188"/>
      <c r="BY601" s="188"/>
      <c r="BZ601" s="188"/>
      <c r="CA601" s="189"/>
      <c r="CB601" s="181"/>
      <c r="CC601" s="182"/>
      <c r="CD601" s="182"/>
      <c r="CE601" s="183"/>
      <c r="CF601" s="190"/>
      <c r="CG601" s="191"/>
      <c r="CH601" s="191"/>
      <c r="CI601" s="191"/>
      <c r="CJ601" s="192"/>
      <c r="CK601" s="190"/>
      <c r="CL601" s="191"/>
      <c r="CM601" s="191"/>
      <c r="CN601" s="191"/>
      <c r="CO601" s="192"/>
      <c r="CP601" s="190"/>
      <c r="CQ601" s="191"/>
      <c r="CR601" s="191"/>
      <c r="CS601" s="191"/>
      <c r="CT601" s="192"/>
      <c r="CU601" s="162"/>
      <c r="CV601" s="163"/>
      <c r="CW601" s="163"/>
      <c r="CX601" s="163"/>
      <c r="CY601" s="164"/>
    </row>
    <row r="602" spans="1:103" ht="16.5" x14ac:dyDescent="0.15">
      <c r="A602" s="166"/>
      <c r="B602" s="135"/>
      <c r="C602" s="167" t="str">
        <f t="shared" ca="1" si="11"/>
        <v/>
      </c>
      <c r="D602" s="168"/>
      <c r="E602" s="169"/>
      <c r="F602" s="169"/>
      <c r="G602" s="169"/>
      <c r="H602" s="169"/>
      <c r="I602" s="169"/>
      <c r="J602" s="169"/>
      <c r="K602" s="170"/>
      <c r="L602" s="171"/>
      <c r="M602" s="171"/>
      <c r="N602" s="171"/>
      <c r="O602" s="171"/>
      <c r="P602" s="171"/>
      <c r="Q602" s="171"/>
      <c r="R602" s="172"/>
      <c r="S602" s="173"/>
      <c r="T602" s="172"/>
      <c r="U602" s="173"/>
      <c r="V602" s="170"/>
      <c r="W602" s="171"/>
      <c r="X602" s="171"/>
      <c r="Y602" s="171"/>
      <c r="Z602" s="171"/>
      <c r="AA602" s="171"/>
      <c r="AB602" s="171"/>
      <c r="AC602" s="171"/>
      <c r="AD602" s="170"/>
      <c r="AE602" s="171"/>
      <c r="AF602" s="171"/>
      <c r="AG602" s="171"/>
      <c r="AH602" s="171"/>
      <c r="AI602" s="171"/>
      <c r="AJ602" s="171"/>
      <c r="AK602" s="174"/>
      <c r="AL602" s="170"/>
      <c r="AM602" s="171"/>
      <c r="AN602" s="171"/>
      <c r="AO602" s="171"/>
      <c r="AP602" s="171"/>
      <c r="AQ602" s="171"/>
      <c r="AR602" s="174"/>
      <c r="AS602" s="175"/>
      <c r="AT602" s="176"/>
      <c r="AU602" s="176"/>
      <c r="AV602" s="176"/>
      <c r="AW602" s="176"/>
      <c r="AX602" s="176"/>
      <c r="AY602" s="177"/>
      <c r="AZ602" s="178"/>
      <c r="BA602" s="179"/>
      <c r="BB602" s="180">
        <v>4</v>
      </c>
      <c r="BC602" s="181"/>
      <c r="BD602" s="182"/>
      <c r="BE602" s="182"/>
      <c r="BF602" s="183"/>
      <c r="BG602" s="184"/>
      <c r="BH602" s="185"/>
      <c r="BI602" s="186"/>
      <c r="BJ602" s="187"/>
      <c r="BK602" s="188"/>
      <c r="BL602" s="188"/>
      <c r="BM602" s="188"/>
      <c r="BN602" s="188"/>
      <c r="BO602" s="189"/>
      <c r="BP602" s="187"/>
      <c r="BQ602" s="188"/>
      <c r="BR602" s="188"/>
      <c r="BS602" s="188"/>
      <c r="BT602" s="188"/>
      <c r="BU602" s="189"/>
      <c r="BV602" s="187"/>
      <c r="BW602" s="188"/>
      <c r="BX602" s="188"/>
      <c r="BY602" s="188"/>
      <c r="BZ602" s="188"/>
      <c r="CA602" s="189"/>
      <c r="CB602" s="181"/>
      <c r="CC602" s="182"/>
      <c r="CD602" s="182"/>
      <c r="CE602" s="183"/>
      <c r="CF602" s="190"/>
      <c r="CG602" s="191"/>
      <c r="CH602" s="191"/>
      <c r="CI602" s="191"/>
      <c r="CJ602" s="192"/>
      <c r="CK602" s="190"/>
      <c r="CL602" s="191"/>
      <c r="CM602" s="191"/>
      <c r="CN602" s="191"/>
      <c r="CO602" s="192"/>
      <c r="CP602" s="190"/>
      <c r="CQ602" s="191"/>
      <c r="CR602" s="191"/>
      <c r="CS602" s="191"/>
      <c r="CT602" s="192"/>
      <c r="CU602" s="162"/>
      <c r="CV602" s="163"/>
      <c r="CW602" s="163"/>
      <c r="CX602" s="163"/>
      <c r="CY602" s="164"/>
    </row>
    <row r="603" spans="1:103" ht="16.5" x14ac:dyDescent="0.15">
      <c r="A603" s="166"/>
      <c r="B603" s="135"/>
      <c r="C603" s="167" t="str">
        <f t="shared" ca="1" si="11"/>
        <v/>
      </c>
      <c r="D603" s="168"/>
      <c r="E603" s="169"/>
      <c r="F603" s="169"/>
      <c r="G603" s="169"/>
      <c r="H603" s="169"/>
      <c r="I603" s="169"/>
      <c r="J603" s="169"/>
      <c r="K603" s="170"/>
      <c r="L603" s="171"/>
      <c r="M603" s="171"/>
      <c r="N603" s="171"/>
      <c r="O603" s="171"/>
      <c r="P603" s="171"/>
      <c r="Q603" s="171"/>
      <c r="R603" s="172"/>
      <c r="S603" s="173"/>
      <c r="T603" s="172"/>
      <c r="U603" s="173"/>
      <c r="V603" s="170"/>
      <c r="W603" s="171"/>
      <c r="X603" s="171"/>
      <c r="Y603" s="171"/>
      <c r="Z603" s="171"/>
      <c r="AA603" s="171"/>
      <c r="AB603" s="171"/>
      <c r="AC603" s="171"/>
      <c r="AD603" s="170"/>
      <c r="AE603" s="171"/>
      <c r="AF603" s="171"/>
      <c r="AG603" s="171"/>
      <c r="AH603" s="171"/>
      <c r="AI603" s="171"/>
      <c r="AJ603" s="171"/>
      <c r="AK603" s="174"/>
      <c r="AL603" s="170"/>
      <c r="AM603" s="171"/>
      <c r="AN603" s="171"/>
      <c r="AO603" s="171"/>
      <c r="AP603" s="171"/>
      <c r="AQ603" s="171"/>
      <c r="AR603" s="174"/>
      <c r="AS603" s="175"/>
      <c r="AT603" s="176"/>
      <c r="AU603" s="176"/>
      <c r="AV603" s="176"/>
      <c r="AW603" s="176"/>
      <c r="AX603" s="176"/>
      <c r="AY603" s="177"/>
      <c r="AZ603" s="178"/>
      <c r="BA603" s="179"/>
      <c r="BB603" s="180">
        <v>5</v>
      </c>
      <c r="BC603" s="181"/>
      <c r="BD603" s="182"/>
      <c r="BE603" s="182"/>
      <c r="BF603" s="183"/>
      <c r="BG603" s="184"/>
      <c r="BH603" s="185"/>
      <c r="BI603" s="186"/>
      <c r="BJ603" s="187"/>
      <c r="BK603" s="188"/>
      <c r="BL603" s="188"/>
      <c r="BM603" s="188"/>
      <c r="BN603" s="188"/>
      <c r="BO603" s="189"/>
      <c r="BP603" s="187"/>
      <c r="BQ603" s="188"/>
      <c r="BR603" s="188"/>
      <c r="BS603" s="188"/>
      <c r="BT603" s="188"/>
      <c r="BU603" s="189"/>
      <c r="BV603" s="187"/>
      <c r="BW603" s="188"/>
      <c r="BX603" s="188"/>
      <c r="BY603" s="188"/>
      <c r="BZ603" s="188"/>
      <c r="CA603" s="189"/>
      <c r="CB603" s="181"/>
      <c r="CC603" s="182"/>
      <c r="CD603" s="182"/>
      <c r="CE603" s="183"/>
      <c r="CF603" s="190"/>
      <c r="CG603" s="191"/>
      <c r="CH603" s="191"/>
      <c r="CI603" s="191"/>
      <c r="CJ603" s="192"/>
      <c r="CK603" s="190"/>
      <c r="CL603" s="191"/>
      <c r="CM603" s="191"/>
      <c r="CN603" s="191"/>
      <c r="CO603" s="192"/>
      <c r="CP603" s="190"/>
      <c r="CQ603" s="191"/>
      <c r="CR603" s="191"/>
      <c r="CS603" s="191"/>
      <c r="CT603" s="192"/>
      <c r="CU603" s="162"/>
      <c r="CV603" s="163"/>
      <c r="CW603" s="163"/>
      <c r="CX603" s="163"/>
      <c r="CY603" s="164"/>
    </row>
    <row r="604" spans="1:103" ht="16.5" x14ac:dyDescent="0.15">
      <c r="A604" s="193"/>
      <c r="B604" s="194"/>
      <c r="C604" s="195" t="str">
        <f t="shared" ca="1" si="11"/>
        <v/>
      </c>
      <c r="D604" s="196"/>
      <c r="E604" s="197"/>
      <c r="F604" s="197"/>
      <c r="G604" s="197"/>
      <c r="H604" s="197"/>
      <c r="I604" s="197"/>
      <c r="J604" s="197"/>
      <c r="K604" s="159"/>
      <c r="L604" s="160"/>
      <c r="M604" s="160"/>
      <c r="N604" s="160"/>
      <c r="O604" s="160"/>
      <c r="P604" s="160"/>
      <c r="Q604" s="160"/>
      <c r="R604" s="198"/>
      <c r="S604" s="199"/>
      <c r="T604" s="198"/>
      <c r="U604" s="199"/>
      <c r="V604" s="159"/>
      <c r="W604" s="160"/>
      <c r="X604" s="160"/>
      <c r="Y604" s="160"/>
      <c r="Z604" s="160"/>
      <c r="AA604" s="160"/>
      <c r="AB604" s="160"/>
      <c r="AC604" s="160"/>
      <c r="AD604" s="159"/>
      <c r="AE604" s="160"/>
      <c r="AF604" s="160"/>
      <c r="AG604" s="160"/>
      <c r="AH604" s="160"/>
      <c r="AI604" s="160"/>
      <c r="AJ604" s="160"/>
      <c r="AK604" s="161"/>
      <c r="AL604" s="159"/>
      <c r="AM604" s="160"/>
      <c r="AN604" s="160"/>
      <c r="AO604" s="160"/>
      <c r="AP604" s="160"/>
      <c r="AQ604" s="160"/>
      <c r="AR604" s="161"/>
      <c r="AS604" s="200"/>
      <c r="AT604" s="201"/>
      <c r="AU604" s="201"/>
      <c r="AV604" s="201"/>
      <c r="AW604" s="201"/>
      <c r="AX604" s="201"/>
      <c r="AY604" s="202"/>
      <c r="AZ604" s="203"/>
      <c r="BA604" s="204"/>
      <c r="BB604" s="205">
        <v>6</v>
      </c>
      <c r="BC604" s="206"/>
      <c r="BD604" s="207"/>
      <c r="BE604" s="207"/>
      <c r="BF604" s="208"/>
      <c r="BG604" s="209"/>
      <c r="BH604" s="210"/>
      <c r="BI604" s="211"/>
      <c r="BJ604" s="212"/>
      <c r="BK604" s="213"/>
      <c r="BL604" s="213"/>
      <c r="BM604" s="213"/>
      <c r="BN604" s="213"/>
      <c r="BO604" s="214"/>
      <c r="BP604" s="212"/>
      <c r="BQ604" s="213"/>
      <c r="BR604" s="213"/>
      <c r="BS604" s="213"/>
      <c r="BT604" s="213"/>
      <c r="BU604" s="214"/>
      <c r="BV604" s="212"/>
      <c r="BW604" s="213"/>
      <c r="BX604" s="213"/>
      <c r="BY604" s="213"/>
      <c r="BZ604" s="213"/>
      <c r="CA604" s="214"/>
      <c r="CB604" s="206"/>
      <c r="CC604" s="207"/>
      <c r="CD604" s="207"/>
      <c r="CE604" s="208"/>
      <c r="CF604" s="190"/>
      <c r="CG604" s="191"/>
      <c r="CH604" s="191"/>
      <c r="CI604" s="191"/>
      <c r="CJ604" s="192"/>
      <c r="CK604" s="190"/>
      <c r="CL604" s="191"/>
      <c r="CM604" s="191"/>
      <c r="CN604" s="191"/>
      <c r="CO604" s="192"/>
      <c r="CP604" s="190"/>
      <c r="CQ604" s="191"/>
      <c r="CR604" s="191"/>
      <c r="CS604" s="191"/>
      <c r="CT604" s="192"/>
      <c r="CU604" s="162"/>
      <c r="CV604" s="163"/>
      <c r="CW604" s="163"/>
      <c r="CX604" s="163"/>
      <c r="CY604" s="164"/>
    </row>
    <row r="605" spans="1:103" ht="16.5" x14ac:dyDescent="0.15">
      <c r="A605" s="134">
        <v>100</v>
      </c>
      <c r="B605" s="135"/>
      <c r="C605" s="136" t="str">
        <f t="shared" ca="1" si="11"/>
        <v/>
      </c>
      <c r="D605" s="137" t="s">
        <v>201</v>
      </c>
      <c r="E605" s="138"/>
      <c r="F605" s="138"/>
      <c r="G605" s="138"/>
      <c r="H605" s="138"/>
      <c r="I605" s="138"/>
      <c r="J605" s="138"/>
      <c r="K605" s="139" t="s">
        <v>202</v>
      </c>
      <c r="L605" s="140"/>
      <c r="M605" s="140"/>
      <c r="N605" s="140"/>
      <c r="O605" s="140"/>
      <c r="P605" s="140"/>
      <c r="Q605" s="140"/>
      <c r="R605" s="141" t="s">
        <v>81</v>
      </c>
      <c r="S605" s="142"/>
      <c r="T605" s="141"/>
      <c r="U605" s="142"/>
      <c r="V605" s="139"/>
      <c r="W605" s="140"/>
      <c r="X605" s="140"/>
      <c r="Y605" s="140"/>
      <c r="Z605" s="140"/>
      <c r="AA605" s="140"/>
      <c r="AB605" s="140"/>
      <c r="AC605" s="140"/>
      <c r="AD605" s="139"/>
      <c r="AE605" s="140"/>
      <c r="AF605" s="140"/>
      <c r="AG605" s="140"/>
      <c r="AH605" s="140"/>
      <c r="AI605" s="140"/>
      <c r="AJ605" s="140"/>
      <c r="AK605" s="143"/>
      <c r="AL605" s="139"/>
      <c r="AM605" s="140"/>
      <c r="AN605" s="140"/>
      <c r="AO605" s="140"/>
      <c r="AP605" s="140"/>
      <c r="AQ605" s="140"/>
      <c r="AR605" s="143"/>
      <c r="AS605" s="144"/>
      <c r="AT605" s="145"/>
      <c r="AU605" s="145"/>
      <c r="AV605" s="145"/>
      <c r="AW605" s="145"/>
      <c r="AX605" s="145"/>
      <c r="AY605" s="146"/>
      <c r="AZ605" s="147"/>
      <c r="BA605" s="148"/>
      <c r="BB605" s="149">
        <v>1</v>
      </c>
      <c r="BC605" s="150"/>
      <c r="BD605" s="151"/>
      <c r="BE605" s="151"/>
      <c r="BF605" s="152"/>
      <c r="BG605" s="153"/>
      <c r="BH605" s="154"/>
      <c r="BI605" s="155"/>
      <c r="BJ605" s="156"/>
      <c r="BK605" s="157"/>
      <c r="BL605" s="157"/>
      <c r="BM605" s="157"/>
      <c r="BN605" s="157"/>
      <c r="BO605" s="158"/>
      <c r="BP605" s="156"/>
      <c r="BQ605" s="157"/>
      <c r="BR605" s="157"/>
      <c r="BS605" s="157"/>
      <c r="BT605" s="157"/>
      <c r="BU605" s="158"/>
      <c r="BV605" s="156"/>
      <c r="BW605" s="157"/>
      <c r="BX605" s="157"/>
      <c r="BY605" s="157"/>
      <c r="BZ605" s="157"/>
      <c r="CA605" s="158"/>
      <c r="CB605" s="150"/>
      <c r="CC605" s="151"/>
      <c r="CD605" s="151"/>
      <c r="CE605" s="152"/>
      <c r="CF605" s="159"/>
      <c r="CG605" s="160"/>
      <c r="CH605" s="160"/>
      <c r="CI605" s="160"/>
      <c r="CJ605" s="161"/>
      <c r="CK605" s="159"/>
      <c r="CL605" s="160"/>
      <c r="CM605" s="160"/>
      <c r="CN605" s="160"/>
      <c r="CO605" s="161"/>
      <c r="CP605" s="159"/>
      <c r="CQ605" s="160"/>
      <c r="CR605" s="160"/>
      <c r="CS605" s="160"/>
      <c r="CT605" s="161"/>
      <c r="CU605" s="162"/>
      <c r="CV605" s="163"/>
      <c r="CW605" s="163"/>
      <c r="CX605" s="163"/>
      <c r="CY605" s="164"/>
    </row>
    <row r="606" spans="1:103" ht="16.5" x14ac:dyDescent="0.15">
      <c r="A606" s="166"/>
      <c r="B606" s="135"/>
      <c r="C606" s="167" t="str">
        <f t="shared" ca="1" si="11"/>
        <v/>
      </c>
      <c r="D606" s="168"/>
      <c r="E606" s="169"/>
      <c r="F606" s="169"/>
      <c r="G606" s="169"/>
      <c r="H606" s="169"/>
      <c r="I606" s="169"/>
      <c r="J606" s="169"/>
      <c r="K606" s="170"/>
      <c r="L606" s="171"/>
      <c r="M606" s="171"/>
      <c r="N606" s="171"/>
      <c r="O606" s="171"/>
      <c r="P606" s="171"/>
      <c r="Q606" s="171"/>
      <c r="R606" s="172"/>
      <c r="S606" s="173"/>
      <c r="T606" s="172"/>
      <c r="U606" s="173"/>
      <c r="V606" s="170"/>
      <c r="W606" s="171"/>
      <c r="X606" s="171"/>
      <c r="Y606" s="171"/>
      <c r="Z606" s="171"/>
      <c r="AA606" s="171"/>
      <c r="AB606" s="171"/>
      <c r="AC606" s="171"/>
      <c r="AD606" s="170"/>
      <c r="AE606" s="171"/>
      <c r="AF606" s="171"/>
      <c r="AG606" s="171"/>
      <c r="AH606" s="171"/>
      <c r="AI606" s="171"/>
      <c r="AJ606" s="171"/>
      <c r="AK606" s="174"/>
      <c r="AL606" s="170"/>
      <c r="AM606" s="171"/>
      <c r="AN606" s="171"/>
      <c r="AO606" s="171"/>
      <c r="AP606" s="171"/>
      <c r="AQ606" s="171"/>
      <c r="AR606" s="174"/>
      <c r="AS606" s="175"/>
      <c r="AT606" s="176"/>
      <c r="AU606" s="176"/>
      <c r="AV606" s="176"/>
      <c r="AW606" s="176"/>
      <c r="AX606" s="176"/>
      <c r="AY606" s="177"/>
      <c r="AZ606" s="178"/>
      <c r="BA606" s="179"/>
      <c r="BB606" s="180">
        <v>2</v>
      </c>
      <c r="BC606" s="181"/>
      <c r="BD606" s="182"/>
      <c r="BE606" s="182"/>
      <c r="BF606" s="183"/>
      <c r="BG606" s="184"/>
      <c r="BH606" s="185"/>
      <c r="BI606" s="186"/>
      <c r="BJ606" s="187"/>
      <c r="BK606" s="188"/>
      <c r="BL606" s="188"/>
      <c r="BM606" s="188"/>
      <c r="BN606" s="188"/>
      <c r="BO606" s="189"/>
      <c r="BP606" s="187"/>
      <c r="BQ606" s="188"/>
      <c r="BR606" s="188"/>
      <c r="BS606" s="188"/>
      <c r="BT606" s="188"/>
      <c r="BU606" s="189"/>
      <c r="BV606" s="187"/>
      <c r="BW606" s="188"/>
      <c r="BX606" s="188"/>
      <c r="BY606" s="188"/>
      <c r="BZ606" s="188"/>
      <c r="CA606" s="189"/>
      <c r="CB606" s="181"/>
      <c r="CC606" s="182"/>
      <c r="CD606" s="182"/>
      <c r="CE606" s="183"/>
      <c r="CF606" s="190"/>
      <c r="CG606" s="191"/>
      <c r="CH606" s="191"/>
      <c r="CI606" s="191"/>
      <c r="CJ606" s="192"/>
      <c r="CK606" s="190"/>
      <c r="CL606" s="191"/>
      <c r="CM606" s="191"/>
      <c r="CN606" s="191"/>
      <c r="CO606" s="192"/>
      <c r="CP606" s="190"/>
      <c r="CQ606" s="191"/>
      <c r="CR606" s="191"/>
      <c r="CS606" s="191"/>
      <c r="CT606" s="192"/>
      <c r="CU606" s="162"/>
      <c r="CV606" s="163"/>
      <c r="CW606" s="163"/>
      <c r="CX606" s="163"/>
      <c r="CY606" s="164"/>
    </row>
    <row r="607" spans="1:103" ht="16.5" x14ac:dyDescent="0.15">
      <c r="A607" s="166"/>
      <c r="B607" s="135"/>
      <c r="C607" s="167" t="str">
        <f t="shared" ca="1" si="11"/>
        <v/>
      </c>
      <c r="D607" s="168"/>
      <c r="E607" s="169"/>
      <c r="F607" s="169"/>
      <c r="G607" s="169"/>
      <c r="H607" s="169"/>
      <c r="I607" s="169"/>
      <c r="J607" s="169"/>
      <c r="K607" s="170"/>
      <c r="L607" s="171"/>
      <c r="M607" s="171"/>
      <c r="N607" s="171"/>
      <c r="O607" s="171"/>
      <c r="P607" s="171"/>
      <c r="Q607" s="171"/>
      <c r="R607" s="172"/>
      <c r="S607" s="173"/>
      <c r="T607" s="172"/>
      <c r="U607" s="173"/>
      <c r="V607" s="170"/>
      <c r="W607" s="171"/>
      <c r="X607" s="171"/>
      <c r="Y607" s="171"/>
      <c r="Z607" s="171"/>
      <c r="AA607" s="171"/>
      <c r="AB607" s="171"/>
      <c r="AC607" s="171"/>
      <c r="AD607" s="170"/>
      <c r="AE607" s="171"/>
      <c r="AF607" s="171"/>
      <c r="AG607" s="171"/>
      <c r="AH607" s="171"/>
      <c r="AI607" s="171"/>
      <c r="AJ607" s="171"/>
      <c r="AK607" s="174"/>
      <c r="AL607" s="170"/>
      <c r="AM607" s="171"/>
      <c r="AN607" s="171"/>
      <c r="AO607" s="171"/>
      <c r="AP607" s="171"/>
      <c r="AQ607" s="171"/>
      <c r="AR607" s="174"/>
      <c r="AS607" s="175"/>
      <c r="AT607" s="176"/>
      <c r="AU607" s="176"/>
      <c r="AV607" s="176"/>
      <c r="AW607" s="176"/>
      <c r="AX607" s="176"/>
      <c r="AY607" s="177"/>
      <c r="AZ607" s="178"/>
      <c r="BA607" s="179"/>
      <c r="BB607" s="180">
        <v>3</v>
      </c>
      <c r="BC607" s="181"/>
      <c r="BD607" s="182"/>
      <c r="BE607" s="182"/>
      <c r="BF607" s="183"/>
      <c r="BG607" s="184"/>
      <c r="BH607" s="185"/>
      <c r="BI607" s="186"/>
      <c r="BJ607" s="187"/>
      <c r="BK607" s="188"/>
      <c r="BL607" s="188"/>
      <c r="BM607" s="188"/>
      <c r="BN607" s="188"/>
      <c r="BO607" s="189"/>
      <c r="BP607" s="187"/>
      <c r="BQ607" s="188"/>
      <c r="BR607" s="188"/>
      <c r="BS607" s="188"/>
      <c r="BT607" s="188"/>
      <c r="BU607" s="189"/>
      <c r="BV607" s="187"/>
      <c r="BW607" s="188"/>
      <c r="BX607" s="188"/>
      <c r="BY607" s="188"/>
      <c r="BZ607" s="188"/>
      <c r="CA607" s="189"/>
      <c r="CB607" s="181"/>
      <c r="CC607" s="182"/>
      <c r="CD607" s="182"/>
      <c r="CE607" s="183"/>
      <c r="CF607" s="190"/>
      <c r="CG607" s="191"/>
      <c r="CH607" s="191"/>
      <c r="CI607" s="191"/>
      <c r="CJ607" s="192"/>
      <c r="CK607" s="190"/>
      <c r="CL607" s="191"/>
      <c r="CM607" s="191"/>
      <c r="CN607" s="191"/>
      <c r="CO607" s="192"/>
      <c r="CP607" s="190"/>
      <c r="CQ607" s="191"/>
      <c r="CR607" s="191"/>
      <c r="CS607" s="191"/>
      <c r="CT607" s="192"/>
      <c r="CU607" s="162"/>
      <c r="CV607" s="163"/>
      <c r="CW607" s="163"/>
      <c r="CX607" s="163"/>
      <c r="CY607" s="164"/>
    </row>
    <row r="608" spans="1:103" ht="16.5" x14ac:dyDescent="0.15">
      <c r="A608" s="166"/>
      <c r="B608" s="135"/>
      <c r="C608" s="167" t="str">
        <f t="shared" ca="1" si="11"/>
        <v/>
      </c>
      <c r="D608" s="168"/>
      <c r="E608" s="169"/>
      <c r="F608" s="169"/>
      <c r="G608" s="169"/>
      <c r="H608" s="169"/>
      <c r="I608" s="169"/>
      <c r="J608" s="169"/>
      <c r="K608" s="170"/>
      <c r="L608" s="171"/>
      <c r="M608" s="171"/>
      <c r="N608" s="171"/>
      <c r="O608" s="171"/>
      <c r="P608" s="171"/>
      <c r="Q608" s="171"/>
      <c r="R608" s="172"/>
      <c r="S608" s="173"/>
      <c r="T608" s="172"/>
      <c r="U608" s="173"/>
      <c r="V608" s="170"/>
      <c r="W608" s="171"/>
      <c r="X608" s="171"/>
      <c r="Y608" s="171"/>
      <c r="Z608" s="171"/>
      <c r="AA608" s="171"/>
      <c r="AB608" s="171"/>
      <c r="AC608" s="171"/>
      <c r="AD608" s="170"/>
      <c r="AE608" s="171"/>
      <c r="AF608" s="171"/>
      <c r="AG608" s="171"/>
      <c r="AH608" s="171"/>
      <c r="AI608" s="171"/>
      <c r="AJ608" s="171"/>
      <c r="AK608" s="174"/>
      <c r="AL608" s="170"/>
      <c r="AM608" s="171"/>
      <c r="AN608" s="171"/>
      <c r="AO608" s="171"/>
      <c r="AP608" s="171"/>
      <c r="AQ608" s="171"/>
      <c r="AR608" s="174"/>
      <c r="AS608" s="175"/>
      <c r="AT608" s="176"/>
      <c r="AU608" s="176"/>
      <c r="AV608" s="176"/>
      <c r="AW608" s="176"/>
      <c r="AX608" s="176"/>
      <c r="AY608" s="177"/>
      <c r="AZ608" s="178"/>
      <c r="BA608" s="179"/>
      <c r="BB608" s="180">
        <v>4</v>
      </c>
      <c r="BC608" s="181"/>
      <c r="BD608" s="182"/>
      <c r="BE608" s="182"/>
      <c r="BF608" s="183"/>
      <c r="BG608" s="184"/>
      <c r="BH608" s="185"/>
      <c r="BI608" s="186"/>
      <c r="BJ608" s="187"/>
      <c r="BK608" s="188"/>
      <c r="BL608" s="188"/>
      <c r="BM608" s="188"/>
      <c r="BN608" s="188"/>
      <c r="BO608" s="189"/>
      <c r="BP608" s="187"/>
      <c r="BQ608" s="188"/>
      <c r="BR608" s="188"/>
      <c r="BS608" s="188"/>
      <c r="BT608" s="188"/>
      <c r="BU608" s="189"/>
      <c r="BV608" s="187"/>
      <c r="BW608" s="188"/>
      <c r="BX608" s="188"/>
      <c r="BY608" s="188"/>
      <c r="BZ608" s="188"/>
      <c r="CA608" s="189"/>
      <c r="CB608" s="181"/>
      <c r="CC608" s="182"/>
      <c r="CD608" s="182"/>
      <c r="CE608" s="183"/>
      <c r="CF608" s="190"/>
      <c r="CG608" s="191"/>
      <c r="CH608" s="191"/>
      <c r="CI608" s="191"/>
      <c r="CJ608" s="192"/>
      <c r="CK608" s="190"/>
      <c r="CL608" s="191"/>
      <c r="CM608" s="191"/>
      <c r="CN608" s="191"/>
      <c r="CO608" s="192"/>
      <c r="CP608" s="190"/>
      <c r="CQ608" s="191"/>
      <c r="CR608" s="191"/>
      <c r="CS608" s="191"/>
      <c r="CT608" s="192"/>
      <c r="CU608" s="162"/>
      <c r="CV608" s="163"/>
      <c r="CW608" s="163"/>
      <c r="CX608" s="163"/>
      <c r="CY608" s="164"/>
    </row>
    <row r="609" spans="1:103" ht="16.5" x14ac:dyDescent="0.15">
      <c r="A609" s="166"/>
      <c r="B609" s="135"/>
      <c r="C609" s="167" t="str">
        <f t="shared" ca="1" si="11"/>
        <v/>
      </c>
      <c r="D609" s="168"/>
      <c r="E609" s="169"/>
      <c r="F609" s="169"/>
      <c r="G609" s="169"/>
      <c r="H609" s="169"/>
      <c r="I609" s="169"/>
      <c r="J609" s="169"/>
      <c r="K609" s="170"/>
      <c r="L609" s="171"/>
      <c r="M609" s="171"/>
      <c r="N609" s="171"/>
      <c r="O609" s="171"/>
      <c r="P609" s="171"/>
      <c r="Q609" s="171"/>
      <c r="R609" s="172"/>
      <c r="S609" s="173"/>
      <c r="T609" s="172"/>
      <c r="U609" s="173"/>
      <c r="V609" s="170"/>
      <c r="W609" s="171"/>
      <c r="X609" s="171"/>
      <c r="Y609" s="171"/>
      <c r="Z609" s="171"/>
      <c r="AA609" s="171"/>
      <c r="AB609" s="171"/>
      <c r="AC609" s="171"/>
      <c r="AD609" s="170"/>
      <c r="AE609" s="171"/>
      <c r="AF609" s="171"/>
      <c r="AG609" s="171"/>
      <c r="AH609" s="171"/>
      <c r="AI609" s="171"/>
      <c r="AJ609" s="171"/>
      <c r="AK609" s="174"/>
      <c r="AL609" s="170"/>
      <c r="AM609" s="171"/>
      <c r="AN609" s="171"/>
      <c r="AO609" s="171"/>
      <c r="AP609" s="171"/>
      <c r="AQ609" s="171"/>
      <c r="AR609" s="174"/>
      <c r="AS609" s="175"/>
      <c r="AT609" s="176"/>
      <c r="AU609" s="176"/>
      <c r="AV609" s="176"/>
      <c r="AW609" s="176"/>
      <c r="AX609" s="176"/>
      <c r="AY609" s="177"/>
      <c r="AZ609" s="178"/>
      <c r="BA609" s="179"/>
      <c r="BB609" s="180">
        <v>5</v>
      </c>
      <c r="BC609" s="181"/>
      <c r="BD609" s="182"/>
      <c r="BE609" s="182"/>
      <c r="BF609" s="183"/>
      <c r="BG609" s="184"/>
      <c r="BH609" s="185"/>
      <c r="BI609" s="186"/>
      <c r="BJ609" s="187"/>
      <c r="BK609" s="188"/>
      <c r="BL609" s="188"/>
      <c r="BM609" s="188"/>
      <c r="BN609" s="188"/>
      <c r="BO609" s="189"/>
      <c r="BP609" s="187"/>
      <c r="BQ609" s="188"/>
      <c r="BR609" s="188"/>
      <c r="BS609" s="188"/>
      <c r="BT609" s="188"/>
      <c r="BU609" s="189"/>
      <c r="BV609" s="187"/>
      <c r="BW609" s="188"/>
      <c r="BX609" s="188"/>
      <c r="BY609" s="188"/>
      <c r="BZ609" s="188"/>
      <c r="CA609" s="189"/>
      <c r="CB609" s="181"/>
      <c r="CC609" s="182"/>
      <c r="CD609" s="182"/>
      <c r="CE609" s="183"/>
      <c r="CF609" s="190"/>
      <c r="CG609" s="191"/>
      <c r="CH609" s="191"/>
      <c r="CI609" s="191"/>
      <c r="CJ609" s="192"/>
      <c r="CK609" s="190"/>
      <c r="CL609" s="191"/>
      <c r="CM609" s="191"/>
      <c r="CN609" s="191"/>
      <c r="CO609" s="192"/>
      <c r="CP609" s="190"/>
      <c r="CQ609" s="191"/>
      <c r="CR609" s="191"/>
      <c r="CS609" s="191"/>
      <c r="CT609" s="192"/>
      <c r="CU609" s="162"/>
      <c r="CV609" s="163"/>
      <c r="CW609" s="163"/>
      <c r="CX609" s="163"/>
      <c r="CY609" s="164"/>
    </row>
    <row r="610" spans="1:103" ht="16.5" x14ac:dyDescent="0.15">
      <c r="A610" s="193"/>
      <c r="B610" s="194"/>
      <c r="C610" s="195" t="str">
        <f t="shared" ca="1" si="11"/>
        <v/>
      </c>
      <c r="D610" s="196"/>
      <c r="E610" s="197"/>
      <c r="F610" s="197"/>
      <c r="G610" s="197"/>
      <c r="H610" s="197"/>
      <c r="I610" s="197"/>
      <c r="J610" s="197"/>
      <c r="K610" s="159"/>
      <c r="L610" s="160"/>
      <c r="M610" s="160"/>
      <c r="N610" s="160"/>
      <c r="O610" s="160"/>
      <c r="P610" s="160"/>
      <c r="Q610" s="160"/>
      <c r="R610" s="198"/>
      <c r="S610" s="199"/>
      <c r="T610" s="198"/>
      <c r="U610" s="199"/>
      <c r="V610" s="159"/>
      <c r="W610" s="160"/>
      <c r="X610" s="160"/>
      <c r="Y610" s="160"/>
      <c r="Z610" s="160"/>
      <c r="AA610" s="160"/>
      <c r="AB610" s="160"/>
      <c r="AC610" s="160"/>
      <c r="AD610" s="159"/>
      <c r="AE610" s="160"/>
      <c r="AF610" s="160"/>
      <c r="AG610" s="160"/>
      <c r="AH610" s="160"/>
      <c r="AI610" s="160"/>
      <c r="AJ610" s="160"/>
      <c r="AK610" s="161"/>
      <c r="AL610" s="159"/>
      <c r="AM610" s="160"/>
      <c r="AN610" s="160"/>
      <c r="AO610" s="160"/>
      <c r="AP610" s="160"/>
      <c r="AQ610" s="160"/>
      <c r="AR610" s="161"/>
      <c r="AS610" s="200"/>
      <c r="AT610" s="201"/>
      <c r="AU610" s="201"/>
      <c r="AV610" s="201"/>
      <c r="AW610" s="201"/>
      <c r="AX610" s="201"/>
      <c r="AY610" s="202"/>
      <c r="AZ610" s="203"/>
      <c r="BA610" s="204"/>
      <c r="BB610" s="205">
        <v>6</v>
      </c>
      <c r="BC610" s="206"/>
      <c r="BD610" s="207"/>
      <c r="BE610" s="207"/>
      <c r="BF610" s="208"/>
      <c r="BG610" s="209"/>
      <c r="BH610" s="210"/>
      <c r="BI610" s="211"/>
      <c r="BJ610" s="212"/>
      <c r="BK610" s="213"/>
      <c r="BL610" s="213"/>
      <c r="BM610" s="213"/>
      <c r="BN610" s="213"/>
      <c r="BO610" s="214"/>
      <c r="BP610" s="212"/>
      <c r="BQ610" s="213"/>
      <c r="BR610" s="213"/>
      <c r="BS610" s="213"/>
      <c r="BT610" s="213"/>
      <c r="BU610" s="214"/>
      <c r="BV610" s="212"/>
      <c r="BW610" s="213"/>
      <c r="BX610" s="213"/>
      <c r="BY610" s="213"/>
      <c r="BZ610" s="213"/>
      <c r="CA610" s="214"/>
      <c r="CB610" s="206"/>
      <c r="CC610" s="207"/>
      <c r="CD610" s="207"/>
      <c r="CE610" s="208"/>
      <c r="CF610" s="190"/>
      <c r="CG610" s="191"/>
      <c r="CH610" s="191"/>
      <c r="CI610" s="191"/>
      <c r="CJ610" s="192"/>
      <c r="CK610" s="190"/>
      <c r="CL610" s="191"/>
      <c r="CM610" s="191"/>
      <c r="CN610" s="191"/>
      <c r="CO610" s="192"/>
      <c r="CP610" s="190"/>
      <c r="CQ610" s="191"/>
      <c r="CR610" s="191"/>
      <c r="CS610" s="191"/>
      <c r="CT610" s="192"/>
      <c r="CU610" s="162"/>
      <c r="CV610" s="163"/>
      <c r="CW610" s="163"/>
      <c r="CX610" s="163"/>
      <c r="CY610" s="164"/>
    </row>
    <row r="611" spans="1:103" ht="16.5" x14ac:dyDescent="0.15">
      <c r="A611" s="134">
        <v>101</v>
      </c>
      <c r="B611" s="135"/>
      <c r="C611" s="136" t="str">
        <f t="shared" ca="1" si="11"/>
        <v/>
      </c>
      <c r="D611" s="137" t="s">
        <v>203</v>
      </c>
      <c r="E611" s="138"/>
      <c r="F611" s="138"/>
      <c r="G611" s="138"/>
      <c r="H611" s="138"/>
      <c r="I611" s="138"/>
      <c r="J611" s="138"/>
      <c r="K611" s="139" t="s">
        <v>204</v>
      </c>
      <c r="L611" s="140"/>
      <c r="M611" s="140"/>
      <c r="N611" s="140"/>
      <c r="O611" s="140"/>
      <c r="P611" s="140"/>
      <c r="Q611" s="140"/>
      <c r="R611" s="141" t="s">
        <v>81</v>
      </c>
      <c r="S611" s="142"/>
      <c r="T611" s="141"/>
      <c r="U611" s="142"/>
      <c r="V611" s="139"/>
      <c r="W611" s="140"/>
      <c r="X611" s="140"/>
      <c r="Y611" s="140"/>
      <c r="Z611" s="140"/>
      <c r="AA611" s="140"/>
      <c r="AB611" s="140"/>
      <c r="AC611" s="140"/>
      <c r="AD611" s="139"/>
      <c r="AE611" s="140"/>
      <c r="AF611" s="140"/>
      <c r="AG611" s="140"/>
      <c r="AH611" s="140"/>
      <c r="AI611" s="140"/>
      <c r="AJ611" s="140"/>
      <c r="AK611" s="143"/>
      <c r="AL611" s="139"/>
      <c r="AM611" s="140"/>
      <c r="AN611" s="140"/>
      <c r="AO611" s="140"/>
      <c r="AP611" s="140"/>
      <c r="AQ611" s="140"/>
      <c r="AR611" s="143"/>
      <c r="AS611" s="144"/>
      <c r="AT611" s="145"/>
      <c r="AU611" s="145"/>
      <c r="AV611" s="145"/>
      <c r="AW611" s="145"/>
      <c r="AX611" s="145"/>
      <c r="AY611" s="146"/>
      <c r="AZ611" s="147"/>
      <c r="BA611" s="148"/>
      <c r="BB611" s="149">
        <v>1</v>
      </c>
      <c r="BC611" s="150"/>
      <c r="BD611" s="151"/>
      <c r="BE611" s="151"/>
      <c r="BF611" s="152"/>
      <c r="BG611" s="153"/>
      <c r="BH611" s="154"/>
      <c r="BI611" s="155"/>
      <c r="BJ611" s="156"/>
      <c r="BK611" s="157"/>
      <c r="BL611" s="157"/>
      <c r="BM611" s="157"/>
      <c r="BN611" s="157"/>
      <c r="BO611" s="158"/>
      <c r="BP611" s="156"/>
      <c r="BQ611" s="157"/>
      <c r="BR611" s="157"/>
      <c r="BS611" s="157"/>
      <c r="BT611" s="157"/>
      <c r="BU611" s="158"/>
      <c r="BV611" s="156"/>
      <c r="BW611" s="157"/>
      <c r="BX611" s="157"/>
      <c r="BY611" s="157"/>
      <c r="BZ611" s="157"/>
      <c r="CA611" s="158"/>
      <c r="CB611" s="150"/>
      <c r="CC611" s="151"/>
      <c r="CD611" s="151"/>
      <c r="CE611" s="152"/>
      <c r="CF611" s="159"/>
      <c r="CG611" s="160"/>
      <c r="CH611" s="160"/>
      <c r="CI611" s="160"/>
      <c r="CJ611" s="161"/>
      <c r="CK611" s="159"/>
      <c r="CL611" s="160"/>
      <c r="CM611" s="160"/>
      <c r="CN611" s="160"/>
      <c r="CO611" s="161"/>
      <c r="CP611" s="159"/>
      <c r="CQ611" s="160"/>
      <c r="CR611" s="160"/>
      <c r="CS611" s="160"/>
      <c r="CT611" s="161"/>
      <c r="CU611" s="162"/>
      <c r="CV611" s="163"/>
      <c r="CW611" s="163"/>
      <c r="CX611" s="163"/>
      <c r="CY611" s="164"/>
    </row>
    <row r="612" spans="1:103" ht="16.5" x14ac:dyDescent="0.15">
      <c r="A612" s="166"/>
      <c r="B612" s="135"/>
      <c r="C612" s="167" t="str">
        <f t="shared" ca="1" si="11"/>
        <v/>
      </c>
      <c r="D612" s="168"/>
      <c r="E612" s="169"/>
      <c r="F612" s="169"/>
      <c r="G612" s="169"/>
      <c r="H612" s="169"/>
      <c r="I612" s="169"/>
      <c r="J612" s="169"/>
      <c r="K612" s="170"/>
      <c r="L612" s="171"/>
      <c r="M612" s="171"/>
      <c r="N612" s="171"/>
      <c r="O612" s="171"/>
      <c r="P612" s="171"/>
      <c r="Q612" s="171"/>
      <c r="R612" s="172"/>
      <c r="S612" s="173"/>
      <c r="T612" s="172"/>
      <c r="U612" s="173"/>
      <c r="V612" s="170"/>
      <c r="W612" s="171"/>
      <c r="X612" s="171"/>
      <c r="Y612" s="171"/>
      <c r="Z612" s="171"/>
      <c r="AA612" s="171"/>
      <c r="AB612" s="171"/>
      <c r="AC612" s="171"/>
      <c r="AD612" s="170"/>
      <c r="AE612" s="171"/>
      <c r="AF612" s="171"/>
      <c r="AG612" s="171"/>
      <c r="AH612" s="171"/>
      <c r="AI612" s="171"/>
      <c r="AJ612" s="171"/>
      <c r="AK612" s="174"/>
      <c r="AL612" s="170"/>
      <c r="AM612" s="171"/>
      <c r="AN612" s="171"/>
      <c r="AO612" s="171"/>
      <c r="AP612" s="171"/>
      <c r="AQ612" s="171"/>
      <c r="AR612" s="174"/>
      <c r="AS612" s="175"/>
      <c r="AT612" s="176"/>
      <c r="AU612" s="176"/>
      <c r="AV612" s="176"/>
      <c r="AW612" s="176"/>
      <c r="AX612" s="176"/>
      <c r="AY612" s="177"/>
      <c r="AZ612" s="178"/>
      <c r="BA612" s="179"/>
      <c r="BB612" s="180">
        <v>2</v>
      </c>
      <c r="BC612" s="181"/>
      <c r="BD612" s="182"/>
      <c r="BE612" s="182"/>
      <c r="BF612" s="183"/>
      <c r="BG612" s="184"/>
      <c r="BH612" s="185"/>
      <c r="BI612" s="186"/>
      <c r="BJ612" s="187"/>
      <c r="BK612" s="188"/>
      <c r="BL612" s="188"/>
      <c r="BM612" s="188"/>
      <c r="BN612" s="188"/>
      <c r="BO612" s="189"/>
      <c r="BP612" s="187"/>
      <c r="BQ612" s="188"/>
      <c r="BR612" s="188"/>
      <c r="BS612" s="188"/>
      <c r="BT612" s="188"/>
      <c r="BU612" s="189"/>
      <c r="BV612" s="187"/>
      <c r="BW612" s="188"/>
      <c r="BX612" s="188"/>
      <c r="BY612" s="188"/>
      <c r="BZ612" s="188"/>
      <c r="CA612" s="189"/>
      <c r="CB612" s="181"/>
      <c r="CC612" s="182"/>
      <c r="CD612" s="182"/>
      <c r="CE612" s="183"/>
      <c r="CF612" s="190"/>
      <c r="CG612" s="191"/>
      <c r="CH612" s="191"/>
      <c r="CI612" s="191"/>
      <c r="CJ612" s="192"/>
      <c r="CK612" s="190"/>
      <c r="CL612" s="191"/>
      <c r="CM612" s="191"/>
      <c r="CN612" s="191"/>
      <c r="CO612" s="192"/>
      <c r="CP612" s="190"/>
      <c r="CQ612" s="191"/>
      <c r="CR612" s="191"/>
      <c r="CS612" s="191"/>
      <c r="CT612" s="192"/>
      <c r="CU612" s="162"/>
      <c r="CV612" s="163"/>
      <c r="CW612" s="163"/>
      <c r="CX612" s="163"/>
      <c r="CY612" s="164"/>
    </row>
    <row r="613" spans="1:103" ht="16.5" x14ac:dyDescent="0.15">
      <c r="A613" s="166"/>
      <c r="B613" s="135"/>
      <c r="C613" s="167" t="str">
        <f t="shared" ca="1" si="11"/>
        <v/>
      </c>
      <c r="D613" s="168"/>
      <c r="E613" s="169"/>
      <c r="F613" s="169"/>
      <c r="G613" s="169"/>
      <c r="H613" s="169"/>
      <c r="I613" s="169"/>
      <c r="J613" s="169"/>
      <c r="K613" s="170"/>
      <c r="L613" s="171"/>
      <c r="M613" s="171"/>
      <c r="N613" s="171"/>
      <c r="O613" s="171"/>
      <c r="P613" s="171"/>
      <c r="Q613" s="171"/>
      <c r="R613" s="172"/>
      <c r="S613" s="173"/>
      <c r="T613" s="172"/>
      <c r="U613" s="173"/>
      <c r="V613" s="170"/>
      <c r="W613" s="171"/>
      <c r="X613" s="171"/>
      <c r="Y613" s="171"/>
      <c r="Z613" s="171"/>
      <c r="AA613" s="171"/>
      <c r="AB613" s="171"/>
      <c r="AC613" s="171"/>
      <c r="AD613" s="170"/>
      <c r="AE613" s="171"/>
      <c r="AF613" s="171"/>
      <c r="AG613" s="171"/>
      <c r="AH613" s="171"/>
      <c r="AI613" s="171"/>
      <c r="AJ613" s="171"/>
      <c r="AK613" s="174"/>
      <c r="AL613" s="170"/>
      <c r="AM613" s="171"/>
      <c r="AN613" s="171"/>
      <c r="AO613" s="171"/>
      <c r="AP613" s="171"/>
      <c r="AQ613" s="171"/>
      <c r="AR613" s="174"/>
      <c r="AS613" s="175"/>
      <c r="AT613" s="176"/>
      <c r="AU613" s="176"/>
      <c r="AV613" s="176"/>
      <c r="AW613" s="176"/>
      <c r="AX613" s="176"/>
      <c r="AY613" s="177"/>
      <c r="AZ613" s="178"/>
      <c r="BA613" s="179"/>
      <c r="BB613" s="180">
        <v>3</v>
      </c>
      <c r="BC613" s="181"/>
      <c r="BD613" s="182"/>
      <c r="BE613" s="182"/>
      <c r="BF613" s="183"/>
      <c r="BG613" s="184"/>
      <c r="BH613" s="185"/>
      <c r="BI613" s="186"/>
      <c r="BJ613" s="187"/>
      <c r="BK613" s="188"/>
      <c r="BL613" s="188"/>
      <c r="BM613" s="188"/>
      <c r="BN613" s="188"/>
      <c r="BO613" s="189"/>
      <c r="BP613" s="187"/>
      <c r="BQ613" s="188"/>
      <c r="BR613" s="188"/>
      <c r="BS613" s="188"/>
      <c r="BT613" s="188"/>
      <c r="BU613" s="189"/>
      <c r="BV613" s="187"/>
      <c r="BW613" s="188"/>
      <c r="BX613" s="188"/>
      <c r="BY613" s="188"/>
      <c r="BZ613" s="188"/>
      <c r="CA613" s="189"/>
      <c r="CB613" s="181"/>
      <c r="CC613" s="182"/>
      <c r="CD613" s="182"/>
      <c r="CE613" s="183"/>
      <c r="CF613" s="190"/>
      <c r="CG613" s="191"/>
      <c r="CH613" s="191"/>
      <c r="CI613" s="191"/>
      <c r="CJ613" s="192"/>
      <c r="CK613" s="190"/>
      <c r="CL613" s="191"/>
      <c r="CM613" s="191"/>
      <c r="CN613" s="191"/>
      <c r="CO613" s="192"/>
      <c r="CP613" s="190"/>
      <c r="CQ613" s="191"/>
      <c r="CR613" s="191"/>
      <c r="CS613" s="191"/>
      <c r="CT613" s="192"/>
      <c r="CU613" s="162"/>
      <c r="CV613" s="163"/>
      <c r="CW613" s="163"/>
      <c r="CX613" s="163"/>
      <c r="CY613" s="164"/>
    </row>
    <row r="614" spans="1:103" ht="16.5" x14ac:dyDescent="0.15">
      <c r="A614" s="166"/>
      <c r="B614" s="135"/>
      <c r="C614" s="167" t="str">
        <f t="shared" ca="1" si="11"/>
        <v/>
      </c>
      <c r="D614" s="168"/>
      <c r="E614" s="169"/>
      <c r="F614" s="169"/>
      <c r="G614" s="169"/>
      <c r="H614" s="169"/>
      <c r="I614" s="169"/>
      <c r="J614" s="169"/>
      <c r="K614" s="170"/>
      <c r="L614" s="171"/>
      <c r="M614" s="171"/>
      <c r="N614" s="171"/>
      <c r="O614" s="171"/>
      <c r="P614" s="171"/>
      <c r="Q614" s="171"/>
      <c r="R614" s="172"/>
      <c r="S614" s="173"/>
      <c r="T614" s="172"/>
      <c r="U614" s="173"/>
      <c r="V614" s="170"/>
      <c r="W614" s="171"/>
      <c r="X614" s="171"/>
      <c r="Y614" s="171"/>
      <c r="Z614" s="171"/>
      <c r="AA614" s="171"/>
      <c r="AB614" s="171"/>
      <c r="AC614" s="171"/>
      <c r="AD614" s="170"/>
      <c r="AE614" s="171"/>
      <c r="AF614" s="171"/>
      <c r="AG614" s="171"/>
      <c r="AH614" s="171"/>
      <c r="AI614" s="171"/>
      <c r="AJ614" s="171"/>
      <c r="AK614" s="174"/>
      <c r="AL614" s="170"/>
      <c r="AM614" s="171"/>
      <c r="AN614" s="171"/>
      <c r="AO614" s="171"/>
      <c r="AP614" s="171"/>
      <c r="AQ614" s="171"/>
      <c r="AR614" s="174"/>
      <c r="AS614" s="175"/>
      <c r="AT614" s="176"/>
      <c r="AU614" s="176"/>
      <c r="AV614" s="176"/>
      <c r="AW614" s="176"/>
      <c r="AX614" s="176"/>
      <c r="AY614" s="177"/>
      <c r="AZ614" s="178"/>
      <c r="BA614" s="179"/>
      <c r="BB614" s="180">
        <v>4</v>
      </c>
      <c r="BC614" s="181"/>
      <c r="BD614" s="182"/>
      <c r="BE614" s="182"/>
      <c r="BF614" s="183"/>
      <c r="BG614" s="184"/>
      <c r="BH614" s="185"/>
      <c r="BI614" s="186"/>
      <c r="BJ614" s="187"/>
      <c r="BK614" s="188"/>
      <c r="BL614" s="188"/>
      <c r="BM614" s="188"/>
      <c r="BN614" s="188"/>
      <c r="BO614" s="189"/>
      <c r="BP614" s="187"/>
      <c r="BQ614" s="188"/>
      <c r="BR614" s="188"/>
      <c r="BS614" s="188"/>
      <c r="BT614" s="188"/>
      <c r="BU614" s="189"/>
      <c r="BV614" s="187"/>
      <c r="BW614" s="188"/>
      <c r="BX614" s="188"/>
      <c r="BY614" s="188"/>
      <c r="BZ614" s="188"/>
      <c r="CA614" s="189"/>
      <c r="CB614" s="181"/>
      <c r="CC614" s="182"/>
      <c r="CD614" s="182"/>
      <c r="CE614" s="183"/>
      <c r="CF614" s="190"/>
      <c r="CG614" s="191"/>
      <c r="CH614" s="191"/>
      <c r="CI614" s="191"/>
      <c r="CJ614" s="192"/>
      <c r="CK614" s="190"/>
      <c r="CL614" s="191"/>
      <c r="CM614" s="191"/>
      <c r="CN614" s="191"/>
      <c r="CO614" s="192"/>
      <c r="CP614" s="190"/>
      <c r="CQ614" s="191"/>
      <c r="CR614" s="191"/>
      <c r="CS614" s="191"/>
      <c r="CT614" s="192"/>
      <c r="CU614" s="162"/>
      <c r="CV614" s="163"/>
      <c r="CW614" s="163"/>
      <c r="CX614" s="163"/>
      <c r="CY614" s="164"/>
    </row>
    <row r="615" spans="1:103" ht="16.5" x14ac:dyDescent="0.15">
      <c r="A615" s="166"/>
      <c r="B615" s="135"/>
      <c r="C615" s="167" t="str">
        <f t="shared" ca="1" si="11"/>
        <v/>
      </c>
      <c r="D615" s="168"/>
      <c r="E615" s="169"/>
      <c r="F615" s="169"/>
      <c r="G615" s="169"/>
      <c r="H615" s="169"/>
      <c r="I615" s="169"/>
      <c r="J615" s="169"/>
      <c r="K615" s="170"/>
      <c r="L615" s="171"/>
      <c r="M615" s="171"/>
      <c r="N615" s="171"/>
      <c r="O615" s="171"/>
      <c r="P615" s="171"/>
      <c r="Q615" s="171"/>
      <c r="R615" s="172"/>
      <c r="S615" s="173"/>
      <c r="T615" s="172"/>
      <c r="U615" s="173"/>
      <c r="V615" s="170"/>
      <c r="W615" s="171"/>
      <c r="X615" s="171"/>
      <c r="Y615" s="171"/>
      <c r="Z615" s="171"/>
      <c r="AA615" s="171"/>
      <c r="AB615" s="171"/>
      <c r="AC615" s="171"/>
      <c r="AD615" s="170"/>
      <c r="AE615" s="171"/>
      <c r="AF615" s="171"/>
      <c r="AG615" s="171"/>
      <c r="AH615" s="171"/>
      <c r="AI615" s="171"/>
      <c r="AJ615" s="171"/>
      <c r="AK615" s="174"/>
      <c r="AL615" s="170"/>
      <c r="AM615" s="171"/>
      <c r="AN615" s="171"/>
      <c r="AO615" s="171"/>
      <c r="AP615" s="171"/>
      <c r="AQ615" s="171"/>
      <c r="AR615" s="174"/>
      <c r="AS615" s="175"/>
      <c r="AT615" s="176"/>
      <c r="AU615" s="176"/>
      <c r="AV615" s="176"/>
      <c r="AW615" s="176"/>
      <c r="AX615" s="176"/>
      <c r="AY615" s="177"/>
      <c r="AZ615" s="178"/>
      <c r="BA615" s="179"/>
      <c r="BB615" s="180">
        <v>5</v>
      </c>
      <c r="BC615" s="181"/>
      <c r="BD615" s="182"/>
      <c r="BE615" s="182"/>
      <c r="BF615" s="183"/>
      <c r="BG615" s="184"/>
      <c r="BH615" s="185"/>
      <c r="BI615" s="186"/>
      <c r="BJ615" s="187"/>
      <c r="BK615" s="188"/>
      <c r="BL615" s="188"/>
      <c r="BM615" s="188"/>
      <c r="BN615" s="188"/>
      <c r="BO615" s="189"/>
      <c r="BP615" s="187"/>
      <c r="BQ615" s="188"/>
      <c r="BR615" s="188"/>
      <c r="BS615" s="188"/>
      <c r="BT615" s="188"/>
      <c r="BU615" s="189"/>
      <c r="BV615" s="187"/>
      <c r="BW615" s="188"/>
      <c r="BX615" s="188"/>
      <c r="BY615" s="188"/>
      <c r="BZ615" s="188"/>
      <c r="CA615" s="189"/>
      <c r="CB615" s="181"/>
      <c r="CC615" s="182"/>
      <c r="CD615" s="182"/>
      <c r="CE615" s="183"/>
      <c r="CF615" s="190"/>
      <c r="CG615" s="191"/>
      <c r="CH615" s="191"/>
      <c r="CI615" s="191"/>
      <c r="CJ615" s="192"/>
      <c r="CK615" s="190"/>
      <c r="CL615" s="191"/>
      <c r="CM615" s="191"/>
      <c r="CN615" s="191"/>
      <c r="CO615" s="192"/>
      <c r="CP615" s="190"/>
      <c r="CQ615" s="191"/>
      <c r="CR615" s="191"/>
      <c r="CS615" s="191"/>
      <c r="CT615" s="192"/>
      <c r="CU615" s="162"/>
      <c r="CV615" s="163"/>
      <c r="CW615" s="163"/>
      <c r="CX615" s="163"/>
      <c r="CY615" s="164"/>
    </row>
    <row r="616" spans="1:103" ht="16.5" x14ac:dyDescent="0.15">
      <c r="A616" s="193"/>
      <c r="B616" s="194"/>
      <c r="C616" s="195" t="str">
        <f t="shared" ca="1" si="11"/>
        <v/>
      </c>
      <c r="D616" s="196"/>
      <c r="E616" s="197"/>
      <c r="F616" s="197"/>
      <c r="G616" s="197"/>
      <c r="H616" s="197"/>
      <c r="I616" s="197"/>
      <c r="J616" s="197"/>
      <c r="K616" s="159"/>
      <c r="L616" s="160"/>
      <c r="M616" s="160"/>
      <c r="N616" s="160"/>
      <c r="O616" s="160"/>
      <c r="P616" s="160"/>
      <c r="Q616" s="160"/>
      <c r="R616" s="198"/>
      <c r="S616" s="199"/>
      <c r="T616" s="198"/>
      <c r="U616" s="199"/>
      <c r="V616" s="159"/>
      <c r="W616" s="160"/>
      <c r="X616" s="160"/>
      <c r="Y616" s="160"/>
      <c r="Z616" s="160"/>
      <c r="AA616" s="160"/>
      <c r="AB616" s="160"/>
      <c r="AC616" s="160"/>
      <c r="AD616" s="159"/>
      <c r="AE616" s="160"/>
      <c r="AF616" s="160"/>
      <c r="AG616" s="160"/>
      <c r="AH616" s="160"/>
      <c r="AI616" s="160"/>
      <c r="AJ616" s="160"/>
      <c r="AK616" s="161"/>
      <c r="AL616" s="159"/>
      <c r="AM616" s="160"/>
      <c r="AN616" s="160"/>
      <c r="AO616" s="160"/>
      <c r="AP616" s="160"/>
      <c r="AQ616" s="160"/>
      <c r="AR616" s="161"/>
      <c r="AS616" s="200"/>
      <c r="AT616" s="201"/>
      <c r="AU616" s="201"/>
      <c r="AV616" s="201"/>
      <c r="AW616" s="201"/>
      <c r="AX616" s="201"/>
      <c r="AY616" s="202"/>
      <c r="AZ616" s="203"/>
      <c r="BA616" s="204"/>
      <c r="BB616" s="205">
        <v>6</v>
      </c>
      <c r="BC616" s="206"/>
      <c r="BD616" s="207"/>
      <c r="BE616" s="207"/>
      <c r="BF616" s="208"/>
      <c r="BG616" s="209"/>
      <c r="BH616" s="210"/>
      <c r="BI616" s="211"/>
      <c r="BJ616" s="212"/>
      <c r="BK616" s="213"/>
      <c r="BL616" s="213"/>
      <c r="BM616" s="213"/>
      <c r="BN616" s="213"/>
      <c r="BO616" s="214"/>
      <c r="BP616" s="212"/>
      <c r="BQ616" s="213"/>
      <c r="BR616" s="213"/>
      <c r="BS616" s="213"/>
      <c r="BT616" s="213"/>
      <c r="BU616" s="214"/>
      <c r="BV616" s="212"/>
      <c r="BW616" s="213"/>
      <c r="BX616" s="213"/>
      <c r="BY616" s="213"/>
      <c r="BZ616" s="213"/>
      <c r="CA616" s="214"/>
      <c r="CB616" s="206"/>
      <c r="CC616" s="207"/>
      <c r="CD616" s="207"/>
      <c r="CE616" s="208"/>
      <c r="CF616" s="190"/>
      <c r="CG616" s="191"/>
      <c r="CH616" s="191"/>
      <c r="CI616" s="191"/>
      <c r="CJ616" s="192"/>
      <c r="CK616" s="190"/>
      <c r="CL616" s="191"/>
      <c r="CM616" s="191"/>
      <c r="CN616" s="191"/>
      <c r="CO616" s="192"/>
      <c r="CP616" s="190"/>
      <c r="CQ616" s="191"/>
      <c r="CR616" s="191"/>
      <c r="CS616" s="191"/>
      <c r="CT616" s="192"/>
      <c r="CU616" s="162"/>
      <c r="CV616" s="163"/>
      <c r="CW616" s="163"/>
      <c r="CX616" s="163"/>
      <c r="CY616" s="164"/>
    </row>
    <row r="617" spans="1:103" ht="16.5" x14ac:dyDescent="0.15">
      <c r="A617" s="134">
        <v>102</v>
      </c>
      <c r="B617" s="135"/>
      <c r="C617" s="136" t="str">
        <f t="shared" ca="1" si="11"/>
        <v>●</v>
      </c>
      <c r="D617" s="137" t="s">
        <v>205</v>
      </c>
      <c r="E617" s="138"/>
      <c r="F617" s="138"/>
      <c r="G617" s="138"/>
      <c r="H617" s="138"/>
      <c r="I617" s="138"/>
      <c r="J617" s="138"/>
      <c r="K617" s="139" t="s">
        <v>206</v>
      </c>
      <c r="L617" s="140"/>
      <c r="M617" s="140"/>
      <c r="N617" s="140"/>
      <c r="O617" s="140"/>
      <c r="P617" s="140"/>
      <c r="Q617" s="140"/>
      <c r="R617" s="141"/>
      <c r="S617" s="142"/>
      <c r="T617" s="141"/>
      <c r="U617" s="142"/>
      <c r="V617" s="139"/>
      <c r="W617" s="140"/>
      <c r="X617" s="140"/>
      <c r="Y617" s="140"/>
      <c r="Z617" s="140"/>
      <c r="AA617" s="140"/>
      <c r="AB617" s="140"/>
      <c r="AC617" s="140"/>
      <c r="AD617" s="139"/>
      <c r="AE617" s="140"/>
      <c r="AF617" s="140"/>
      <c r="AG617" s="140"/>
      <c r="AH617" s="140"/>
      <c r="AI617" s="140"/>
      <c r="AJ617" s="140"/>
      <c r="AK617" s="143"/>
      <c r="AL617" s="139"/>
      <c r="AM617" s="140"/>
      <c r="AN617" s="140"/>
      <c r="AO617" s="140"/>
      <c r="AP617" s="140"/>
      <c r="AQ617" s="140"/>
      <c r="AR617" s="143"/>
      <c r="AS617" s="144"/>
      <c r="AT617" s="145"/>
      <c r="AU617" s="145"/>
      <c r="AV617" s="145"/>
      <c r="AW617" s="145"/>
      <c r="AX617" s="145"/>
      <c r="AY617" s="146"/>
      <c r="AZ617" s="147"/>
      <c r="BA617" s="148"/>
      <c r="BB617" s="149">
        <v>1</v>
      </c>
      <c r="BC617" s="150"/>
      <c r="BD617" s="151"/>
      <c r="BE617" s="151"/>
      <c r="BF617" s="152"/>
      <c r="BG617" s="153"/>
      <c r="BH617" s="154"/>
      <c r="BI617" s="155"/>
      <c r="BJ617" s="156"/>
      <c r="BK617" s="157"/>
      <c r="BL617" s="157"/>
      <c r="BM617" s="157"/>
      <c r="BN617" s="157"/>
      <c r="BO617" s="158"/>
      <c r="BP617" s="156"/>
      <c r="BQ617" s="157"/>
      <c r="BR617" s="157"/>
      <c r="BS617" s="157"/>
      <c r="BT617" s="157"/>
      <c r="BU617" s="158"/>
      <c r="BV617" s="156"/>
      <c r="BW617" s="157"/>
      <c r="BX617" s="157"/>
      <c r="BY617" s="157"/>
      <c r="BZ617" s="157"/>
      <c r="CA617" s="158"/>
      <c r="CB617" s="150"/>
      <c r="CC617" s="151"/>
      <c r="CD617" s="151"/>
      <c r="CE617" s="152"/>
      <c r="CF617" s="159"/>
      <c r="CG617" s="160"/>
      <c r="CH617" s="160"/>
      <c r="CI617" s="160"/>
      <c r="CJ617" s="161"/>
      <c r="CK617" s="159"/>
      <c r="CL617" s="160"/>
      <c r="CM617" s="160"/>
      <c r="CN617" s="160"/>
      <c r="CO617" s="161"/>
      <c r="CP617" s="159"/>
      <c r="CQ617" s="160"/>
      <c r="CR617" s="160"/>
      <c r="CS617" s="160"/>
      <c r="CT617" s="161"/>
      <c r="CU617" s="162"/>
      <c r="CV617" s="163"/>
      <c r="CW617" s="163"/>
      <c r="CX617" s="163"/>
      <c r="CY617" s="164"/>
    </row>
    <row r="618" spans="1:103" ht="16.5" x14ac:dyDescent="0.15">
      <c r="A618" s="166"/>
      <c r="B618" s="135"/>
      <c r="C618" s="167" t="str">
        <f t="shared" ca="1" si="11"/>
        <v>●</v>
      </c>
      <c r="D618" s="168"/>
      <c r="E618" s="169"/>
      <c r="F618" s="169"/>
      <c r="G618" s="169"/>
      <c r="H618" s="169"/>
      <c r="I618" s="169"/>
      <c r="J618" s="169"/>
      <c r="K618" s="170"/>
      <c r="L618" s="171"/>
      <c r="M618" s="171"/>
      <c r="N618" s="171"/>
      <c r="O618" s="171"/>
      <c r="P618" s="171"/>
      <c r="Q618" s="171"/>
      <c r="R618" s="172"/>
      <c r="S618" s="173"/>
      <c r="T618" s="172"/>
      <c r="U618" s="173"/>
      <c r="V618" s="170"/>
      <c r="W618" s="171"/>
      <c r="X618" s="171"/>
      <c r="Y618" s="171"/>
      <c r="Z618" s="171"/>
      <c r="AA618" s="171"/>
      <c r="AB618" s="171"/>
      <c r="AC618" s="171"/>
      <c r="AD618" s="170"/>
      <c r="AE618" s="171"/>
      <c r="AF618" s="171"/>
      <c r="AG618" s="171"/>
      <c r="AH618" s="171"/>
      <c r="AI618" s="171"/>
      <c r="AJ618" s="171"/>
      <c r="AK618" s="174"/>
      <c r="AL618" s="170"/>
      <c r="AM618" s="171"/>
      <c r="AN618" s="171"/>
      <c r="AO618" s="171"/>
      <c r="AP618" s="171"/>
      <c r="AQ618" s="171"/>
      <c r="AR618" s="174"/>
      <c r="AS618" s="175"/>
      <c r="AT618" s="176"/>
      <c r="AU618" s="176"/>
      <c r="AV618" s="176"/>
      <c r="AW618" s="176"/>
      <c r="AX618" s="176"/>
      <c r="AY618" s="177"/>
      <c r="AZ618" s="178"/>
      <c r="BA618" s="179"/>
      <c r="BB618" s="180">
        <v>2</v>
      </c>
      <c r="BC618" s="181"/>
      <c r="BD618" s="182"/>
      <c r="BE618" s="182"/>
      <c r="BF618" s="183"/>
      <c r="BG618" s="184"/>
      <c r="BH618" s="185"/>
      <c r="BI618" s="186"/>
      <c r="BJ618" s="187"/>
      <c r="BK618" s="188"/>
      <c r="BL618" s="188"/>
      <c r="BM618" s="188"/>
      <c r="BN618" s="188"/>
      <c r="BO618" s="189"/>
      <c r="BP618" s="187"/>
      <c r="BQ618" s="188"/>
      <c r="BR618" s="188"/>
      <c r="BS618" s="188"/>
      <c r="BT618" s="188"/>
      <c r="BU618" s="189"/>
      <c r="BV618" s="187"/>
      <c r="BW618" s="188"/>
      <c r="BX618" s="188"/>
      <c r="BY618" s="188"/>
      <c r="BZ618" s="188"/>
      <c r="CA618" s="189"/>
      <c r="CB618" s="181"/>
      <c r="CC618" s="182"/>
      <c r="CD618" s="182"/>
      <c r="CE618" s="183"/>
      <c r="CF618" s="190"/>
      <c r="CG618" s="191"/>
      <c r="CH618" s="191"/>
      <c r="CI618" s="191"/>
      <c r="CJ618" s="192"/>
      <c r="CK618" s="190"/>
      <c r="CL618" s="191"/>
      <c r="CM618" s="191"/>
      <c r="CN618" s="191"/>
      <c r="CO618" s="192"/>
      <c r="CP618" s="190"/>
      <c r="CQ618" s="191"/>
      <c r="CR618" s="191"/>
      <c r="CS618" s="191"/>
      <c r="CT618" s="192"/>
      <c r="CU618" s="162"/>
      <c r="CV618" s="163"/>
      <c r="CW618" s="163"/>
      <c r="CX618" s="163"/>
      <c r="CY618" s="164"/>
    </row>
    <row r="619" spans="1:103" ht="16.5" x14ac:dyDescent="0.15">
      <c r="A619" s="166"/>
      <c r="B619" s="135"/>
      <c r="C619" s="167" t="str">
        <f t="shared" ca="1" si="11"/>
        <v>●</v>
      </c>
      <c r="D619" s="168"/>
      <c r="E619" s="169"/>
      <c r="F619" s="169"/>
      <c r="G619" s="169"/>
      <c r="H619" s="169"/>
      <c r="I619" s="169"/>
      <c r="J619" s="169"/>
      <c r="K619" s="170"/>
      <c r="L619" s="171"/>
      <c r="M619" s="171"/>
      <c r="N619" s="171"/>
      <c r="O619" s="171"/>
      <c r="P619" s="171"/>
      <c r="Q619" s="171"/>
      <c r="R619" s="172"/>
      <c r="S619" s="173"/>
      <c r="T619" s="172"/>
      <c r="U619" s="173"/>
      <c r="V619" s="170"/>
      <c r="W619" s="171"/>
      <c r="X619" s="171"/>
      <c r="Y619" s="171"/>
      <c r="Z619" s="171"/>
      <c r="AA619" s="171"/>
      <c r="AB619" s="171"/>
      <c r="AC619" s="171"/>
      <c r="AD619" s="170"/>
      <c r="AE619" s="171"/>
      <c r="AF619" s="171"/>
      <c r="AG619" s="171"/>
      <c r="AH619" s="171"/>
      <c r="AI619" s="171"/>
      <c r="AJ619" s="171"/>
      <c r="AK619" s="174"/>
      <c r="AL619" s="170"/>
      <c r="AM619" s="171"/>
      <c r="AN619" s="171"/>
      <c r="AO619" s="171"/>
      <c r="AP619" s="171"/>
      <c r="AQ619" s="171"/>
      <c r="AR619" s="174"/>
      <c r="AS619" s="175"/>
      <c r="AT619" s="176"/>
      <c r="AU619" s="176"/>
      <c r="AV619" s="176"/>
      <c r="AW619" s="176"/>
      <c r="AX619" s="176"/>
      <c r="AY619" s="177"/>
      <c r="AZ619" s="178"/>
      <c r="BA619" s="179"/>
      <c r="BB619" s="180">
        <v>3</v>
      </c>
      <c r="BC619" s="181"/>
      <c r="BD619" s="182"/>
      <c r="BE619" s="182"/>
      <c r="BF619" s="183"/>
      <c r="BG619" s="184"/>
      <c r="BH619" s="185"/>
      <c r="BI619" s="186"/>
      <c r="BJ619" s="187"/>
      <c r="BK619" s="188"/>
      <c r="BL619" s="188"/>
      <c r="BM619" s="188"/>
      <c r="BN619" s="188"/>
      <c r="BO619" s="189"/>
      <c r="BP619" s="187"/>
      <c r="BQ619" s="188"/>
      <c r="BR619" s="188"/>
      <c r="BS619" s="188"/>
      <c r="BT619" s="188"/>
      <c r="BU619" s="189"/>
      <c r="BV619" s="187"/>
      <c r="BW619" s="188"/>
      <c r="BX619" s="188"/>
      <c r="BY619" s="188"/>
      <c r="BZ619" s="188"/>
      <c r="CA619" s="189"/>
      <c r="CB619" s="181"/>
      <c r="CC619" s="182"/>
      <c r="CD619" s="182"/>
      <c r="CE619" s="183"/>
      <c r="CF619" s="190"/>
      <c r="CG619" s="191"/>
      <c r="CH619" s="191"/>
      <c r="CI619" s="191"/>
      <c r="CJ619" s="192"/>
      <c r="CK619" s="190"/>
      <c r="CL619" s="191"/>
      <c r="CM619" s="191"/>
      <c r="CN619" s="191"/>
      <c r="CO619" s="192"/>
      <c r="CP619" s="190"/>
      <c r="CQ619" s="191"/>
      <c r="CR619" s="191"/>
      <c r="CS619" s="191"/>
      <c r="CT619" s="192"/>
      <c r="CU619" s="162"/>
      <c r="CV619" s="163"/>
      <c r="CW619" s="163"/>
      <c r="CX619" s="163"/>
      <c r="CY619" s="164"/>
    </row>
    <row r="620" spans="1:103" ht="16.5" x14ac:dyDescent="0.15">
      <c r="A620" s="166"/>
      <c r="B620" s="135"/>
      <c r="C620" s="167" t="str">
        <f t="shared" ca="1" si="11"/>
        <v>●</v>
      </c>
      <c r="D620" s="168"/>
      <c r="E620" s="169"/>
      <c r="F620" s="169"/>
      <c r="G620" s="169"/>
      <c r="H620" s="169"/>
      <c r="I620" s="169"/>
      <c r="J620" s="169"/>
      <c r="K620" s="170"/>
      <c r="L620" s="171"/>
      <c r="M620" s="171"/>
      <c r="N620" s="171"/>
      <c r="O620" s="171"/>
      <c r="P620" s="171"/>
      <c r="Q620" s="171"/>
      <c r="R620" s="172"/>
      <c r="S620" s="173"/>
      <c r="T620" s="172"/>
      <c r="U620" s="173"/>
      <c r="V620" s="170"/>
      <c r="W620" s="171"/>
      <c r="X620" s="171"/>
      <c r="Y620" s="171"/>
      <c r="Z620" s="171"/>
      <c r="AA620" s="171"/>
      <c r="AB620" s="171"/>
      <c r="AC620" s="171"/>
      <c r="AD620" s="170"/>
      <c r="AE620" s="171"/>
      <c r="AF620" s="171"/>
      <c r="AG620" s="171"/>
      <c r="AH620" s="171"/>
      <c r="AI620" s="171"/>
      <c r="AJ620" s="171"/>
      <c r="AK620" s="174"/>
      <c r="AL620" s="170"/>
      <c r="AM620" s="171"/>
      <c r="AN620" s="171"/>
      <c r="AO620" s="171"/>
      <c r="AP620" s="171"/>
      <c r="AQ620" s="171"/>
      <c r="AR620" s="174"/>
      <c r="AS620" s="175"/>
      <c r="AT620" s="176"/>
      <c r="AU620" s="176"/>
      <c r="AV620" s="176"/>
      <c r="AW620" s="176"/>
      <c r="AX620" s="176"/>
      <c r="AY620" s="177"/>
      <c r="AZ620" s="178"/>
      <c r="BA620" s="179"/>
      <c r="BB620" s="180">
        <v>4</v>
      </c>
      <c r="BC620" s="181"/>
      <c r="BD620" s="182"/>
      <c r="BE620" s="182"/>
      <c r="BF620" s="183"/>
      <c r="BG620" s="184"/>
      <c r="BH620" s="185"/>
      <c r="BI620" s="186"/>
      <c r="BJ620" s="187"/>
      <c r="BK620" s="188"/>
      <c r="BL620" s="188"/>
      <c r="BM620" s="188"/>
      <c r="BN620" s="188"/>
      <c r="BO620" s="189"/>
      <c r="BP620" s="187"/>
      <c r="BQ620" s="188"/>
      <c r="BR620" s="188"/>
      <c r="BS620" s="188"/>
      <c r="BT620" s="188"/>
      <c r="BU620" s="189"/>
      <c r="BV620" s="187"/>
      <c r="BW620" s="188"/>
      <c r="BX620" s="188"/>
      <c r="BY620" s="188"/>
      <c r="BZ620" s="188"/>
      <c r="CA620" s="189"/>
      <c r="CB620" s="181"/>
      <c r="CC620" s="182"/>
      <c r="CD620" s="182"/>
      <c r="CE620" s="183"/>
      <c r="CF620" s="190"/>
      <c r="CG620" s="191"/>
      <c r="CH620" s="191"/>
      <c r="CI620" s="191"/>
      <c r="CJ620" s="192"/>
      <c r="CK620" s="190"/>
      <c r="CL620" s="191"/>
      <c r="CM620" s="191"/>
      <c r="CN620" s="191"/>
      <c r="CO620" s="192"/>
      <c r="CP620" s="190"/>
      <c r="CQ620" s="191"/>
      <c r="CR620" s="191"/>
      <c r="CS620" s="191"/>
      <c r="CT620" s="192"/>
      <c r="CU620" s="162"/>
      <c r="CV620" s="163"/>
      <c r="CW620" s="163"/>
      <c r="CX620" s="163"/>
      <c r="CY620" s="164"/>
    </row>
    <row r="621" spans="1:103" ht="16.5" x14ac:dyDescent="0.15">
      <c r="A621" s="166"/>
      <c r="B621" s="135"/>
      <c r="C621" s="167" t="str">
        <f t="shared" ca="1" si="11"/>
        <v>●</v>
      </c>
      <c r="D621" s="168"/>
      <c r="E621" s="169"/>
      <c r="F621" s="169"/>
      <c r="G621" s="169"/>
      <c r="H621" s="169"/>
      <c r="I621" s="169"/>
      <c r="J621" s="169"/>
      <c r="K621" s="170"/>
      <c r="L621" s="171"/>
      <c r="M621" s="171"/>
      <c r="N621" s="171"/>
      <c r="O621" s="171"/>
      <c r="P621" s="171"/>
      <c r="Q621" s="171"/>
      <c r="R621" s="172"/>
      <c r="S621" s="173"/>
      <c r="T621" s="172"/>
      <c r="U621" s="173"/>
      <c r="V621" s="170"/>
      <c r="W621" s="171"/>
      <c r="X621" s="171"/>
      <c r="Y621" s="171"/>
      <c r="Z621" s="171"/>
      <c r="AA621" s="171"/>
      <c r="AB621" s="171"/>
      <c r="AC621" s="171"/>
      <c r="AD621" s="170"/>
      <c r="AE621" s="171"/>
      <c r="AF621" s="171"/>
      <c r="AG621" s="171"/>
      <c r="AH621" s="171"/>
      <c r="AI621" s="171"/>
      <c r="AJ621" s="171"/>
      <c r="AK621" s="174"/>
      <c r="AL621" s="170"/>
      <c r="AM621" s="171"/>
      <c r="AN621" s="171"/>
      <c r="AO621" s="171"/>
      <c r="AP621" s="171"/>
      <c r="AQ621" s="171"/>
      <c r="AR621" s="174"/>
      <c r="AS621" s="175"/>
      <c r="AT621" s="176"/>
      <c r="AU621" s="176"/>
      <c r="AV621" s="176"/>
      <c r="AW621" s="176"/>
      <c r="AX621" s="176"/>
      <c r="AY621" s="177"/>
      <c r="AZ621" s="178"/>
      <c r="BA621" s="179"/>
      <c r="BB621" s="180">
        <v>5</v>
      </c>
      <c r="BC621" s="181"/>
      <c r="BD621" s="182"/>
      <c r="BE621" s="182"/>
      <c r="BF621" s="183"/>
      <c r="BG621" s="184"/>
      <c r="BH621" s="185"/>
      <c r="BI621" s="186"/>
      <c r="BJ621" s="187"/>
      <c r="BK621" s="188"/>
      <c r="BL621" s="188"/>
      <c r="BM621" s="188"/>
      <c r="BN621" s="188"/>
      <c r="BO621" s="189"/>
      <c r="BP621" s="187"/>
      <c r="BQ621" s="188"/>
      <c r="BR621" s="188"/>
      <c r="BS621" s="188"/>
      <c r="BT621" s="188"/>
      <c r="BU621" s="189"/>
      <c r="BV621" s="187"/>
      <c r="BW621" s="188"/>
      <c r="BX621" s="188"/>
      <c r="BY621" s="188"/>
      <c r="BZ621" s="188"/>
      <c r="CA621" s="189"/>
      <c r="CB621" s="181"/>
      <c r="CC621" s="182"/>
      <c r="CD621" s="182"/>
      <c r="CE621" s="183"/>
      <c r="CF621" s="190"/>
      <c r="CG621" s="191"/>
      <c r="CH621" s="191"/>
      <c r="CI621" s="191"/>
      <c r="CJ621" s="192"/>
      <c r="CK621" s="190"/>
      <c r="CL621" s="191"/>
      <c r="CM621" s="191"/>
      <c r="CN621" s="191"/>
      <c r="CO621" s="192"/>
      <c r="CP621" s="190"/>
      <c r="CQ621" s="191"/>
      <c r="CR621" s="191"/>
      <c r="CS621" s="191"/>
      <c r="CT621" s="192"/>
      <c r="CU621" s="162"/>
      <c r="CV621" s="163"/>
      <c r="CW621" s="163"/>
      <c r="CX621" s="163"/>
      <c r="CY621" s="164"/>
    </row>
    <row r="622" spans="1:103" ht="16.5" x14ac:dyDescent="0.15">
      <c r="A622" s="193"/>
      <c r="B622" s="194"/>
      <c r="C622" s="195" t="str">
        <f t="shared" ca="1" si="11"/>
        <v>●</v>
      </c>
      <c r="D622" s="196"/>
      <c r="E622" s="197"/>
      <c r="F622" s="197"/>
      <c r="G622" s="197"/>
      <c r="H622" s="197"/>
      <c r="I622" s="197"/>
      <c r="J622" s="197"/>
      <c r="K622" s="159"/>
      <c r="L622" s="160"/>
      <c r="M622" s="160"/>
      <c r="N622" s="160"/>
      <c r="O622" s="160"/>
      <c r="P622" s="160"/>
      <c r="Q622" s="160"/>
      <c r="R622" s="198"/>
      <c r="S622" s="199"/>
      <c r="T622" s="198"/>
      <c r="U622" s="199"/>
      <c r="V622" s="159"/>
      <c r="W622" s="160"/>
      <c r="X622" s="160"/>
      <c r="Y622" s="160"/>
      <c r="Z622" s="160"/>
      <c r="AA622" s="160"/>
      <c r="AB622" s="160"/>
      <c r="AC622" s="160"/>
      <c r="AD622" s="159"/>
      <c r="AE622" s="160"/>
      <c r="AF622" s="160"/>
      <c r="AG622" s="160"/>
      <c r="AH622" s="160"/>
      <c r="AI622" s="160"/>
      <c r="AJ622" s="160"/>
      <c r="AK622" s="161"/>
      <c r="AL622" s="159"/>
      <c r="AM622" s="160"/>
      <c r="AN622" s="160"/>
      <c r="AO622" s="160"/>
      <c r="AP622" s="160"/>
      <c r="AQ622" s="160"/>
      <c r="AR622" s="161"/>
      <c r="AS622" s="200"/>
      <c r="AT622" s="201"/>
      <c r="AU622" s="201"/>
      <c r="AV622" s="201"/>
      <c r="AW622" s="201"/>
      <c r="AX622" s="201"/>
      <c r="AY622" s="202"/>
      <c r="AZ622" s="203"/>
      <c r="BA622" s="204"/>
      <c r="BB622" s="205">
        <v>6</v>
      </c>
      <c r="BC622" s="206"/>
      <c r="BD622" s="207"/>
      <c r="BE622" s="207"/>
      <c r="BF622" s="208"/>
      <c r="BG622" s="209"/>
      <c r="BH622" s="210"/>
      <c r="BI622" s="211"/>
      <c r="BJ622" s="212"/>
      <c r="BK622" s="213"/>
      <c r="BL622" s="213"/>
      <c r="BM622" s="213"/>
      <c r="BN622" s="213"/>
      <c r="BO622" s="214"/>
      <c r="BP622" s="212"/>
      <c r="BQ622" s="213"/>
      <c r="BR622" s="213"/>
      <c r="BS622" s="213"/>
      <c r="BT622" s="213"/>
      <c r="BU622" s="214"/>
      <c r="BV622" s="212"/>
      <c r="BW622" s="213"/>
      <c r="BX622" s="213"/>
      <c r="BY622" s="213"/>
      <c r="BZ622" s="213"/>
      <c r="CA622" s="214"/>
      <c r="CB622" s="206"/>
      <c r="CC622" s="207"/>
      <c r="CD622" s="207"/>
      <c r="CE622" s="208"/>
      <c r="CF622" s="190"/>
      <c r="CG622" s="191"/>
      <c r="CH622" s="191"/>
      <c r="CI622" s="191"/>
      <c r="CJ622" s="192"/>
      <c r="CK622" s="190"/>
      <c r="CL622" s="191"/>
      <c r="CM622" s="191"/>
      <c r="CN622" s="191"/>
      <c r="CO622" s="192"/>
      <c r="CP622" s="190"/>
      <c r="CQ622" s="191"/>
      <c r="CR622" s="191"/>
      <c r="CS622" s="191"/>
      <c r="CT622" s="192"/>
      <c r="CU622" s="162"/>
      <c r="CV622" s="163"/>
      <c r="CW622" s="163"/>
      <c r="CX622" s="163"/>
      <c r="CY622" s="164"/>
    </row>
    <row r="623" spans="1:103" ht="16.5" x14ac:dyDescent="0.15">
      <c r="A623" s="134">
        <v>103</v>
      </c>
      <c r="B623" s="135"/>
      <c r="C623" s="136" t="str">
        <f t="shared" ca="1" si="11"/>
        <v/>
      </c>
      <c r="D623" s="137"/>
      <c r="E623" s="138"/>
      <c r="F623" s="138"/>
      <c r="G623" s="138"/>
      <c r="H623" s="138"/>
      <c r="I623" s="138"/>
      <c r="J623" s="138"/>
      <c r="K623" s="139" t="s">
        <v>207</v>
      </c>
      <c r="L623" s="140"/>
      <c r="M623" s="140"/>
      <c r="N623" s="140"/>
      <c r="O623" s="140"/>
      <c r="P623" s="140"/>
      <c r="Q623" s="140"/>
      <c r="R623" s="141" t="s">
        <v>81</v>
      </c>
      <c r="S623" s="142"/>
      <c r="T623" s="141"/>
      <c r="U623" s="142"/>
      <c r="V623" s="139"/>
      <c r="W623" s="140"/>
      <c r="X623" s="140"/>
      <c r="Y623" s="140"/>
      <c r="Z623" s="140"/>
      <c r="AA623" s="140"/>
      <c r="AB623" s="140"/>
      <c r="AC623" s="140"/>
      <c r="AD623" s="139"/>
      <c r="AE623" s="140"/>
      <c r="AF623" s="140"/>
      <c r="AG623" s="140"/>
      <c r="AH623" s="140"/>
      <c r="AI623" s="140"/>
      <c r="AJ623" s="140"/>
      <c r="AK623" s="143"/>
      <c r="AL623" s="139"/>
      <c r="AM623" s="140"/>
      <c r="AN623" s="140"/>
      <c r="AO623" s="140"/>
      <c r="AP623" s="140"/>
      <c r="AQ623" s="140"/>
      <c r="AR623" s="143"/>
      <c r="AS623" s="144"/>
      <c r="AT623" s="145"/>
      <c r="AU623" s="145"/>
      <c r="AV623" s="145"/>
      <c r="AW623" s="145"/>
      <c r="AX623" s="145"/>
      <c r="AY623" s="146"/>
      <c r="AZ623" s="147"/>
      <c r="BA623" s="148"/>
      <c r="BB623" s="149">
        <v>1</v>
      </c>
      <c r="BC623" s="150"/>
      <c r="BD623" s="151"/>
      <c r="BE623" s="151"/>
      <c r="BF623" s="152"/>
      <c r="BG623" s="153"/>
      <c r="BH623" s="154"/>
      <c r="BI623" s="155"/>
      <c r="BJ623" s="156"/>
      <c r="BK623" s="157"/>
      <c r="BL623" s="157"/>
      <c r="BM623" s="157"/>
      <c r="BN623" s="157"/>
      <c r="BO623" s="158"/>
      <c r="BP623" s="156"/>
      <c r="BQ623" s="157"/>
      <c r="BR623" s="157"/>
      <c r="BS623" s="157"/>
      <c r="BT623" s="157"/>
      <c r="BU623" s="158"/>
      <c r="BV623" s="156"/>
      <c r="BW623" s="157"/>
      <c r="BX623" s="157"/>
      <c r="BY623" s="157"/>
      <c r="BZ623" s="157"/>
      <c r="CA623" s="158"/>
      <c r="CB623" s="150"/>
      <c r="CC623" s="151"/>
      <c r="CD623" s="151"/>
      <c r="CE623" s="152"/>
      <c r="CF623" s="159"/>
      <c r="CG623" s="160"/>
      <c r="CH623" s="160"/>
      <c r="CI623" s="160"/>
      <c r="CJ623" s="161"/>
      <c r="CK623" s="159"/>
      <c r="CL623" s="160"/>
      <c r="CM623" s="160"/>
      <c r="CN623" s="160"/>
      <c r="CO623" s="161"/>
      <c r="CP623" s="159"/>
      <c r="CQ623" s="160"/>
      <c r="CR623" s="160"/>
      <c r="CS623" s="160"/>
      <c r="CT623" s="161"/>
      <c r="CU623" s="162"/>
      <c r="CV623" s="163"/>
      <c r="CW623" s="163"/>
      <c r="CX623" s="163"/>
      <c r="CY623" s="164"/>
    </row>
    <row r="624" spans="1:103" ht="16.5" x14ac:dyDescent="0.15">
      <c r="A624" s="166"/>
      <c r="B624" s="135"/>
      <c r="C624" s="167" t="str">
        <f t="shared" ca="1" si="11"/>
        <v/>
      </c>
      <c r="D624" s="168"/>
      <c r="E624" s="169"/>
      <c r="F624" s="169"/>
      <c r="G624" s="169"/>
      <c r="H624" s="169"/>
      <c r="I624" s="169"/>
      <c r="J624" s="169"/>
      <c r="K624" s="170"/>
      <c r="L624" s="171"/>
      <c r="M624" s="171"/>
      <c r="N624" s="171"/>
      <c r="O624" s="171"/>
      <c r="P624" s="171"/>
      <c r="Q624" s="171"/>
      <c r="R624" s="172"/>
      <c r="S624" s="173"/>
      <c r="T624" s="172"/>
      <c r="U624" s="173"/>
      <c r="V624" s="170"/>
      <c r="W624" s="171"/>
      <c r="X624" s="171"/>
      <c r="Y624" s="171"/>
      <c r="Z624" s="171"/>
      <c r="AA624" s="171"/>
      <c r="AB624" s="171"/>
      <c r="AC624" s="171"/>
      <c r="AD624" s="170"/>
      <c r="AE624" s="171"/>
      <c r="AF624" s="171"/>
      <c r="AG624" s="171"/>
      <c r="AH624" s="171"/>
      <c r="AI624" s="171"/>
      <c r="AJ624" s="171"/>
      <c r="AK624" s="174"/>
      <c r="AL624" s="170"/>
      <c r="AM624" s="171"/>
      <c r="AN624" s="171"/>
      <c r="AO624" s="171"/>
      <c r="AP624" s="171"/>
      <c r="AQ624" s="171"/>
      <c r="AR624" s="174"/>
      <c r="AS624" s="175"/>
      <c r="AT624" s="176"/>
      <c r="AU624" s="176"/>
      <c r="AV624" s="176"/>
      <c r="AW624" s="176"/>
      <c r="AX624" s="176"/>
      <c r="AY624" s="177"/>
      <c r="AZ624" s="178"/>
      <c r="BA624" s="179"/>
      <c r="BB624" s="180">
        <v>2</v>
      </c>
      <c r="BC624" s="181"/>
      <c r="BD624" s="182"/>
      <c r="BE624" s="182"/>
      <c r="BF624" s="183"/>
      <c r="BG624" s="184"/>
      <c r="BH624" s="185"/>
      <c r="BI624" s="186"/>
      <c r="BJ624" s="187"/>
      <c r="BK624" s="188"/>
      <c r="BL624" s="188"/>
      <c r="BM624" s="188"/>
      <c r="BN624" s="188"/>
      <c r="BO624" s="189"/>
      <c r="BP624" s="187"/>
      <c r="BQ624" s="188"/>
      <c r="BR624" s="188"/>
      <c r="BS624" s="188"/>
      <c r="BT624" s="188"/>
      <c r="BU624" s="189"/>
      <c r="BV624" s="187"/>
      <c r="BW624" s="188"/>
      <c r="BX624" s="188"/>
      <c r="BY624" s="188"/>
      <c r="BZ624" s="188"/>
      <c r="CA624" s="189"/>
      <c r="CB624" s="181"/>
      <c r="CC624" s="182"/>
      <c r="CD624" s="182"/>
      <c r="CE624" s="183"/>
      <c r="CF624" s="190"/>
      <c r="CG624" s="191"/>
      <c r="CH624" s="191"/>
      <c r="CI624" s="191"/>
      <c r="CJ624" s="192"/>
      <c r="CK624" s="190"/>
      <c r="CL624" s="191"/>
      <c r="CM624" s="191"/>
      <c r="CN624" s="191"/>
      <c r="CO624" s="192"/>
      <c r="CP624" s="190"/>
      <c r="CQ624" s="191"/>
      <c r="CR624" s="191"/>
      <c r="CS624" s="191"/>
      <c r="CT624" s="192"/>
      <c r="CU624" s="162"/>
      <c r="CV624" s="163"/>
      <c r="CW624" s="163"/>
      <c r="CX624" s="163"/>
      <c r="CY624" s="164"/>
    </row>
    <row r="625" spans="1:103" ht="16.5" x14ac:dyDescent="0.15">
      <c r="A625" s="166"/>
      <c r="B625" s="135"/>
      <c r="C625" s="167" t="str">
        <f t="shared" ca="1" si="11"/>
        <v/>
      </c>
      <c r="D625" s="168"/>
      <c r="E625" s="169"/>
      <c r="F625" s="169"/>
      <c r="G625" s="169"/>
      <c r="H625" s="169"/>
      <c r="I625" s="169"/>
      <c r="J625" s="169"/>
      <c r="K625" s="170"/>
      <c r="L625" s="171"/>
      <c r="M625" s="171"/>
      <c r="N625" s="171"/>
      <c r="O625" s="171"/>
      <c r="P625" s="171"/>
      <c r="Q625" s="171"/>
      <c r="R625" s="172"/>
      <c r="S625" s="173"/>
      <c r="T625" s="172"/>
      <c r="U625" s="173"/>
      <c r="V625" s="170"/>
      <c r="W625" s="171"/>
      <c r="X625" s="171"/>
      <c r="Y625" s="171"/>
      <c r="Z625" s="171"/>
      <c r="AA625" s="171"/>
      <c r="AB625" s="171"/>
      <c r="AC625" s="171"/>
      <c r="AD625" s="170"/>
      <c r="AE625" s="171"/>
      <c r="AF625" s="171"/>
      <c r="AG625" s="171"/>
      <c r="AH625" s="171"/>
      <c r="AI625" s="171"/>
      <c r="AJ625" s="171"/>
      <c r="AK625" s="174"/>
      <c r="AL625" s="170"/>
      <c r="AM625" s="171"/>
      <c r="AN625" s="171"/>
      <c r="AO625" s="171"/>
      <c r="AP625" s="171"/>
      <c r="AQ625" s="171"/>
      <c r="AR625" s="174"/>
      <c r="AS625" s="175"/>
      <c r="AT625" s="176"/>
      <c r="AU625" s="176"/>
      <c r="AV625" s="176"/>
      <c r="AW625" s="176"/>
      <c r="AX625" s="176"/>
      <c r="AY625" s="177"/>
      <c r="AZ625" s="178"/>
      <c r="BA625" s="179"/>
      <c r="BB625" s="180">
        <v>3</v>
      </c>
      <c r="BC625" s="181"/>
      <c r="BD625" s="182"/>
      <c r="BE625" s="182"/>
      <c r="BF625" s="183"/>
      <c r="BG625" s="184"/>
      <c r="BH625" s="185"/>
      <c r="BI625" s="186"/>
      <c r="BJ625" s="187"/>
      <c r="BK625" s="188"/>
      <c r="BL625" s="188"/>
      <c r="BM625" s="188"/>
      <c r="BN625" s="188"/>
      <c r="BO625" s="189"/>
      <c r="BP625" s="187"/>
      <c r="BQ625" s="188"/>
      <c r="BR625" s="188"/>
      <c r="BS625" s="188"/>
      <c r="BT625" s="188"/>
      <c r="BU625" s="189"/>
      <c r="BV625" s="187"/>
      <c r="BW625" s="188"/>
      <c r="BX625" s="188"/>
      <c r="BY625" s="188"/>
      <c r="BZ625" s="188"/>
      <c r="CA625" s="189"/>
      <c r="CB625" s="181"/>
      <c r="CC625" s="182"/>
      <c r="CD625" s="182"/>
      <c r="CE625" s="183"/>
      <c r="CF625" s="190"/>
      <c r="CG625" s="191"/>
      <c r="CH625" s="191"/>
      <c r="CI625" s="191"/>
      <c r="CJ625" s="192"/>
      <c r="CK625" s="190"/>
      <c r="CL625" s="191"/>
      <c r="CM625" s="191"/>
      <c r="CN625" s="191"/>
      <c r="CO625" s="192"/>
      <c r="CP625" s="190"/>
      <c r="CQ625" s="191"/>
      <c r="CR625" s="191"/>
      <c r="CS625" s="191"/>
      <c r="CT625" s="192"/>
      <c r="CU625" s="162"/>
      <c r="CV625" s="163"/>
      <c r="CW625" s="163"/>
      <c r="CX625" s="163"/>
      <c r="CY625" s="164"/>
    </row>
    <row r="626" spans="1:103" ht="16.5" x14ac:dyDescent="0.15">
      <c r="A626" s="166"/>
      <c r="B626" s="135"/>
      <c r="C626" s="167" t="str">
        <f t="shared" ca="1" si="11"/>
        <v/>
      </c>
      <c r="D626" s="168"/>
      <c r="E626" s="169"/>
      <c r="F626" s="169"/>
      <c r="G626" s="169"/>
      <c r="H626" s="169"/>
      <c r="I626" s="169"/>
      <c r="J626" s="169"/>
      <c r="K626" s="170"/>
      <c r="L626" s="171"/>
      <c r="M626" s="171"/>
      <c r="N626" s="171"/>
      <c r="O626" s="171"/>
      <c r="P626" s="171"/>
      <c r="Q626" s="171"/>
      <c r="R626" s="172"/>
      <c r="S626" s="173"/>
      <c r="T626" s="172"/>
      <c r="U626" s="173"/>
      <c r="V626" s="170"/>
      <c r="W626" s="171"/>
      <c r="X626" s="171"/>
      <c r="Y626" s="171"/>
      <c r="Z626" s="171"/>
      <c r="AA626" s="171"/>
      <c r="AB626" s="171"/>
      <c r="AC626" s="171"/>
      <c r="AD626" s="170"/>
      <c r="AE626" s="171"/>
      <c r="AF626" s="171"/>
      <c r="AG626" s="171"/>
      <c r="AH626" s="171"/>
      <c r="AI626" s="171"/>
      <c r="AJ626" s="171"/>
      <c r="AK626" s="174"/>
      <c r="AL626" s="170"/>
      <c r="AM626" s="171"/>
      <c r="AN626" s="171"/>
      <c r="AO626" s="171"/>
      <c r="AP626" s="171"/>
      <c r="AQ626" s="171"/>
      <c r="AR626" s="174"/>
      <c r="AS626" s="175"/>
      <c r="AT626" s="176"/>
      <c r="AU626" s="176"/>
      <c r="AV626" s="176"/>
      <c r="AW626" s="176"/>
      <c r="AX626" s="176"/>
      <c r="AY626" s="177"/>
      <c r="AZ626" s="178"/>
      <c r="BA626" s="179"/>
      <c r="BB626" s="180">
        <v>4</v>
      </c>
      <c r="BC626" s="181"/>
      <c r="BD626" s="182"/>
      <c r="BE626" s="182"/>
      <c r="BF626" s="183"/>
      <c r="BG626" s="184"/>
      <c r="BH626" s="185"/>
      <c r="BI626" s="186"/>
      <c r="BJ626" s="187"/>
      <c r="BK626" s="188"/>
      <c r="BL626" s="188"/>
      <c r="BM626" s="188"/>
      <c r="BN626" s="188"/>
      <c r="BO626" s="189"/>
      <c r="BP626" s="187"/>
      <c r="BQ626" s="188"/>
      <c r="BR626" s="188"/>
      <c r="BS626" s="188"/>
      <c r="BT626" s="188"/>
      <c r="BU626" s="189"/>
      <c r="BV626" s="187"/>
      <c r="BW626" s="188"/>
      <c r="BX626" s="188"/>
      <c r="BY626" s="188"/>
      <c r="BZ626" s="188"/>
      <c r="CA626" s="189"/>
      <c r="CB626" s="181"/>
      <c r="CC626" s="182"/>
      <c r="CD626" s="182"/>
      <c r="CE626" s="183"/>
      <c r="CF626" s="190"/>
      <c r="CG626" s="191"/>
      <c r="CH626" s="191"/>
      <c r="CI626" s="191"/>
      <c r="CJ626" s="192"/>
      <c r="CK626" s="190"/>
      <c r="CL626" s="191"/>
      <c r="CM626" s="191"/>
      <c r="CN626" s="191"/>
      <c r="CO626" s="192"/>
      <c r="CP626" s="190"/>
      <c r="CQ626" s="191"/>
      <c r="CR626" s="191"/>
      <c r="CS626" s="191"/>
      <c r="CT626" s="192"/>
      <c r="CU626" s="162"/>
      <c r="CV626" s="163"/>
      <c r="CW626" s="163"/>
      <c r="CX626" s="163"/>
      <c r="CY626" s="164"/>
    </row>
    <row r="627" spans="1:103" ht="16.5" x14ac:dyDescent="0.15">
      <c r="A627" s="166"/>
      <c r="B627" s="135"/>
      <c r="C627" s="167" t="str">
        <f t="shared" ca="1" si="11"/>
        <v/>
      </c>
      <c r="D627" s="168"/>
      <c r="E627" s="169"/>
      <c r="F627" s="169"/>
      <c r="G627" s="169"/>
      <c r="H627" s="169"/>
      <c r="I627" s="169"/>
      <c r="J627" s="169"/>
      <c r="K627" s="170"/>
      <c r="L627" s="171"/>
      <c r="M627" s="171"/>
      <c r="N627" s="171"/>
      <c r="O627" s="171"/>
      <c r="P627" s="171"/>
      <c r="Q627" s="171"/>
      <c r="R627" s="172"/>
      <c r="S627" s="173"/>
      <c r="T627" s="172"/>
      <c r="U627" s="173"/>
      <c r="V627" s="170"/>
      <c r="W627" s="171"/>
      <c r="X627" s="171"/>
      <c r="Y627" s="171"/>
      <c r="Z627" s="171"/>
      <c r="AA627" s="171"/>
      <c r="AB627" s="171"/>
      <c r="AC627" s="171"/>
      <c r="AD627" s="170"/>
      <c r="AE627" s="171"/>
      <c r="AF627" s="171"/>
      <c r="AG627" s="171"/>
      <c r="AH627" s="171"/>
      <c r="AI627" s="171"/>
      <c r="AJ627" s="171"/>
      <c r="AK627" s="174"/>
      <c r="AL627" s="170"/>
      <c r="AM627" s="171"/>
      <c r="AN627" s="171"/>
      <c r="AO627" s="171"/>
      <c r="AP627" s="171"/>
      <c r="AQ627" s="171"/>
      <c r="AR627" s="174"/>
      <c r="AS627" s="175"/>
      <c r="AT627" s="176"/>
      <c r="AU627" s="176"/>
      <c r="AV627" s="176"/>
      <c r="AW627" s="176"/>
      <c r="AX627" s="176"/>
      <c r="AY627" s="177"/>
      <c r="AZ627" s="178"/>
      <c r="BA627" s="179"/>
      <c r="BB627" s="180">
        <v>5</v>
      </c>
      <c r="BC627" s="181"/>
      <c r="BD627" s="182"/>
      <c r="BE627" s="182"/>
      <c r="BF627" s="183"/>
      <c r="BG627" s="184"/>
      <c r="BH627" s="185"/>
      <c r="BI627" s="186"/>
      <c r="BJ627" s="187"/>
      <c r="BK627" s="188"/>
      <c r="BL627" s="188"/>
      <c r="BM627" s="188"/>
      <c r="BN627" s="188"/>
      <c r="BO627" s="189"/>
      <c r="BP627" s="187"/>
      <c r="BQ627" s="188"/>
      <c r="BR627" s="188"/>
      <c r="BS627" s="188"/>
      <c r="BT627" s="188"/>
      <c r="BU627" s="189"/>
      <c r="BV627" s="187"/>
      <c r="BW627" s="188"/>
      <c r="BX627" s="188"/>
      <c r="BY627" s="188"/>
      <c r="BZ627" s="188"/>
      <c r="CA627" s="189"/>
      <c r="CB627" s="181"/>
      <c r="CC627" s="182"/>
      <c r="CD627" s="182"/>
      <c r="CE627" s="183"/>
      <c r="CF627" s="190"/>
      <c r="CG627" s="191"/>
      <c r="CH627" s="191"/>
      <c r="CI627" s="191"/>
      <c r="CJ627" s="192"/>
      <c r="CK627" s="190"/>
      <c r="CL627" s="191"/>
      <c r="CM627" s="191"/>
      <c r="CN627" s="191"/>
      <c r="CO627" s="192"/>
      <c r="CP627" s="190"/>
      <c r="CQ627" s="191"/>
      <c r="CR627" s="191"/>
      <c r="CS627" s="191"/>
      <c r="CT627" s="192"/>
      <c r="CU627" s="162"/>
      <c r="CV627" s="163"/>
      <c r="CW627" s="163"/>
      <c r="CX627" s="163"/>
      <c r="CY627" s="164"/>
    </row>
    <row r="628" spans="1:103" ht="16.5" x14ac:dyDescent="0.15">
      <c r="A628" s="193"/>
      <c r="B628" s="194"/>
      <c r="C628" s="195" t="str">
        <f t="shared" ca="1" si="11"/>
        <v/>
      </c>
      <c r="D628" s="196"/>
      <c r="E628" s="197"/>
      <c r="F628" s="197"/>
      <c r="G628" s="197"/>
      <c r="H628" s="197"/>
      <c r="I628" s="197"/>
      <c r="J628" s="197"/>
      <c r="K628" s="159"/>
      <c r="L628" s="160"/>
      <c r="M628" s="160"/>
      <c r="N628" s="160"/>
      <c r="O628" s="160"/>
      <c r="P628" s="160"/>
      <c r="Q628" s="160"/>
      <c r="R628" s="198"/>
      <c r="S628" s="199"/>
      <c r="T628" s="198"/>
      <c r="U628" s="199"/>
      <c r="V628" s="159"/>
      <c r="W628" s="160"/>
      <c r="X628" s="160"/>
      <c r="Y628" s="160"/>
      <c r="Z628" s="160"/>
      <c r="AA628" s="160"/>
      <c r="AB628" s="160"/>
      <c r="AC628" s="160"/>
      <c r="AD628" s="159"/>
      <c r="AE628" s="160"/>
      <c r="AF628" s="160"/>
      <c r="AG628" s="160"/>
      <c r="AH628" s="160"/>
      <c r="AI628" s="160"/>
      <c r="AJ628" s="160"/>
      <c r="AK628" s="161"/>
      <c r="AL628" s="159"/>
      <c r="AM628" s="160"/>
      <c r="AN628" s="160"/>
      <c r="AO628" s="160"/>
      <c r="AP628" s="160"/>
      <c r="AQ628" s="160"/>
      <c r="AR628" s="161"/>
      <c r="AS628" s="200"/>
      <c r="AT628" s="201"/>
      <c r="AU628" s="201"/>
      <c r="AV628" s="201"/>
      <c r="AW628" s="201"/>
      <c r="AX628" s="201"/>
      <c r="AY628" s="202"/>
      <c r="AZ628" s="203"/>
      <c r="BA628" s="204"/>
      <c r="BB628" s="205">
        <v>6</v>
      </c>
      <c r="BC628" s="206"/>
      <c r="BD628" s="207"/>
      <c r="BE628" s="207"/>
      <c r="BF628" s="208"/>
      <c r="BG628" s="209"/>
      <c r="BH628" s="210"/>
      <c r="BI628" s="211"/>
      <c r="BJ628" s="212"/>
      <c r="BK628" s="213"/>
      <c r="BL628" s="213"/>
      <c r="BM628" s="213"/>
      <c r="BN628" s="213"/>
      <c r="BO628" s="214"/>
      <c r="BP628" s="212"/>
      <c r="BQ628" s="213"/>
      <c r="BR628" s="213"/>
      <c r="BS628" s="213"/>
      <c r="BT628" s="213"/>
      <c r="BU628" s="214"/>
      <c r="BV628" s="212"/>
      <c r="BW628" s="213"/>
      <c r="BX628" s="213"/>
      <c r="BY628" s="213"/>
      <c r="BZ628" s="213"/>
      <c r="CA628" s="214"/>
      <c r="CB628" s="206"/>
      <c r="CC628" s="207"/>
      <c r="CD628" s="207"/>
      <c r="CE628" s="208"/>
      <c r="CF628" s="190"/>
      <c r="CG628" s="191"/>
      <c r="CH628" s="191"/>
      <c r="CI628" s="191"/>
      <c r="CJ628" s="192"/>
      <c r="CK628" s="190"/>
      <c r="CL628" s="191"/>
      <c r="CM628" s="191"/>
      <c r="CN628" s="191"/>
      <c r="CO628" s="192"/>
      <c r="CP628" s="190"/>
      <c r="CQ628" s="191"/>
      <c r="CR628" s="191"/>
      <c r="CS628" s="191"/>
      <c r="CT628" s="192"/>
      <c r="CU628" s="162"/>
      <c r="CV628" s="163"/>
      <c r="CW628" s="163"/>
      <c r="CX628" s="163"/>
      <c r="CY628" s="164"/>
    </row>
    <row r="629" spans="1:103" ht="16.5" x14ac:dyDescent="0.15">
      <c r="A629" s="134">
        <v>104</v>
      </c>
      <c r="B629" s="135"/>
      <c r="C629" s="136" t="str">
        <f t="shared" ca="1" si="11"/>
        <v/>
      </c>
      <c r="D629" s="137"/>
      <c r="E629" s="138"/>
      <c r="F629" s="138"/>
      <c r="G629" s="138"/>
      <c r="H629" s="138"/>
      <c r="I629" s="138"/>
      <c r="J629" s="138"/>
      <c r="K629" s="139" t="s">
        <v>208</v>
      </c>
      <c r="L629" s="140"/>
      <c r="M629" s="140"/>
      <c r="N629" s="140"/>
      <c r="O629" s="140"/>
      <c r="P629" s="140"/>
      <c r="Q629" s="140"/>
      <c r="R629" s="141" t="s">
        <v>81</v>
      </c>
      <c r="S629" s="142"/>
      <c r="T629" s="141"/>
      <c r="U629" s="142"/>
      <c r="V629" s="139"/>
      <c r="W629" s="140"/>
      <c r="X629" s="140"/>
      <c r="Y629" s="140"/>
      <c r="Z629" s="140"/>
      <c r="AA629" s="140"/>
      <c r="AB629" s="140"/>
      <c r="AC629" s="140"/>
      <c r="AD629" s="139"/>
      <c r="AE629" s="140"/>
      <c r="AF629" s="140"/>
      <c r="AG629" s="140"/>
      <c r="AH629" s="140"/>
      <c r="AI629" s="140"/>
      <c r="AJ629" s="140"/>
      <c r="AK629" s="143"/>
      <c r="AL629" s="139"/>
      <c r="AM629" s="140"/>
      <c r="AN629" s="140"/>
      <c r="AO629" s="140"/>
      <c r="AP629" s="140"/>
      <c r="AQ629" s="140"/>
      <c r="AR629" s="143"/>
      <c r="AS629" s="144"/>
      <c r="AT629" s="145"/>
      <c r="AU629" s="145"/>
      <c r="AV629" s="145"/>
      <c r="AW629" s="145"/>
      <c r="AX629" s="145"/>
      <c r="AY629" s="146"/>
      <c r="AZ629" s="147"/>
      <c r="BA629" s="148"/>
      <c r="BB629" s="149">
        <v>1</v>
      </c>
      <c r="BC629" s="150"/>
      <c r="BD629" s="151"/>
      <c r="BE629" s="151"/>
      <c r="BF629" s="152"/>
      <c r="BG629" s="153"/>
      <c r="BH629" s="154"/>
      <c r="BI629" s="155"/>
      <c r="BJ629" s="156"/>
      <c r="BK629" s="157"/>
      <c r="BL629" s="157"/>
      <c r="BM629" s="157"/>
      <c r="BN629" s="157"/>
      <c r="BO629" s="158"/>
      <c r="BP629" s="156"/>
      <c r="BQ629" s="157"/>
      <c r="BR629" s="157"/>
      <c r="BS629" s="157"/>
      <c r="BT629" s="157"/>
      <c r="BU629" s="158"/>
      <c r="BV629" s="156"/>
      <c r="BW629" s="157"/>
      <c r="BX629" s="157"/>
      <c r="BY629" s="157"/>
      <c r="BZ629" s="157"/>
      <c r="CA629" s="158"/>
      <c r="CB629" s="150"/>
      <c r="CC629" s="151"/>
      <c r="CD629" s="151"/>
      <c r="CE629" s="152"/>
      <c r="CF629" s="159"/>
      <c r="CG629" s="160"/>
      <c r="CH629" s="160"/>
      <c r="CI629" s="160"/>
      <c r="CJ629" s="161"/>
      <c r="CK629" s="159"/>
      <c r="CL629" s="160"/>
      <c r="CM629" s="160"/>
      <c r="CN629" s="160"/>
      <c r="CO629" s="161"/>
      <c r="CP629" s="159"/>
      <c r="CQ629" s="160"/>
      <c r="CR629" s="160"/>
      <c r="CS629" s="160"/>
      <c r="CT629" s="161"/>
      <c r="CU629" s="162"/>
      <c r="CV629" s="163"/>
      <c r="CW629" s="163"/>
      <c r="CX629" s="163"/>
      <c r="CY629" s="164"/>
    </row>
    <row r="630" spans="1:103" ht="16.5" x14ac:dyDescent="0.15">
      <c r="A630" s="166"/>
      <c r="B630" s="135"/>
      <c r="C630" s="167" t="str">
        <f t="shared" ca="1" si="11"/>
        <v/>
      </c>
      <c r="D630" s="168"/>
      <c r="E630" s="169"/>
      <c r="F630" s="169"/>
      <c r="G630" s="169"/>
      <c r="H630" s="169"/>
      <c r="I630" s="169"/>
      <c r="J630" s="169"/>
      <c r="K630" s="170"/>
      <c r="L630" s="171"/>
      <c r="M630" s="171"/>
      <c r="N630" s="171"/>
      <c r="O630" s="171"/>
      <c r="P630" s="171"/>
      <c r="Q630" s="171"/>
      <c r="R630" s="172"/>
      <c r="S630" s="173"/>
      <c r="T630" s="172"/>
      <c r="U630" s="173"/>
      <c r="V630" s="170"/>
      <c r="W630" s="171"/>
      <c r="X630" s="171"/>
      <c r="Y630" s="171"/>
      <c r="Z630" s="171"/>
      <c r="AA630" s="171"/>
      <c r="AB630" s="171"/>
      <c r="AC630" s="171"/>
      <c r="AD630" s="170"/>
      <c r="AE630" s="171"/>
      <c r="AF630" s="171"/>
      <c r="AG630" s="171"/>
      <c r="AH630" s="171"/>
      <c r="AI630" s="171"/>
      <c r="AJ630" s="171"/>
      <c r="AK630" s="174"/>
      <c r="AL630" s="170"/>
      <c r="AM630" s="171"/>
      <c r="AN630" s="171"/>
      <c r="AO630" s="171"/>
      <c r="AP630" s="171"/>
      <c r="AQ630" s="171"/>
      <c r="AR630" s="174"/>
      <c r="AS630" s="175"/>
      <c r="AT630" s="176"/>
      <c r="AU630" s="176"/>
      <c r="AV630" s="176"/>
      <c r="AW630" s="176"/>
      <c r="AX630" s="176"/>
      <c r="AY630" s="177"/>
      <c r="AZ630" s="178"/>
      <c r="BA630" s="179"/>
      <c r="BB630" s="180">
        <v>2</v>
      </c>
      <c r="BC630" s="181"/>
      <c r="BD630" s="182"/>
      <c r="BE630" s="182"/>
      <c r="BF630" s="183"/>
      <c r="BG630" s="184"/>
      <c r="BH630" s="185"/>
      <c r="BI630" s="186"/>
      <c r="BJ630" s="187"/>
      <c r="BK630" s="188"/>
      <c r="BL630" s="188"/>
      <c r="BM630" s="188"/>
      <c r="BN630" s="188"/>
      <c r="BO630" s="189"/>
      <c r="BP630" s="187"/>
      <c r="BQ630" s="188"/>
      <c r="BR630" s="188"/>
      <c r="BS630" s="188"/>
      <c r="BT630" s="188"/>
      <c r="BU630" s="189"/>
      <c r="BV630" s="187"/>
      <c r="BW630" s="188"/>
      <c r="BX630" s="188"/>
      <c r="BY630" s="188"/>
      <c r="BZ630" s="188"/>
      <c r="CA630" s="189"/>
      <c r="CB630" s="181"/>
      <c r="CC630" s="182"/>
      <c r="CD630" s="182"/>
      <c r="CE630" s="183"/>
      <c r="CF630" s="190"/>
      <c r="CG630" s="191"/>
      <c r="CH630" s="191"/>
      <c r="CI630" s="191"/>
      <c r="CJ630" s="192"/>
      <c r="CK630" s="190"/>
      <c r="CL630" s="191"/>
      <c r="CM630" s="191"/>
      <c r="CN630" s="191"/>
      <c r="CO630" s="192"/>
      <c r="CP630" s="190"/>
      <c r="CQ630" s="191"/>
      <c r="CR630" s="191"/>
      <c r="CS630" s="191"/>
      <c r="CT630" s="192"/>
      <c r="CU630" s="162"/>
      <c r="CV630" s="163"/>
      <c r="CW630" s="163"/>
      <c r="CX630" s="163"/>
      <c r="CY630" s="164"/>
    </row>
    <row r="631" spans="1:103" ht="16.5" x14ac:dyDescent="0.15">
      <c r="A631" s="166"/>
      <c r="B631" s="135"/>
      <c r="C631" s="167" t="str">
        <f t="shared" ca="1" si="11"/>
        <v/>
      </c>
      <c r="D631" s="168"/>
      <c r="E631" s="169"/>
      <c r="F631" s="169"/>
      <c r="G631" s="169"/>
      <c r="H631" s="169"/>
      <c r="I631" s="169"/>
      <c r="J631" s="169"/>
      <c r="K631" s="170"/>
      <c r="L631" s="171"/>
      <c r="M631" s="171"/>
      <c r="N631" s="171"/>
      <c r="O631" s="171"/>
      <c r="P631" s="171"/>
      <c r="Q631" s="171"/>
      <c r="R631" s="172"/>
      <c r="S631" s="173"/>
      <c r="T631" s="172"/>
      <c r="U631" s="173"/>
      <c r="V631" s="170"/>
      <c r="W631" s="171"/>
      <c r="X631" s="171"/>
      <c r="Y631" s="171"/>
      <c r="Z631" s="171"/>
      <c r="AA631" s="171"/>
      <c r="AB631" s="171"/>
      <c r="AC631" s="171"/>
      <c r="AD631" s="170"/>
      <c r="AE631" s="171"/>
      <c r="AF631" s="171"/>
      <c r="AG631" s="171"/>
      <c r="AH631" s="171"/>
      <c r="AI631" s="171"/>
      <c r="AJ631" s="171"/>
      <c r="AK631" s="174"/>
      <c r="AL631" s="170"/>
      <c r="AM631" s="171"/>
      <c r="AN631" s="171"/>
      <c r="AO631" s="171"/>
      <c r="AP631" s="171"/>
      <c r="AQ631" s="171"/>
      <c r="AR631" s="174"/>
      <c r="AS631" s="175"/>
      <c r="AT631" s="176"/>
      <c r="AU631" s="176"/>
      <c r="AV631" s="176"/>
      <c r="AW631" s="176"/>
      <c r="AX631" s="176"/>
      <c r="AY631" s="177"/>
      <c r="AZ631" s="178"/>
      <c r="BA631" s="179"/>
      <c r="BB631" s="180">
        <v>3</v>
      </c>
      <c r="BC631" s="181"/>
      <c r="BD631" s="182"/>
      <c r="BE631" s="182"/>
      <c r="BF631" s="183"/>
      <c r="BG631" s="184"/>
      <c r="BH631" s="185"/>
      <c r="BI631" s="186"/>
      <c r="BJ631" s="187"/>
      <c r="BK631" s="188"/>
      <c r="BL631" s="188"/>
      <c r="BM631" s="188"/>
      <c r="BN631" s="188"/>
      <c r="BO631" s="189"/>
      <c r="BP631" s="187"/>
      <c r="BQ631" s="188"/>
      <c r="BR631" s="188"/>
      <c r="BS631" s="188"/>
      <c r="BT631" s="188"/>
      <c r="BU631" s="189"/>
      <c r="BV631" s="187"/>
      <c r="BW631" s="188"/>
      <c r="BX631" s="188"/>
      <c r="BY631" s="188"/>
      <c r="BZ631" s="188"/>
      <c r="CA631" s="189"/>
      <c r="CB631" s="181"/>
      <c r="CC631" s="182"/>
      <c r="CD631" s="182"/>
      <c r="CE631" s="183"/>
      <c r="CF631" s="190"/>
      <c r="CG631" s="191"/>
      <c r="CH631" s="191"/>
      <c r="CI631" s="191"/>
      <c r="CJ631" s="192"/>
      <c r="CK631" s="190"/>
      <c r="CL631" s="191"/>
      <c r="CM631" s="191"/>
      <c r="CN631" s="191"/>
      <c r="CO631" s="192"/>
      <c r="CP631" s="190"/>
      <c r="CQ631" s="191"/>
      <c r="CR631" s="191"/>
      <c r="CS631" s="191"/>
      <c r="CT631" s="192"/>
      <c r="CU631" s="162"/>
      <c r="CV631" s="163"/>
      <c r="CW631" s="163"/>
      <c r="CX631" s="163"/>
      <c r="CY631" s="164"/>
    </row>
    <row r="632" spans="1:103" ht="16.5" x14ac:dyDescent="0.15">
      <c r="A632" s="166"/>
      <c r="B632" s="135"/>
      <c r="C632" s="167" t="str">
        <f t="shared" ca="1" si="11"/>
        <v/>
      </c>
      <c r="D632" s="168"/>
      <c r="E632" s="169"/>
      <c r="F632" s="169"/>
      <c r="G632" s="169"/>
      <c r="H632" s="169"/>
      <c r="I632" s="169"/>
      <c r="J632" s="169"/>
      <c r="K632" s="170"/>
      <c r="L632" s="171"/>
      <c r="M632" s="171"/>
      <c r="N632" s="171"/>
      <c r="O632" s="171"/>
      <c r="P632" s="171"/>
      <c r="Q632" s="171"/>
      <c r="R632" s="172"/>
      <c r="S632" s="173"/>
      <c r="T632" s="172"/>
      <c r="U632" s="173"/>
      <c r="V632" s="170"/>
      <c r="W632" s="171"/>
      <c r="X632" s="171"/>
      <c r="Y632" s="171"/>
      <c r="Z632" s="171"/>
      <c r="AA632" s="171"/>
      <c r="AB632" s="171"/>
      <c r="AC632" s="171"/>
      <c r="AD632" s="170"/>
      <c r="AE632" s="171"/>
      <c r="AF632" s="171"/>
      <c r="AG632" s="171"/>
      <c r="AH632" s="171"/>
      <c r="AI632" s="171"/>
      <c r="AJ632" s="171"/>
      <c r="AK632" s="174"/>
      <c r="AL632" s="170"/>
      <c r="AM632" s="171"/>
      <c r="AN632" s="171"/>
      <c r="AO632" s="171"/>
      <c r="AP632" s="171"/>
      <c r="AQ632" s="171"/>
      <c r="AR632" s="174"/>
      <c r="AS632" s="175"/>
      <c r="AT632" s="176"/>
      <c r="AU632" s="176"/>
      <c r="AV632" s="176"/>
      <c r="AW632" s="176"/>
      <c r="AX632" s="176"/>
      <c r="AY632" s="177"/>
      <c r="AZ632" s="178"/>
      <c r="BA632" s="179"/>
      <c r="BB632" s="180">
        <v>4</v>
      </c>
      <c r="BC632" s="181"/>
      <c r="BD632" s="182"/>
      <c r="BE632" s="182"/>
      <c r="BF632" s="183"/>
      <c r="BG632" s="184"/>
      <c r="BH632" s="185"/>
      <c r="BI632" s="186"/>
      <c r="BJ632" s="187"/>
      <c r="BK632" s="188"/>
      <c r="BL632" s="188"/>
      <c r="BM632" s="188"/>
      <c r="BN632" s="188"/>
      <c r="BO632" s="189"/>
      <c r="BP632" s="187"/>
      <c r="BQ632" s="188"/>
      <c r="BR632" s="188"/>
      <c r="BS632" s="188"/>
      <c r="BT632" s="188"/>
      <c r="BU632" s="189"/>
      <c r="BV632" s="187"/>
      <c r="BW632" s="188"/>
      <c r="BX632" s="188"/>
      <c r="BY632" s="188"/>
      <c r="BZ632" s="188"/>
      <c r="CA632" s="189"/>
      <c r="CB632" s="181"/>
      <c r="CC632" s="182"/>
      <c r="CD632" s="182"/>
      <c r="CE632" s="183"/>
      <c r="CF632" s="190"/>
      <c r="CG632" s="191"/>
      <c r="CH632" s="191"/>
      <c r="CI632" s="191"/>
      <c r="CJ632" s="192"/>
      <c r="CK632" s="190"/>
      <c r="CL632" s="191"/>
      <c r="CM632" s="191"/>
      <c r="CN632" s="191"/>
      <c r="CO632" s="192"/>
      <c r="CP632" s="190"/>
      <c r="CQ632" s="191"/>
      <c r="CR632" s="191"/>
      <c r="CS632" s="191"/>
      <c r="CT632" s="192"/>
      <c r="CU632" s="162"/>
      <c r="CV632" s="163"/>
      <c r="CW632" s="163"/>
      <c r="CX632" s="163"/>
      <c r="CY632" s="164"/>
    </row>
    <row r="633" spans="1:103" ht="16.5" x14ac:dyDescent="0.15">
      <c r="A633" s="166"/>
      <c r="B633" s="135"/>
      <c r="C633" s="167" t="str">
        <f t="shared" ca="1" si="11"/>
        <v/>
      </c>
      <c r="D633" s="168"/>
      <c r="E633" s="169"/>
      <c r="F633" s="169"/>
      <c r="G633" s="169"/>
      <c r="H633" s="169"/>
      <c r="I633" s="169"/>
      <c r="J633" s="169"/>
      <c r="K633" s="170"/>
      <c r="L633" s="171"/>
      <c r="M633" s="171"/>
      <c r="N633" s="171"/>
      <c r="O633" s="171"/>
      <c r="P633" s="171"/>
      <c r="Q633" s="171"/>
      <c r="R633" s="172"/>
      <c r="S633" s="173"/>
      <c r="T633" s="172"/>
      <c r="U633" s="173"/>
      <c r="V633" s="170"/>
      <c r="W633" s="171"/>
      <c r="X633" s="171"/>
      <c r="Y633" s="171"/>
      <c r="Z633" s="171"/>
      <c r="AA633" s="171"/>
      <c r="AB633" s="171"/>
      <c r="AC633" s="171"/>
      <c r="AD633" s="170"/>
      <c r="AE633" s="171"/>
      <c r="AF633" s="171"/>
      <c r="AG633" s="171"/>
      <c r="AH633" s="171"/>
      <c r="AI633" s="171"/>
      <c r="AJ633" s="171"/>
      <c r="AK633" s="174"/>
      <c r="AL633" s="170"/>
      <c r="AM633" s="171"/>
      <c r="AN633" s="171"/>
      <c r="AO633" s="171"/>
      <c r="AP633" s="171"/>
      <c r="AQ633" s="171"/>
      <c r="AR633" s="174"/>
      <c r="AS633" s="175"/>
      <c r="AT633" s="176"/>
      <c r="AU633" s="176"/>
      <c r="AV633" s="176"/>
      <c r="AW633" s="176"/>
      <c r="AX633" s="176"/>
      <c r="AY633" s="177"/>
      <c r="AZ633" s="178"/>
      <c r="BA633" s="179"/>
      <c r="BB633" s="180">
        <v>5</v>
      </c>
      <c r="BC633" s="181"/>
      <c r="BD633" s="182"/>
      <c r="BE633" s="182"/>
      <c r="BF633" s="183"/>
      <c r="BG633" s="184"/>
      <c r="BH633" s="185"/>
      <c r="BI633" s="186"/>
      <c r="BJ633" s="187"/>
      <c r="BK633" s="188"/>
      <c r="BL633" s="188"/>
      <c r="BM633" s="188"/>
      <c r="BN633" s="188"/>
      <c r="BO633" s="189"/>
      <c r="BP633" s="187"/>
      <c r="BQ633" s="188"/>
      <c r="BR633" s="188"/>
      <c r="BS633" s="188"/>
      <c r="BT633" s="188"/>
      <c r="BU633" s="189"/>
      <c r="BV633" s="187"/>
      <c r="BW633" s="188"/>
      <c r="BX633" s="188"/>
      <c r="BY633" s="188"/>
      <c r="BZ633" s="188"/>
      <c r="CA633" s="189"/>
      <c r="CB633" s="181"/>
      <c r="CC633" s="182"/>
      <c r="CD633" s="182"/>
      <c r="CE633" s="183"/>
      <c r="CF633" s="190"/>
      <c r="CG633" s="191"/>
      <c r="CH633" s="191"/>
      <c r="CI633" s="191"/>
      <c r="CJ633" s="192"/>
      <c r="CK633" s="190"/>
      <c r="CL633" s="191"/>
      <c r="CM633" s="191"/>
      <c r="CN633" s="191"/>
      <c r="CO633" s="192"/>
      <c r="CP633" s="190"/>
      <c r="CQ633" s="191"/>
      <c r="CR633" s="191"/>
      <c r="CS633" s="191"/>
      <c r="CT633" s="192"/>
      <c r="CU633" s="162"/>
      <c r="CV633" s="163"/>
      <c r="CW633" s="163"/>
      <c r="CX633" s="163"/>
      <c r="CY633" s="164"/>
    </row>
    <row r="634" spans="1:103" ht="16.5" x14ac:dyDescent="0.15">
      <c r="A634" s="193"/>
      <c r="B634" s="194"/>
      <c r="C634" s="195" t="str">
        <f t="shared" ca="1" si="11"/>
        <v/>
      </c>
      <c r="D634" s="196"/>
      <c r="E634" s="197"/>
      <c r="F634" s="197"/>
      <c r="G634" s="197"/>
      <c r="H634" s="197"/>
      <c r="I634" s="197"/>
      <c r="J634" s="197"/>
      <c r="K634" s="159"/>
      <c r="L634" s="160"/>
      <c r="M634" s="160"/>
      <c r="N634" s="160"/>
      <c r="O634" s="160"/>
      <c r="P634" s="160"/>
      <c r="Q634" s="160"/>
      <c r="R634" s="198"/>
      <c r="S634" s="199"/>
      <c r="T634" s="198"/>
      <c r="U634" s="199"/>
      <c r="V634" s="159"/>
      <c r="W634" s="160"/>
      <c r="X634" s="160"/>
      <c r="Y634" s="160"/>
      <c r="Z634" s="160"/>
      <c r="AA634" s="160"/>
      <c r="AB634" s="160"/>
      <c r="AC634" s="160"/>
      <c r="AD634" s="159"/>
      <c r="AE634" s="160"/>
      <c r="AF634" s="160"/>
      <c r="AG634" s="160"/>
      <c r="AH634" s="160"/>
      <c r="AI634" s="160"/>
      <c r="AJ634" s="160"/>
      <c r="AK634" s="161"/>
      <c r="AL634" s="159"/>
      <c r="AM634" s="160"/>
      <c r="AN634" s="160"/>
      <c r="AO634" s="160"/>
      <c r="AP634" s="160"/>
      <c r="AQ634" s="160"/>
      <c r="AR634" s="161"/>
      <c r="AS634" s="200"/>
      <c r="AT634" s="201"/>
      <c r="AU634" s="201"/>
      <c r="AV634" s="201"/>
      <c r="AW634" s="201"/>
      <c r="AX634" s="201"/>
      <c r="AY634" s="202"/>
      <c r="AZ634" s="203"/>
      <c r="BA634" s="204"/>
      <c r="BB634" s="205">
        <v>6</v>
      </c>
      <c r="BC634" s="206"/>
      <c r="BD634" s="207"/>
      <c r="BE634" s="207"/>
      <c r="BF634" s="208"/>
      <c r="BG634" s="209"/>
      <c r="BH634" s="210"/>
      <c r="BI634" s="211"/>
      <c r="BJ634" s="212"/>
      <c r="BK634" s="213"/>
      <c r="BL634" s="213"/>
      <c r="BM634" s="213"/>
      <c r="BN634" s="213"/>
      <c r="BO634" s="214"/>
      <c r="BP634" s="212"/>
      <c r="BQ634" s="213"/>
      <c r="BR634" s="213"/>
      <c r="BS634" s="213"/>
      <c r="BT634" s="213"/>
      <c r="BU634" s="214"/>
      <c r="BV634" s="212"/>
      <c r="BW634" s="213"/>
      <c r="BX634" s="213"/>
      <c r="BY634" s="213"/>
      <c r="BZ634" s="213"/>
      <c r="CA634" s="214"/>
      <c r="CB634" s="206"/>
      <c r="CC634" s="207"/>
      <c r="CD634" s="207"/>
      <c r="CE634" s="208"/>
      <c r="CF634" s="190"/>
      <c r="CG634" s="191"/>
      <c r="CH634" s="191"/>
      <c r="CI634" s="191"/>
      <c r="CJ634" s="192"/>
      <c r="CK634" s="190"/>
      <c r="CL634" s="191"/>
      <c r="CM634" s="191"/>
      <c r="CN634" s="191"/>
      <c r="CO634" s="192"/>
      <c r="CP634" s="190"/>
      <c r="CQ634" s="191"/>
      <c r="CR634" s="191"/>
      <c r="CS634" s="191"/>
      <c r="CT634" s="192"/>
      <c r="CU634" s="162"/>
      <c r="CV634" s="163"/>
      <c r="CW634" s="163"/>
      <c r="CX634" s="163"/>
      <c r="CY634" s="164"/>
    </row>
    <row r="635" spans="1:103" ht="16.5" x14ac:dyDescent="0.15">
      <c r="A635" s="134">
        <v>105</v>
      </c>
      <c r="B635" s="135"/>
      <c r="C635" s="136" t="str">
        <f t="shared" ca="1" si="11"/>
        <v/>
      </c>
      <c r="D635" s="137"/>
      <c r="E635" s="138"/>
      <c r="F635" s="138"/>
      <c r="G635" s="138"/>
      <c r="H635" s="138"/>
      <c r="I635" s="138"/>
      <c r="J635" s="138"/>
      <c r="K635" s="139" t="s">
        <v>209</v>
      </c>
      <c r="L635" s="140"/>
      <c r="M635" s="140"/>
      <c r="N635" s="140"/>
      <c r="O635" s="140"/>
      <c r="P635" s="140"/>
      <c r="Q635" s="140"/>
      <c r="R635" s="141" t="s">
        <v>81</v>
      </c>
      <c r="S635" s="142"/>
      <c r="T635" s="141"/>
      <c r="U635" s="142"/>
      <c r="V635" s="139"/>
      <c r="W635" s="140"/>
      <c r="X635" s="140"/>
      <c r="Y635" s="140"/>
      <c r="Z635" s="140"/>
      <c r="AA635" s="140"/>
      <c r="AB635" s="140"/>
      <c r="AC635" s="140"/>
      <c r="AD635" s="139"/>
      <c r="AE635" s="140"/>
      <c r="AF635" s="140"/>
      <c r="AG635" s="140"/>
      <c r="AH635" s="140"/>
      <c r="AI635" s="140"/>
      <c r="AJ635" s="140"/>
      <c r="AK635" s="143"/>
      <c r="AL635" s="139"/>
      <c r="AM635" s="140"/>
      <c r="AN635" s="140"/>
      <c r="AO635" s="140"/>
      <c r="AP635" s="140"/>
      <c r="AQ635" s="140"/>
      <c r="AR635" s="143"/>
      <c r="AS635" s="144"/>
      <c r="AT635" s="145"/>
      <c r="AU635" s="145"/>
      <c r="AV635" s="145"/>
      <c r="AW635" s="145"/>
      <c r="AX635" s="145"/>
      <c r="AY635" s="146"/>
      <c r="AZ635" s="147"/>
      <c r="BA635" s="148"/>
      <c r="BB635" s="149">
        <v>1</v>
      </c>
      <c r="BC635" s="150"/>
      <c r="BD635" s="151"/>
      <c r="BE635" s="151"/>
      <c r="BF635" s="152"/>
      <c r="BG635" s="153"/>
      <c r="BH635" s="154"/>
      <c r="BI635" s="155"/>
      <c r="BJ635" s="156"/>
      <c r="BK635" s="157"/>
      <c r="BL635" s="157"/>
      <c r="BM635" s="157"/>
      <c r="BN635" s="157"/>
      <c r="BO635" s="158"/>
      <c r="BP635" s="156"/>
      <c r="BQ635" s="157"/>
      <c r="BR635" s="157"/>
      <c r="BS635" s="157"/>
      <c r="BT635" s="157"/>
      <c r="BU635" s="158"/>
      <c r="BV635" s="156"/>
      <c r="BW635" s="157"/>
      <c r="BX635" s="157"/>
      <c r="BY635" s="157"/>
      <c r="BZ635" s="157"/>
      <c r="CA635" s="158"/>
      <c r="CB635" s="150"/>
      <c r="CC635" s="151"/>
      <c r="CD635" s="151"/>
      <c r="CE635" s="152"/>
      <c r="CF635" s="159"/>
      <c r="CG635" s="160"/>
      <c r="CH635" s="160"/>
      <c r="CI635" s="160"/>
      <c r="CJ635" s="161"/>
      <c r="CK635" s="159"/>
      <c r="CL635" s="160"/>
      <c r="CM635" s="160"/>
      <c r="CN635" s="160"/>
      <c r="CO635" s="161"/>
      <c r="CP635" s="159"/>
      <c r="CQ635" s="160"/>
      <c r="CR635" s="160"/>
      <c r="CS635" s="160"/>
      <c r="CT635" s="161"/>
      <c r="CU635" s="162"/>
      <c r="CV635" s="163"/>
      <c r="CW635" s="163"/>
      <c r="CX635" s="163"/>
      <c r="CY635" s="164"/>
    </row>
    <row r="636" spans="1:103" ht="16.5" x14ac:dyDescent="0.15">
      <c r="A636" s="166"/>
      <c r="B636" s="135"/>
      <c r="C636" s="167" t="str">
        <f t="shared" ca="1" si="11"/>
        <v/>
      </c>
      <c r="D636" s="168"/>
      <c r="E636" s="169"/>
      <c r="F636" s="169"/>
      <c r="G636" s="169"/>
      <c r="H636" s="169"/>
      <c r="I636" s="169"/>
      <c r="J636" s="169"/>
      <c r="K636" s="170"/>
      <c r="L636" s="171"/>
      <c r="M636" s="171"/>
      <c r="N636" s="171"/>
      <c r="O636" s="171"/>
      <c r="P636" s="171"/>
      <c r="Q636" s="171"/>
      <c r="R636" s="172"/>
      <c r="S636" s="173"/>
      <c r="T636" s="172"/>
      <c r="U636" s="173"/>
      <c r="V636" s="170"/>
      <c r="W636" s="171"/>
      <c r="X636" s="171"/>
      <c r="Y636" s="171"/>
      <c r="Z636" s="171"/>
      <c r="AA636" s="171"/>
      <c r="AB636" s="171"/>
      <c r="AC636" s="171"/>
      <c r="AD636" s="170"/>
      <c r="AE636" s="171"/>
      <c r="AF636" s="171"/>
      <c r="AG636" s="171"/>
      <c r="AH636" s="171"/>
      <c r="AI636" s="171"/>
      <c r="AJ636" s="171"/>
      <c r="AK636" s="174"/>
      <c r="AL636" s="170"/>
      <c r="AM636" s="171"/>
      <c r="AN636" s="171"/>
      <c r="AO636" s="171"/>
      <c r="AP636" s="171"/>
      <c r="AQ636" s="171"/>
      <c r="AR636" s="174"/>
      <c r="AS636" s="175"/>
      <c r="AT636" s="176"/>
      <c r="AU636" s="176"/>
      <c r="AV636" s="176"/>
      <c r="AW636" s="176"/>
      <c r="AX636" s="176"/>
      <c r="AY636" s="177"/>
      <c r="AZ636" s="178"/>
      <c r="BA636" s="179"/>
      <c r="BB636" s="180">
        <v>2</v>
      </c>
      <c r="BC636" s="181"/>
      <c r="BD636" s="182"/>
      <c r="BE636" s="182"/>
      <c r="BF636" s="183"/>
      <c r="BG636" s="184"/>
      <c r="BH636" s="185"/>
      <c r="BI636" s="186"/>
      <c r="BJ636" s="187"/>
      <c r="BK636" s="188"/>
      <c r="BL636" s="188"/>
      <c r="BM636" s="188"/>
      <c r="BN636" s="188"/>
      <c r="BO636" s="189"/>
      <c r="BP636" s="187"/>
      <c r="BQ636" s="188"/>
      <c r="BR636" s="188"/>
      <c r="BS636" s="188"/>
      <c r="BT636" s="188"/>
      <c r="BU636" s="189"/>
      <c r="BV636" s="187"/>
      <c r="BW636" s="188"/>
      <c r="BX636" s="188"/>
      <c r="BY636" s="188"/>
      <c r="BZ636" s="188"/>
      <c r="CA636" s="189"/>
      <c r="CB636" s="181"/>
      <c r="CC636" s="182"/>
      <c r="CD636" s="182"/>
      <c r="CE636" s="183"/>
      <c r="CF636" s="190"/>
      <c r="CG636" s="191"/>
      <c r="CH636" s="191"/>
      <c r="CI636" s="191"/>
      <c r="CJ636" s="192"/>
      <c r="CK636" s="190"/>
      <c r="CL636" s="191"/>
      <c r="CM636" s="191"/>
      <c r="CN636" s="191"/>
      <c r="CO636" s="192"/>
      <c r="CP636" s="190"/>
      <c r="CQ636" s="191"/>
      <c r="CR636" s="191"/>
      <c r="CS636" s="191"/>
      <c r="CT636" s="192"/>
      <c r="CU636" s="162"/>
      <c r="CV636" s="163"/>
      <c r="CW636" s="163"/>
      <c r="CX636" s="163"/>
      <c r="CY636" s="164"/>
    </row>
    <row r="637" spans="1:103" ht="16.5" x14ac:dyDescent="0.15">
      <c r="A637" s="166"/>
      <c r="B637" s="135"/>
      <c r="C637" s="167" t="str">
        <f t="shared" ca="1" si="11"/>
        <v/>
      </c>
      <c r="D637" s="168"/>
      <c r="E637" s="169"/>
      <c r="F637" s="169"/>
      <c r="G637" s="169"/>
      <c r="H637" s="169"/>
      <c r="I637" s="169"/>
      <c r="J637" s="169"/>
      <c r="K637" s="170"/>
      <c r="L637" s="171"/>
      <c r="M637" s="171"/>
      <c r="N637" s="171"/>
      <c r="O637" s="171"/>
      <c r="P637" s="171"/>
      <c r="Q637" s="171"/>
      <c r="R637" s="172"/>
      <c r="S637" s="173"/>
      <c r="T637" s="172"/>
      <c r="U637" s="173"/>
      <c r="V637" s="170"/>
      <c r="W637" s="171"/>
      <c r="X637" s="171"/>
      <c r="Y637" s="171"/>
      <c r="Z637" s="171"/>
      <c r="AA637" s="171"/>
      <c r="AB637" s="171"/>
      <c r="AC637" s="171"/>
      <c r="AD637" s="170"/>
      <c r="AE637" s="171"/>
      <c r="AF637" s="171"/>
      <c r="AG637" s="171"/>
      <c r="AH637" s="171"/>
      <c r="AI637" s="171"/>
      <c r="AJ637" s="171"/>
      <c r="AK637" s="174"/>
      <c r="AL637" s="170"/>
      <c r="AM637" s="171"/>
      <c r="AN637" s="171"/>
      <c r="AO637" s="171"/>
      <c r="AP637" s="171"/>
      <c r="AQ637" s="171"/>
      <c r="AR637" s="174"/>
      <c r="AS637" s="175"/>
      <c r="AT637" s="176"/>
      <c r="AU637" s="176"/>
      <c r="AV637" s="176"/>
      <c r="AW637" s="176"/>
      <c r="AX637" s="176"/>
      <c r="AY637" s="177"/>
      <c r="AZ637" s="178"/>
      <c r="BA637" s="179"/>
      <c r="BB637" s="180">
        <v>3</v>
      </c>
      <c r="BC637" s="181"/>
      <c r="BD637" s="182"/>
      <c r="BE637" s="182"/>
      <c r="BF637" s="183"/>
      <c r="BG637" s="184"/>
      <c r="BH637" s="185"/>
      <c r="BI637" s="186"/>
      <c r="BJ637" s="187"/>
      <c r="BK637" s="188"/>
      <c r="BL637" s="188"/>
      <c r="BM637" s="188"/>
      <c r="BN637" s="188"/>
      <c r="BO637" s="189"/>
      <c r="BP637" s="187"/>
      <c r="BQ637" s="188"/>
      <c r="BR637" s="188"/>
      <c r="BS637" s="188"/>
      <c r="BT637" s="188"/>
      <c r="BU637" s="189"/>
      <c r="BV637" s="187"/>
      <c r="BW637" s="188"/>
      <c r="BX637" s="188"/>
      <c r="BY637" s="188"/>
      <c r="BZ637" s="188"/>
      <c r="CA637" s="189"/>
      <c r="CB637" s="181"/>
      <c r="CC637" s="182"/>
      <c r="CD637" s="182"/>
      <c r="CE637" s="183"/>
      <c r="CF637" s="190"/>
      <c r="CG637" s="191"/>
      <c r="CH637" s="191"/>
      <c r="CI637" s="191"/>
      <c r="CJ637" s="192"/>
      <c r="CK637" s="190"/>
      <c r="CL637" s="191"/>
      <c r="CM637" s="191"/>
      <c r="CN637" s="191"/>
      <c r="CO637" s="192"/>
      <c r="CP637" s="190"/>
      <c r="CQ637" s="191"/>
      <c r="CR637" s="191"/>
      <c r="CS637" s="191"/>
      <c r="CT637" s="192"/>
      <c r="CU637" s="162"/>
      <c r="CV637" s="163"/>
      <c r="CW637" s="163"/>
      <c r="CX637" s="163"/>
      <c r="CY637" s="164"/>
    </row>
    <row r="638" spans="1:103" ht="16.5" x14ac:dyDescent="0.15">
      <c r="A638" s="166"/>
      <c r="B638" s="135"/>
      <c r="C638" s="167" t="str">
        <f t="shared" ca="1" si="11"/>
        <v/>
      </c>
      <c r="D638" s="168"/>
      <c r="E638" s="169"/>
      <c r="F638" s="169"/>
      <c r="G638" s="169"/>
      <c r="H638" s="169"/>
      <c r="I638" s="169"/>
      <c r="J638" s="169"/>
      <c r="K638" s="170"/>
      <c r="L638" s="171"/>
      <c r="M638" s="171"/>
      <c r="N638" s="171"/>
      <c r="O638" s="171"/>
      <c r="P638" s="171"/>
      <c r="Q638" s="171"/>
      <c r="R638" s="172"/>
      <c r="S638" s="173"/>
      <c r="T638" s="172"/>
      <c r="U638" s="173"/>
      <c r="V638" s="170"/>
      <c r="W638" s="171"/>
      <c r="X638" s="171"/>
      <c r="Y638" s="171"/>
      <c r="Z638" s="171"/>
      <c r="AA638" s="171"/>
      <c r="AB638" s="171"/>
      <c r="AC638" s="171"/>
      <c r="AD638" s="170"/>
      <c r="AE638" s="171"/>
      <c r="AF638" s="171"/>
      <c r="AG638" s="171"/>
      <c r="AH638" s="171"/>
      <c r="AI638" s="171"/>
      <c r="AJ638" s="171"/>
      <c r="AK638" s="174"/>
      <c r="AL638" s="170"/>
      <c r="AM638" s="171"/>
      <c r="AN638" s="171"/>
      <c r="AO638" s="171"/>
      <c r="AP638" s="171"/>
      <c r="AQ638" s="171"/>
      <c r="AR638" s="174"/>
      <c r="AS638" s="175"/>
      <c r="AT638" s="176"/>
      <c r="AU638" s="176"/>
      <c r="AV638" s="176"/>
      <c r="AW638" s="176"/>
      <c r="AX638" s="176"/>
      <c r="AY638" s="177"/>
      <c r="AZ638" s="178"/>
      <c r="BA638" s="179"/>
      <c r="BB638" s="180">
        <v>4</v>
      </c>
      <c r="BC638" s="181"/>
      <c r="BD638" s="182"/>
      <c r="BE638" s="182"/>
      <c r="BF638" s="183"/>
      <c r="BG638" s="184"/>
      <c r="BH638" s="185"/>
      <c r="BI638" s="186"/>
      <c r="BJ638" s="187"/>
      <c r="BK638" s="188"/>
      <c r="BL638" s="188"/>
      <c r="BM638" s="188"/>
      <c r="BN638" s="188"/>
      <c r="BO638" s="189"/>
      <c r="BP638" s="187"/>
      <c r="BQ638" s="188"/>
      <c r="BR638" s="188"/>
      <c r="BS638" s="188"/>
      <c r="BT638" s="188"/>
      <c r="BU638" s="189"/>
      <c r="BV638" s="187"/>
      <c r="BW638" s="188"/>
      <c r="BX638" s="188"/>
      <c r="BY638" s="188"/>
      <c r="BZ638" s="188"/>
      <c r="CA638" s="189"/>
      <c r="CB638" s="181"/>
      <c r="CC638" s="182"/>
      <c r="CD638" s="182"/>
      <c r="CE638" s="183"/>
      <c r="CF638" s="190"/>
      <c r="CG638" s="191"/>
      <c r="CH638" s="191"/>
      <c r="CI638" s="191"/>
      <c r="CJ638" s="192"/>
      <c r="CK638" s="190"/>
      <c r="CL638" s="191"/>
      <c r="CM638" s="191"/>
      <c r="CN638" s="191"/>
      <c r="CO638" s="192"/>
      <c r="CP638" s="190"/>
      <c r="CQ638" s="191"/>
      <c r="CR638" s="191"/>
      <c r="CS638" s="191"/>
      <c r="CT638" s="192"/>
      <c r="CU638" s="162"/>
      <c r="CV638" s="163"/>
      <c r="CW638" s="163"/>
      <c r="CX638" s="163"/>
      <c r="CY638" s="164"/>
    </row>
    <row r="639" spans="1:103" ht="16.5" x14ac:dyDescent="0.15">
      <c r="A639" s="166"/>
      <c r="B639" s="135"/>
      <c r="C639" s="167" t="str">
        <f t="shared" ca="1" si="11"/>
        <v/>
      </c>
      <c r="D639" s="168"/>
      <c r="E639" s="169"/>
      <c r="F639" s="169"/>
      <c r="G639" s="169"/>
      <c r="H639" s="169"/>
      <c r="I639" s="169"/>
      <c r="J639" s="169"/>
      <c r="K639" s="170"/>
      <c r="L639" s="171"/>
      <c r="M639" s="171"/>
      <c r="N639" s="171"/>
      <c r="O639" s="171"/>
      <c r="P639" s="171"/>
      <c r="Q639" s="171"/>
      <c r="R639" s="172"/>
      <c r="S639" s="173"/>
      <c r="T639" s="172"/>
      <c r="U639" s="173"/>
      <c r="V639" s="170"/>
      <c r="W639" s="171"/>
      <c r="X639" s="171"/>
      <c r="Y639" s="171"/>
      <c r="Z639" s="171"/>
      <c r="AA639" s="171"/>
      <c r="AB639" s="171"/>
      <c r="AC639" s="171"/>
      <c r="AD639" s="170"/>
      <c r="AE639" s="171"/>
      <c r="AF639" s="171"/>
      <c r="AG639" s="171"/>
      <c r="AH639" s="171"/>
      <c r="AI639" s="171"/>
      <c r="AJ639" s="171"/>
      <c r="AK639" s="174"/>
      <c r="AL639" s="170"/>
      <c r="AM639" s="171"/>
      <c r="AN639" s="171"/>
      <c r="AO639" s="171"/>
      <c r="AP639" s="171"/>
      <c r="AQ639" s="171"/>
      <c r="AR639" s="174"/>
      <c r="AS639" s="175"/>
      <c r="AT639" s="176"/>
      <c r="AU639" s="176"/>
      <c r="AV639" s="176"/>
      <c r="AW639" s="176"/>
      <c r="AX639" s="176"/>
      <c r="AY639" s="177"/>
      <c r="AZ639" s="178"/>
      <c r="BA639" s="179"/>
      <c r="BB639" s="180">
        <v>5</v>
      </c>
      <c r="BC639" s="181"/>
      <c r="BD639" s="182"/>
      <c r="BE639" s="182"/>
      <c r="BF639" s="183"/>
      <c r="BG639" s="184"/>
      <c r="BH639" s="185"/>
      <c r="BI639" s="186"/>
      <c r="BJ639" s="187"/>
      <c r="BK639" s="188"/>
      <c r="BL639" s="188"/>
      <c r="BM639" s="188"/>
      <c r="BN639" s="188"/>
      <c r="BO639" s="189"/>
      <c r="BP639" s="187"/>
      <c r="BQ639" s="188"/>
      <c r="BR639" s="188"/>
      <c r="BS639" s="188"/>
      <c r="BT639" s="188"/>
      <c r="BU639" s="189"/>
      <c r="BV639" s="187"/>
      <c r="BW639" s="188"/>
      <c r="BX639" s="188"/>
      <c r="BY639" s="188"/>
      <c r="BZ639" s="188"/>
      <c r="CA639" s="189"/>
      <c r="CB639" s="181"/>
      <c r="CC639" s="182"/>
      <c r="CD639" s="182"/>
      <c r="CE639" s="183"/>
      <c r="CF639" s="190"/>
      <c r="CG639" s="191"/>
      <c r="CH639" s="191"/>
      <c r="CI639" s="191"/>
      <c r="CJ639" s="192"/>
      <c r="CK639" s="190"/>
      <c r="CL639" s="191"/>
      <c r="CM639" s="191"/>
      <c r="CN639" s="191"/>
      <c r="CO639" s="192"/>
      <c r="CP639" s="190"/>
      <c r="CQ639" s="191"/>
      <c r="CR639" s="191"/>
      <c r="CS639" s="191"/>
      <c r="CT639" s="192"/>
      <c r="CU639" s="162"/>
      <c r="CV639" s="163"/>
      <c r="CW639" s="163"/>
      <c r="CX639" s="163"/>
      <c r="CY639" s="164"/>
    </row>
    <row r="640" spans="1:103" ht="16.5" x14ac:dyDescent="0.15">
      <c r="A640" s="193"/>
      <c r="B640" s="194"/>
      <c r="C640" s="195" t="str">
        <f t="shared" ca="1" si="11"/>
        <v/>
      </c>
      <c r="D640" s="196"/>
      <c r="E640" s="197"/>
      <c r="F640" s="197"/>
      <c r="G640" s="197"/>
      <c r="H640" s="197"/>
      <c r="I640" s="197"/>
      <c r="J640" s="197"/>
      <c r="K640" s="159"/>
      <c r="L640" s="160"/>
      <c r="M640" s="160"/>
      <c r="N640" s="160"/>
      <c r="O640" s="160"/>
      <c r="P640" s="160"/>
      <c r="Q640" s="160"/>
      <c r="R640" s="198"/>
      <c r="S640" s="199"/>
      <c r="T640" s="198"/>
      <c r="U640" s="199"/>
      <c r="V640" s="159"/>
      <c r="W640" s="160"/>
      <c r="X640" s="160"/>
      <c r="Y640" s="160"/>
      <c r="Z640" s="160"/>
      <c r="AA640" s="160"/>
      <c r="AB640" s="160"/>
      <c r="AC640" s="160"/>
      <c r="AD640" s="159"/>
      <c r="AE640" s="160"/>
      <c r="AF640" s="160"/>
      <c r="AG640" s="160"/>
      <c r="AH640" s="160"/>
      <c r="AI640" s="160"/>
      <c r="AJ640" s="160"/>
      <c r="AK640" s="161"/>
      <c r="AL640" s="159"/>
      <c r="AM640" s="160"/>
      <c r="AN640" s="160"/>
      <c r="AO640" s="160"/>
      <c r="AP640" s="160"/>
      <c r="AQ640" s="160"/>
      <c r="AR640" s="161"/>
      <c r="AS640" s="200"/>
      <c r="AT640" s="201"/>
      <c r="AU640" s="201"/>
      <c r="AV640" s="201"/>
      <c r="AW640" s="201"/>
      <c r="AX640" s="201"/>
      <c r="AY640" s="202"/>
      <c r="AZ640" s="203"/>
      <c r="BA640" s="204"/>
      <c r="BB640" s="205">
        <v>6</v>
      </c>
      <c r="BC640" s="206"/>
      <c r="BD640" s="207"/>
      <c r="BE640" s="207"/>
      <c r="BF640" s="208"/>
      <c r="BG640" s="209"/>
      <c r="BH640" s="210"/>
      <c r="BI640" s="211"/>
      <c r="BJ640" s="212"/>
      <c r="BK640" s="213"/>
      <c r="BL640" s="213"/>
      <c r="BM640" s="213"/>
      <c r="BN640" s="213"/>
      <c r="BO640" s="214"/>
      <c r="BP640" s="212"/>
      <c r="BQ640" s="213"/>
      <c r="BR640" s="213"/>
      <c r="BS640" s="213"/>
      <c r="BT640" s="213"/>
      <c r="BU640" s="214"/>
      <c r="BV640" s="212"/>
      <c r="BW640" s="213"/>
      <c r="BX640" s="213"/>
      <c r="BY640" s="213"/>
      <c r="BZ640" s="213"/>
      <c r="CA640" s="214"/>
      <c r="CB640" s="206"/>
      <c r="CC640" s="207"/>
      <c r="CD640" s="207"/>
      <c r="CE640" s="208"/>
      <c r="CF640" s="190"/>
      <c r="CG640" s="191"/>
      <c r="CH640" s="191"/>
      <c r="CI640" s="191"/>
      <c r="CJ640" s="192"/>
      <c r="CK640" s="190"/>
      <c r="CL640" s="191"/>
      <c r="CM640" s="191"/>
      <c r="CN640" s="191"/>
      <c r="CO640" s="192"/>
      <c r="CP640" s="190"/>
      <c r="CQ640" s="191"/>
      <c r="CR640" s="191"/>
      <c r="CS640" s="191"/>
      <c r="CT640" s="192"/>
      <c r="CU640" s="162"/>
      <c r="CV640" s="163"/>
      <c r="CW640" s="163"/>
      <c r="CX640" s="163"/>
      <c r="CY640" s="164"/>
    </row>
    <row r="641" spans="1:103" ht="16.5" x14ac:dyDescent="0.15">
      <c r="A641" s="134">
        <v>106</v>
      </c>
      <c r="B641" s="135"/>
      <c r="C641" s="136" t="str">
        <f t="shared" ca="1" si="11"/>
        <v/>
      </c>
      <c r="D641" s="137"/>
      <c r="E641" s="138"/>
      <c r="F641" s="138"/>
      <c r="G641" s="138"/>
      <c r="H641" s="138"/>
      <c r="I641" s="138"/>
      <c r="J641" s="138"/>
      <c r="K641" s="139" t="s">
        <v>210</v>
      </c>
      <c r="L641" s="140"/>
      <c r="M641" s="140"/>
      <c r="N641" s="140"/>
      <c r="O641" s="140"/>
      <c r="P641" s="140"/>
      <c r="Q641" s="140"/>
      <c r="R641" s="141" t="s">
        <v>81</v>
      </c>
      <c r="S641" s="142"/>
      <c r="T641" s="141"/>
      <c r="U641" s="142"/>
      <c r="V641" s="139"/>
      <c r="W641" s="140"/>
      <c r="X641" s="140"/>
      <c r="Y641" s="140"/>
      <c r="Z641" s="140"/>
      <c r="AA641" s="140"/>
      <c r="AB641" s="140"/>
      <c r="AC641" s="140"/>
      <c r="AD641" s="139"/>
      <c r="AE641" s="140"/>
      <c r="AF641" s="140"/>
      <c r="AG641" s="140"/>
      <c r="AH641" s="140"/>
      <c r="AI641" s="140"/>
      <c r="AJ641" s="140"/>
      <c r="AK641" s="143"/>
      <c r="AL641" s="139"/>
      <c r="AM641" s="140"/>
      <c r="AN641" s="140"/>
      <c r="AO641" s="140"/>
      <c r="AP641" s="140"/>
      <c r="AQ641" s="140"/>
      <c r="AR641" s="143"/>
      <c r="AS641" s="144"/>
      <c r="AT641" s="145"/>
      <c r="AU641" s="145"/>
      <c r="AV641" s="145"/>
      <c r="AW641" s="145"/>
      <c r="AX641" s="145"/>
      <c r="AY641" s="146"/>
      <c r="AZ641" s="147"/>
      <c r="BA641" s="148"/>
      <c r="BB641" s="149">
        <v>1</v>
      </c>
      <c r="BC641" s="150"/>
      <c r="BD641" s="151"/>
      <c r="BE641" s="151"/>
      <c r="BF641" s="152"/>
      <c r="BG641" s="153"/>
      <c r="BH641" s="154"/>
      <c r="BI641" s="155"/>
      <c r="BJ641" s="156"/>
      <c r="BK641" s="157"/>
      <c r="BL641" s="157"/>
      <c r="BM641" s="157"/>
      <c r="BN641" s="157"/>
      <c r="BO641" s="158"/>
      <c r="BP641" s="156"/>
      <c r="BQ641" s="157"/>
      <c r="BR641" s="157"/>
      <c r="BS641" s="157"/>
      <c r="BT641" s="157"/>
      <c r="BU641" s="158"/>
      <c r="BV641" s="156"/>
      <c r="BW641" s="157"/>
      <c r="BX641" s="157"/>
      <c r="BY641" s="157"/>
      <c r="BZ641" s="157"/>
      <c r="CA641" s="158"/>
      <c r="CB641" s="150"/>
      <c r="CC641" s="151"/>
      <c r="CD641" s="151"/>
      <c r="CE641" s="152"/>
      <c r="CF641" s="159"/>
      <c r="CG641" s="160"/>
      <c r="CH641" s="160"/>
      <c r="CI641" s="160"/>
      <c r="CJ641" s="161"/>
      <c r="CK641" s="159"/>
      <c r="CL641" s="160"/>
      <c r="CM641" s="160"/>
      <c r="CN641" s="160"/>
      <c r="CO641" s="161"/>
      <c r="CP641" s="159"/>
      <c r="CQ641" s="160"/>
      <c r="CR641" s="160"/>
      <c r="CS641" s="160"/>
      <c r="CT641" s="161"/>
      <c r="CU641" s="162"/>
      <c r="CV641" s="163"/>
      <c r="CW641" s="163"/>
      <c r="CX641" s="163"/>
      <c r="CY641" s="164"/>
    </row>
    <row r="642" spans="1:103" ht="16.5" x14ac:dyDescent="0.15">
      <c r="A642" s="166"/>
      <c r="B642" s="135"/>
      <c r="C642" s="167" t="str">
        <f t="shared" ca="1" si="11"/>
        <v/>
      </c>
      <c r="D642" s="168"/>
      <c r="E642" s="169"/>
      <c r="F642" s="169"/>
      <c r="G642" s="169"/>
      <c r="H642" s="169"/>
      <c r="I642" s="169"/>
      <c r="J642" s="169"/>
      <c r="K642" s="170"/>
      <c r="L642" s="171"/>
      <c r="M642" s="171"/>
      <c r="N642" s="171"/>
      <c r="O642" s="171"/>
      <c r="P642" s="171"/>
      <c r="Q642" s="171"/>
      <c r="R642" s="172"/>
      <c r="S642" s="173"/>
      <c r="T642" s="172"/>
      <c r="U642" s="173"/>
      <c r="V642" s="170"/>
      <c r="W642" s="171"/>
      <c r="X642" s="171"/>
      <c r="Y642" s="171"/>
      <c r="Z642" s="171"/>
      <c r="AA642" s="171"/>
      <c r="AB642" s="171"/>
      <c r="AC642" s="171"/>
      <c r="AD642" s="170"/>
      <c r="AE642" s="171"/>
      <c r="AF642" s="171"/>
      <c r="AG642" s="171"/>
      <c r="AH642" s="171"/>
      <c r="AI642" s="171"/>
      <c r="AJ642" s="171"/>
      <c r="AK642" s="174"/>
      <c r="AL642" s="170"/>
      <c r="AM642" s="171"/>
      <c r="AN642" s="171"/>
      <c r="AO642" s="171"/>
      <c r="AP642" s="171"/>
      <c r="AQ642" s="171"/>
      <c r="AR642" s="174"/>
      <c r="AS642" s="175"/>
      <c r="AT642" s="176"/>
      <c r="AU642" s="176"/>
      <c r="AV642" s="176"/>
      <c r="AW642" s="176"/>
      <c r="AX642" s="176"/>
      <c r="AY642" s="177"/>
      <c r="AZ642" s="178"/>
      <c r="BA642" s="179"/>
      <c r="BB642" s="180">
        <v>2</v>
      </c>
      <c r="BC642" s="181"/>
      <c r="BD642" s="182"/>
      <c r="BE642" s="182"/>
      <c r="BF642" s="183"/>
      <c r="BG642" s="184"/>
      <c r="BH642" s="185"/>
      <c r="BI642" s="186"/>
      <c r="BJ642" s="187"/>
      <c r="BK642" s="188"/>
      <c r="BL642" s="188"/>
      <c r="BM642" s="188"/>
      <c r="BN642" s="188"/>
      <c r="BO642" s="189"/>
      <c r="BP642" s="187"/>
      <c r="BQ642" s="188"/>
      <c r="BR642" s="188"/>
      <c r="BS642" s="188"/>
      <c r="BT642" s="188"/>
      <c r="BU642" s="189"/>
      <c r="BV642" s="187"/>
      <c r="BW642" s="188"/>
      <c r="BX642" s="188"/>
      <c r="BY642" s="188"/>
      <c r="BZ642" s="188"/>
      <c r="CA642" s="189"/>
      <c r="CB642" s="181"/>
      <c r="CC642" s="182"/>
      <c r="CD642" s="182"/>
      <c r="CE642" s="183"/>
      <c r="CF642" s="190"/>
      <c r="CG642" s="191"/>
      <c r="CH642" s="191"/>
      <c r="CI642" s="191"/>
      <c r="CJ642" s="192"/>
      <c r="CK642" s="190"/>
      <c r="CL642" s="191"/>
      <c r="CM642" s="191"/>
      <c r="CN642" s="191"/>
      <c r="CO642" s="192"/>
      <c r="CP642" s="190"/>
      <c r="CQ642" s="191"/>
      <c r="CR642" s="191"/>
      <c r="CS642" s="191"/>
      <c r="CT642" s="192"/>
      <c r="CU642" s="162"/>
      <c r="CV642" s="163"/>
      <c r="CW642" s="163"/>
      <c r="CX642" s="163"/>
      <c r="CY642" s="164"/>
    </row>
    <row r="643" spans="1:103" ht="16.5" x14ac:dyDescent="0.15">
      <c r="A643" s="166"/>
      <c r="B643" s="135"/>
      <c r="C643" s="167" t="str">
        <f t="shared" ca="1" si="11"/>
        <v/>
      </c>
      <c r="D643" s="168"/>
      <c r="E643" s="169"/>
      <c r="F643" s="169"/>
      <c r="G643" s="169"/>
      <c r="H643" s="169"/>
      <c r="I643" s="169"/>
      <c r="J643" s="169"/>
      <c r="K643" s="170"/>
      <c r="L643" s="171"/>
      <c r="M643" s="171"/>
      <c r="N643" s="171"/>
      <c r="O643" s="171"/>
      <c r="P643" s="171"/>
      <c r="Q643" s="171"/>
      <c r="R643" s="172"/>
      <c r="S643" s="173"/>
      <c r="T643" s="172"/>
      <c r="U643" s="173"/>
      <c r="V643" s="170"/>
      <c r="W643" s="171"/>
      <c r="X643" s="171"/>
      <c r="Y643" s="171"/>
      <c r="Z643" s="171"/>
      <c r="AA643" s="171"/>
      <c r="AB643" s="171"/>
      <c r="AC643" s="171"/>
      <c r="AD643" s="170"/>
      <c r="AE643" s="171"/>
      <c r="AF643" s="171"/>
      <c r="AG643" s="171"/>
      <c r="AH643" s="171"/>
      <c r="AI643" s="171"/>
      <c r="AJ643" s="171"/>
      <c r="AK643" s="174"/>
      <c r="AL643" s="170"/>
      <c r="AM643" s="171"/>
      <c r="AN643" s="171"/>
      <c r="AO643" s="171"/>
      <c r="AP643" s="171"/>
      <c r="AQ643" s="171"/>
      <c r="AR643" s="174"/>
      <c r="AS643" s="175"/>
      <c r="AT643" s="176"/>
      <c r="AU643" s="176"/>
      <c r="AV643" s="176"/>
      <c r="AW643" s="176"/>
      <c r="AX643" s="176"/>
      <c r="AY643" s="177"/>
      <c r="AZ643" s="178"/>
      <c r="BA643" s="179"/>
      <c r="BB643" s="180">
        <v>3</v>
      </c>
      <c r="BC643" s="181"/>
      <c r="BD643" s="182"/>
      <c r="BE643" s="182"/>
      <c r="BF643" s="183"/>
      <c r="BG643" s="184"/>
      <c r="BH643" s="185"/>
      <c r="BI643" s="186"/>
      <c r="BJ643" s="187"/>
      <c r="BK643" s="188"/>
      <c r="BL643" s="188"/>
      <c r="BM643" s="188"/>
      <c r="BN643" s="188"/>
      <c r="BO643" s="189"/>
      <c r="BP643" s="187"/>
      <c r="BQ643" s="188"/>
      <c r="BR643" s="188"/>
      <c r="BS643" s="188"/>
      <c r="BT643" s="188"/>
      <c r="BU643" s="189"/>
      <c r="BV643" s="187"/>
      <c r="BW643" s="188"/>
      <c r="BX643" s="188"/>
      <c r="BY643" s="188"/>
      <c r="BZ643" s="188"/>
      <c r="CA643" s="189"/>
      <c r="CB643" s="181"/>
      <c r="CC643" s="182"/>
      <c r="CD643" s="182"/>
      <c r="CE643" s="183"/>
      <c r="CF643" s="190"/>
      <c r="CG643" s="191"/>
      <c r="CH643" s="191"/>
      <c r="CI643" s="191"/>
      <c r="CJ643" s="192"/>
      <c r="CK643" s="190"/>
      <c r="CL643" s="191"/>
      <c r="CM643" s="191"/>
      <c r="CN643" s="191"/>
      <c r="CO643" s="192"/>
      <c r="CP643" s="190"/>
      <c r="CQ643" s="191"/>
      <c r="CR643" s="191"/>
      <c r="CS643" s="191"/>
      <c r="CT643" s="192"/>
      <c r="CU643" s="162"/>
      <c r="CV643" s="163"/>
      <c r="CW643" s="163"/>
      <c r="CX643" s="163"/>
      <c r="CY643" s="164"/>
    </row>
    <row r="644" spans="1:103" ht="16.5" x14ac:dyDescent="0.15">
      <c r="A644" s="166"/>
      <c r="B644" s="135"/>
      <c r="C644" s="167" t="str">
        <f t="shared" ca="1" si="11"/>
        <v/>
      </c>
      <c r="D644" s="168"/>
      <c r="E644" s="169"/>
      <c r="F644" s="169"/>
      <c r="G644" s="169"/>
      <c r="H644" s="169"/>
      <c r="I644" s="169"/>
      <c r="J644" s="169"/>
      <c r="K644" s="170"/>
      <c r="L644" s="171"/>
      <c r="M644" s="171"/>
      <c r="N644" s="171"/>
      <c r="O644" s="171"/>
      <c r="P644" s="171"/>
      <c r="Q644" s="171"/>
      <c r="R644" s="172"/>
      <c r="S644" s="173"/>
      <c r="T644" s="172"/>
      <c r="U644" s="173"/>
      <c r="V644" s="170"/>
      <c r="W644" s="171"/>
      <c r="X644" s="171"/>
      <c r="Y644" s="171"/>
      <c r="Z644" s="171"/>
      <c r="AA644" s="171"/>
      <c r="AB644" s="171"/>
      <c r="AC644" s="171"/>
      <c r="AD644" s="170"/>
      <c r="AE644" s="171"/>
      <c r="AF644" s="171"/>
      <c r="AG644" s="171"/>
      <c r="AH644" s="171"/>
      <c r="AI644" s="171"/>
      <c r="AJ644" s="171"/>
      <c r="AK644" s="174"/>
      <c r="AL644" s="170"/>
      <c r="AM644" s="171"/>
      <c r="AN644" s="171"/>
      <c r="AO644" s="171"/>
      <c r="AP644" s="171"/>
      <c r="AQ644" s="171"/>
      <c r="AR644" s="174"/>
      <c r="AS644" s="175"/>
      <c r="AT644" s="176"/>
      <c r="AU644" s="176"/>
      <c r="AV644" s="176"/>
      <c r="AW644" s="176"/>
      <c r="AX644" s="176"/>
      <c r="AY644" s="177"/>
      <c r="AZ644" s="178"/>
      <c r="BA644" s="179"/>
      <c r="BB644" s="180">
        <v>4</v>
      </c>
      <c r="BC644" s="181"/>
      <c r="BD644" s="182"/>
      <c r="BE644" s="182"/>
      <c r="BF644" s="183"/>
      <c r="BG644" s="184"/>
      <c r="BH644" s="185"/>
      <c r="BI644" s="186"/>
      <c r="BJ644" s="187"/>
      <c r="BK644" s="188"/>
      <c r="BL644" s="188"/>
      <c r="BM644" s="188"/>
      <c r="BN644" s="188"/>
      <c r="BO644" s="189"/>
      <c r="BP644" s="187"/>
      <c r="BQ644" s="188"/>
      <c r="BR644" s="188"/>
      <c r="BS644" s="188"/>
      <c r="BT644" s="188"/>
      <c r="BU644" s="189"/>
      <c r="BV644" s="187"/>
      <c r="BW644" s="188"/>
      <c r="BX644" s="188"/>
      <c r="BY644" s="188"/>
      <c r="BZ644" s="188"/>
      <c r="CA644" s="189"/>
      <c r="CB644" s="181"/>
      <c r="CC644" s="182"/>
      <c r="CD644" s="182"/>
      <c r="CE644" s="183"/>
      <c r="CF644" s="190"/>
      <c r="CG644" s="191"/>
      <c r="CH644" s="191"/>
      <c r="CI644" s="191"/>
      <c r="CJ644" s="192"/>
      <c r="CK644" s="190"/>
      <c r="CL644" s="191"/>
      <c r="CM644" s="191"/>
      <c r="CN644" s="191"/>
      <c r="CO644" s="192"/>
      <c r="CP644" s="190"/>
      <c r="CQ644" s="191"/>
      <c r="CR644" s="191"/>
      <c r="CS644" s="191"/>
      <c r="CT644" s="192"/>
      <c r="CU644" s="162"/>
      <c r="CV644" s="163"/>
      <c r="CW644" s="163"/>
      <c r="CX644" s="163"/>
      <c r="CY644" s="164"/>
    </row>
    <row r="645" spans="1:103" ht="16.5" x14ac:dyDescent="0.15">
      <c r="A645" s="166"/>
      <c r="B645" s="135"/>
      <c r="C645" s="167" t="str">
        <f t="shared" ca="1" si="11"/>
        <v/>
      </c>
      <c r="D645" s="168"/>
      <c r="E645" s="169"/>
      <c r="F645" s="169"/>
      <c r="G645" s="169"/>
      <c r="H645" s="169"/>
      <c r="I645" s="169"/>
      <c r="J645" s="169"/>
      <c r="K645" s="170"/>
      <c r="L645" s="171"/>
      <c r="M645" s="171"/>
      <c r="N645" s="171"/>
      <c r="O645" s="171"/>
      <c r="P645" s="171"/>
      <c r="Q645" s="171"/>
      <c r="R645" s="172"/>
      <c r="S645" s="173"/>
      <c r="T645" s="172"/>
      <c r="U645" s="173"/>
      <c r="V645" s="170"/>
      <c r="W645" s="171"/>
      <c r="X645" s="171"/>
      <c r="Y645" s="171"/>
      <c r="Z645" s="171"/>
      <c r="AA645" s="171"/>
      <c r="AB645" s="171"/>
      <c r="AC645" s="171"/>
      <c r="AD645" s="170"/>
      <c r="AE645" s="171"/>
      <c r="AF645" s="171"/>
      <c r="AG645" s="171"/>
      <c r="AH645" s="171"/>
      <c r="AI645" s="171"/>
      <c r="AJ645" s="171"/>
      <c r="AK645" s="174"/>
      <c r="AL645" s="170"/>
      <c r="AM645" s="171"/>
      <c r="AN645" s="171"/>
      <c r="AO645" s="171"/>
      <c r="AP645" s="171"/>
      <c r="AQ645" s="171"/>
      <c r="AR645" s="174"/>
      <c r="AS645" s="175"/>
      <c r="AT645" s="176"/>
      <c r="AU645" s="176"/>
      <c r="AV645" s="176"/>
      <c r="AW645" s="176"/>
      <c r="AX645" s="176"/>
      <c r="AY645" s="177"/>
      <c r="AZ645" s="178"/>
      <c r="BA645" s="179"/>
      <c r="BB645" s="180">
        <v>5</v>
      </c>
      <c r="BC645" s="181"/>
      <c r="BD645" s="182"/>
      <c r="BE645" s="182"/>
      <c r="BF645" s="183"/>
      <c r="BG645" s="184"/>
      <c r="BH645" s="185"/>
      <c r="BI645" s="186"/>
      <c r="BJ645" s="187"/>
      <c r="BK645" s="188"/>
      <c r="BL645" s="188"/>
      <c r="BM645" s="188"/>
      <c r="BN645" s="188"/>
      <c r="BO645" s="189"/>
      <c r="BP645" s="187"/>
      <c r="BQ645" s="188"/>
      <c r="BR645" s="188"/>
      <c r="BS645" s="188"/>
      <c r="BT645" s="188"/>
      <c r="BU645" s="189"/>
      <c r="BV645" s="187"/>
      <c r="BW645" s="188"/>
      <c r="BX645" s="188"/>
      <c r="BY645" s="188"/>
      <c r="BZ645" s="188"/>
      <c r="CA645" s="189"/>
      <c r="CB645" s="181"/>
      <c r="CC645" s="182"/>
      <c r="CD645" s="182"/>
      <c r="CE645" s="183"/>
      <c r="CF645" s="190"/>
      <c r="CG645" s="191"/>
      <c r="CH645" s="191"/>
      <c r="CI645" s="191"/>
      <c r="CJ645" s="192"/>
      <c r="CK645" s="190"/>
      <c r="CL645" s="191"/>
      <c r="CM645" s="191"/>
      <c r="CN645" s="191"/>
      <c r="CO645" s="192"/>
      <c r="CP645" s="190"/>
      <c r="CQ645" s="191"/>
      <c r="CR645" s="191"/>
      <c r="CS645" s="191"/>
      <c r="CT645" s="192"/>
      <c r="CU645" s="162"/>
      <c r="CV645" s="163"/>
      <c r="CW645" s="163"/>
      <c r="CX645" s="163"/>
      <c r="CY645" s="164"/>
    </row>
    <row r="646" spans="1:103" ht="16.5" x14ac:dyDescent="0.15">
      <c r="A646" s="193"/>
      <c r="B646" s="194"/>
      <c r="C646" s="195" t="str">
        <f t="shared" ca="1" si="11"/>
        <v/>
      </c>
      <c r="D646" s="196"/>
      <c r="E646" s="197"/>
      <c r="F646" s="197"/>
      <c r="G646" s="197"/>
      <c r="H646" s="197"/>
      <c r="I646" s="197"/>
      <c r="J646" s="197"/>
      <c r="K646" s="159"/>
      <c r="L646" s="160"/>
      <c r="M646" s="160"/>
      <c r="N646" s="160"/>
      <c r="O646" s="160"/>
      <c r="P646" s="160"/>
      <c r="Q646" s="160"/>
      <c r="R646" s="198"/>
      <c r="S646" s="199"/>
      <c r="T646" s="198"/>
      <c r="U646" s="199"/>
      <c r="V646" s="159"/>
      <c r="W646" s="160"/>
      <c r="X646" s="160"/>
      <c r="Y646" s="160"/>
      <c r="Z646" s="160"/>
      <c r="AA646" s="160"/>
      <c r="AB646" s="160"/>
      <c r="AC646" s="160"/>
      <c r="AD646" s="159"/>
      <c r="AE646" s="160"/>
      <c r="AF646" s="160"/>
      <c r="AG646" s="160"/>
      <c r="AH646" s="160"/>
      <c r="AI646" s="160"/>
      <c r="AJ646" s="160"/>
      <c r="AK646" s="161"/>
      <c r="AL646" s="159"/>
      <c r="AM646" s="160"/>
      <c r="AN646" s="160"/>
      <c r="AO646" s="160"/>
      <c r="AP646" s="160"/>
      <c r="AQ646" s="160"/>
      <c r="AR646" s="161"/>
      <c r="AS646" s="200"/>
      <c r="AT646" s="201"/>
      <c r="AU646" s="201"/>
      <c r="AV646" s="201"/>
      <c r="AW646" s="201"/>
      <c r="AX646" s="201"/>
      <c r="AY646" s="202"/>
      <c r="AZ646" s="203"/>
      <c r="BA646" s="204"/>
      <c r="BB646" s="205">
        <v>6</v>
      </c>
      <c r="BC646" s="206"/>
      <c r="BD646" s="207"/>
      <c r="BE646" s="207"/>
      <c r="BF646" s="208"/>
      <c r="BG646" s="209"/>
      <c r="BH646" s="210"/>
      <c r="BI646" s="211"/>
      <c r="BJ646" s="212"/>
      <c r="BK646" s="213"/>
      <c r="BL646" s="213"/>
      <c r="BM646" s="213"/>
      <c r="BN646" s="213"/>
      <c r="BO646" s="214"/>
      <c r="BP646" s="212"/>
      <c r="BQ646" s="213"/>
      <c r="BR646" s="213"/>
      <c r="BS646" s="213"/>
      <c r="BT646" s="213"/>
      <c r="BU646" s="214"/>
      <c r="BV646" s="212"/>
      <c r="BW646" s="213"/>
      <c r="BX646" s="213"/>
      <c r="BY646" s="213"/>
      <c r="BZ646" s="213"/>
      <c r="CA646" s="214"/>
      <c r="CB646" s="206"/>
      <c r="CC646" s="207"/>
      <c r="CD646" s="207"/>
      <c r="CE646" s="208"/>
      <c r="CF646" s="190"/>
      <c r="CG646" s="191"/>
      <c r="CH646" s="191"/>
      <c r="CI646" s="191"/>
      <c r="CJ646" s="192"/>
      <c r="CK646" s="190"/>
      <c r="CL646" s="191"/>
      <c r="CM646" s="191"/>
      <c r="CN646" s="191"/>
      <c r="CO646" s="192"/>
      <c r="CP646" s="190"/>
      <c r="CQ646" s="191"/>
      <c r="CR646" s="191"/>
      <c r="CS646" s="191"/>
      <c r="CT646" s="192"/>
      <c r="CU646" s="162"/>
      <c r="CV646" s="163"/>
      <c r="CW646" s="163"/>
      <c r="CX646" s="163"/>
      <c r="CY646" s="164"/>
    </row>
    <row r="647" spans="1:103" ht="16.5" x14ac:dyDescent="0.15">
      <c r="A647" s="134">
        <v>107</v>
      </c>
      <c r="B647" s="135"/>
      <c r="C647" s="136" t="str">
        <f t="shared" ca="1" si="11"/>
        <v/>
      </c>
      <c r="D647" s="137" t="s">
        <v>211</v>
      </c>
      <c r="E647" s="138"/>
      <c r="F647" s="138"/>
      <c r="G647" s="138"/>
      <c r="H647" s="138"/>
      <c r="I647" s="138"/>
      <c r="J647" s="138"/>
      <c r="K647" s="139" t="s">
        <v>212</v>
      </c>
      <c r="L647" s="140"/>
      <c r="M647" s="140"/>
      <c r="N647" s="140"/>
      <c r="O647" s="140"/>
      <c r="P647" s="140"/>
      <c r="Q647" s="140"/>
      <c r="R647" s="141" t="s">
        <v>81</v>
      </c>
      <c r="S647" s="142"/>
      <c r="T647" s="141"/>
      <c r="U647" s="142"/>
      <c r="V647" s="139"/>
      <c r="W647" s="140"/>
      <c r="X647" s="140"/>
      <c r="Y647" s="140"/>
      <c r="Z647" s="140"/>
      <c r="AA647" s="140"/>
      <c r="AB647" s="140"/>
      <c r="AC647" s="140"/>
      <c r="AD647" s="139"/>
      <c r="AE647" s="140"/>
      <c r="AF647" s="140"/>
      <c r="AG647" s="140"/>
      <c r="AH647" s="140"/>
      <c r="AI647" s="140"/>
      <c r="AJ647" s="140"/>
      <c r="AK647" s="143"/>
      <c r="AL647" s="139"/>
      <c r="AM647" s="140"/>
      <c r="AN647" s="140"/>
      <c r="AO647" s="140"/>
      <c r="AP647" s="140"/>
      <c r="AQ647" s="140"/>
      <c r="AR647" s="143"/>
      <c r="AS647" s="144"/>
      <c r="AT647" s="145"/>
      <c r="AU647" s="145"/>
      <c r="AV647" s="145"/>
      <c r="AW647" s="145"/>
      <c r="AX647" s="145"/>
      <c r="AY647" s="146"/>
      <c r="AZ647" s="147"/>
      <c r="BA647" s="148"/>
      <c r="BB647" s="149">
        <v>1</v>
      </c>
      <c r="BC647" s="150"/>
      <c r="BD647" s="151"/>
      <c r="BE647" s="151"/>
      <c r="BF647" s="152"/>
      <c r="BG647" s="153"/>
      <c r="BH647" s="154"/>
      <c r="BI647" s="155"/>
      <c r="BJ647" s="156"/>
      <c r="BK647" s="157"/>
      <c r="BL647" s="157"/>
      <c r="BM647" s="157"/>
      <c r="BN647" s="157"/>
      <c r="BO647" s="158"/>
      <c r="BP647" s="156"/>
      <c r="BQ647" s="157"/>
      <c r="BR647" s="157"/>
      <c r="BS647" s="157"/>
      <c r="BT647" s="157"/>
      <c r="BU647" s="158"/>
      <c r="BV647" s="156"/>
      <c r="BW647" s="157"/>
      <c r="BX647" s="157"/>
      <c r="BY647" s="157"/>
      <c r="BZ647" s="157"/>
      <c r="CA647" s="158"/>
      <c r="CB647" s="150"/>
      <c r="CC647" s="151"/>
      <c r="CD647" s="151"/>
      <c r="CE647" s="152"/>
      <c r="CF647" s="159"/>
      <c r="CG647" s="160"/>
      <c r="CH647" s="160"/>
      <c r="CI647" s="160"/>
      <c r="CJ647" s="161"/>
      <c r="CK647" s="159"/>
      <c r="CL647" s="160"/>
      <c r="CM647" s="160"/>
      <c r="CN647" s="160"/>
      <c r="CO647" s="161"/>
      <c r="CP647" s="159"/>
      <c r="CQ647" s="160"/>
      <c r="CR647" s="160"/>
      <c r="CS647" s="160"/>
      <c r="CT647" s="161"/>
      <c r="CU647" s="162"/>
      <c r="CV647" s="163"/>
      <c r="CW647" s="163"/>
      <c r="CX647" s="163"/>
      <c r="CY647" s="164"/>
    </row>
    <row r="648" spans="1:103" ht="16.5" x14ac:dyDescent="0.15">
      <c r="A648" s="166"/>
      <c r="B648" s="135"/>
      <c r="C648" s="167" t="str">
        <f t="shared" ca="1" si="11"/>
        <v/>
      </c>
      <c r="D648" s="168"/>
      <c r="E648" s="169"/>
      <c r="F648" s="169"/>
      <c r="G648" s="169"/>
      <c r="H648" s="169"/>
      <c r="I648" s="169"/>
      <c r="J648" s="169"/>
      <c r="K648" s="170"/>
      <c r="L648" s="171"/>
      <c r="M648" s="171"/>
      <c r="N648" s="171"/>
      <c r="O648" s="171"/>
      <c r="P648" s="171"/>
      <c r="Q648" s="171"/>
      <c r="R648" s="172"/>
      <c r="S648" s="173"/>
      <c r="T648" s="172"/>
      <c r="U648" s="173"/>
      <c r="V648" s="170"/>
      <c r="W648" s="171"/>
      <c r="X648" s="171"/>
      <c r="Y648" s="171"/>
      <c r="Z648" s="171"/>
      <c r="AA648" s="171"/>
      <c r="AB648" s="171"/>
      <c r="AC648" s="171"/>
      <c r="AD648" s="170"/>
      <c r="AE648" s="171"/>
      <c r="AF648" s="171"/>
      <c r="AG648" s="171"/>
      <c r="AH648" s="171"/>
      <c r="AI648" s="171"/>
      <c r="AJ648" s="171"/>
      <c r="AK648" s="174"/>
      <c r="AL648" s="170"/>
      <c r="AM648" s="171"/>
      <c r="AN648" s="171"/>
      <c r="AO648" s="171"/>
      <c r="AP648" s="171"/>
      <c r="AQ648" s="171"/>
      <c r="AR648" s="174"/>
      <c r="AS648" s="175"/>
      <c r="AT648" s="176"/>
      <c r="AU648" s="176"/>
      <c r="AV648" s="176"/>
      <c r="AW648" s="176"/>
      <c r="AX648" s="176"/>
      <c r="AY648" s="177"/>
      <c r="AZ648" s="178"/>
      <c r="BA648" s="179"/>
      <c r="BB648" s="180">
        <v>2</v>
      </c>
      <c r="BC648" s="181"/>
      <c r="BD648" s="182"/>
      <c r="BE648" s="182"/>
      <c r="BF648" s="183"/>
      <c r="BG648" s="184"/>
      <c r="BH648" s="185"/>
      <c r="BI648" s="186"/>
      <c r="BJ648" s="187"/>
      <c r="BK648" s="188"/>
      <c r="BL648" s="188"/>
      <c r="BM648" s="188"/>
      <c r="BN648" s="188"/>
      <c r="BO648" s="189"/>
      <c r="BP648" s="187"/>
      <c r="BQ648" s="188"/>
      <c r="BR648" s="188"/>
      <c r="BS648" s="188"/>
      <c r="BT648" s="188"/>
      <c r="BU648" s="189"/>
      <c r="BV648" s="187"/>
      <c r="BW648" s="188"/>
      <c r="BX648" s="188"/>
      <c r="BY648" s="188"/>
      <c r="BZ648" s="188"/>
      <c r="CA648" s="189"/>
      <c r="CB648" s="181"/>
      <c r="CC648" s="182"/>
      <c r="CD648" s="182"/>
      <c r="CE648" s="183"/>
      <c r="CF648" s="190"/>
      <c r="CG648" s="191"/>
      <c r="CH648" s="191"/>
      <c r="CI648" s="191"/>
      <c r="CJ648" s="192"/>
      <c r="CK648" s="190"/>
      <c r="CL648" s="191"/>
      <c r="CM648" s="191"/>
      <c r="CN648" s="191"/>
      <c r="CO648" s="192"/>
      <c r="CP648" s="190"/>
      <c r="CQ648" s="191"/>
      <c r="CR648" s="191"/>
      <c r="CS648" s="191"/>
      <c r="CT648" s="192"/>
      <c r="CU648" s="162"/>
      <c r="CV648" s="163"/>
      <c r="CW648" s="163"/>
      <c r="CX648" s="163"/>
      <c r="CY648" s="164"/>
    </row>
    <row r="649" spans="1:103" ht="16.5" x14ac:dyDescent="0.15">
      <c r="A649" s="166"/>
      <c r="B649" s="135"/>
      <c r="C649" s="167" t="str">
        <f t="shared" ca="1" si="11"/>
        <v/>
      </c>
      <c r="D649" s="168"/>
      <c r="E649" s="169"/>
      <c r="F649" s="169"/>
      <c r="G649" s="169"/>
      <c r="H649" s="169"/>
      <c r="I649" s="169"/>
      <c r="J649" s="169"/>
      <c r="K649" s="170"/>
      <c r="L649" s="171"/>
      <c r="M649" s="171"/>
      <c r="N649" s="171"/>
      <c r="O649" s="171"/>
      <c r="P649" s="171"/>
      <c r="Q649" s="171"/>
      <c r="R649" s="172"/>
      <c r="S649" s="173"/>
      <c r="T649" s="172"/>
      <c r="U649" s="173"/>
      <c r="V649" s="170"/>
      <c r="W649" s="171"/>
      <c r="X649" s="171"/>
      <c r="Y649" s="171"/>
      <c r="Z649" s="171"/>
      <c r="AA649" s="171"/>
      <c r="AB649" s="171"/>
      <c r="AC649" s="171"/>
      <c r="AD649" s="170"/>
      <c r="AE649" s="171"/>
      <c r="AF649" s="171"/>
      <c r="AG649" s="171"/>
      <c r="AH649" s="171"/>
      <c r="AI649" s="171"/>
      <c r="AJ649" s="171"/>
      <c r="AK649" s="174"/>
      <c r="AL649" s="170"/>
      <c r="AM649" s="171"/>
      <c r="AN649" s="171"/>
      <c r="AO649" s="171"/>
      <c r="AP649" s="171"/>
      <c r="AQ649" s="171"/>
      <c r="AR649" s="174"/>
      <c r="AS649" s="175"/>
      <c r="AT649" s="176"/>
      <c r="AU649" s="176"/>
      <c r="AV649" s="176"/>
      <c r="AW649" s="176"/>
      <c r="AX649" s="176"/>
      <c r="AY649" s="177"/>
      <c r="AZ649" s="178"/>
      <c r="BA649" s="179"/>
      <c r="BB649" s="180">
        <v>3</v>
      </c>
      <c r="BC649" s="181"/>
      <c r="BD649" s="182"/>
      <c r="BE649" s="182"/>
      <c r="BF649" s="183"/>
      <c r="BG649" s="184"/>
      <c r="BH649" s="185"/>
      <c r="BI649" s="186"/>
      <c r="BJ649" s="187"/>
      <c r="BK649" s="188"/>
      <c r="BL649" s="188"/>
      <c r="BM649" s="188"/>
      <c r="BN649" s="188"/>
      <c r="BO649" s="189"/>
      <c r="BP649" s="187"/>
      <c r="BQ649" s="188"/>
      <c r="BR649" s="188"/>
      <c r="BS649" s="188"/>
      <c r="BT649" s="188"/>
      <c r="BU649" s="189"/>
      <c r="BV649" s="187"/>
      <c r="BW649" s="188"/>
      <c r="BX649" s="188"/>
      <c r="BY649" s="188"/>
      <c r="BZ649" s="188"/>
      <c r="CA649" s="189"/>
      <c r="CB649" s="181"/>
      <c r="CC649" s="182"/>
      <c r="CD649" s="182"/>
      <c r="CE649" s="183"/>
      <c r="CF649" s="190"/>
      <c r="CG649" s="191"/>
      <c r="CH649" s="191"/>
      <c r="CI649" s="191"/>
      <c r="CJ649" s="192"/>
      <c r="CK649" s="190"/>
      <c r="CL649" s="191"/>
      <c r="CM649" s="191"/>
      <c r="CN649" s="191"/>
      <c r="CO649" s="192"/>
      <c r="CP649" s="190"/>
      <c r="CQ649" s="191"/>
      <c r="CR649" s="191"/>
      <c r="CS649" s="191"/>
      <c r="CT649" s="192"/>
      <c r="CU649" s="162"/>
      <c r="CV649" s="163"/>
      <c r="CW649" s="163"/>
      <c r="CX649" s="163"/>
      <c r="CY649" s="164"/>
    </row>
    <row r="650" spans="1:103" ht="16.5" x14ac:dyDescent="0.15">
      <c r="A650" s="166"/>
      <c r="B650" s="135"/>
      <c r="C650" s="167" t="str">
        <f t="shared" ca="1" si="11"/>
        <v/>
      </c>
      <c r="D650" s="168"/>
      <c r="E650" s="169"/>
      <c r="F650" s="169"/>
      <c r="G650" s="169"/>
      <c r="H650" s="169"/>
      <c r="I650" s="169"/>
      <c r="J650" s="169"/>
      <c r="K650" s="170"/>
      <c r="L650" s="171"/>
      <c r="M650" s="171"/>
      <c r="N650" s="171"/>
      <c r="O650" s="171"/>
      <c r="P650" s="171"/>
      <c r="Q650" s="171"/>
      <c r="R650" s="172"/>
      <c r="S650" s="173"/>
      <c r="T650" s="172"/>
      <c r="U650" s="173"/>
      <c r="V650" s="170"/>
      <c r="W650" s="171"/>
      <c r="X650" s="171"/>
      <c r="Y650" s="171"/>
      <c r="Z650" s="171"/>
      <c r="AA650" s="171"/>
      <c r="AB650" s="171"/>
      <c r="AC650" s="171"/>
      <c r="AD650" s="170"/>
      <c r="AE650" s="171"/>
      <c r="AF650" s="171"/>
      <c r="AG650" s="171"/>
      <c r="AH650" s="171"/>
      <c r="AI650" s="171"/>
      <c r="AJ650" s="171"/>
      <c r="AK650" s="174"/>
      <c r="AL650" s="170"/>
      <c r="AM650" s="171"/>
      <c r="AN650" s="171"/>
      <c r="AO650" s="171"/>
      <c r="AP650" s="171"/>
      <c r="AQ650" s="171"/>
      <c r="AR650" s="174"/>
      <c r="AS650" s="175"/>
      <c r="AT650" s="176"/>
      <c r="AU650" s="176"/>
      <c r="AV650" s="176"/>
      <c r="AW650" s="176"/>
      <c r="AX650" s="176"/>
      <c r="AY650" s="177"/>
      <c r="AZ650" s="178"/>
      <c r="BA650" s="179"/>
      <c r="BB650" s="180">
        <v>4</v>
      </c>
      <c r="BC650" s="181"/>
      <c r="BD650" s="182"/>
      <c r="BE650" s="182"/>
      <c r="BF650" s="183"/>
      <c r="BG650" s="184"/>
      <c r="BH650" s="185"/>
      <c r="BI650" s="186"/>
      <c r="BJ650" s="187"/>
      <c r="BK650" s="188"/>
      <c r="BL650" s="188"/>
      <c r="BM650" s="188"/>
      <c r="BN650" s="188"/>
      <c r="BO650" s="189"/>
      <c r="BP650" s="187"/>
      <c r="BQ650" s="188"/>
      <c r="BR650" s="188"/>
      <c r="BS650" s="188"/>
      <c r="BT650" s="188"/>
      <c r="BU650" s="189"/>
      <c r="BV650" s="187"/>
      <c r="BW650" s="188"/>
      <c r="BX650" s="188"/>
      <c r="BY650" s="188"/>
      <c r="BZ650" s="188"/>
      <c r="CA650" s="189"/>
      <c r="CB650" s="181"/>
      <c r="CC650" s="182"/>
      <c r="CD650" s="182"/>
      <c r="CE650" s="183"/>
      <c r="CF650" s="190"/>
      <c r="CG650" s="191"/>
      <c r="CH650" s="191"/>
      <c r="CI650" s="191"/>
      <c r="CJ650" s="192"/>
      <c r="CK650" s="190"/>
      <c r="CL650" s="191"/>
      <c r="CM650" s="191"/>
      <c r="CN650" s="191"/>
      <c r="CO650" s="192"/>
      <c r="CP650" s="190"/>
      <c r="CQ650" s="191"/>
      <c r="CR650" s="191"/>
      <c r="CS650" s="191"/>
      <c r="CT650" s="192"/>
      <c r="CU650" s="162"/>
      <c r="CV650" s="163"/>
      <c r="CW650" s="163"/>
      <c r="CX650" s="163"/>
      <c r="CY650" s="164"/>
    </row>
    <row r="651" spans="1:103" ht="16.5" x14ac:dyDescent="0.15">
      <c r="A651" s="166"/>
      <c r="B651" s="135"/>
      <c r="C651" s="167" t="str">
        <f t="shared" ca="1" si="11"/>
        <v/>
      </c>
      <c r="D651" s="168"/>
      <c r="E651" s="169"/>
      <c r="F651" s="169"/>
      <c r="G651" s="169"/>
      <c r="H651" s="169"/>
      <c r="I651" s="169"/>
      <c r="J651" s="169"/>
      <c r="K651" s="170"/>
      <c r="L651" s="171"/>
      <c r="M651" s="171"/>
      <c r="N651" s="171"/>
      <c r="O651" s="171"/>
      <c r="P651" s="171"/>
      <c r="Q651" s="171"/>
      <c r="R651" s="172"/>
      <c r="S651" s="173"/>
      <c r="T651" s="172"/>
      <c r="U651" s="173"/>
      <c r="V651" s="170"/>
      <c r="W651" s="171"/>
      <c r="X651" s="171"/>
      <c r="Y651" s="171"/>
      <c r="Z651" s="171"/>
      <c r="AA651" s="171"/>
      <c r="AB651" s="171"/>
      <c r="AC651" s="171"/>
      <c r="AD651" s="170"/>
      <c r="AE651" s="171"/>
      <c r="AF651" s="171"/>
      <c r="AG651" s="171"/>
      <c r="AH651" s="171"/>
      <c r="AI651" s="171"/>
      <c r="AJ651" s="171"/>
      <c r="AK651" s="174"/>
      <c r="AL651" s="170"/>
      <c r="AM651" s="171"/>
      <c r="AN651" s="171"/>
      <c r="AO651" s="171"/>
      <c r="AP651" s="171"/>
      <c r="AQ651" s="171"/>
      <c r="AR651" s="174"/>
      <c r="AS651" s="175"/>
      <c r="AT651" s="176"/>
      <c r="AU651" s="176"/>
      <c r="AV651" s="176"/>
      <c r="AW651" s="176"/>
      <c r="AX651" s="176"/>
      <c r="AY651" s="177"/>
      <c r="AZ651" s="178"/>
      <c r="BA651" s="179"/>
      <c r="BB651" s="180">
        <v>5</v>
      </c>
      <c r="BC651" s="181"/>
      <c r="BD651" s="182"/>
      <c r="BE651" s="182"/>
      <c r="BF651" s="183"/>
      <c r="BG651" s="184"/>
      <c r="BH651" s="185"/>
      <c r="BI651" s="186"/>
      <c r="BJ651" s="187"/>
      <c r="BK651" s="188"/>
      <c r="BL651" s="188"/>
      <c r="BM651" s="188"/>
      <c r="BN651" s="188"/>
      <c r="BO651" s="189"/>
      <c r="BP651" s="187"/>
      <c r="BQ651" s="188"/>
      <c r="BR651" s="188"/>
      <c r="BS651" s="188"/>
      <c r="BT651" s="188"/>
      <c r="BU651" s="189"/>
      <c r="BV651" s="187"/>
      <c r="BW651" s="188"/>
      <c r="BX651" s="188"/>
      <c r="BY651" s="188"/>
      <c r="BZ651" s="188"/>
      <c r="CA651" s="189"/>
      <c r="CB651" s="181"/>
      <c r="CC651" s="182"/>
      <c r="CD651" s="182"/>
      <c r="CE651" s="183"/>
      <c r="CF651" s="190"/>
      <c r="CG651" s="191"/>
      <c r="CH651" s="191"/>
      <c r="CI651" s="191"/>
      <c r="CJ651" s="192"/>
      <c r="CK651" s="190"/>
      <c r="CL651" s="191"/>
      <c r="CM651" s="191"/>
      <c r="CN651" s="191"/>
      <c r="CO651" s="192"/>
      <c r="CP651" s="190"/>
      <c r="CQ651" s="191"/>
      <c r="CR651" s="191"/>
      <c r="CS651" s="191"/>
      <c r="CT651" s="192"/>
      <c r="CU651" s="162"/>
      <c r="CV651" s="163"/>
      <c r="CW651" s="163"/>
      <c r="CX651" s="163"/>
      <c r="CY651" s="164"/>
    </row>
    <row r="652" spans="1:103" ht="16.5" x14ac:dyDescent="0.15">
      <c r="A652" s="193"/>
      <c r="B652" s="194"/>
      <c r="C652" s="195" t="str">
        <f t="shared" ca="1" si="11"/>
        <v/>
      </c>
      <c r="D652" s="196"/>
      <c r="E652" s="197"/>
      <c r="F652" s="197"/>
      <c r="G652" s="197"/>
      <c r="H652" s="197"/>
      <c r="I652" s="197"/>
      <c r="J652" s="197"/>
      <c r="K652" s="159"/>
      <c r="L652" s="160"/>
      <c r="M652" s="160"/>
      <c r="N652" s="160"/>
      <c r="O652" s="160"/>
      <c r="P652" s="160"/>
      <c r="Q652" s="160"/>
      <c r="R652" s="198"/>
      <c r="S652" s="199"/>
      <c r="T652" s="198"/>
      <c r="U652" s="199"/>
      <c r="V652" s="159"/>
      <c r="W652" s="160"/>
      <c r="X652" s="160"/>
      <c r="Y652" s="160"/>
      <c r="Z652" s="160"/>
      <c r="AA652" s="160"/>
      <c r="AB652" s="160"/>
      <c r="AC652" s="160"/>
      <c r="AD652" s="159"/>
      <c r="AE652" s="160"/>
      <c r="AF652" s="160"/>
      <c r="AG652" s="160"/>
      <c r="AH652" s="160"/>
      <c r="AI652" s="160"/>
      <c r="AJ652" s="160"/>
      <c r="AK652" s="161"/>
      <c r="AL652" s="159"/>
      <c r="AM652" s="160"/>
      <c r="AN652" s="160"/>
      <c r="AO652" s="160"/>
      <c r="AP652" s="160"/>
      <c r="AQ652" s="160"/>
      <c r="AR652" s="161"/>
      <c r="AS652" s="200"/>
      <c r="AT652" s="201"/>
      <c r="AU652" s="201"/>
      <c r="AV652" s="201"/>
      <c r="AW652" s="201"/>
      <c r="AX652" s="201"/>
      <c r="AY652" s="202"/>
      <c r="AZ652" s="203"/>
      <c r="BA652" s="204"/>
      <c r="BB652" s="205">
        <v>6</v>
      </c>
      <c r="BC652" s="206"/>
      <c r="BD652" s="207"/>
      <c r="BE652" s="207"/>
      <c r="BF652" s="208"/>
      <c r="BG652" s="209"/>
      <c r="BH652" s="210"/>
      <c r="BI652" s="211"/>
      <c r="BJ652" s="212"/>
      <c r="BK652" s="213"/>
      <c r="BL652" s="213"/>
      <c r="BM652" s="213"/>
      <c r="BN652" s="213"/>
      <c r="BO652" s="214"/>
      <c r="BP652" s="212"/>
      <c r="BQ652" s="213"/>
      <c r="BR652" s="213"/>
      <c r="BS652" s="213"/>
      <c r="BT652" s="213"/>
      <c r="BU652" s="214"/>
      <c r="BV652" s="212"/>
      <c r="BW652" s="213"/>
      <c r="BX652" s="213"/>
      <c r="BY652" s="213"/>
      <c r="BZ652" s="213"/>
      <c r="CA652" s="214"/>
      <c r="CB652" s="206"/>
      <c r="CC652" s="207"/>
      <c r="CD652" s="207"/>
      <c r="CE652" s="208"/>
      <c r="CF652" s="190"/>
      <c r="CG652" s="191"/>
      <c r="CH652" s="191"/>
      <c r="CI652" s="191"/>
      <c r="CJ652" s="192"/>
      <c r="CK652" s="190"/>
      <c r="CL652" s="191"/>
      <c r="CM652" s="191"/>
      <c r="CN652" s="191"/>
      <c r="CO652" s="192"/>
      <c r="CP652" s="190"/>
      <c r="CQ652" s="191"/>
      <c r="CR652" s="191"/>
      <c r="CS652" s="191"/>
      <c r="CT652" s="192"/>
      <c r="CU652" s="162"/>
      <c r="CV652" s="163"/>
      <c r="CW652" s="163"/>
      <c r="CX652" s="163"/>
      <c r="CY652" s="164"/>
    </row>
    <row r="653" spans="1:103" ht="16.5" x14ac:dyDescent="0.15">
      <c r="A653" s="134">
        <v>108</v>
      </c>
      <c r="B653" s="135"/>
      <c r="C653" s="136" t="str">
        <f t="shared" ca="1" si="11"/>
        <v/>
      </c>
      <c r="D653" s="137"/>
      <c r="E653" s="138"/>
      <c r="F653" s="138"/>
      <c r="G653" s="138"/>
      <c r="H653" s="138"/>
      <c r="I653" s="138"/>
      <c r="J653" s="138"/>
      <c r="K653" s="139" t="s">
        <v>213</v>
      </c>
      <c r="L653" s="140"/>
      <c r="M653" s="140"/>
      <c r="N653" s="140"/>
      <c r="O653" s="140"/>
      <c r="P653" s="140"/>
      <c r="Q653" s="140"/>
      <c r="R653" s="141" t="s">
        <v>81</v>
      </c>
      <c r="S653" s="142"/>
      <c r="T653" s="141"/>
      <c r="U653" s="142"/>
      <c r="V653" s="139"/>
      <c r="W653" s="140"/>
      <c r="X653" s="140"/>
      <c r="Y653" s="140"/>
      <c r="Z653" s="140"/>
      <c r="AA653" s="140"/>
      <c r="AB653" s="140"/>
      <c r="AC653" s="140"/>
      <c r="AD653" s="139"/>
      <c r="AE653" s="140"/>
      <c r="AF653" s="140"/>
      <c r="AG653" s="140"/>
      <c r="AH653" s="140"/>
      <c r="AI653" s="140"/>
      <c r="AJ653" s="140"/>
      <c r="AK653" s="143"/>
      <c r="AL653" s="139"/>
      <c r="AM653" s="140"/>
      <c r="AN653" s="140"/>
      <c r="AO653" s="140"/>
      <c r="AP653" s="140"/>
      <c r="AQ653" s="140"/>
      <c r="AR653" s="143"/>
      <c r="AS653" s="144"/>
      <c r="AT653" s="145"/>
      <c r="AU653" s="145"/>
      <c r="AV653" s="145"/>
      <c r="AW653" s="145"/>
      <c r="AX653" s="145"/>
      <c r="AY653" s="146"/>
      <c r="AZ653" s="147"/>
      <c r="BA653" s="148"/>
      <c r="BB653" s="149">
        <v>1</v>
      </c>
      <c r="BC653" s="150"/>
      <c r="BD653" s="151"/>
      <c r="BE653" s="151"/>
      <c r="BF653" s="152"/>
      <c r="BG653" s="153"/>
      <c r="BH653" s="154"/>
      <c r="BI653" s="155"/>
      <c r="BJ653" s="156"/>
      <c r="BK653" s="157"/>
      <c r="BL653" s="157"/>
      <c r="BM653" s="157"/>
      <c r="BN653" s="157"/>
      <c r="BO653" s="158"/>
      <c r="BP653" s="156"/>
      <c r="BQ653" s="157"/>
      <c r="BR653" s="157"/>
      <c r="BS653" s="157"/>
      <c r="BT653" s="157"/>
      <c r="BU653" s="158"/>
      <c r="BV653" s="156"/>
      <c r="BW653" s="157"/>
      <c r="BX653" s="157"/>
      <c r="BY653" s="157"/>
      <c r="BZ653" s="157"/>
      <c r="CA653" s="158"/>
      <c r="CB653" s="150"/>
      <c r="CC653" s="151"/>
      <c r="CD653" s="151"/>
      <c r="CE653" s="152"/>
      <c r="CF653" s="159"/>
      <c r="CG653" s="160"/>
      <c r="CH653" s="160"/>
      <c r="CI653" s="160"/>
      <c r="CJ653" s="161"/>
      <c r="CK653" s="159"/>
      <c r="CL653" s="160"/>
      <c r="CM653" s="160"/>
      <c r="CN653" s="160"/>
      <c r="CO653" s="161"/>
      <c r="CP653" s="159"/>
      <c r="CQ653" s="160"/>
      <c r="CR653" s="160"/>
      <c r="CS653" s="160"/>
      <c r="CT653" s="161"/>
      <c r="CU653" s="162"/>
      <c r="CV653" s="163"/>
      <c r="CW653" s="163"/>
      <c r="CX653" s="163"/>
      <c r="CY653" s="164"/>
    </row>
    <row r="654" spans="1:103" ht="16.5" x14ac:dyDescent="0.15">
      <c r="A654" s="166"/>
      <c r="B654" s="135"/>
      <c r="C654" s="167" t="str">
        <f t="shared" ca="1" si="11"/>
        <v/>
      </c>
      <c r="D654" s="168"/>
      <c r="E654" s="169"/>
      <c r="F654" s="169"/>
      <c r="G654" s="169"/>
      <c r="H654" s="169"/>
      <c r="I654" s="169"/>
      <c r="J654" s="169"/>
      <c r="K654" s="170"/>
      <c r="L654" s="171"/>
      <c r="M654" s="171"/>
      <c r="N654" s="171"/>
      <c r="O654" s="171"/>
      <c r="P654" s="171"/>
      <c r="Q654" s="171"/>
      <c r="R654" s="172"/>
      <c r="S654" s="173"/>
      <c r="T654" s="172"/>
      <c r="U654" s="173"/>
      <c r="V654" s="170"/>
      <c r="W654" s="171"/>
      <c r="X654" s="171"/>
      <c r="Y654" s="171"/>
      <c r="Z654" s="171"/>
      <c r="AA654" s="171"/>
      <c r="AB654" s="171"/>
      <c r="AC654" s="171"/>
      <c r="AD654" s="170"/>
      <c r="AE654" s="171"/>
      <c r="AF654" s="171"/>
      <c r="AG654" s="171"/>
      <c r="AH654" s="171"/>
      <c r="AI654" s="171"/>
      <c r="AJ654" s="171"/>
      <c r="AK654" s="174"/>
      <c r="AL654" s="170"/>
      <c r="AM654" s="171"/>
      <c r="AN654" s="171"/>
      <c r="AO654" s="171"/>
      <c r="AP654" s="171"/>
      <c r="AQ654" s="171"/>
      <c r="AR654" s="174"/>
      <c r="AS654" s="175"/>
      <c r="AT654" s="176"/>
      <c r="AU654" s="176"/>
      <c r="AV654" s="176"/>
      <c r="AW654" s="176"/>
      <c r="AX654" s="176"/>
      <c r="AY654" s="177"/>
      <c r="AZ654" s="178"/>
      <c r="BA654" s="179"/>
      <c r="BB654" s="180">
        <v>2</v>
      </c>
      <c r="BC654" s="181"/>
      <c r="BD654" s="182"/>
      <c r="BE654" s="182"/>
      <c r="BF654" s="183"/>
      <c r="BG654" s="184"/>
      <c r="BH654" s="185"/>
      <c r="BI654" s="186"/>
      <c r="BJ654" s="187"/>
      <c r="BK654" s="188"/>
      <c r="BL654" s="188"/>
      <c r="BM654" s="188"/>
      <c r="BN654" s="188"/>
      <c r="BO654" s="189"/>
      <c r="BP654" s="187"/>
      <c r="BQ654" s="188"/>
      <c r="BR654" s="188"/>
      <c r="BS654" s="188"/>
      <c r="BT654" s="188"/>
      <c r="BU654" s="189"/>
      <c r="BV654" s="187"/>
      <c r="BW654" s="188"/>
      <c r="BX654" s="188"/>
      <c r="BY654" s="188"/>
      <c r="BZ654" s="188"/>
      <c r="CA654" s="189"/>
      <c r="CB654" s="181"/>
      <c r="CC654" s="182"/>
      <c r="CD654" s="182"/>
      <c r="CE654" s="183"/>
      <c r="CF654" s="190"/>
      <c r="CG654" s="191"/>
      <c r="CH654" s="191"/>
      <c r="CI654" s="191"/>
      <c r="CJ654" s="192"/>
      <c r="CK654" s="190"/>
      <c r="CL654" s="191"/>
      <c r="CM654" s="191"/>
      <c r="CN654" s="191"/>
      <c r="CO654" s="192"/>
      <c r="CP654" s="190"/>
      <c r="CQ654" s="191"/>
      <c r="CR654" s="191"/>
      <c r="CS654" s="191"/>
      <c r="CT654" s="192"/>
      <c r="CU654" s="162"/>
      <c r="CV654" s="163"/>
      <c r="CW654" s="163"/>
      <c r="CX654" s="163"/>
      <c r="CY654" s="164"/>
    </row>
    <row r="655" spans="1:103" ht="16.5" x14ac:dyDescent="0.15">
      <c r="A655" s="166"/>
      <c r="B655" s="135"/>
      <c r="C655" s="167" t="str">
        <f t="shared" ca="1" si="11"/>
        <v/>
      </c>
      <c r="D655" s="168"/>
      <c r="E655" s="169"/>
      <c r="F655" s="169"/>
      <c r="G655" s="169"/>
      <c r="H655" s="169"/>
      <c r="I655" s="169"/>
      <c r="J655" s="169"/>
      <c r="K655" s="170"/>
      <c r="L655" s="171"/>
      <c r="M655" s="171"/>
      <c r="N655" s="171"/>
      <c r="O655" s="171"/>
      <c r="P655" s="171"/>
      <c r="Q655" s="171"/>
      <c r="R655" s="172"/>
      <c r="S655" s="173"/>
      <c r="T655" s="172"/>
      <c r="U655" s="173"/>
      <c r="V655" s="170"/>
      <c r="W655" s="171"/>
      <c r="X655" s="171"/>
      <c r="Y655" s="171"/>
      <c r="Z655" s="171"/>
      <c r="AA655" s="171"/>
      <c r="AB655" s="171"/>
      <c r="AC655" s="171"/>
      <c r="AD655" s="170"/>
      <c r="AE655" s="171"/>
      <c r="AF655" s="171"/>
      <c r="AG655" s="171"/>
      <c r="AH655" s="171"/>
      <c r="AI655" s="171"/>
      <c r="AJ655" s="171"/>
      <c r="AK655" s="174"/>
      <c r="AL655" s="170"/>
      <c r="AM655" s="171"/>
      <c r="AN655" s="171"/>
      <c r="AO655" s="171"/>
      <c r="AP655" s="171"/>
      <c r="AQ655" s="171"/>
      <c r="AR655" s="174"/>
      <c r="AS655" s="175"/>
      <c r="AT655" s="176"/>
      <c r="AU655" s="176"/>
      <c r="AV655" s="176"/>
      <c r="AW655" s="176"/>
      <c r="AX655" s="176"/>
      <c r="AY655" s="177"/>
      <c r="AZ655" s="178"/>
      <c r="BA655" s="179"/>
      <c r="BB655" s="180">
        <v>3</v>
      </c>
      <c r="BC655" s="181"/>
      <c r="BD655" s="182"/>
      <c r="BE655" s="182"/>
      <c r="BF655" s="183"/>
      <c r="BG655" s="184"/>
      <c r="BH655" s="185"/>
      <c r="BI655" s="186"/>
      <c r="BJ655" s="187"/>
      <c r="BK655" s="188"/>
      <c r="BL655" s="188"/>
      <c r="BM655" s="188"/>
      <c r="BN655" s="188"/>
      <c r="BO655" s="189"/>
      <c r="BP655" s="187"/>
      <c r="BQ655" s="188"/>
      <c r="BR655" s="188"/>
      <c r="BS655" s="188"/>
      <c r="BT655" s="188"/>
      <c r="BU655" s="189"/>
      <c r="BV655" s="187"/>
      <c r="BW655" s="188"/>
      <c r="BX655" s="188"/>
      <c r="BY655" s="188"/>
      <c r="BZ655" s="188"/>
      <c r="CA655" s="189"/>
      <c r="CB655" s="181"/>
      <c r="CC655" s="182"/>
      <c r="CD655" s="182"/>
      <c r="CE655" s="183"/>
      <c r="CF655" s="190"/>
      <c r="CG655" s="191"/>
      <c r="CH655" s="191"/>
      <c r="CI655" s="191"/>
      <c r="CJ655" s="192"/>
      <c r="CK655" s="190"/>
      <c r="CL655" s="191"/>
      <c r="CM655" s="191"/>
      <c r="CN655" s="191"/>
      <c r="CO655" s="192"/>
      <c r="CP655" s="190"/>
      <c r="CQ655" s="191"/>
      <c r="CR655" s="191"/>
      <c r="CS655" s="191"/>
      <c r="CT655" s="192"/>
      <c r="CU655" s="162"/>
      <c r="CV655" s="163"/>
      <c r="CW655" s="163"/>
      <c r="CX655" s="163"/>
      <c r="CY655" s="164"/>
    </row>
    <row r="656" spans="1:103" ht="16.5" x14ac:dyDescent="0.15">
      <c r="A656" s="166"/>
      <c r="B656" s="135"/>
      <c r="C656" s="167" t="str">
        <f t="shared" ca="1" si="11"/>
        <v/>
      </c>
      <c r="D656" s="168"/>
      <c r="E656" s="169"/>
      <c r="F656" s="169"/>
      <c r="G656" s="169"/>
      <c r="H656" s="169"/>
      <c r="I656" s="169"/>
      <c r="J656" s="169"/>
      <c r="K656" s="170"/>
      <c r="L656" s="171"/>
      <c r="M656" s="171"/>
      <c r="N656" s="171"/>
      <c r="O656" s="171"/>
      <c r="P656" s="171"/>
      <c r="Q656" s="171"/>
      <c r="R656" s="172"/>
      <c r="S656" s="173"/>
      <c r="T656" s="172"/>
      <c r="U656" s="173"/>
      <c r="V656" s="170"/>
      <c r="W656" s="171"/>
      <c r="X656" s="171"/>
      <c r="Y656" s="171"/>
      <c r="Z656" s="171"/>
      <c r="AA656" s="171"/>
      <c r="AB656" s="171"/>
      <c r="AC656" s="171"/>
      <c r="AD656" s="170"/>
      <c r="AE656" s="171"/>
      <c r="AF656" s="171"/>
      <c r="AG656" s="171"/>
      <c r="AH656" s="171"/>
      <c r="AI656" s="171"/>
      <c r="AJ656" s="171"/>
      <c r="AK656" s="174"/>
      <c r="AL656" s="170"/>
      <c r="AM656" s="171"/>
      <c r="AN656" s="171"/>
      <c r="AO656" s="171"/>
      <c r="AP656" s="171"/>
      <c r="AQ656" s="171"/>
      <c r="AR656" s="174"/>
      <c r="AS656" s="175"/>
      <c r="AT656" s="176"/>
      <c r="AU656" s="176"/>
      <c r="AV656" s="176"/>
      <c r="AW656" s="176"/>
      <c r="AX656" s="176"/>
      <c r="AY656" s="177"/>
      <c r="AZ656" s="178"/>
      <c r="BA656" s="179"/>
      <c r="BB656" s="180">
        <v>4</v>
      </c>
      <c r="BC656" s="181"/>
      <c r="BD656" s="182"/>
      <c r="BE656" s="182"/>
      <c r="BF656" s="183"/>
      <c r="BG656" s="184"/>
      <c r="BH656" s="185"/>
      <c r="BI656" s="186"/>
      <c r="BJ656" s="187"/>
      <c r="BK656" s="188"/>
      <c r="BL656" s="188"/>
      <c r="BM656" s="188"/>
      <c r="BN656" s="188"/>
      <c r="BO656" s="189"/>
      <c r="BP656" s="187"/>
      <c r="BQ656" s="188"/>
      <c r="BR656" s="188"/>
      <c r="BS656" s="188"/>
      <c r="BT656" s="188"/>
      <c r="BU656" s="189"/>
      <c r="BV656" s="187"/>
      <c r="BW656" s="188"/>
      <c r="BX656" s="188"/>
      <c r="BY656" s="188"/>
      <c r="BZ656" s="188"/>
      <c r="CA656" s="189"/>
      <c r="CB656" s="181"/>
      <c r="CC656" s="182"/>
      <c r="CD656" s="182"/>
      <c r="CE656" s="183"/>
      <c r="CF656" s="190"/>
      <c r="CG656" s="191"/>
      <c r="CH656" s="191"/>
      <c r="CI656" s="191"/>
      <c r="CJ656" s="192"/>
      <c r="CK656" s="190"/>
      <c r="CL656" s="191"/>
      <c r="CM656" s="191"/>
      <c r="CN656" s="191"/>
      <c r="CO656" s="192"/>
      <c r="CP656" s="190"/>
      <c r="CQ656" s="191"/>
      <c r="CR656" s="191"/>
      <c r="CS656" s="191"/>
      <c r="CT656" s="192"/>
      <c r="CU656" s="162"/>
      <c r="CV656" s="163"/>
      <c r="CW656" s="163"/>
      <c r="CX656" s="163"/>
      <c r="CY656" s="164"/>
    </row>
    <row r="657" spans="1:103" ht="16.5" x14ac:dyDescent="0.15">
      <c r="A657" s="166"/>
      <c r="B657" s="135"/>
      <c r="C657" s="167" t="str">
        <f t="shared" ca="1" si="11"/>
        <v/>
      </c>
      <c r="D657" s="168"/>
      <c r="E657" s="169"/>
      <c r="F657" s="169"/>
      <c r="G657" s="169"/>
      <c r="H657" s="169"/>
      <c r="I657" s="169"/>
      <c r="J657" s="169"/>
      <c r="K657" s="170"/>
      <c r="L657" s="171"/>
      <c r="M657" s="171"/>
      <c r="N657" s="171"/>
      <c r="O657" s="171"/>
      <c r="P657" s="171"/>
      <c r="Q657" s="171"/>
      <c r="R657" s="172"/>
      <c r="S657" s="173"/>
      <c r="T657" s="172"/>
      <c r="U657" s="173"/>
      <c r="V657" s="170"/>
      <c r="W657" s="171"/>
      <c r="X657" s="171"/>
      <c r="Y657" s="171"/>
      <c r="Z657" s="171"/>
      <c r="AA657" s="171"/>
      <c r="AB657" s="171"/>
      <c r="AC657" s="171"/>
      <c r="AD657" s="170"/>
      <c r="AE657" s="171"/>
      <c r="AF657" s="171"/>
      <c r="AG657" s="171"/>
      <c r="AH657" s="171"/>
      <c r="AI657" s="171"/>
      <c r="AJ657" s="171"/>
      <c r="AK657" s="174"/>
      <c r="AL657" s="170"/>
      <c r="AM657" s="171"/>
      <c r="AN657" s="171"/>
      <c r="AO657" s="171"/>
      <c r="AP657" s="171"/>
      <c r="AQ657" s="171"/>
      <c r="AR657" s="174"/>
      <c r="AS657" s="175"/>
      <c r="AT657" s="176"/>
      <c r="AU657" s="176"/>
      <c r="AV657" s="176"/>
      <c r="AW657" s="176"/>
      <c r="AX657" s="176"/>
      <c r="AY657" s="177"/>
      <c r="AZ657" s="178"/>
      <c r="BA657" s="179"/>
      <c r="BB657" s="180">
        <v>5</v>
      </c>
      <c r="BC657" s="181"/>
      <c r="BD657" s="182"/>
      <c r="BE657" s="182"/>
      <c r="BF657" s="183"/>
      <c r="BG657" s="184"/>
      <c r="BH657" s="185"/>
      <c r="BI657" s="186"/>
      <c r="BJ657" s="187"/>
      <c r="BK657" s="188"/>
      <c r="BL657" s="188"/>
      <c r="BM657" s="188"/>
      <c r="BN657" s="188"/>
      <c r="BO657" s="189"/>
      <c r="BP657" s="187"/>
      <c r="BQ657" s="188"/>
      <c r="BR657" s="188"/>
      <c r="BS657" s="188"/>
      <c r="BT657" s="188"/>
      <c r="BU657" s="189"/>
      <c r="BV657" s="187"/>
      <c r="BW657" s="188"/>
      <c r="BX657" s="188"/>
      <c r="BY657" s="188"/>
      <c r="BZ657" s="188"/>
      <c r="CA657" s="189"/>
      <c r="CB657" s="181"/>
      <c r="CC657" s="182"/>
      <c r="CD657" s="182"/>
      <c r="CE657" s="183"/>
      <c r="CF657" s="190"/>
      <c r="CG657" s="191"/>
      <c r="CH657" s="191"/>
      <c r="CI657" s="191"/>
      <c r="CJ657" s="192"/>
      <c r="CK657" s="190"/>
      <c r="CL657" s="191"/>
      <c r="CM657" s="191"/>
      <c r="CN657" s="191"/>
      <c r="CO657" s="192"/>
      <c r="CP657" s="190"/>
      <c r="CQ657" s="191"/>
      <c r="CR657" s="191"/>
      <c r="CS657" s="191"/>
      <c r="CT657" s="192"/>
      <c r="CU657" s="162"/>
      <c r="CV657" s="163"/>
      <c r="CW657" s="163"/>
      <c r="CX657" s="163"/>
      <c r="CY657" s="164"/>
    </row>
    <row r="658" spans="1:103" ht="16.5" x14ac:dyDescent="0.15">
      <c r="A658" s="193"/>
      <c r="B658" s="194"/>
      <c r="C658" s="195" t="str">
        <f t="shared" ca="1" si="11"/>
        <v/>
      </c>
      <c r="D658" s="196"/>
      <c r="E658" s="197"/>
      <c r="F658" s="197"/>
      <c r="G658" s="197"/>
      <c r="H658" s="197"/>
      <c r="I658" s="197"/>
      <c r="J658" s="197"/>
      <c r="K658" s="159"/>
      <c r="L658" s="160"/>
      <c r="M658" s="160"/>
      <c r="N658" s="160"/>
      <c r="O658" s="160"/>
      <c r="P658" s="160"/>
      <c r="Q658" s="160"/>
      <c r="R658" s="198"/>
      <c r="S658" s="199"/>
      <c r="T658" s="198"/>
      <c r="U658" s="199"/>
      <c r="V658" s="159"/>
      <c r="W658" s="160"/>
      <c r="X658" s="160"/>
      <c r="Y658" s="160"/>
      <c r="Z658" s="160"/>
      <c r="AA658" s="160"/>
      <c r="AB658" s="160"/>
      <c r="AC658" s="160"/>
      <c r="AD658" s="159"/>
      <c r="AE658" s="160"/>
      <c r="AF658" s="160"/>
      <c r="AG658" s="160"/>
      <c r="AH658" s="160"/>
      <c r="AI658" s="160"/>
      <c r="AJ658" s="160"/>
      <c r="AK658" s="161"/>
      <c r="AL658" s="159"/>
      <c r="AM658" s="160"/>
      <c r="AN658" s="160"/>
      <c r="AO658" s="160"/>
      <c r="AP658" s="160"/>
      <c r="AQ658" s="160"/>
      <c r="AR658" s="161"/>
      <c r="AS658" s="200"/>
      <c r="AT658" s="201"/>
      <c r="AU658" s="201"/>
      <c r="AV658" s="201"/>
      <c r="AW658" s="201"/>
      <c r="AX658" s="201"/>
      <c r="AY658" s="202"/>
      <c r="AZ658" s="203"/>
      <c r="BA658" s="204"/>
      <c r="BB658" s="205">
        <v>6</v>
      </c>
      <c r="BC658" s="206"/>
      <c r="BD658" s="207"/>
      <c r="BE658" s="207"/>
      <c r="BF658" s="208"/>
      <c r="BG658" s="209"/>
      <c r="BH658" s="210"/>
      <c r="BI658" s="211"/>
      <c r="BJ658" s="212"/>
      <c r="BK658" s="213"/>
      <c r="BL658" s="213"/>
      <c r="BM658" s="213"/>
      <c r="BN658" s="213"/>
      <c r="BO658" s="214"/>
      <c r="BP658" s="212"/>
      <c r="BQ658" s="213"/>
      <c r="BR658" s="213"/>
      <c r="BS658" s="213"/>
      <c r="BT658" s="213"/>
      <c r="BU658" s="214"/>
      <c r="BV658" s="212"/>
      <c r="BW658" s="213"/>
      <c r="BX658" s="213"/>
      <c r="BY658" s="213"/>
      <c r="BZ658" s="213"/>
      <c r="CA658" s="214"/>
      <c r="CB658" s="206"/>
      <c r="CC658" s="207"/>
      <c r="CD658" s="207"/>
      <c r="CE658" s="208"/>
      <c r="CF658" s="190"/>
      <c r="CG658" s="191"/>
      <c r="CH658" s="191"/>
      <c r="CI658" s="191"/>
      <c r="CJ658" s="192"/>
      <c r="CK658" s="190"/>
      <c r="CL658" s="191"/>
      <c r="CM658" s="191"/>
      <c r="CN658" s="191"/>
      <c r="CO658" s="192"/>
      <c r="CP658" s="190"/>
      <c r="CQ658" s="191"/>
      <c r="CR658" s="191"/>
      <c r="CS658" s="191"/>
      <c r="CT658" s="192"/>
      <c r="CU658" s="162"/>
      <c r="CV658" s="163"/>
      <c r="CW658" s="163"/>
      <c r="CX658" s="163"/>
      <c r="CY658" s="164"/>
    </row>
    <row r="659" spans="1:103" ht="16.5" x14ac:dyDescent="0.15">
      <c r="A659" s="134">
        <v>109</v>
      </c>
      <c r="B659" s="135"/>
      <c r="C659" s="136" t="str">
        <f t="shared" ca="1" si="11"/>
        <v/>
      </c>
      <c r="D659" s="137"/>
      <c r="E659" s="138"/>
      <c r="F659" s="138"/>
      <c r="G659" s="138"/>
      <c r="H659" s="138"/>
      <c r="I659" s="138"/>
      <c r="J659" s="138"/>
      <c r="K659" s="139" t="s">
        <v>214</v>
      </c>
      <c r="L659" s="140"/>
      <c r="M659" s="140"/>
      <c r="N659" s="140"/>
      <c r="O659" s="140"/>
      <c r="P659" s="140"/>
      <c r="Q659" s="140"/>
      <c r="R659" s="141" t="s">
        <v>81</v>
      </c>
      <c r="S659" s="142"/>
      <c r="T659" s="141"/>
      <c r="U659" s="142"/>
      <c r="V659" s="139"/>
      <c r="W659" s="140"/>
      <c r="X659" s="140"/>
      <c r="Y659" s="140"/>
      <c r="Z659" s="140"/>
      <c r="AA659" s="140"/>
      <c r="AB659" s="140"/>
      <c r="AC659" s="140"/>
      <c r="AD659" s="139"/>
      <c r="AE659" s="140"/>
      <c r="AF659" s="140"/>
      <c r="AG659" s="140"/>
      <c r="AH659" s="140"/>
      <c r="AI659" s="140"/>
      <c r="AJ659" s="140"/>
      <c r="AK659" s="143"/>
      <c r="AL659" s="139"/>
      <c r="AM659" s="140"/>
      <c r="AN659" s="140"/>
      <c r="AO659" s="140"/>
      <c r="AP659" s="140"/>
      <c r="AQ659" s="140"/>
      <c r="AR659" s="143"/>
      <c r="AS659" s="144"/>
      <c r="AT659" s="145"/>
      <c r="AU659" s="145"/>
      <c r="AV659" s="145"/>
      <c r="AW659" s="145"/>
      <c r="AX659" s="145"/>
      <c r="AY659" s="146"/>
      <c r="AZ659" s="147"/>
      <c r="BA659" s="148"/>
      <c r="BB659" s="149">
        <v>1</v>
      </c>
      <c r="BC659" s="150"/>
      <c r="BD659" s="151"/>
      <c r="BE659" s="151"/>
      <c r="BF659" s="152"/>
      <c r="BG659" s="153"/>
      <c r="BH659" s="154"/>
      <c r="BI659" s="155"/>
      <c r="BJ659" s="156"/>
      <c r="BK659" s="157"/>
      <c r="BL659" s="157"/>
      <c r="BM659" s="157"/>
      <c r="BN659" s="157"/>
      <c r="BO659" s="158"/>
      <c r="BP659" s="156"/>
      <c r="BQ659" s="157"/>
      <c r="BR659" s="157"/>
      <c r="BS659" s="157"/>
      <c r="BT659" s="157"/>
      <c r="BU659" s="158"/>
      <c r="BV659" s="156"/>
      <c r="BW659" s="157"/>
      <c r="BX659" s="157"/>
      <c r="BY659" s="157"/>
      <c r="BZ659" s="157"/>
      <c r="CA659" s="158"/>
      <c r="CB659" s="150"/>
      <c r="CC659" s="151"/>
      <c r="CD659" s="151"/>
      <c r="CE659" s="152"/>
      <c r="CF659" s="159"/>
      <c r="CG659" s="160"/>
      <c r="CH659" s="160"/>
      <c r="CI659" s="160"/>
      <c r="CJ659" s="161"/>
      <c r="CK659" s="159"/>
      <c r="CL659" s="160"/>
      <c r="CM659" s="160"/>
      <c r="CN659" s="160"/>
      <c r="CO659" s="161"/>
      <c r="CP659" s="159"/>
      <c r="CQ659" s="160"/>
      <c r="CR659" s="160"/>
      <c r="CS659" s="160"/>
      <c r="CT659" s="161"/>
      <c r="CU659" s="162"/>
      <c r="CV659" s="163"/>
      <c r="CW659" s="163"/>
      <c r="CX659" s="163"/>
      <c r="CY659" s="164"/>
    </row>
    <row r="660" spans="1:103" ht="16.5" x14ac:dyDescent="0.15">
      <c r="A660" s="166"/>
      <c r="B660" s="135"/>
      <c r="C660" s="167" t="str">
        <f t="shared" ca="1" si="11"/>
        <v/>
      </c>
      <c r="D660" s="168"/>
      <c r="E660" s="169"/>
      <c r="F660" s="169"/>
      <c r="G660" s="169"/>
      <c r="H660" s="169"/>
      <c r="I660" s="169"/>
      <c r="J660" s="169"/>
      <c r="K660" s="170"/>
      <c r="L660" s="171"/>
      <c r="M660" s="171"/>
      <c r="N660" s="171"/>
      <c r="O660" s="171"/>
      <c r="P660" s="171"/>
      <c r="Q660" s="171"/>
      <c r="R660" s="172"/>
      <c r="S660" s="173"/>
      <c r="T660" s="172"/>
      <c r="U660" s="173"/>
      <c r="V660" s="170"/>
      <c r="W660" s="171"/>
      <c r="X660" s="171"/>
      <c r="Y660" s="171"/>
      <c r="Z660" s="171"/>
      <c r="AA660" s="171"/>
      <c r="AB660" s="171"/>
      <c r="AC660" s="171"/>
      <c r="AD660" s="170"/>
      <c r="AE660" s="171"/>
      <c r="AF660" s="171"/>
      <c r="AG660" s="171"/>
      <c r="AH660" s="171"/>
      <c r="AI660" s="171"/>
      <c r="AJ660" s="171"/>
      <c r="AK660" s="174"/>
      <c r="AL660" s="170"/>
      <c r="AM660" s="171"/>
      <c r="AN660" s="171"/>
      <c r="AO660" s="171"/>
      <c r="AP660" s="171"/>
      <c r="AQ660" s="171"/>
      <c r="AR660" s="174"/>
      <c r="AS660" s="175"/>
      <c r="AT660" s="176"/>
      <c r="AU660" s="176"/>
      <c r="AV660" s="176"/>
      <c r="AW660" s="176"/>
      <c r="AX660" s="176"/>
      <c r="AY660" s="177"/>
      <c r="AZ660" s="178"/>
      <c r="BA660" s="179"/>
      <c r="BB660" s="180">
        <v>2</v>
      </c>
      <c r="BC660" s="181"/>
      <c r="BD660" s="182"/>
      <c r="BE660" s="182"/>
      <c r="BF660" s="183"/>
      <c r="BG660" s="184"/>
      <c r="BH660" s="185"/>
      <c r="BI660" s="186"/>
      <c r="BJ660" s="187"/>
      <c r="BK660" s="188"/>
      <c r="BL660" s="188"/>
      <c r="BM660" s="188"/>
      <c r="BN660" s="188"/>
      <c r="BO660" s="189"/>
      <c r="BP660" s="187"/>
      <c r="BQ660" s="188"/>
      <c r="BR660" s="188"/>
      <c r="BS660" s="188"/>
      <c r="BT660" s="188"/>
      <c r="BU660" s="189"/>
      <c r="BV660" s="187"/>
      <c r="BW660" s="188"/>
      <c r="BX660" s="188"/>
      <c r="BY660" s="188"/>
      <c r="BZ660" s="188"/>
      <c r="CA660" s="189"/>
      <c r="CB660" s="181"/>
      <c r="CC660" s="182"/>
      <c r="CD660" s="182"/>
      <c r="CE660" s="183"/>
      <c r="CF660" s="190"/>
      <c r="CG660" s="191"/>
      <c r="CH660" s="191"/>
      <c r="CI660" s="191"/>
      <c r="CJ660" s="192"/>
      <c r="CK660" s="190"/>
      <c r="CL660" s="191"/>
      <c r="CM660" s="191"/>
      <c r="CN660" s="191"/>
      <c r="CO660" s="192"/>
      <c r="CP660" s="190"/>
      <c r="CQ660" s="191"/>
      <c r="CR660" s="191"/>
      <c r="CS660" s="191"/>
      <c r="CT660" s="192"/>
      <c r="CU660" s="162"/>
      <c r="CV660" s="163"/>
      <c r="CW660" s="163"/>
      <c r="CX660" s="163"/>
      <c r="CY660" s="164"/>
    </row>
    <row r="661" spans="1:103" ht="16.5" x14ac:dyDescent="0.15">
      <c r="A661" s="166"/>
      <c r="B661" s="135"/>
      <c r="C661" s="167" t="str">
        <f t="shared" ca="1" si="11"/>
        <v/>
      </c>
      <c r="D661" s="168"/>
      <c r="E661" s="169"/>
      <c r="F661" s="169"/>
      <c r="G661" s="169"/>
      <c r="H661" s="169"/>
      <c r="I661" s="169"/>
      <c r="J661" s="169"/>
      <c r="K661" s="170"/>
      <c r="L661" s="171"/>
      <c r="M661" s="171"/>
      <c r="N661" s="171"/>
      <c r="O661" s="171"/>
      <c r="P661" s="171"/>
      <c r="Q661" s="171"/>
      <c r="R661" s="172"/>
      <c r="S661" s="173"/>
      <c r="T661" s="172"/>
      <c r="U661" s="173"/>
      <c r="V661" s="170"/>
      <c r="W661" s="171"/>
      <c r="X661" s="171"/>
      <c r="Y661" s="171"/>
      <c r="Z661" s="171"/>
      <c r="AA661" s="171"/>
      <c r="AB661" s="171"/>
      <c r="AC661" s="171"/>
      <c r="AD661" s="170"/>
      <c r="AE661" s="171"/>
      <c r="AF661" s="171"/>
      <c r="AG661" s="171"/>
      <c r="AH661" s="171"/>
      <c r="AI661" s="171"/>
      <c r="AJ661" s="171"/>
      <c r="AK661" s="174"/>
      <c r="AL661" s="170"/>
      <c r="AM661" s="171"/>
      <c r="AN661" s="171"/>
      <c r="AO661" s="171"/>
      <c r="AP661" s="171"/>
      <c r="AQ661" s="171"/>
      <c r="AR661" s="174"/>
      <c r="AS661" s="175"/>
      <c r="AT661" s="176"/>
      <c r="AU661" s="176"/>
      <c r="AV661" s="176"/>
      <c r="AW661" s="176"/>
      <c r="AX661" s="176"/>
      <c r="AY661" s="177"/>
      <c r="AZ661" s="178"/>
      <c r="BA661" s="179"/>
      <c r="BB661" s="180">
        <v>3</v>
      </c>
      <c r="BC661" s="181"/>
      <c r="BD661" s="182"/>
      <c r="BE661" s="182"/>
      <c r="BF661" s="183"/>
      <c r="BG661" s="184"/>
      <c r="BH661" s="185"/>
      <c r="BI661" s="186"/>
      <c r="BJ661" s="187"/>
      <c r="BK661" s="188"/>
      <c r="BL661" s="188"/>
      <c r="BM661" s="188"/>
      <c r="BN661" s="188"/>
      <c r="BO661" s="189"/>
      <c r="BP661" s="187"/>
      <c r="BQ661" s="188"/>
      <c r="BR661" s="188"/>
      <c r="BS661" s="188"/>
      <c r="BT661" s="188"/>
      <c r="BU661" s="189"/>
      <c r="BV661" s="187"/>
      <c r="BW661" s="188"/>
      <c r="BX661" s="188"/>
      <c r="BY661" s="188"/>
      <c r="BZ661" s="188"/>
      <c r="CA661" s="189"/>
      <c r="CB661" s="181"/>
      <c r="CC661" s="182"/>
      <c r="CD661" s="182"/>
      <c r="CE661" s="183"/>
      <c r="CF661" s="190"/>
      <c r="CG661" s="191"/>
      <c r="CH661" s="191"/>
      <c r="CI661" s="191"/>
      <c r="CJ661" s="192"/>
      <c r="CK661" s="190"/>
      <c r="CL661" s="191"/>
      <c r="CM661" s="191"/>
      <c r="CN661" s="191"/>
      <c r="CO661" s="192"/>
      <c r="CP661" s="190"/>
      <c r="CQ661" s="191"/>
      <c r="CR661" s="191"/>
      <c r="CS661" s="191"/>
      <c r="CT661" s="192"/>
      <c r="CU661" s="162"/>
      <c r="CV661" s="163"/>
      <c r="CW661" s="163"/>
      <c r="CX661" s="163"/>
      <c r="CY661" s="164"/>
    </row>
    <row r="662" spans="1:103" ht="16.5" x14ac:dyDescent="0.15">
      <c r="A662" s="166"/>
      <c r="B662" s="135"/>
      <c r="C662" s="167" t="str">
        <f t="shared" ca="1" si="11"/>
        <v/>
      </c>
      <c r="D662" s="168"/>
      <c r="E662" s="169"/>
      <c r="F662" s="169"/>
      <c r="G662" s="169"/>
      <c r="H662" s="169"/>
      <c r="I662" s="169"/>
      <c r="J662" s="169"/>
      <c r="K662" s="170"/>
      <c r="L662" s="171"/>
      <c r="M662" s="171"/>
      <c r="N662" s="171"/>
      <c r="O662" s="171"/>
      <c r="P662" s="171"/>
      <c r="Q662" s="171"/>
      <c r="R662" s="172"/>
      <c r="S662" s="173"/>
      <c r="T662" s="172"/>
      <c r="U662" s="173"/>
      <c r="V662" s="170"/>
      <c r="W662" s="171"/>
      <c r="X662" s="171"/>
      <c r="Y662" s="171"/>
      <c r="Z662" s="171"/>
      <c r="AA662" s="171"/>
      <c r="AB662" s="171"/>
      <c r="AC662" s="171"/>
      <c r="AD662" s="170"/>
      <c r="AE662" s="171"/>
      <c r="AF662" s="171"/>
      <c r="AG662" s="171"/>
      <c r="AH662" s="171"/>
      <c r="AI662" s="171"/>
      <c r="AJ662" s="171"/>
      <c r="AK662" s="174"/>
      <c r="AL662" s="170"/>
      <c r="AM662" s="171"/>
      <c r="AN662" s="171"/>
      <c r="AO662" s="171"/>
      <c r="AP662" s="171"/>
      <c r="AQ662" s="171"/>
      <c r="AR662" s="174"/>
      <c r="AS662" s="175"/>
      <c r="AT662" s="176"/>
      <c r="AU662" s="176"/>
      <c r="AV662" s="176"/>
      <c r="AW662" s="176"/>
      <c r="AX662" s="176"/>
      <c r="AY662" s="177"/>
      <c r="AZ662" s="178"/>
      <c r="BA662" s="179"/>
      <c r="BB662" s="180">
        <v>4</v>
      </c>
      <c r="BC662" s="181"/>
      <c r="BD662" s="182"/>
      <c r="BE662" s="182"/>
      <c r="BF662" s="183"/>
      <c r="BG662" s="184"/>
      <c r="BH662" s="185"/>
      <c r="BI662" s="186"/>
      <c r="BJ662" s="187"/>
      <c r="BK662" s="188"/>
      <c r="BL662" s="188"/>
      <c r="BM662" s="188"/>
      <c r="BN662" s="188"/>
      <c r="BO662" s="189"/>
      <c r="BP662" s="187"/>
      <c r="BQ662" s="188"/>
      <c r="BR662" s="188"/>
      <c r="BS662" s="188"/>
      <c r="BT662" s="188"/>
      <c r="BU662" s="189"/>
      <c r="BV662" s="187"/>
      <c r="BW662" s="188"/>
      <c r="BX662" s="188"/>
      <c r="BY662" s="188"/>
      <c r="BZ662" s="188"/>
      <c r="CA662" s="189"/>
      <c r="CB662" s="181"/>
      <c r="CC662" s="182"/>
      <c r="CD662" s="182"/>
      <c r="CE662" s="183"/>
      <c r="CF662" s="190"/>
      <c r="CG662" s="191"/>
      <c r="CH662" s="191"/>
      <c r="CI662" s="191"/>
      <c r="CJ662" s="192"/>
      <c r="CK662" s="190"/>
      <c r="CL662" s="191"/>
      <c r="CM662" s="191"/>
      <c r="CN662" s="191"/>
      <c r="CO662" s="192"/>
      <c r="CP662" s="190"/>
      <c r="CQ662" s="191"/>
      <c r="CR662" s="191"/>
      <c r="CS662" s="191"/>
      <c r="CT662" s="192"/>
      <c r="CU662" s="162"/>
      <c r="CV662" s="163"/>
      <c r="CW662" s="163"/>
      <c r="CX662" s="163"/>
      <c r="CY662" s="164"/>
    </row>
    <row r="663" spans="1:103" ht="16.5" x14ac:dyDescent="0.15">
      <c r="A663" s="166"/>
      <c r="B663" s="135"/>
      <c r="C663" s="167" t="str">
        <f t="shared" ca="1" si="11"/>
        <v/>
      </c>
      <c r="D663" s="168"/>
      <c r="E663" s="169"/>
      <c r="F663" s="169"/>
      <c r="G663" s="169"/>
      <c r="H663" s="169"/>
      <c r="I663" s="169"/>
      <c r="J663" s="169"/>
      <c r="K663" s="170"/>
      <c r="L663" s="171"/>
      <c r="M663" s="171"/>
      <c r="N663" s="171"/>
      <c r="O663" s="171"/>
      <c r="P663" s="171"/>
      <c r="Q663" s="171"/>
      <c r="R663" s="172"/>
      <c r="S663" s="173"/>
      <c r="T663" s="172"/>
      <c r="U663" s="173"/>
      <c r="V663" s="170"/>
      <c r="W663" s="171"/>
      <c r="X663" s="171"/>
      <c r="Y663" s="171"/>
      <c r="Z663" s="171"/>
      <c r="AA663" s="171"/>
      <c r="AB663" s="171"/>
      <c r="AC663" s="171"/>
      <c r="AD663" s="170"/>
      <c r="AE663" s="171"/>
      <c r="AF663" s="171"/>
      <c r="AG663" s="171"/>
      <c r="AH663" s="171"/>
      <c r="AI663" s="171"/>
      <c r="AJ663" s="171"/>
      <c r="AK663" s="174"/>
      <c r="AL663" s="170"/>
      <c r="AM663" s="171"/>
      <c r="AN663" s="171"/>
      <c r="AO663" s="171"/>
      <c r="AP663" s="171"/>
      <c r="AQ663" s="171"/>
      <c r="AR663" s="174"/>
      <c r="AS663" s="175"/>
      <c r="AT663" s="176"/>
      <c r="AU663" s="176"/>
      <c r="AV663" s="176"/>
      <c r="AW663" s="176"/>
      <c r="AX663" s="176"/>
      <c r="AY663" s="177"/>
      <c r="AZ663" s="178"/>
      <c r="BA663" s="179"/>
      <c r="BB663" s="180">
        <v>5</v>
      </c>
      <c r="BC663" s="181"/>
      <c r="BD663" s="182"/>
      <c r="BE663" s="182"/>
      <c r="BF663" s="183"/>
      <c r="BG663" s="184"/>
      <c r="BH663" s="185"/>
      <c r="BI663" s="186"/>
      <c r="BJ663" s="187"/>
      <c r="BK663" s="188"/>
      <c r="BL663" s="188"/>
      <c r="BM663" s="188"/>
      <c r="BN663" s="188"/>
      <c r="BO663" s="189"/>
      <c r="BP663" s="187"/>
      <c r="BQ663" s="188"/>
      <c r="BR663" s="188"/>
      <c r="BS663" s="188"/>
      <c r="BT663" s="188"/>
      <c r="BU663" s="189"/>
      <c r="BV663" s="187"/>
      <c r="BW663" s="188"/>
      <c r="BX663" s="188"/>
      <c r="BY663" s="188"/>
      <c r="BZ663" s="188"/>
      <c r="CA663" s="189"/>
      <c r="CB663" s="181"/>
      <c r="CC663" s="182"/>
      <c r="CD663" s="182"/>
      <c r="CE663" s="183"/>
      <c r="CF663" s="190"/>
      <c r="CG663" s="191"/>
      <c r="CH663" s="191"/>
      <c r="CI663" s="191"/>
      <c r="CJ663" s="192"/>
      <c r="CK663" s="190"/>
      <c r="CL663" s="191"/>
      <c r="CM663" s="191"/>
      <c r="CN663" s="191"/>
      <c r="CO663" s="192"/>
      <c r="CP663" s="190"/>
      <c r="CQ663" s="191"/>
      <c r="CR663" s="191"/>
      <c r="CS663" s="191"/>
      <c r="CT663" s="192"/>
      <c r="CU663" s="162"/>
      <c r="CV663" s="163"/>
      <c r="CW663" s="163"/>
      <c r="CX663" s="163"/>
      <c r="CY663" s="164"/>
    </row>
    <row r="664" spans="1:103" ht="16.5" x14ac:dyDescent="0.15">
      <c r="A664" s="193"/>
      <c r="B664" s="194"/>
      <c r="C664" s="195" t="str">
        <f t="shared" ca="1" si="11"/>
        <v/>
      </c>
      <c r="D664" s="196"/>
      <c r="E664" s="197"/>
      <c r="F664" s="197"/>
      <c r="G664" s="197"/>
      <c r="H664" s="197"/>
      <c r="I664" s="197"/>
      <c r="J664" s="197"/>
      <c r="K664" s="159"/>
      <c r="L664" s="160"/>
      <c r="M664" s="160"/>
      <c r="N664" s="160"/>
      <c r="O664" s="160"/>
      <c r="P664" s="160"/>
      <c r="Q664" s="160"/>
      <c r="R664" s="198"/>
      <c r="S664" s="199"/>
      <c r="T664" s="198"/>
      <c r="U664" s="199"/>
      <c r="V664" s="159"/>
      <c r="W664" s="160"/>
      <c r="X664" s="160"/>
      <c r="Y664" s="160"/>
      <c r="Z664" s="160"/>
      <c r="AA664" s="160"/>
      <c r="AB664" s="160"/>
      <c r="AC664" s="160"/>
      <c r="AD664" s="159"/>
      <c r="AE664" s="160"/>
      <c r="AF664" s="160"/>
      <c r="AG664" s="160"/>
      <c r="AH664" s="160"/>
      <c r="AI664" s="160"/>
      <c r="AJ664" s="160"/>
      <c r="AK664" s="161"/>
      <c r="AL664" s="159"/>
      <c r="AM664" s="160"/>
      <c r="AN664" s="160"/>
      <c r="AO664" s="160"/>
      <c r="AP664" s="160"/>
      <c r="AQ664" s="160"/>
      <c r="AR664" s="161"/>
      <c r="AS664" s="200"/>
      <c r="AT664" s="201"/>
      <c r="AU664" s="201"/>
      <c r="AV664" s="201"/>
      <c r="AW664" s="201"/>
      <c r="AX664" s="201"/>
      <c r="AY664" s="202"/>
      <c r="AZ664" s="203"/>
      <c r="BA664" s="204"/>
      <c r="BB664" s="205">
        <v>6</v>
      </c>
      <c r="BC664" s="206"/>
      <c r="BD664" s="207"/>
      <c r="BE664" s="207"/>
      <c r="BF664" s="208"/>
      <c r="BG664" s="209"/>
      <c r="BH664" s="210"/>
      <c r="BI664" s="211"/>
      <c r="BJ664" s="212"/>
      <c r="BK664" s="213"/>
      <c r="BL664" s="213"/>
      <c r="BM664" s="213"/>
      <c r="BN664" s="213"/>
      <c r="BO664" s="214"/>
      <c r="BP664" s="212"/>
      <c r="BQ664" s="213"/>
      <c r="BR664" s="213"/>
      <c r="BS664" s="213"/>
      <c r="BT664" s="213"/>
      <c r="BU664" s="214"/>
      <c r="BV664" s="212"/>
      <c r="BW664" s="213"/>
      <c r="BX664" s="213"/>
      <c r="BY664" s="213"/>
      <c r="BZ664" s="213"/>
      <c r="CA664" s="214"/>
      <c r="CB664" s="206"/>
      <c r="CC664" s="207"/>
      <c r="CD664" s="207"/>
      <c r="CE664" s="208"/>
      <c r="CF664" s="190"/>
      <c r="CG664" s="191"/>
      <c r="CH664" s="191"/>
      <c r="CI664" s="191"/>
      <c r="CJ664" s="192"/>
      <c r="CK664" s="190"/>
      <c r="CL664" s="191"/>
      <c r="CM664" s="191"/>
      <c r="CN664" s="191"/>
      <c r="CO664" s="192"/>
      <c r="CP664" s="190"/>
      <c r="CQ664" s="191"/>
      <c r="CR664" s="191"/>
      <c r="CS664" s="191"/>
      <c r="CT664" s="192"/>
      <c r="CU664" s="162"/>
      <c r="CV664" s="163"/>
      <c r="CW664" s="163"/>
      <c r="CX664" s="163"/>
      <c r="CY664" s="164"/>
    </row>
    <row r="665" spans="1:103" ht="16.5" x14ac:dyDescent="0.15">
      <c r="A665" s="134">
        <v>110</v>
      </c>
      <c r="B665" s="135"/>
      <c r="C665" s="136" t="str">
        <f t="shared" ca="1" si="11"/>
        <v/>
      </c>
      <c r="D665" s="137" t="s">
        <v>215</v>
      </c>
      <c r="E665" s="138"/>
      <c r="F665" s="138"/>
      <c r="G665" s="138"/>
      <c r="H665" s="138"/>
      <c r="I665" s="138"/>
      <c r="J665" s="138"/>
      <c r="K665" s="139" t="s">
        <v>216</v>
      </c>
      <c r="L665" s="140"/>
      <c r="M665" s="140"/>
      <c r="N665" s="140"/>
      <c r="O665" s="140"/>
      <c r="P665" s="140"/>
      <c r="Q665" s="140"/>
      <c r="R665" s="141" t="s">
        <v>81</v>
      </c>
      <c r="S665" s="142"/>
      <c r="T665" s="141"/>
      <c r="U665" s="142"/>
      <c r="V665" s="139"/>
      <c r="W665" s="140"/>
      <c r="X665" s="140"/>
      <c r="Y665" s="140"/>
      <c r="Z665" s="140"/>
      <c r="AA665" s="140"/>
      <c r="AB665" s="140"/>
      <c r="AC665" s="140"/>
      <c r="AD665" s="139"/>
      <c r="AE665" s="140"/>
      <c r="AF665" s="140"/>
      <c r="AG665" s="140"/>
      <c r="AH665" s="140"/>
      <c r="AI665" s="140"/>
      <c r="AJ665" s="140"/>
      <c r="AK665" s="143"/>
      <c r="AL665" s="139"/>
      <c r="AM665" s="140"/>
      <c r="AN665" s="140"/>
      <c r="AO665" s="140"/>
      <c r="AP665" s="140"/>
      <c r="AQ665" s="140"/>
      <c r="AR665" s="143"/>
      <c r="AS665" s="144"/>
      <c r="AT665" s="145"/>
      <c r="AU665" s="145"/>
      <c r="AV665" s="145"/>
      <c r="AW665" s="145"/>
      <c r="AX665" s="145"/>
      <c r="AY665" s="146"/>
      <c r="AZ665" s="147"/>
      <c r="BA665" s="148"/>
      <c r="BB665" s="149">
        <v>1</v>
      </c>
      <c r="BC665" s="150"/>
      <c r="BD665" s="151"/>
      <c r="BE665" s="151"/>
      <c r="BF665" s="152"/>
      <c r="BG665" s="153"/>
      <c r="BH665" s="154"/>
      <c r="BI665" s="155"/>
      <c r="BJ665" s="156"/>
      <c r="BK665" s="157"/>
      <c r="BL665" s="157"/>
      <c r="BM665" s="157"/>
      <c r="BN665" s="157"/>
      <c r="BO665" s="158"/>
      <c r="BP665" s="156"/>
      <c r="BQ665" s="157"/>
      <c r="BR665" s="157"/>
      <c r="BS665" s="157"/>
      <c r="BT665" s="157"/>
      <c r="BU665" s="158"/>
      <c r="BV665" s="156"/>
      <c r="BW665" s="157"/>
      <c r="BX665" s="157"/>
      <c r="BY665" s="157"/>
      <c r="BZ665" s="157"/>
      <c r="CA665" s="158"/>
      <c r="CB665" s="150"/>
      <c r="CC665" s="151"/>
      <c r="CD665" s="151"/>
      <c r="CE665" s="152"/>
      <c r="CF665" s="159"/>
      <c r="CG665" s="160"/>
      <c r="CH665" s="160"/>
      <c r="CI665" s="160"/>
      <c r="CJ665" s="161"/>
      <c r="CK665" s="159"/>
      <c r="CL665" s="160"/>
      <c r="CM665" s="160"/>
      <c r="CN665" s="160"/>
      <c r="CO665" s="161"/>
      <c r="CP665" s="159"/>
      <c r="CQ665" s="160"/>
      <c r="CR665" s="160"/>
      <c r="CS665" s="160"/>
      <c r="CT665" s="161"/>
      <c r="CU665" s="162"/>
      <c r="CV665" s="163"/>
      <c r="CW665" s="163"/>
      <c r="CX665" s="163"/>
      <c r="CY665" s="164"/>
    </row>
    <row r="666" spans="1:103" ht="16.5" x14ac:dyDescent="0.15">
      <c r="A666" s="166"/>
      <c r="B666" s="135"/>
      <c r="C666" s="167" t="str">
        <f t="shared" ca="1" si="11"/>
        <v/>
      </c>
      <c r="D666" s="168"/>
      <c r="E666" s="169"/>
      <c r="F666" s="169"/>
      <c r="G666" s="169"/>
      <c r="H666" s="169"/>
      <c r="I666" s="169"/>
      <c r="J666" s="169"/>
      <c r="K666" s="170"/>
      <c r="L666" s="171"/>
      <c r="M666" s="171"/>
      <c r="N666" s="171"/>
      <c r="O666" s="171"/>
      <c r="P666" s="171"/>
      <c r="Q666" s="171"/>
      <c r="R666" s="172"/>
      <c r="S666" s="173"/>
      <c r="T666" s="172"/>
      <c r="U666" s="173"/>
      <c r="V666" s="170"/>
      <c r="W666" s="171"/>
      <c r="X666" s="171"/>
      <c r="Y666" s="171"/>
      <c r="Z666" s="171"/>
      <c r="AA666" s="171"/>
      <c r="AB666" s="171"/>
      <c r="AC666" s="171"/>
      <c r="AD666" s="170"/>
      <c r="AE666" s="171"/>
      <c r="AF666" s="171"/>
      <c r="AG666" s="171"/>
      <c r="AH666" s="171"/>
      <c r="AI666" s="171"/>
      <c r="AJ666" s="171"/>
      <c r="AK666" s="174"/>
      <c r="AL666" s="170"/>
      <c r="AM666" s="171"/>
      <c r="AN666" s="171"/>
      <c r="AO666" s="171"/>
      <c r="AP666" s="171"/>
      <c r="AQ666" s="171"/>
      <c r="AR666" s="174"/>
      <c r="AS666" s="175"/>
      <c r="AT666" s="176"/>
      <c r="AU666" s="176"/>
      <c r="AV666" s="176"/>
      <c r="AW666" s="176"/>
      <c r="AX666" s="176"/>
      <c r="AY666" s="177"/>
      <c r="AZ666" s="178"/>
      <c r="BA666" s="179"/>
      <c r="BB666" s="180">
        <v>2</v>
      </c>
      <c r="BC666" s="181"/>
      <c r="BD666" s="182"/>
      <c r="BE666" s="182"/>
      <c r="BF666" s="183"/>
      <c r="BG666" s="184"/>
      <c r="BH666" s="185"/>
      <c r="BI666" s="186"/>
      <c r="BJ666" s="187"/>
      <c r="BK666" s="188"/>
      <c r="BL666" s="188"/>
      <c r="BM666" s="188"/>
      <c r="BN666" s="188"/>
      <c r="BO666" s="189"/>
      <c r="BP666" s="187"/>
      <c r="BQ666" s="188"/>
      <c r="BR666" s="188"/>
      <c r="BS666" s="188"/>
      <c r="BT666" s="188"/>
      <c r="BU666" s="189"/>
      <c r="BV666" s="187"/>
      <c r="BW666" s="188"/>
      <c r="BX666" s="188"/>
      <c r="BY666" s="188"/>
      <c r="BZ666" s="188"/>
      <c r="CA666" s="189"/>
      <c r="CB666" s="181"/>
      <c r="CC666" s="182"/>
      <c r="CD666" s="182"/>
      <c r="CE666" s="183"/>
      <c r="CF666" s="190"/>
      <c r="CG666" s="191"/>
      <c r="CH666" s="191"/>
      <c r="CI666" s="191"/>
      <c r="CJ666" s="192"/>
      <c r="CK666" s="190"/>
      <c r="CL666" s="191"/>
      <c r="CM666" s="191"/>
      <c r="CN666" s="191"/>
      <c r="CO666" s="192"/>
      <c r="CP666" s="190"/>
      <c r="CQ666" s="191"/>
      <c r="CR666" s="191"/>
      <c r="CS666" s="191"/>
      <c r="CT666" s="192"/>
      <c r="CU666" s="162"/>
      <c r="CV666" s="163"/>
      <c r="CW666" s="163"/>
      <c r="CX666" s="163"/>
      <c r="CY666" s="164"/>
    </row>
    <row r="667" spans="1:103" ht="16.5" x14ac:dyDescent="0.15">
      <c r="A667" s="166"/>
      <c r="B667" s="135"/>
      <c r="C667" s="167" t="str">
        <f t="shared" ca="1" si="11"/>
        <v/>
      </c>
      <c r="D667" s="168"/>
      <c r="E667" s="169"/>
      <c r="F667" s="169"/>
      <c r="G667" s="169"/>
      <c r="H667" s="169"/>
      <c r="I667" s="169"/>
      <c r="J667" s="169"/>
      <c r="K667" s="170"/>
      <c r="L667" s="171"/>
      <c r="M667" s="171"/>
      <c r="N667" s="171"/>
      <c r="O667" s="171"/>
      <c r="P667" s="171"/>
      <c r="Q667" s="171"/>
      <c r="R667" s="172"/>
      <c r="S667" s="173"/>
      <c r="T667" s="172"/>
      <c r="U667" s="173"/>
      <c r="V667" s="170"/>
      <c r="W667" s="171"/>
      <c r="X667" s="171"/>
      <c r="Y667" s="171"/>
      <c r="Z667" s="171"/>
      <c r="AA667" s="171"/>
      <c r="AB667" s="171"/>
      <c r="AC667" s="171"/>
      <c r="AD667" s="170"/>
      <c r="AE667" s="171"/>
      <c r="AF667" s="171"/>
      <c r="AG667" s="171"/>
      <c r="AH667" s="171"/>
      <c r="AI667" s="171"/>
      <c r="AJ667" s="171"/>
      <c r="AK667" s="174"/>
      <c r="AL667" s="170"/>
      <c r="AM667" s="171"/>
      <c r="AN667" s="171"/>
      <c r="AO667" s="171"/>
      <c r="AP667" s="171"/>
      <c r="AQ667" s="171"/>
      <c r="AR667" s="174"/>
      <c r="AS667" s="175"/>
      <c r="AT667" s="176"/>
      <c r="AU667" s="176"/>
      <c r="AV667" s="176"/>
      <c r="AW667" s="176"/>
      <c r="AX667" s="176"/>
      <c r="AY667" s="177"/>
      <c r="AZ667" s="178"/>
      <c r="BA667" s="179"/>
      <c r="BB667" s="180">
        <v>3</v>
      </c>
      <c r="BC667" s="181"/>
      <c r="BD667" s="182"/>
      <c r="BE667" s="182"/>
      <c r="BF667" s="183"/>
      <c r="BG667" s="184"/>
      <c r="BH667" s="185"/>
      <c r="BI667" s="186"/>
      <c r="BJ667" s="187"/>
      <c r="BK667" s="188"/>
      <c r="BL667" s="188"/>
      <c r="BM667" s="188"/>
      <c r="BN667" s="188"/>
      <c r="BO667" s="189"/>
      <c r="BP667" s="187"/>
      <c r="BQ667" s="188"/>
      <c r="BR667" s="188"/>
      <c r="BS667" s="188"/>
      <c r="BT667" s="188"/>
      <c r="BU667" s="189"/>
      <c r="BV667" s="187"/>
      <c r="BW667" s="188"/>
      <c r="BX667" s="188"/>
      <c r="BY667" s="188"/>
      <c r="BZ667" s="188"/>
      <c r="CA667" s="189"/>
      <c r="CB667" s="181"/>
      <c r="CC667" s="182"/>
      <c r="CD667" s="182"/>
      <c r="CE667" s="183"/>
      <c r="CF667" s="190"/>
      <c r="CG667" s="191"/>
      <c r="CH667" s="191"/>
      <c r="CI667" s="191"/>
      <c r="CJ667" s="192"/>
      <c r="CK667" s="190"/>
      <c r="CL667" s="191"/>
      <c r="CM667" s="191"/>
      <c r="CN667" s="191"/>
      <c r="CO667" s="192"/>
      <c r="CP667" s="190"/>
      <c r="CQ667" s="191"/>
      <c r="CR667" s="191"/>
      <c r="CS667" s="191"/>
      <c r="CT667" s="192"/>
      <c r="CU667" s="162"/>
      <c r="CV667" s="163"/>
      <c r="CW667" s="163"/>
      <c r="CX667" s="163"/>
      <c r="CY667" s="164"/>
    </row>
    <row r="668" spans="1:103" ht="16.5" x14ac:dyDescent="0.15">
      <c r="A668" s="166"/>
      <c r="B668" s="135"/>
      <c r="C668" s="167" t="str">
        <f t="shared" ca="1" si="11"/>
        <v/>
      </c>
      <c r="D668" s="168"/>
      <c r="E668" s="169"/>
      <c r="F668" s="169"/>
      <c r="G668" s="169"/>
      <c r="H668" s="169"/>
      <c r="I668" s="169"/>
      <c r="J668" s="169"/>
      <c r="K668" s="170"/>
      <c r="L668" s="171"/>
      <c r="M668" s="171"/>
      <c r="N668" s="171"/>
      <c r="O668" s="171"/>
      <c r="P668" s="171"/>
      <c r="Q668" s="171"/>
      <c r="R668" s="172"/>
      <c r="S668" s="173"/>
      <c r="T668" s="172"/>
      <c r="U668" s="173"/>
      <c r="V668" s="170"/>
      <c r="W668" s="171"/>
      <c r="X668" s="171"/>
      <c r="Y668" s="171"/>
      <c r="Z668" s="171"/>
      <c r="AA668" s="171"/>
      <c r="AB668" s="171"/>
      <c r="AC668" s="171"/>
      <c r="AD668" s="170"/>
      <c r="AE668" s="171"/>
      <c r="AF668" s="171"/>
      <c r="AG668" s="171"/>
      <c r="AH668" s="171"/>
      <c r="AI668" s="171"/>
      <c r="AJ668" s="171"/>
      <c r="AK668" s="174"/>
      <c r="AL668" s="170"/>
      <c r="AM668" s="171"/>
      <c r="AN668" s="171"/>
      <c r="AO668" s="171"/>
      <c r="AP668" s="171"/>
      <c r="AQ668" s="171"/>
      <c r="AR668" s="174"/>
      <c r="AS668" s="175"/>
      <c r="AT668" s="176"/>
      <c r="AU668" s="176"/>
      <c r="AV668" s="176"/>
      <c r="AW668" s="176"/>
      <c r="AX668" s="176"/>
      <c r="AY668" s="177"/>
      <c r="AZ668" s="178"/>
      <c r="BA668" s="179"/>
      <c r="BB668" s="180">
        <v>4</v>
      </c>
      <c r="BC668" s="181"/>
      <c r="BD668" s="182"/>
      <c r="BE668" s="182"/>
      <c r="BF668" s="183"/>
      <c r="BG668" s="184"/>
      <c r="BH668" s="185"/>
      <c r="BI668" s="186"/>
      <c r="BJ668" s="187"/>
      <c r="BK668" s="188"/>
      <c r="BL668" s="188"/>
      <c r="BM668" s="188"/>
      <c r="BN668" s="188"/>
      <c r="BO668" s="189"/>
      <c r="BP668" s="187"/>
      <c r="BQ668" s="188"/>
      <c r="BR668" s="188"/>
      <c r="BS668" s="188"/>
      <c r="BT668" s="188"/>
      <c r="BU668" s="189"/>
      <c r="BV668" s="187"/>
      <c r="BW668" s="188"/>
      <c r="BX668" s="188"/>
      <c r="BY668" s="188"/>
      <c r="BZ668" s="188"/>
      <c r="CA668" s="189"/>
      <c r="CB668" s="181"/>
      <c r="CC668" s="182"/>
      <c r="CD668" s="182"/>
      <c r="CE668" s="183"/>
      <c r="CF668" s="190"/>
      <c r="CG668" s="191"/>
      <c r="CH668" s="191"/>
      <c r="CI668" s="191"/>
      <c r="CJ668" s="192"/>
      <c r="CK668" s="190"/>
      <c r="CL668" s="191"/>
      <c r="CM668" s="191"/>
      <c r="CN668" s="191"/>
      <c r="CO668" s="192"/>
      <c r="CP668" s="190"/>
      <c r="CQ668" s="191"/>
      <c r="CR668" s="191"/>
      <c r="CS668" s="191"/>
      <c r="CT668" s="192"/>
      <c r="CU668" s="162"/>
      <c r="CV668" s="163"/>
      <c r="CW668" s="163"/>
      <c r="CX668" s="163"/>
      <c r="CY668" s="164"/>
    </row>
    <row r="669" spans="1:103" ht="16.5" x14ac:dyDescent="0.15">
      <c r="A669" s="166"/>
      <c r="B669" s="135"/>
      <c r="C669" s="167" t="str">
        <f t="shared" ca="1" si="11"/>
        <v/>
      </c>
      <c r="D669" s="168"/>
      <c r="E669" s="169"/>
      <c r="F669" s="169"/>
      <c r="G669" s="169"/>
      <c r="H669" s="169"/>
      <c r="I669" s="169"/>
      <c r="J669" s="169"/>
      <c r="K669" s="170"/>
      <c r="L669" s="171"/>
      <c r="M669" s="171"/>
      <c r="N669" s="171"/>
      <c r="O669" s="171"/>
      <c r="P669" s="171"/>
      <c r="Q669" s="171"/>
      <c r="R669" s="172"/>
      <c r="S669" s="173"/>
      <c r="T669" s="172"/>
      <c r="U669" s="173"/>
      <c r="V669" s="170"/>
      <c r="W669" s="171"/>
      <c r="X669" s="171"/>
      <c r="Y669" s="171"/>
      <c r="Z669" s="171"/>
      <c r="AA669" s="171"/>
      <c r="AB669" s="171"/>
      <c r="AC669" s="171"/>
      <c r="AD669" s="170"/>
      <c r="AE669" s="171"/>
      <c r="AF669" s="171"/>
      <c r="AG669" s="171"/>
      <c r="AH669" s="171"/>
      <c r="AI669" s="171"/>
      <c r="AJ669" s="171"/>
      <c r="AK669" s="174"/>
      <c r="AL669" s="170"/>
      <c r="AM669" s="171"/>
      <c r="AN669" s="171"/>
      <c r="AO669" s="171"/>
      <c r="AP669" s="171"/>
      <c r="AQ669" s="171"/>
      <c r="AR669" s="174"/>
      <c r="AS669" s="175"/>
      <c r="AT669" s="176"/>
      <c r="AU669" s="176"/>
      <c r="AV669" s="176"/>
      <c r="AW669" s="176"/>
      <c r="AX669" s="176"/>
      <c r="AY669" s="177"/>
      <c r="AZ669" s="178"/>
      <c r="BA669" s="179"/>
      <c r="BB669" s="180">
        <v>5</v>
      </c>
      <c r="BC669" s="181"/>
      <c r="BD669" s="182"/>
      <c r="BE669" s="182"/>
      <c r="BF669" s="183"/>
      <c r="BG669" s="184"/>
      <c r="BH669" s="185"/>
      <c r="BI669" s="186"/>
      <c r="BJ669" s="187"/>
      <c r="BK669" s="188"/>
      <c r="BL669" s="188"/>
      <c r="BM669" s="188"/>
      <c r="BN669" s="188"/>
      <c r="BO669" s="189"/>
      <c r="BP669" s="187"/>
      <c r="BQ669" s="188"/>
      <c r="BR669" s="188"/>
      <c r="BS669" s="188"/>
      <c r="BT669" s="188"/>
      <c r="BU669" s="189"/>
      <c r="BV669" s="187"/>
      <c r="BW669" s="188"/>
      <c r="BX669" s="188"/>
      <c r="BY669" s="188"/>
      <c r="BZ669" s="188"/>
      <c r="CA669" s="189"/>
      <c r="CB669" s="181"/>
      <c r="CC669" s="182"/>
      <c r="CD669" s="182"/>
      <c r="CE669" s="183"/>
      <c r="CF669" s="190"/>
      <c r="CG669" s="191"/>
      <c r="CH669" s="191"/>
      <c r="CI669" s="191"/>
      <c r="CJ669" s="192"/>
      <c r="CK669" s="190"/>
      <c r="CL669" s="191"/>
      <c r="CM669" s="191"/>
      <c r="CN669" s="191"/>
      <c r="CO669" s="192"/>
      <c r="CP669" s="190"/>
      <c r="CQ669" s="191"/>
      <c r="CR669" s="191"/>
      <c r="CS669" s="191"/>
      <c r="CT669" s="192"/>
      <c r="CU669" s="162"/>
      <c r="CV669" s="163"/>
      <c r="CW669" s="163"/>
      <c r="CX669" s="163"/>
      <c r="CY669" s="164"/>
    </row>
    <row r="670" spans="1:103" ht="16.5" x14ac:dyDescent="0.15">
      <c r="A670" s="193"/>
      <c r="B670" s="194"/>
      <c r="C670" s="195" t="str">
        <f t="shared" ca="1" si="11"/>
        <v/>
      </c>
      <c r="D670" s="196"/>
      <c r="E670" s="197"/>
      <c r="F670" s="197"/>
      <c r="G670" s="197"/>
      <c r="H670" s="197"/>
      <c r="I670" s="197"/>
      <c r="J670" s="197"/>
      <c r="K670" s="159"/>
      <c r="L670" s="160"/>
      <c r="M670" s="160"/>
      <c r="N670" s="160"/>
      <c r="O670" s="160"/>
      <c r="P670" s="160"/>
      <c r="Q670" s="160"/>
      <c r="R670" s="198"/>
      <c r="S670" s="199"/>
      <c r="T670" s="198"/>
      <c r="U670" s="199"/>
      <c r="V670" s="159"/>
      <c r="W670" s="160"/>
      <c r="X670" s="160"/>
      <c r="Y670" s="160"/>
      <c r="Z670" s="160"/>
      <c r="AA670" s="160"/>
      <c r="AB670" s="160"/>
      <c r="AC670" s="160"/>
      <c r="AD670" s="159"/>
      <c r="AE670" s="160"/>
      <c r="AF670" s="160"/>
      <c r="AG670" s="160"/>
      <c r="AH670" s="160"/>
      <c r="AI670" s="160"/>
      <c r="AJ670" s="160"/>
      <c r="AK670" s="161"/>
      <c r="AL670" s="159"/>
      <c r="AM670" s="160"/>
      <c r="AN670" s="160"/>
      <c r="AO670" s="160"/>
      <c r="AP670" s="160"/>
      <c r="AQ670" s="160"/>
      <c r="AR670" s="161"/>
      <c r="AS670" s="200"/>
      <c r="AT670" s="201"/>
      <c r="AU670" s="201"/>
      <c r="AV670" s="201"/>
      <c r="AW670" s="201"/>
      <c r="AX670" s="201"/>
      <c r="AY670" s="202"/>
      <c r="AZ670" s="203"/>
      <c r="BA670" s="204"/>
      <c r="BB670" s="205">
        <v>6</v>
      </c>
      <c r="BC670" s="206"/>
      <c r="BD670" s="207"/>
      <c r="BE670" s="207"/>
      <c r="BF670" s="208"/>
      <c r="BG670" s="209"/>
      <c r="BH670" s="210"/>
      <c r="BI670" s="211"/>
      <c r="BJ670" s="212"/>
      <c r="BK670" s="213"/>
      <c r="BL670" s="213"/>
      <c r="BM670" s="213"/>
      <c r="BN670" s="213"/>
      <c r="BO670" s="214"/>
      <c r="BP670" s="212"/>
      <c r="BQ670" s="213"/>
      <c r="BR670" s="213"/>
      <c r="BS670" s="213"/>
      <c r="BT670" s="213"/>
      <c r="BU670" s="214"/>
      <c r="BV670" s="212"/>
      <c r="BW670" s="213"/>
      <c r="BX670" s="213"/>
      <c r="BY670" s="213"/>
      <c r="BZ670" s="213"/>
      <c r="CA670" s="214"/>
      <c r="CB670" s="206"/>
      <c r="CC670" s="207"/>
      <c r="CD670" s="207"/>
      <c r="CE670" s="208"/>
      <c r="CF670" s="190"/>
      <c r="CG670" s="191"/>
      <c r="CH670" s="191"/>
      <c r="CI670" s="191"/>
      <c r="CJ670" s="192"/>
      <c r="CK670" s="190"/>
      <c r="CL670" s="191"/>
      <c r="CM670" s="191"/>
      <c r="CN670" s="191"/>
      <c r="CO670" s="192"/>
      <c r="CP670" s="190"/>
      <c r="CQ670" s="191"/>
      <c r="CR670" s="191"/>
      <c r="CS670" s="191"/>
      <c r="CT670" s="192"/>
      <c r="CU670" s="162"/>
      <c r="CV670" s="163"/>
      <c r="CW670" s="163"/>
      <c r="CX670" s="163"/>
      <c r="CY670" s="164"/>
    </row>
    <row r="671" spans="1:103" ht="16.5" x14ac:dyDescent="0.15">
      <c r="A671" s="134">
        <v>111</v>
      </c>
      <c r="B671" s="135"/>
      <c r="C671" s="136" t="str">
        <f t="shared" ca="1" si="11"/>
        <v/>
      </c>
      <c r="D671" s="137"/>
      <c r="E671" s="138"/>
      <c r="F671" s="138"/>
      <c r="G671" s="138"/>
      <c r="H671" s="138"/>
      <c r="I671" s="138"/>
      <c r="J671" s="138"/>
      <c r="K671" s="139" t="s">
        <v>217</v>
      </c>
      <c r="L671" s="140"/>
      <c r="M671" s="140"/>
      <c r="N671" s="140"/>
      <c r="O671" s="140"/>
      <c r="P671" s="140"/>
      <c r="Q671" s="140"/>
      <c r="R671" s="141" t="s">
        <v>81</v>
      </c>
      <c r="S671" s="142"/>
      <c r="T671" s="141"/>
      <c r="U671" s="142"/>
      <c r="V671" s="139"/>
      <c r="W671" s="140"/>
      <c r="X671" s="140"/>
      <c r="Y671" s="140"/>
      <c r="Z671" s="140"/>
      <c r="AA671" s="140"/>
      <c r="AB671" s="140"/>
      <c r="AC671" s="140"/>
      <c r="AD671" s="139"/>
      <c r="AE671" s="140"/>
      <c r="AF671" s="140"/>
      <c r="AG671" s="140"/>
      <c r="AH671" s="140"/>
      <c r="AI671" s="140"/>
      <c r="AJ671" s="140"/>
      <c r="AK671" s="143"/>
      <c r="AL671" s="139"/>
      <c r="AM671" s="140"/>
      <c r="AN671" s="140"/>
      <c r="AO671" s="140"/>
      <c r="AP671" s="140"/>
      <c r="AQ671" s="140"/>
      <c r="AR671" s="143"/>
      <c r="AS671" s="144"/>
      <c r="AT671" s="145"/>
      <c r="AU671" s="145"/>
      <c r="AV671" s="145"/>
      <c r="AW671" s="145"/>
      <c r="AX671" s="145"/>
      <c r="AY671" s="146"/>
      <c r="AZ671" s="147"/>
      <c r="BA671" s="148"/>
      <c r="BB671" s="149">
        <v>1</v>
      </c>
      <c r="BC671" s="150"/>
      <c r="BD671" s="151"/>
      <c r="BE671" s="151"/>
      <c r="BF671" s="152"/>
      <c r="BG671" s="153"/>
      <c r="BH671" s="154"/>
      <c r="BI671" s="155"/>
      <c r="BJ671" s="156"/>
      <c r="BK671" s="157"/>
      <c r="BL671" s="157"/>
      <c r="BM671" s="157"/>
      <c r="BN671" s="157"/>
      <c r="BO671" s="158"/>
      <c r="BP671" s="156"/>
      <c r="BQ671" s="157"/>
      <c r="BR671" s="157"/>
      <c r="BS671" s="157"/>
      <c r="BT671" s="157"/>
      <c r="BU671" s="158"/>
      <c r="BV671" s="156"/>
      <c r="BW671" s="157"/>
      <c r="BX671" s="157"/>
      <c r="BY671" s="157"/>
      <c r="BZ671" s="157"/>
      <c r="CA671" s="158"/>
      <c r="CB671" s="150"/>
      <c r="CC671" s="151"/>
      <c r="CD671" s="151"/>
      <c r="CE671" s="152"/>
      <c r="CF671" s="159"/>
      <c r="CG671" s="160"/>
      <c r="CH671" s="160"/>
      <c r="CI671" s="160"/>
      <c r="CJ671" s="161"/>
      <c r="CK671" s="159"/>
      <c r="CL671" s="160"/>
      <c r="CM671" s="160"/>
      <c r="CN671" s="160"/>
      <c r="CO671" s="161"/>
      <c r="CP671" s="159"/>
      <c r="CQ671" s="160"/>
      <c r="CR671" s="160"/>
      <c r="CS671" s="160"/>
      <c r="CT671" s="161"/>
      <c r="CU671" s="162"/>
      <c r="CV671" s="163"/>
      <c r="CW671" s="163"/>
      <c r="CX671" s="163"/>
      <c r="CY671" s="164"/>
    </row>
    <row r="672" spans="1:103" ht="16.5" x14ac:dyDescent="0.15">
      <c r="A672" s="166"/>
      <c r="B672" s="135"/>
      <c r="C672" s="167" t="str">
        <f t="shared" ca="1" si="11"/>
        <v/>
      </c>
      <c r="D672" s="168"/>
      <c r="E672" s="169"/>
      <c r="F672" s="169"/>
      <c r="G672" s="169"/>
      <c r="H672" s="169"/>
      <c r="I672" s="169"/>
      <c r="J672" s="169"/>
      <c r="K672" s="170"/>
      <c r="L672" s="171"/>
      <c r="M672" s="171"/>
      <c r="N672" s="171"/>
      <c r="O672" s="171"/>
      <c r="P672" s="171"/>
      <c r="Q672" s="171"/>
      <c r="R672" s="172"/>
      <c r="S672" s="173"/>
      <c r="T672" s="172"/>
      <c r="U672" s="173"/>
      <c r="V672" s="170"/>
      <c r="W672" s="171"/>
      <c r="X672" s="171"/>
      <c r="Y672" s="171"/>
      <c r="Z672" s="171"/>
      <c r="AA672" s="171"/>
      <c r="AB672" s="171"/>
      <c r="AC672" s="171"/>
      <c r="AD672" s="170"/>
      <c r="AE672" s="171"/>
      <c r="AF672" s="171"/>
      <c r="AG672" s="171"/>
      <c r="AH672" s="171"/>
      <c r="AI672" s="171"/>
      <c r="AJ672" s="171"/>
      <c r="AK672" s="174"/>
      <c r="AL672" s="170"/>
      <c r="AM672" s="171"/>
      <c r="AN672" s="171"/>
      <c r="AO672" s="171"/>
      <c r="AP672" s="171"/>
      <c r="AQ672" s="171"/>
      <c r="AR672" s="174"/>
      <c r="AS672" s="175"/>
      <c r="AT672" s="176"/>
      <c r="AU672" s="176"/>
      <c r="AV672" s="176"/>
      <c r="AW672" s="176"/>
      <c r="AX672" s="176"/>
      <c r="AY672" s="177"/>
      <c r="AZ672" s="178"/>
      <c r="BA672" s="179"/>
      <c r="BB672" s="180">
        <v>2</v>
      </c>
      <c r="BC672" s="181"/>
      <c r="BD672" s="182"/>
      <c r="BE672" s="182"/>
      <c r="BF672" s="183"/>
      <c r="BG672" s="184"/>
      <c r="BH672" s="185"/>
      <c r="BI672" s="186"/>
      <c r="BJ672" s="187"/>
      <c r="BK672" s="188"/>
      <c r="BL672" s="188"/>
      <c r="BM672" s="188"/>
      <c r="BN672" s="188"/>
      <c r="BO672" s="189"/>
      <c r="BP672" s="187"/>
      <c r="BQ672" s="188"/>
      <c r="BR672" s="188"/>
      <c r="BS672" s="188"/>
      <c r="BT672" s="188"/>
      <c r="BU672" s="189"/>
      <c r="BV672" s="187"/>
      <c r="BW672" s="188"/>
      <c r="BX672" s="188"/>
      <c r="BY672" s="188"/>
      <c r="BZ672" s="188"/>
      <c r="CA672" s="189"/>
      <c r="CB672" s="181"/>
      <c r="CC672" s="182"/>
      <c r="CD672" s="182"/>
      <c r="CE672" s="183"/>
      <c r="CF672" s="190"/>
      <c r="CG672" s="191"/>
      <c r="CH672" s="191"/>
      <c r="CI672" s="191"/>
      <c r="CJ672" s="192"/>
      <c r="CK672" s="190"/>
      <c r="CL672" s="191"/>
      <c r="CM672" s="191"/>
      <c r="CN672" s="191"/>
      <c r="CO672" s="192"/>
      <c r="CP672" s="190"/>
      <c r="CQ672" s="191"/>
      <c r="CR672" s="191"/>
      <c r="CS672" s="191"/>
      <c r="CT672" s="192"/>
      <c r="CU672" s="162"/>
      <c r="CV672" s="163"/>
      <c r="CW672" s="163"/>
      <c r="CX672" s="163"/>
      <c r="CY672" s="164"/>
    </row>
    <row r="673" spans="1:103" ht="16.5" x14ac:dyDescent="0.15">
      <c r="A673" s="166"/>
      <c r="B673" s="135"/>
      <c r="C673" s="167" t="str">
        <f t="shared" ca="1" si="11"/>
        <v/>
      </c>
      <c r="D673" s="168"/>
      <c r="E673" s="169"/>
      <c r="F673" s="169"/>
      <c r="G673" s="169"/>
      <c r="H673" s="169"/>
      <c r="I673" s="169"/>
      <c r="J673" s="169"/>
      <c r="K673" s="170"/>
      <c r="L673" s="171"/>
      <c r="M673" s="171"/>
      <c r="N673" s="171"/>
      <c r="O673" s="171"/>
      <c r="P673" s="171"/>
      <c r="Q673" s="171"/>
      <c r="R673" s="172"/>
      <c r="S673" s="173"/>
      <c r="T673" s="172"/>
      <c r="U673" s="173"/>
      <c r="V673" s="170"/>
      <c r="W673" s="171"/>
      <c r="X673" s="171"/>
      <c r="Y673" s="171"/>
      <c r="Z673" s="171"/>
      <c r="AA673" s="171"/>
      <c r="AB673" s="171"/>
      <c r="AC673" s="171"/>
      <c r="AD673" s="170"/>
      <c r="AE673" s="171"/>
      <c r="AF673" s="171"/>
      <c r="AG673" s="171"/>
      <c r="AH673" s="171"/>
      <c r="AI673" s="171"/>
      <c r="AJ673" s="171"/>
      <c r="AK673" s="174"/>
      <c r="AL673" s="170"/>
      <c r="AM673" s="171"/>
      <c r="AN673" s="171"/>
      <c r="AO673" s="171"/>
      <c r="AP673" s="171"/>
      <c r="AQ673" s="171"/>
      <c r="AR673" s="174"/>
      <c r="AS673" s="175"/>
      <c r="AT673" s="176"/>
      <c r="AU673" s="176"/>
      <c r="AV673" s="176"/>
      <c r="AW673" s="176"/>
      <c r="AX673" s="176"/>
      <c r="AY673" s="177"/>
      <c r="AZ673" s="178"/>
      <c r="BA673" s="179"/>
      <c r="BB673" s="180">
        <v>3</v>
      </c>
      <c r="BC673" s="181"/>
      <c r="BD673" s="182"/>
      <c r="BE673" s="182"/>
      <c r="BF673" s="183"/>
      <c r="BG673" s="184"/>
      <c r="BH673" s="185"/>
      <c r="BI673" s="186"/>
      <c r="BJ673" s="187"/>
      <c r="BK673" s="188"/>
      <c r="BL673" s="188"/>
      <c r="BM673" s="188"/>
      <c r="BN673" s="188"/>
      <c r="BO673" s="189"/>
      <c r="BP673" s="187"/>
      <c r="BQ673" s="188"/>
      <c r="BR673" s="188"/>
      <c r="BS673" s="188"/>
      <c r="BT673" s="188"/>
      <c r="BU673" s="189"/>
      <c r="BV673" s="187"/>
      <c r="BW673" s="188"/>
      <c r="BX673" s="188"/>
      <c r="BY673" s="188"/>
      <c r="BZ673" s="188"/>
      <c r="CA673" s="189"/>
      <c r="CB673" s="181"/>
      <c r="CC673" s="182"/>
      <c r="CD673" s="182"/>
      <c r="CE673" s="183"/>
      <c r="CF673" s="190"/>
      <c r="CG673" s="191"/>
      <c r="CH673" s="191"/>
      <c r="CI673" s="191"/>
      <c r="CJ673" s="192"/>
      <c r="CK673" s="190"/>
      <c r="CL673" s="191"/>
      <c r="CM673" s="191"/>
      <c r="CN673" s="191"/>
      <c r="CO673" s="192"/>
      <c r="CP673" s="190"/>
      <c r="CQ673" s="191"/>
      <c r="CR673" s="191"/>
      <c r="CS673" s="191"/>
      <c r="CT673" s="192"/>
      <c r="CU673" s="162"/>
      <c r="CV673" s="163"/>
      <c r="CW673" s="163"/>
      <c r="CX673" s="163"/>
      <c r="CY673" s="164"/>
    </row>
    <row r="674" spans="1:103" ht="16.5" x14ac:dyDescent="0.15">
      <c r="A674" s="166"/>
      <c r="B674" s="135"/>
      <c r="C674" s="167" t="str">
        <f t="shared" ca="1" si="11"/>
        <v/>
      </c>
      <c r="D674" s="168"/>
      <c r="E674" s="169"/>
      <c r="F674" s="169"/>
      <c r="G674" s="169"/>
      <c r="H674" s="169"/>
      <c r="I674" s="169"/>
      <c r="J674" s="169"/>
      <c r="K674" s="170"/>
      <c r="L674" s="171"/>
      <c r="M674" s="171"/>
      <c r="N674" s="171"/>
      <c r="O674" s="171"/>
      <c r="P674" s="171"/>
      <c r="Q674" s="171"/>
      <c r="R674" s="172"/>
      <c r="S674" s="173"/>
      <c r="T674" s="172"/>
      <c r="U674" s="173"/>
      <c r="V674" s="170"/>
      <c r="W674" s="171"/>
      <c r="X674" s="171"/>
      <c r="Y674" s="171"/>
      <c r="Z674" s="171"/>
      <c r="AA674" s="171"/>
      <c r="AB674" s="171"/>
      <c r="AC674" s="171"/>
      <c r="AD674" s="170"/>
      <c r="AE674" s="171"/>
      <c r="AF674" s="171"/>
      <c r="AG674" s="171"/>
      <c r="AH674" s="171"/>
      <c r="AI674" s="171"/>
      <c r="AJ674" s="171"/>
      <c r="AK674" s="174"/>
      <c r="AL674" s="170"/>
      <c r="AM674" s="171"/>
      <c r="AN674" s="171"/>
      <c r="AO674" s="171"/>
      <c r="AP674" s="171"/>
      <c r="AQ674" s="171"/>
      <c r="AR674" s="174"/>
      <c r="AS674" s="175"/>
      <c r="AT674" s="176"/>
      <c r="AU674" s="176"/>
      <c r="AV674" s="176"/>
      <c r="AW674" s="176"/>
      <c r="AX674" s="176"/>
      <c r="AY674" s="177"/>
      <c r="AZ674" s="178"/>
      <c r="BA674" s="179"/>
      <c r="BB674" s="180">
        <v>4</v>
      </c>
      <c r="BC674" s="181"/>
      <c r="BD674" s="182"/>
      <c r="BE674" s="182"/>
      <c r="BF674" s="183"/>
      <c r="BG674" s="184"/>
      <c r="BH674" s="185"/>
      <c r="BI674" s="186"/>
      <c r="BJ674" s="187"/>
      <c r="BK674" s="188"/>
      <c r="BL674" s="188"/>
      <c r="BM674" s="188"/>
      <c r="BN674" s="188"/>
      <c r="BO674" s="189"/>
      <c r="BP674" s="187"/>
      <c r="BQ674" s="188"/>
      <c r="BR674" s="188"/>
      <c r="BS674" s="188"/>
      <c r="BT674" s="188"/>
      <c r="BU674" s="189"/>
      <c r="BV674" s="187"/>
      <c r="BW674" s="188"/>
      <c r="BX674" s="188"/>
      <c r="BY674" s="188"/>
      <c r="BZ674" s="188"/>
      <c r="CA674" s="189"/>
      <c r="CB674" s="181"/>
      <c r="CC674" s="182"/>
      <c r="CD674" s="182"/>
      <c r="CE674" s="183"/>
      <c r="CF674" s="190"/>
      <c r="CG674" s="191"/>
      <c r="CH674" s="191"/>
      <c r="CI674" s="191"/>
      <c r="CJ674" s="192"/>
      <c r="CK674" s="190"/>
      <c r="CL674" s="191"/>
      <c r="CM674" s="191"/>
      <c r="CN674" s="191"/>
      <c r="CO674" s="192"/>
      <c r="CP674" s="190"/>
      <c r="CQ674" s="191"/>
      <c r="CR674" s="191"/>
      <c r="CS674" s="191"/>
      <c r="CT674" s="192"/>
      <c r="CU674" s="162"/>
      <c r="CV674" s="163"/>
      <c r="CW674" s="163"/>
      <c r="CX674" s="163"/>
      <c r="CY674" s="164"/>
    </row>
    <row r="675" spans="1:103" ht="16.5" x14ac:dyDescent="0.15">
      <c r="A675" s="166"/>
      <c r="B675" s="135"/>
      <c r="C675" s="167" t="str">
        <f t="shared" ca="1" si="11"/>
        <v/>
      </c>
      <c r="D675" s="168"/>
      <c r="E675" s="169"/>
      <c r="F675" s="169"/>
      <c r="G675" s="169"/>
      <c r="H675" s="169"/>
      <c r="I675" s="169"/>
      <c r="J675" s="169"/>
      <c r="K675" s="170"/>
      <c r="L675" s="171"/>
      <c r="M675" s="171"/>
      <c r="N675" s="171"/>
      <c r="O675" s="171"/>
      <c r="P675" s="171"/>
      <c r="Q675" s="171"/>
      <c r="R675" s="172"/>
      <c r="S675" s="173"/>
      <c r="T675" s="172"/>
      <c r="U675" s="173"/>
      <c r="V675" s="170"/>
      <c r="W675" s="171"/>
      <c r="X675" s="171"/>
      <c r="Y675" s="171"/>
      <c r="Z675" s="171"/>
      <c r="AA675" s="171"/>
      <c r="AB675" s="171"/>
      <c r="AC675" s="171"/>
      <c r="AD675" s="170"/>
      <c r="AE675" s="171"/>
      <c r="AF675" s="171"/>
      <c r="AG675" s="171"/>
      <c r="AH675" s="171"/>
      <c r="AI675" s="171"/>
      <c r="AJ675" s="171"/>
      <c r="AK675" s="174"/>
      <c r="AL675" s="170"/>
      <c r="AM675" s="171"/>
      <c r="AN675" s="171"/>
      <c r="AO675" s="171"/>
      <c r="AP675" s="171"/>
      <c r="AQ675" s="171"/>
      <c r="AR675" s="174"/>
      <c r="AS675" s="175"/>
      <c r="AT675" s="176"/>
      <c r="AU675" s="176"/>
      <c r="AV675" s="176"/>
      <c r="AW675" s="176"/>
      <c r="AX675" s="176"/>
      <c r="AY675" s="177"/>
      <c r="AZ675" s="178"/>
      <c r="BA675" s="179"/>
      <c r="BB675" s="180">
        <v>5</v>
      </c>
      <c r="BC675" s="181"/>
      <c r="BD675" s="182"/>
      <c r="BE675" s="182"/>
      <c r="BF675" s="183"/>
      <c r="BG675" s="184"/>
      <c r="BH675" s="185"/>
      <c r="BI675" s="186"/>
      <c r="BJ675" s="187"/>
      <c r="BK675" s="188"/>
      <c r="BL675" s="188"/>
      <c r="BM675" s="188"/>
      <c r="BN675" s="188"/>
      <c r="BO675" s="189"/>
      <c r="BP675" s="187"/>
      <c r="BQ675" s="188"/>
      <c r="BR675" s="188"/>
      <c r="BS675" s="188"/>
      <c r="BT675" s="188"/>
      <c r="BU675" s="189"/>
      <c r="BV675" s="187"/>
      <c r="BW675" s="188"/>
      <c r="BX675" s="188"/>
      <c r="BY675" s="188"/>
      <c r="BZ675" s="188"/>
      <c r="CA675" s="189"/>
      <c r="CB675" s="181"/>
      <c r="CC675" s="182"/>
      <c r="CD675" s="182"/>
      <c r="CE675" s="183"/>
      <c r="CF675" s="190"/>
      <c r="CG675" s="191"/>
      <c r="CH675" s="191"/>
      <c r="CI675" s="191"/>
      <c r="CJ675" s="192"/>
      <c r="CK675" s="190"/>
      <c r="CL675" s="191"/>
      <c r="CM675" s="191"/>
      <c r="CN675" s="191"/>
      <c r="CO675" s="192"/>
      <c r="CP675" s="190"/>
      <c r="CQ675" s="191"/>
      <c r="CR675" s="191"/>
      <c r="CS675" s="191"/>
      <c r="CT675" s="192"/>
      <c r="CU675" s="162"/>
      <c r="CV675" s="163"/>
      <c r="CW675" s="163"/>
      <c r="CX675" s="163"/>
      <c r="CY675" s="164"/>
    </row>
    <row r="676" spans="1:103" ht="16.5" x14ac:dyDescent="0.15">
      <c r="A676" s="193"/>
      <c r="B676" s="194"/>
      <c r="C676" s="195" t="str">
        <f t="shared" ca="1" si="11"/>
        <v/>
      </c>
      <c r="D676" s="196"/>
      <c r="E676" s="197"/>
      <c r="F676" s="197"/>
      <c r="G676" s="197"/>
      <c r="H676" s="197"/>
      <c r="I676" s="197"/>
      <c r="J676" s="197"/>
      <c r="K676" s="159"/>
      <c r="L676" s="160"/>
      <c r="M676" s="160"/>
      <c r="N676" s="160"/>
      <c r="O676" s="160"/>
      <c r="P676" s="160"/>
      <c r="Q676" s="160"/>
      <c r="R676" s="198"/>
      <c r="S676" s="199"/>
      <c r="T676" s="198"/>
      <c r="U676" s="199"/>
      <c r="V676" s="159"/>
      <c r="W676" s="160"/>
      <c r="X676" s="160"/>
      <c r="Y676" s="160"/>
      <c r="Z676" s="160"/>
      <c r="AA676" s="160"/>
      <c r="AB676" s="160"/>
      <c r="AC676" s="160"/>
      <c r="AD676" s="159"/>
      <c r="AE676" s="160"/>
      <c r="AF676" s="160"/>
      <c r="AG676" s="160"/>
      <c r="AH676" s="160"/>
      <c r="AI676" s="160"/>
      <c r="AJ676" s="160"/>
      <c r="AK676" s="161"/>
      <c r="AL676" s="159"/>
      <c r="AM676" s="160"/>
      <c r="AN676" s="160"/>
      <c r="AO676" s="160"/>
      <c r="AP676" s="160"/>
      <c r="AQ676" s="160"/>
      <c r="AR676" s="161"/>
      <c r="AS676" s="200"/>
      <c r="AT676" s="201"/>
      <c r="AU676" s="201"/>
      <c r="AV676" s="201"/>
      <c r="AW676" s="201"/>
      <c r="AX676" s="201"/>
      <c r="AY676" s="202"/>
      <c r="AZ676" s="203"/>
      <c r="BA676" s="204"/>
      <c r="BB676" s="205">
        <v>6</v>
      </c>
      <c r="BC676" s="206"/>
      <c r="BD676" s="207"/>
      <c r="BE676" s="207"/>
      <c r="BF676" s="208"/>
      <c r="BG676" s="209"/>
      <c r="BH676" s="210"/>
      <c r="BI676" s="211"/>
      <c r="BJ676" s="212"/>
      <c r="BK676" s="213"/>
      <c r="BL676" s="213"/>
      <c r="BM676" s="213"/>
      <c r="BN676" s="213"/>
      <c r="BO676" s="214"/>
      <c r="BP676" s="212"/>
      <c r="BQ676" s="213"/>
      <c r="BR676" s="213"/>
      <c r="BS676" s="213"/>
      <c r="BT676" s="213"/>
      <c r="BU676" s="214"/>
      <c r="BV676" s="212"/>
      <c r="BW676" s="213"/>
      <c r="BX676" s="213"/>
      <c r="BY676" s="213"/>
      <c r="BZ676" s="213"/>
      <c r="CA676" s="214"/>
      <c r="CB676" s="206"/>
      <c r="CC676" s="207"/>
      <c r="CD676" s="207"/>
      <c r="CE676" s="208"/>
      <c r="CF676" s="190"/>
      <c r="CG676" s="191"/>
      <c r="CH676" s="191"/>
      <c r="CI676" s="191"/>
      <c r="CJ676" s="192"/>
      <c r="CK676" s="190"/>
      <c r="CL676" s="191"/>
      <c r="CM676" s="191"/>
      <c r="CN676" s="191"/>
      <c r="CO676" s="192"/>
      <c r="CP676" s="190"/>
      <c r="CQ676" s="191"/>
      <c r="CR676" s="191"/>
      <c r="CS676" s="191"/>
      <c r="CT676" s="192"/>
      <c r="CU676" s="162"/>
      <c r="CV676" s="163"/>
      <c r="CW676" s="163"/>
      <c r="CX676" s="163"/>
      <c r="CY676" s="164"/>
    </row>
    <row r="677" spans="1:103" ht="29.25" customHeight="1" x14ac:dyDescent="0.15">
      <c r="A677" s="215" t="s">
        <v>218</v>
      </c>
      <c r="B677" s="216"/>
      <c r="C677" s="216"/>
      <c r="D677" s="217"/>
      <c r="E677" s="217"/>
      <c r="F677" s="217"/>
      <c r="G677" s="217"/>
      <c r="H677" s="217"/>
      <c r="I677" s="217"/>
      <c r="J677" s="217"/>
      <c r="K677" s="217"/>
      <c r="L677" s="217"/>
      <c r="M677" s="217"/>
      <c r="N677" s="217"/>
      <c r="O677" s="217"/>
      <c r="P677" s="217"/>
      <c r="Q677" s="217"/>
      <c r="R677" s="217"/>
      <c r="S677" s="217"/>
      <c r="T677" s="217"/>
      <c r="U677" s="217"/>
      <c r="V677" s="217"/>
      <c r="W677" s="217"/>
      <c r="X677" s="217"/>
      <c r="Y677" s="217"/>
      <c r="Z677" s="217"/>
      <c r="AA677" s="217"/>
      <c r="AB677" s="217"/>
      <c r="AC677" s="217"/>
      <c r="AD677" s="217"/>
      <c r="AE677" s="217"/>
      <c r="AF677" s="217"/>
      <c r="AG677" s="217"/>
      <c r="AH677" s="217"/>
      <c r="AI677" s="217"/>
      <c r="AJ677" s="217"/>
      <c r="AK677" s="217"/>
      <c r="AL677" s="217"/>
      <c r="AM677" s="217"/>
      <c r="AN677" s="217"/>
      <c r="AO677" s="217"/>
      <c r="AP677" s="217"/>
      <c r="AQ677" s="217"/>
      <c r="AR677" s="217"/>
      <c r="AS677" s="217"/>
      <c r="AT677" s="217"/>
      <c r="AU677" s="217"/>
      <c r="AV677" s="217"/>
      <c r="AW677" s="217"/>
      <c r="AX677" s="217"/>
      <c r="AY677" s="217"/>
      <c r="AZ677" s="217"/>
      <c r="BA677" s="217"/>
      <c r="BB677" s="217"/>
      <c r="BC677" s="217"/>
      <c r="BD677" s="217"/>
      <c r="BE677" s="217"/>
      <c r="BF677" s="217"/>
      <c r="BG677" s="217"/>
      <c r="BH677" s="217"/>
      <c r="BI677" s="217"/>
      <c r="BJ677" s="217"/>
      <c r="BK677" s="217"/>
      <c r="BL677" s="217"/>
      <c r="BM677" s="217"/>
      <c r="BN677" s="217"/>
      <c r="BO677" s="217"/>
      <c r="BP677" s="217"/>
      <c r="BQ677" s="217"/>
      <c r="BR677" s="217"/>
      <c r="BS677" s="217"/>
      <c r="BT677" s="217"/>
      <c r="BU677" s="217"/>
      <c r="BV677" s="217"/>
      <c r="BW677" s="217"/>
      <c r="BX677" s="217"/>
      <c r="BY677" s="217"/>
      <c r="BZ677" s="217"/>
      <c r="CA677" s="217"/>
      <c r="CB677" s="217"/>
      <c r="CC677" s="217"/>
      <c r="CD677" s="217"/>
      <c r="CE677" s="217"/>
      <c r="CF677" s="217"/>
      <c r="CG677" s="217"/>
      <c r="CH677" s="217"/>
      <c r="CI677" s="217"/>
      <c r="CJ677" s="217"/>
      <c r="CK677" s="217"/>
      <c r="CL677" s="217"/>
      <c r="CM677" s="217"/>
      <c r="CN677" s="217"/>
      <c r="CO677" s="217"/>
      <c r="CP677" s="217"/>
      <c r="CQ677" s="217"/>
      <c r="CR677" s="217"/>
      <c r="CS677" s="217"/>
      <c r="CT677" s="217"/>
      <c r="CU677" s="217"/>
      <c r="CV677" s="217"/>
      <c r="CW677" s="217"/>
      <c r="CX677" s="217"/>
      <c r="CY677" s="218"/>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4"/>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xr:uid="{8A55739C-F7FC-4561-A49C-4644BE0537F3}">
      <formula1>"○,×"</formula1>
    </dataValidation>
    <dataValidation type="list" allowBlank="1" showInputMessage="1" showErrorMessage="1" sqref="T11:U676" xr:uid="{92154E9D-82CB-485F-A49E-B597B3E5BB9C}">
      <formula1>"正常,異常"</formula1>
    </dataValidation>
    <dataValidation type="list" allowBlank="1" showInputMessage="1" showErrorMessage="1" sqref="BI11:BI676" xr:uid="{AC093AD4-EB4C-42ED-96A5-2212995CCE68}">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xr:uid="{A79B95AE-ED88-4901-A11D-CF15F1895980}">
      <formula1>40</formula1>
    </dataValidation>
    <dataValidation type="whole" operator="greaterThanOrEqual" allowBlank="1" showInputMessage="1" showErrorMessage="1" sqref="BB11:BB676 A11:A676" xr:uid="{9AB2B573-2DB2-477D-8DDA-E1E5B2532732}">
      <formula1>0</formula1>
    </dataValidation>
    <dataValidation type="date" allowBlank="1" showInputMessage="1" showErrorMessage="1" sqref="BC11:BF676 CB11:CE676" xr:uid="{E076BA60-B84D-4F17-A02B-A173410ED778}">
      <formula1>36526</formula1>
      <formula2>2958465</formula2>
    </dataValidation>
    <dataValidation type="list" allowBlank="1" showInputMessage="1" showErrorMessage="1" sqref="R11:S676" xr:uid="{83FEEF4E-B6BC-4367-91B9-E4BD44033FFA}">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2C94A-3AA2-4C63-A08D-1397B29E8D46}">
  <sheetPr codeName="Sheet4"/>
  <dimension ref="B1:DG468"/>
  <sheetViews>
    <sheetView showGridLines="0" view="pageBreakPreview" topLeftCell="A64" zoomScale="75" zoomScaleNormal="85" zoomScaleSheetLayoutView="85" workbookViewId="0">
      <selection activeCell="BD81" sqref="BD81"/>
    </sheetView>
  </sheetViews>
  <sheetFormatPr defaultColWidth="2.1640625" defaultRowHeight="13.5" x14ac:dyDescent="0.15"/>
  <cols>
    <col min="1" max="16384" width="2.1640625" style="371"/>
  </cols>
  <sheetData>
    <row r="1" spans="2:111" ht="4.5" customHeight="1" thickBot="1" x14ac:dyDescent="0.2"/>
    <row r="2" spans="2:111" ht="20.25" customHeight="1" x14ac:dyDescent="0.15">
      <c r="B2" s="372" t="s">
        <v>298</v>
      </c>
      <c r="C2" s="373"/>
      <c r="D2" s="373"/>
      <c r="E2" s="373"/>
      <c r="F2" s="373"/>
      <c r="G2" s="373"/>
      <c r="H2" s="373"/>
      <c r="I2" s="373"/>
      <c r="J2" s="373"/>
      <c r="K2" s="373"/>
      <c r="L2" s="373"/>
      <c r="M2" s="373"/>
      <c r="N2" s="373"/>
      <c r="O2" s="373"/>
      <c r="P2" s="373"/>
      <c r="Q2" s="373"/>
      <c r="R2" s="373"/>
      <c r="S2" s="373"/>
      <c r="T2" s="373"/>
      <c r="U2" s="373"/>
      <c r="V2" s="373"/>
      <c r="W2" s="373"/>
      <c r="X2" s="373"/>
      <c r="Y2" s="373"/>
      <c r="Z2" s="373"/>
      <c r="AA2" s="374"/>
      <c r="AB2" s="375" t="s">
        <v>299</v>
      </c>
      <c r="AC2" s="376"/>
      <c r="AD2" s="377" t="s">
        <v>300</v>
      </c>
      <c r="AE2" s="378"/>
      <c r="AF2" s="378"/>
      <c r="AG2" s="378"/>
      <c r="AH2" s="378"/>
      <c r="AI2" s="378"/>
      <c r="AJ2" s="378"/>
      <c r="AK2" s="378"/>
      <c r="AL2" s="378"/>
      <c r="AM2" s="378"/>
      <c r="AN2" s="378"/>
      <c r="AO2" s="378"/>
      <c r="AP2" s="378"/>
      <c r="AQ2" s="378"/>
      <c r="AR2" s="378"/>
      <c r="AS2" s="378"/>
      <c r="AT2" s="378"/>
      <c r="AU2" s="378"/>
      <c r="AV2" s="378"/>
      <c r="AW2" s="379"/>
      <c r="AX2" s="375" t="s">
        <v>299</v>
      </c>
      <c r="AY2" s="376"/>
      <c r="AZ2" s="377"/>
      <c r="BA2" s="378"/>
      <c r="BB2" s="378"/>
      <c r="BC2" s="378"/>
      <c r="BD2" s="378"/>
      <c r="BE2" s="378"/>
      <c r="BF2" s="378"/>
      <c r="BG2" s="378"/>
      <c r="BH2" s="378"/>
      <c r="BI2" s="378"/>
      <c r="BJ2" s="378"/>
      <c r="BK2" s="378"/>
      <c r="BL2" s="378"/>
      <c r="BM2" s="378"/>
      <c r="BN2" s="378"/>
      <c r="BO2" s="378"/>
      <c r="BP2" s="378"/>
      <c r="BQ2" s="378"/>
      <c r="BR2" s="378"/>
      <c r="BS2" s="380"/>
      <c r="BT2" s="381"/>
      <c r="BU2" s="382"/>
      <c r="BV2" s="382"/>
      <c r="BW2" s="382"/>
      <c r="BX2" s="382"/>
      <c r="BY2" s="382"/>
      <c r="BZ2" s="382"/>
      <c r="CA2" s="382"/>
      <c r="CB2" s="382"/>
      <c r="CC2" s="383"/>
      <c r="CD2" s="384" t="s">
        <v>301</v>
      </c>
      <c r="CE2" s="376"/>
      <c r="CF2" s="385" t="s">
        <v>302</v>
      </c>
      <c r="CG2" s="386"/>
      <c r="CH2" s="387"/>
      <c r="CI2" s="386" t="s">
        <v>303</v>
      </c>
      <c r="CJ2" s="386"/>
      <c r="CK2" s="386"/>
      <c r="CL2" s="386"/>
      <c r="CM2" s="386"/>
      <c r="CN2" s="386"/>
      <c r="CO2" s="385" t="s">
        <v>304</v>
      </c>
      <c r="CP2" s="386"/>
      <c r="CQ2" s="386"/>
      <c r="CR2" s="386"/>
      <c r="CS2" s="387"/>
      <c r="CT2" s="386" t="s">
        <v>302</v>
      </c>
      <c r="CU2" s="386"/>
      <c r="CV2" s="386"/>
      <c r="CW2" s="385" t="s">
        <v>303</v>
      </c>
      <c r="CX2" s="386"/>
      <c r="CY2" s="386"/>
      <c r="CZ2" s="386"/>
      <c r="DA2" s="386"/>
      <c r="DB2" s="387"/>
      <c r="DC2" s="388" t="s">
        <v>304</v>
      </c>
      <c r="DD2" s="389"/>
      <c r="DE2" s="389"/>
      <c r="DF2" s="389"/>
      <c r="DG2" s="390"/>
    </row>
    <row r="3" spans="2:111" ht="20.25" customHeight="1" x14ac:dyDescent="0.15">
      <c r="B3" s="391"/>
      <c r="C3" s="392"/>
      <c r="D3" s="392"/>
      <c r="E3" s="392"/>
      <c r="F3" s="392"/>
      <c r="G3" s="392"/>
      <c r="H3" s="392"/>
      <c r="I3" s="392"/>
      <c r="J3" s="392"/>
      <c r="K3" s="392"/>
      <c r="L3" s="392"/>
      <c r="M3" s="392"/>
      <c r="N3" s="392"/>
      <c r="O3" s="392"/>
      <c r="P3" s="392"/>
      <c r="Q3" s="392"/>
      <c r="R3" s="392"/>
      <c r="S3" s="392"/>
      <c r="T3" s="392"/>
      <c r="U3" s="392"/>
      <c r="V3" s="392"/>
      <c r="W3" s="392"/>
      <c r="X3" s="392"/>
      <c r="Y3" s="392"/>
      <c r="Z3" s="392"/>
      <c r="AA3" s="393"/>
      <c r="AB3" s="394"/>
      <c r="AC3" s="395"/>
      <c r="AD3" s="396"/>
      <c r="AE3" s="397"/>
      <c r="AF3" s="397"/>
      <c r="AG3" s="397"/>
      <c r="AH3" s="397"/>
      <c r="AI3" s="397"/>
      <c r="AJ3" s="397"/>
      <c r="AK3" s="397"/>
      <c r="AL3" s="397"/>
      <c r="AM3" s="397"/>
      <c r="AN3" s="397"/>
      <c r="AO3" s="397"/>
      <c r="AP3" s="397"/>
      <c r="AQ3" s="397"/>
      <c r="AR3" s="397"/>
      <c r="AS3" s="397"/>
      <c r="AT3" s="397"/>
      <c r="AU3" s="397"/>
      <c r="AV3" s="397"/>
      <c r="AW3" s="398"/>
      <c r="AX3" s="394"/>
      <c r="AY3" s="395"/>
      <c r="AZ3" s="396"/>
      <c r="BA3" s="397"/>
      <c r="BB3" s="397"/>
      <c r="BC3" s="397"/>
      <c r="BD3" s="397"/>
      <c r="BE3" s="397"/>
      <c r="BF3" s="397"/>
      <c r="BG3" s="397"/>
      <c r="BH3" s="397"/>
      <c r="BI3" s="397"/>
      <c r="BJ3" s="397"/>
      <c r="BK3" s="397"/>
      <c r="BL3" s="397"/>
      <c r="BM3" s="397"/>
      <c r="BN3" s="397"/>
      <c r="BO3" s="397"/>
      <c r="BP3" s="397"/>
      <c r="BQ3" s="397"/>
      <c r="BR3" s="397"/>
      <c r="BS3" s="399"/>
      <c r="BT3" s="400"/>
      <c r="BU3" s="401"/>
      <c r="BV3" s="401"/>
      <c r="BW3" s="401"/>
      <c r="BX3" s="401"/>
      <c r="BY3" s="401"/>
      <c r="BZ3" s="401"/>
      <c r="CA3" s="401"/>
      <c r="CB3" s="401"/>
      <c r="CC3" s="402"/>
      <c r="CD3" s="403"/>
      <c r="CE3" s="404"/>
      <c r="CF3" s="405">
        <v>1</v>
      </c>
      <c r="CG3" s="406"/>
      <c r="CH3" s="407"/>
      <c r="CI3" s="408" t="s">
        <v>305</v>
      </c>
      <c r="CJ3" s="409"/>
      <c r="CK3" s="409"/>
      <c r="CL3" s="409"/>
      <c r="CM3" s="409"/>
      <c r="CN3" s="410"/>
      <c r="CO3" s="411" t="s">
        <v>306</v>
      </c>
      <c r="CP3" s="412"/>
      <c r="CQ3" s="412"/>
      <c r="CR3" s="412"/>
      <c r="CS3" s="413"/>
      <c r="CT3" s="405"/>
      <c r="CU3" s="406"/>
      <c r="CV3" s="407"/>
      <c r="CW3" s="414"/>
      <c r="CX3" s="409"/>
      <c r="CY3" s="409"/>
      <c r="CZ3" s="409"/>
      <c r="DA3" s="409"/>
      <c r="DB3" s="410"/>
      <c r="DC3" s="411"/>
      <c r="DD3" s="412"/>
      <c r="DE3" s="412"/>
      <c r="DF3" s="412"/>
      <c r="DG3" s="415"/>
    </row>
    <row r="4" spans="2:111" ht="20.25" customHeight="1" x14ac:dyDescent="0.15">
      <c r="B4" s="391"/>
      <c r="C4" s="392"/>
      <c r="D4" s="392"/>
      <c r="E4" s="392"/>
      <c r="F4" s="392"/>
      <c r="G4" s="392"/>
      <c r="H4" s="392"/>
      <c r="I4" s="392"/>
      <c r="J4" s="392"/>
      <c r="K4" s="392"/>
      <c r="L4" s="392"/>
      <c r="M4" s="392"/>
      <c r="N4" s="392"/>
      <c r="O4" s="392"/>
      <c r="P4" s="392"/>
      <c r="Q4" s="392"/>
      <c r="R4" s="392"/>
      <c r="S4" s="392"/>
      <c r="T4" s="392"/>
      <c r="U4" s="392"/>
      <c r="V4" s="392"/>
      <c r="W4" s="392"/>
      <c r="X4" s="392"/>
      <c r="Y4" s="392"/>
      <c r="Z4" s="392"/>
      <c r="AA4" s="393"/>
      <c r="AB4" s="416" t="s">
        <v>307</v>
      </c>
      <c r="AC4" s="417"/>
      <c r="AD4" s="418" t="s">
        <v>308</v>
      </c>
      <c r="AE4" s="419"/>
      <c r="AF4" s="419"/>
      <c r="AG4" s="419"/>
      <c r="AH4" s="419"/>
      <c r="AI4" s="419"/>
      <c r="AJ4" s="419"/>
      <c r="AK4" s="419"/>
      <c r="AL4" s="419"/>
      <c r="AM4" s="419"/>
      <c r="AN4" s="419"/>
      <c r="AO4" s="419"/>
      <c r="AP4" s="419"/>
      <c r="AQ4" s="419"/>
      <c r="AR4" s="419"/>
      <c r="AS4" s="419"/>
      <c r="AT4" s="419"/>
      <c r="AU4" s="419"/>
      <c r="AV4" s="419"/>
      <c r="AW4" s="420"/>
      <c r="AX4" s="416" t="s">
        <v>307</v>
      </c>
      <c r="AY4" s="417"/>
      <c r="AZ4" s="418"/>
      <c r="BA4" s="419"/>
      <c r="BB4" s="419"/>
      <c r="BC4" s="419"/>
      <c r="BD4" s="419"/>
      <c r="BE4" s="419"/>
      <c r="BF4" s="419"/>
      <c r="BG4" s="419"/>
      <c r="BH4" s="419"/>
      <c r="BI4" s="419"/>
      <c r="BJ4" s="419"/>
      <c r="BK4" s="419"/>
      <c r="BL4" s="419"/>
      <c r="BM4" s="419"/>
      <c r="BN4" s="419"/>
      <c r="BO4" s="419"/>
      <c r="BP4" s="419"/>
      <c r="BQ4" s="419"/>
      <c r="BR4" s="419"/>
      <c r="BS4" s="421"/>
      <c r="BT4" s="400"/>
      <c r="BU4" s="401"/>
      <c r="BV4" s="401"/>
      <c r="BW4" s="401"/>
      <c r="BX4" s="401"/>
      <c r="BY4" s="401"/>
      <c r="BZ4" s="401"/>
      <c r="CA4" s="401"/>
      <c r="CB4" s="401"/>
      <c r="CC4" s="402"/>
      <c r="CD4" s="403"/>
      <c r="CE4" s="404"/>
      <c r="CF4" s="405"/>
      <c r="CG4" s="406"/>
      <c r="CH4" s="407"/>
      <c r="CI4" s="414"/>
      <c r="CJ4" s="409"/>
      <c r="CK4" s="409"/>
      <c r="CL4" s="409"/>
      <c r="CM4" s="409"/>
      <c r="CN4" s="410"/>
      <c r="CO4" s="411"/>
      <c r="CP4" s="412"/>
      <c r="CQ4" s="412"/>
      <c r="CR4" s="412"/>
      <c r="CS4" s="413"/>
      <c r="CT4" s="405"/>
      <c r="CU4" s="406"/>
      <c r="CV4" s="407"/>
      <c r="CW4" s="414"/>
      <c r="CX4" s="409"/>
      <c r="CY4" s="409"/>
      <c r="CZ4" s="409"/>
      <c r="DA4" s="409"/>
      <c r="DB4" s="410"/>
      <c r="DC4" s="411"/>
      <c r="DD4" s="412"/>
      <c r="DE4" s="412"/>
      <c r="DF4" s="412"/>
      <c r="DG4" s="415"/>
    </row>
    <row r="5" spans="2:111" ht="20.25" customHeight="1" thickBot="1" x14ac:dyDescent="0.2">
      <c r="B5" s="422"/>
      <c r="C5" s="423"/>
      <c r="D5" s="423"/>
      <c r="E5" s="423"/>
      <c r="F5" s="423"/>
      <c r="G5" s="423"/>
      <c r="H5" s="423"/>
      <c r="I5" s="423"/>
      <c r="J5" s="423"/>
      <c r="K5" s="423"/>
      <c r="L5" s="423"/>
      <c r="M5" s="423"/>
      <c r="N5" s="423"/>
      <c r="O5" s="423"/>
      <c r="P5" s="423"/>
      <c r="Q5" s="423"/>
      <c r="R5" s="423"/>
      <c r="S5" s="423"/>
      <c r="T5" s="423"/>
      <c r="U5" s="423"/>
      <c r="V5" s="423"/>
      <c r="W5" s="423"/>
      <c r="X5" s="423"/>
      <c r="Y5" s="423"/>
      <c r="Z5" s="423"/>
      <c r="AA5" s="424"/>
      <c r="AB5" s="425"/>
      <c r="AC5" s="426"/>
      <c r="AD5" s="427"/>
      <c r="AE5" s="428"/>
      <c r="AF5" s="428"/>
      <c r="AG5" s="428"/>
      <c r="AH5" s="428"/>
      <c r="AI5" s="428"/>
      <c r="AJ5" s="428"/>
      <c r="AK5" s="428"/>
      <c r="AL5" s="428"/>
      <c r="AM5" s="428"/>
      <c r="AN5" s="428"/>
      <c r="AO5" s="428"/>
      <c r="AP5" s="428"/>
      <c r="AQ5" s="428"/>
      <c r="AR5" s="428"/>
      <c r="AS5" s="428"/>
      <c r="AT5" s="428"/>
      <c r="AU5" s="428"/>
      <c r="AV5" s="428"/>
      <c r="AW5" s="429"/>
      <c r="AX5" s="425"/>
      <c r="AY5" s="426"/>
      <c r="AZ5" s="427"/>
      <c r="BA5" s="428"/>
      <c r="BB5" s="428"/>
      <c r="BC5" s="428"/>
      <c r="BD5" s="428"/>
      <c r="BE5" s="428"/>
      <c r="BF5" s="428"/>
      <c r="BG5" s="428"/>
      <c r="BH5" s="428"/>
      <c r="BI5" s="428"/>
      <c r="BJ5" s="428"/>
      <c r="BK5" s="428"/>
      <c r="BL5" s="428"/>
      <c r="BM5" s="428"/>
      <c r="BN5" s="428"/>
      <c r="BO5" s="428"/>
      <c r="BP5" s="428"/>
      <c r="BQ5" s="428"/>
      <c r="BR5" s="428"/>
      <c r="BS5" s="430"/>
      <c r="BT5" s="431"/>
      <c r="BU5" s="432"/>
      <c r="BV5" s="432"/>
      <c r="BW5" s="432"/>
      <c r="BX5" s="432"/>
      <c r="BY5" s="432"/>
      <c r="BZ5" s="432"/>
      <c r="CA5" s="432"/>
      <c r="CB5" s="432"/>
      <c r="CC5" s="433"/>
      <c r="CD5" s="434"/>
      <c r="CE5" s="426"/>
      <c r="CF5" s="435"/>
      <c r="CG5" s="436"/>
      <c r="CH5" s="437"/>
      <c r="CI5" s="438"/>
      <c r="CJ5" s="439"/>
      <c r="CK5" s="439"/>
      <c r="CL5" s="439"/>
      <c r="CM5" s="439"/>
      <c r="CN5" s="440"/>
      <c r="CO5" s="441"/>
      <c r="CP5" s="442"/>
      <c r="CQ5" s="442"/>
      <c r="CR5" s="442"/>
      <c r="CS5" s="443"/>
      <c r="CT5" s="435"/>
      <c r="CU5" s="436"/>
      <c r="CV5" s="437"/>
      <c r="CW5" s="438"/>
      <c r="CX5" s="439"/>
      <c r="CY5" s="439"/>
      <c r="CZ5" s="439"/>
      <c r="DA5" s="439"/>
      <c r="DB5" s="440"/>
      <c r="DC5" s="441"/>
      <c r="DD5" s="442"/>
      <c r="DE5" s="442"/>
      <c r="DF5" s="442"/>
      <c r="DG5" s="444"/>
    </row>
    <row r="6" spans="2:111" ht="4.3499999999999996" customHeight="1" thickBot="1" x14ac:dyDescent="0.2"/>
    <row r="7" spans="2:111" ht="23.45" customHeight="1" x14ac:dyDescent="0.15">
      <c r="B7" s="445"/>
      <c r="C7" s="446"/>
      <c r="D7" s="446"/>
      <c r="E7" s="446"/>
      <c r="F7" s="446"/>
      <c r="G7" s="446"/>
      <c r="H7" s="446"/>
      <c r="I7" s="446"/>
      <c r="J7" s="446"/>
      <c r="K7" s="446"/>
      <c r="L7" s="446"/>
      <c r="M7" s="446"/>
      <c r="N7" s="446"/>
      <c r="O7" s="446"/>
      <c r="P7" s="446"/>
      <c r="Q7" s="446"/>
      <c r="R7" s="446"/>
      <c r="S7" s="446"/>
      <c r="T7" s="446"/>
      <c r="U7" s="446"/>
      <c r="V7" s="446"/>
      <c r="W7" s="446"/>
      <c r="X7" s="446"/>
      <c r="Y7" s="446"/>
      <c r="Z7" s="446"/>
      <c r="AA7" s="446"/>
      <c r="AB7" s="446"/>
      <c r="AC7" s="446"/>
      <c r="AD7" s="446"/>
      <c r="AE7" s="446"/>
      <c r="AF7" s="446"/>
      <c r="AG7" s="446"/>
      <c r="AH7" s="446"/>
      <c r="AI7" s="446"/>
      <c r="AJ7" s="446"/>
      <c r="AK7" s="446"/>
      <c r="AL7" s="446"/>
      <c r="AM7" s="446"/>
      <c r="AN7" s="446"/>
      <c r="AO7" s="446"/>
      <c r="AP7" s="446"/>
      <c r="AQ7" s="446"/>
      <c r="AR7" s="446"/>
      <c r="AS7" s="446"/>
      <c r="AT7" s="446"/>
      <c r="AU7" s="446"/>
      <c r="AV7" s="446"/>
      <c r="AW7" s="446"/>
      <c r="AX7" s="446"/>
      <c r="AY7" s="446"/>
      <c r="AZ7" s="446"/>
      <c r="BA7" s="446"/>
      <c r="BB7" s="446"/>
      <c r="BC7" s="446"/>
      <c r="BD7" s="446"/>
      <c r="BE7" s="446"/>
      <c r="BF7" s="446"/>
      <c r="BG7" s="446"/>
      <c r="BH7" s="446"/>
      <c r="BI7" s="446"/>
      <c r="BJ7" s="447"/>
      <c r="BK7" s="447"/>
      <c r="BL7" s="447"/>
      <c r="BM7" s="447"/>
      <c r="BN7" s="447"/>
      <c r="BO7" s="447"/>
      <c r="BP7" s="447"/>
      <c r="BQ7" s="447"/>
      <c r="BR7" s="447"/>
      <c r="BS7" s="447"/>
      <c r="BT7" s="447"/>
      <c r="BU7" s="447"/>
      <c r="BV7" s="447"/>
      <c r="BW7" s="447"/>
      <c r="BX7" s="447"/>
      <c r="BY7" s="447"/>
      <c r="BZ7" s="447"/>
      <c r="CA7" s="447"/>
      <c r="CB7" s="446"/>
      <c r="CC7" s="448" t="s">
        <v>309</v>
      </c>
      <c r="CD7" s="449"/>
      <c r="CE7" s="450"/>
      <c r="CF7" s="451"/>
      <c r="CG7" s="452"/>
      <c r="CH7" s="452"/>
      <c r="CI7" s="452"/>
      <c r="CJ7" s="452"/>
      <c r="CK7" s="453"/>
      <c r="CL7" s="453"/>
      <c r="CM7" s="453"/>
      <c r="CN7" s="453"/>
      <c r="CO7" s="453"/>
      <c r="CP7" s="453"/>
      <c r="CQ7" s="453"/>
      <c r="CR7" s="453"/>
      <c r="CS7" s="453"/>
      <c r="CT7" s="453"/>
      <c r="CU7" s="453"/>
      <c r="CV7" s="453"/>
      <c r="CW7" s="453"/>
      <c r="CX7" s="453"/>
      <c r="CY7" s="453"/>
      <c r="CZ7" s="453"/>
      <c r="DA7" s="453"/>
      <c r="DB7" s="453"/>
      <c r="DC7" s="453"/>
      <c r="DD7" s="452"/>
      <c r="DE7" s="452"/>
      <c r="DF7" s="452"/>
      <c r="DG7" s="454"/>
    </row>
    <row r="8" spans="2:111" ht="13.5" customHeight="1" x14ac:dyDescent="0.15">
      <c r="B8" s="455"/>
      <c r="C8" s="456"/>
      <c r="D8" s="456"/>
      <c r="E8" s="456"/>
      <c r="F8" s="456"/>
      <c r="G8" s="456"/>
      <c r="H8" s="456"/>
      <c r="I8" s="456"/>
      <c r="J8" s="456"/>
      <c r="K8" s="456"/>
      <c r="L8" s="456"/>
      <c r="M8" s="456"/>
      <c r="N8" s="456"/>
      <c r="O8" s="456"/>
      <c r="P8" s="456"/>
      <c r="Q8" s="456"/>
      <c r="R8" s="456"/>
      <c r="S8" s="456"/>
      <c r="T8" s="456"/>
      <c r="U8" s="456"/>
      <c r="V8" s="456"/>
      <c r="W8" s="456"/>
      <c r="X8" s="456"/>
      <c r="Y8" s="456"/>
      <c r="Z8" s="456"/>
      <c r="AA8" s="456"/>
      <c r="AB8" s="456"/>
      <c r="AC8" s="456"/>
      <c r="AD8" s="456"/>
      <c r="AE8" s="456"/>
      <c r="AF8" s="456"/>
      <c r="AG8" s="456"/>
      <c r="AH8" s="456"/>
      <c r="AI8" s="456"/>
      <c r="AJ8" s="456"/>
      <c r="AK8" s="456"/>
      <c r="AL8" s="456"/>
      <c r="AM8" s="456"/>
      <c r="AN8" s="456"/>
      <c r="AO8" s="456"/>
      <c r="AP8" s="456"/>
      <c r="AQ8" s="456"/>
      <c r="AR8" s="456"/>
      <c r="AS8" s="456"/>
      <c r="AT8" s="456"/>
      <c r="AU8" s="456"/>
      <c r="AV8" s="456"/>
      <c r="AW8" s="456"/>
      <c r="AX8" s="456"/>
      <c r="AY8" s="456"/>
      <c r="AZ8" s="456"/>
      <c r="BA8" s="456"/>
      <c r="BB8" s="456"/>
      <c r="BC8" s="456"/>
      <c r="BD8" s="456"/>
      <c r="BE8" s="456"/>
      <c r="BF8" s="456"/>
      <c r="BG8" s="456"/>
      <c r="BH8" s="456"/>
      <c r="BI8" s="456"/>
      <c r="BJ8" s="457"/>
      <c r="BK8" s="457"/>
      <c r="BL8" s="457"/>
      <c r="BM8" s="457"/>
      <c r="BN8" s="457"/>
      <c r="BO8" s="457"/>
      <c r="BP8" s="457"/>
      <c r="BQ8" s="457"/>
      <c r="BR8" s="457"/>
      <c r="BS8" s="457"/>
      <c r="BT8" s="457"/>
      <c r="BU8" s="457"/>
      <c r="BV8" s="457"/>
      <c r="BW8" s="457"/>
      <c r="BX8" s="457"/>
      <c r="BY8" s="457"/>
      <c r="BZ8" s="457"/>
      <c r="CA8" s="457"/>
      <c r="CB8" s="456"/>
      <c r="CC8" s="458"/>
      <c r="CD8" s="459" t="s">
        <v>310</v>
      </c>
      <c r="CE8" s="460"/>
      <c r="CF8" s="461"/>
      <c r="CG8" s="461"/>
      <c r="CH8" s="461"/>
      <c r="CI8" s="461"/>
      <c r="CJ8" s="461"/>
      <c r="CK8" s="461"/>
      <c r="CL8" s="461"/>
      <c r="CM8" s="462"/>
      <c r="CN8" s="461"/>
      <c r="CO8" s="461"/>
      <c r="CP8" s="461"/>
      <c r="CQ8" s="461"/>
      <c r="CR8" s="461"/>
      <c r="CS8" s="461"/>
      <c r="CT8" s="461"/>
      <c r="CU8" s="461"/>
      <c r="CV8" s="461"/>
      <c r="CW8" s="462"/>
      <c r="CX8" s="461"/>
      <c r="CY8" s="461"/>
      <c r="CZ8" s="461"/>
      <c r="DA8" s="461"/>
      <c r="DB8" s="462"/>
      <c r="DC8" s="462"/>
      <c r="DD8" s="462"/>
      <c r="DE8" s="462"/>
      <c r="DF8" s="462"/>
      <c r="DG8" s="463"/>
    </row>
    <row r="9" spans="2:111" ht="13.5" customHeight="1" x14ac:dyDescent="0.15">
      <c r="B9" s="455"/>
      <c r="C9" s="456"/>
      <c r="D9" s="456"/>
      <c r="E9" s="456"/>
      <c r="F9" s="456"/>
      <c r="G9" s="456"/>
      <c r="H9" s="456"/>
      <c r="I9" s="456"/>
      <c r="J9" s="456"/>
      <c r="K9" s="456"/>
      <c r="L9" s="456"/>
      <c r="M9" s="456"/>
      <c r="N9" s="456"/>
      <c r="O9" s="456"/>
      <c r="P9" s="456"/>
      <c r="Q9" s="456"/>
      <c r="R9" s="456"/>
      <c r="S9" s="456"/>
      <c r="T9" s="456"/>
      <c r="U9" s="456"/>
      <c r="V9" s="456"/>
      <c r="W9" s="456"/>
      <c r="X9" s="456"/>
      <c r="Y9" s="456"/>
      <c r="Z9" s="456"/>
      <c r="AA9" s="456"/>
      <c r="AB9" s="456"/>
      <c r="AC9" s="456"/>
      <c r="AD9" s="456"/>
      <c r="AE9" s="456"/>
      <c r="AF9" s="456"/>
      <c r="AG9" s="456"/>
      <c r="AH9" s="456"/>
      <c r="AI9" s="456"/>
      <c r="AJ9" s="456"/>
      <c r="AK9" s="456"/>
      <c r="AL9" s="456"/>
      <c r="AM9" s="456"/>
      <c r="AN9" s="456"/>
      <c r="AO9" s="456"/>
      <c r="AP9" s="456"/>
      <c r="AQ9" s="456"/>
      <c r="AR9" s="456"/>
      <c r="AS9" s="456"/>
      <c r="AT9" s="456"/>
      <c r="AU9" s="456"/>
      <c r="AV9" s="456"/>
      <c r="AW9" s="456"/>
      <c r="AX9" s="456"/>
      <c r="AY9" s="456"/>
      <c r="AZ9" s="456"/>
      <c r="BA9" s="456"/>
      <c r="BB9" s="456"/>
      <c r="BC9" s="456"/>
      <c r="BD9" s="456"/>
      <c r="BE9" s="456"/>
      <c r="BF9" s="456"/>
      <c r="BG9" s="456"/>
      <c r="BH9" s="456"/>
      <c r="BI9" s="456"/>
      <c r="BJ9" s="456"/>
      <c r="BK9" s="456"/>
      <c r="BL9" s="457"/>
      <c r="BM9" s="464"/>
      <c r="BN9" s="456"/>
      <c r="BO9" s="456"/>
      <c r="BP9" s="456"/>
      <c r="BQ9" s="456"/>
      <c r="BR9" s="456"/>
      <c r="BS9" s="456"/>
      <c r="BT9" s="456"/>
      <c r="BU9" s="456"/>
      <c r="BV9" s="456"/>
      <c r="BW9" s="456"/>
      <c r="BX9" s="456"/>
      <c r="BY9" s="456"/>
      <c r="BZ9" s="465"/>
      <c r="CA9" s="465"/>
      <c r="CB9" s="456"/>
      <c r="CC9" s="466"/>
      <c r="CD9" s="467"/>
      <c r="CE9" s="468"/>
      <c r="CF9" s="469"/>
      <c r="CG9" s="469"/>
      <c r="CH9" s="469"/>
      <c r="CI9" s="469"/>
      <c r="CJ9" s="469"/>
      <c r="CK9" s="469"/>
      <c r="CL9" s="469"/>
      <c r="CM9" s="469"/>
      <c r="CN9" s="469"/>
      <c r="CO9" s="469"/>
      <c r="CP9" s="469"/>
      <c r="CQ9" s="469"/>
      <c r="CR9" s="469"/>
      <c r="CS9" s="469"/>
      <c r="CT9" s="469"/>
      <c r="CU9" s="469"/>
      <c r="CV9" s="469"/>
      <c r="CW9" s="469"/>
      <c r="CX9" s="469"/>
      <c r="CY9" s="469"/>
      <c r="CZ9" s="469"/>
      <c r="DA9" s="469"/>
      <c r="DB9" s="469"/>
      <c r="DC9" s="469"/>
      <c r="DD9" s="469"/>
      <c r="DE9" s="469"/>
      <c r="DF9" s="469"/>
      <c r="DG9" s="470"/>
    </row>
    <row r="10" spans="2:111" ht="13.5" customHeight="1" x14ac:dyDescent="0.15">
      <c r="B10" s="455"/>
      <c r="C10" s="456"/>
      <c r="D10" s="456"/>
      <c r="E10" s="456"/>
      <c r="F10" s="456"/>
      <c r="G10" s="456"/>
      <c r="H10" s="456"/>
      <c r="I10" s="456"/>
      <c r="J10" s="456"/>
      <c r="K10" s="456"/>
      <c r="L10" s="456"/>
      <c r="M10" s="456"/>
      <c r="N10" s="456"/>
      <c r="O10" s="456"/>
      <c r="P10" s="456"/>
      <c r="Q10" s="456"/>
      <c r="R10" s="456"/>
      <c r="S10" s="456"/>
      <c r="T10" s="456"/>
      <c r="U10" s="456"/>
      <c r="V10" s="456"/>
      <c r="W10" s="456"/>
      <c r="X10" s="456"/>
      <c r="Y10" s="456"/>
      <c r="Z10" s="456"/>
      <c r="AA10" s="456"/>
      <c r="AB10" s="456"/>
      <c r="AC10" s="456"/>
      <c r="AD10" s="456"/>
      <c r="AE10" s="456"/>
      <c r="AF10" s="456"/>
      <c r="AG10" s="456"/>
      <c r="AH10" s="456"/>
      <c r="AI10" s="456"/>
      <c r="AJ10" s="456"/>
      <c r="AK10" s="456"/>
      <c r="AL10" s="456"/>
      <c r="AM10" s="456"/>
      <c r="AN10" s="456"/>
      <c r="AO10" s="456"/>
      <c r="AP10" s="456"/>
      <c r="AQ10" s="456"/>
      <c r="AR10" s="456"/>
      <c r="AS10" s="456"/>
      <c r="AT10" s="456"/>
      <c r="AU10" s="456"/>
      <c r="AV10" s="456"/>
      <c r="AW10" s="456"/>
      <c r="AX10" s="456"/>
      <c r="AY10" s="456"/>
      <c r="AZ10" s="456"/>
      <c r="BA10" s="456"/>
      <c r="BB10" s="456"/>
      <c r="BC10" s="456"/>
      <c r="BD10" s="456"/>
      <c r="BE10" s="456"/>
      <c r="BF10" s="456"/>
      <c r="BG10" s="456"/>
      <c r="BH10" s="456"/>
      <c r="BI10" s="456"/>
      <c r="BJ10" s="465"/>
      <c r="BK10" s="471"/>
      <c r="BL10" s="457"/>
      <c r="BM10" s="464"/>
      <c r="BN10" s="456"/>
      <c r="BO10" s="456"/>
      <c r="BP10" s="456"/>
      <c r="BQ10" s="456"/>
      <c r="BR10" s="456"/>
      <c r="BS10" s="456"/>
      <c r="BT10" s="456"/>
      <c r="BU10" s="456"/>
      <c r="BV10" s="456"/>
      <c r="BW10" s="456"/>
      <c r="BX10" s="456"/>
      <c r="BY10" s="456"/>
      <c r="BZ10" s="465"/>
      <c r="CA10" s="465"/>
      <c r="CB10" s="456"/>
      <c r="CC10" s="472"/>
      <c r="CD10" s="473"/>
      <c r="CE10" s="474"/>
      <c r="CF10" s="475"/>
      <c r="CG10" s="475"/>
      <c r="CH10" s="475"/>
      <c r="CI10" s="475"/>
      <c r="CJ10" s="475"/>
      <c r="CK10" s="475"/>
      <c r="CL10" s="475"/>
      <c r="CM10" s="475"/>
      <c r="CN10" s="475"/>
      <c r="CO10" s="475"/>
      <c r="CP10" s="475"/>
      <c r="CQ10" s="475"/>
      <c r="CR10" s="475"/>
      <c r="CS10" s="475"/>
      <c r="CT10" s="475"/>
      <c r="CU10" s="475"/>
      <c r="CV10" s="475"/>
      <c r="CW10" s="475"/>
      <c r="CX10" s="475"/>
      <c r="CY10" s="475"/>
      <c r="CZ10" s="475"/>
      <c r="DA10" s="475"/>
      <c r="DB10" s="475"/>
      <c r="DC10" s="475"/>
      <c r="DD10" s="475"/>
      <c r="DE10" s="475"/>
      <c r="DF10" s="475"/>
      <c r="DG10" s="476"/>
    </row>
    <row r="11" spans="2:111" ht="13.5" customHeight="1" x14ac:dyDescent="0.15">
      <c r="B11" s="455"/>
      <c r="C11" s="456"/>
      <c r="D11" s="456"/>
      <c r="E11" s="456"/>
      <c r="F11" s="456"/>
      <c r="G11" s="456"/>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6"/>
      <c r="AK11" s="456"/>
      <c r="AL11" s="456"/>
      <c r="AM11" s="456"/>
      <c r="AN11" s="456"/>
      <c r="AO11" s="456"/>
      <c r="AP11" s="456"/>
      <c r="AQ11" s="456"/>
      <c r="AR11" s="456"/>
      <c r="AS11" s="456"/>
      <c r="AT11" s="456"/>
      <c r="AU11" s="456"/>
      <c r="AV11" s="456"/>
      <c r="AW11" s="456"/>
      <c r="AX11" s="456"/>
      <c r="AY11" s="456"/>
      <c r="AZ11" s="456"/>
      <c r="BA11" s="456"/>
      <c r="BB11" s="456"/>
      <c r="BC11" s="456"/>
      <c r="BD11" s="456"/>
      <c r="BE11" s="456"/>
      <c r="BF11" s="456"/>
      <c r="BG11" s="456"/>
      <c r="BH11" s="456"/>
      <c r="BI11" s="456"/>
      <c r="BJ11" s="464"/>
      <c r="BK11" s="471"/>
      <c r="BL11" s="477"/>
      <c r="BM11" s="464"/>
      <c r="BN11" s="456"/>
      <c r="BO11" s="456"/>
      <c r="BP11" s="456"/>
      <c r="BQ11" s="456"/>
      <c r="BR11" s="456"/>
      <c r="BS11" s="456"/>
      <c r="BT11" s="456"/>
      <c r="BU11" s="456"/>
      <c r="BV11" s="456"/>
      <c r="BW11" s="456"/>
      <c r="BX11" s="456"/>
      <c r="BY11" s="456"/>
      <c r="BZ11" s="465"/>
      <c r="CA11" s="465"/>
      <c r="CB11" s="456"/>
      <c r="CC11" s="478" t="s">
        <v>311</v>
      </c>
      <c r="CD11" s="479"/>
      <c r="CE11" s="480"/>
      <c r="CF11" s="481"/>
      <c r="CG11" s="481"/>
      <c r="CH11" s="481"/>
      <c r="CI11" s="481"/>
      <c r="CJ11" s="482"/>
      <c r="CK11" s="482"/>
      <c r="CL11" s="482"/>
      <c r="CM11" s="482"/>
      <c r="CN11" s="482"/>
      <c r="CO11" s="482"/>
      <c r="CP11" s="482"/>
      <c r="CQ11" s="482"/>
      <c r="CR11" s="482"/>
      <c r="CS11" s="482"/>
      <c r="CT11" s="482"/>
      <c r="CU11" s="482"/>
      <c r="CV11" s="482"/>
      <c r="CW11" s="482"/>
      <c r="CX11" s="482"/>
      <c r="CY11" s="482"/>
      <c r="CZ11" s="482"/>
      <c r="DA11" s="482"/>
      <c r="DB11" s="482"/>
      <c r="DC11" s="482"/>
      <c r="DD11" s="481"/>
      <c r="DE11" s="481"/>
      <c r="DF11" s="481"/>
      <c r="DG11" s="483"/>
    </row>
    <row r="12" spans="2:111" ht="13.5" customHeight="1" x14ac:dyDescent="0.15">
      <c r="B12" s="455"/>
      <c r="C12" s="456"/>
      <c r="D12" s="456"/>
      <c r="E12" s="456"/>
      <c r="F12" s="456"/>
      <c r="G12" s="456"/>
      <c r="H12" s="456"/>
      <c r="I12" s="456"/>
      <c r="J12" s="456"/>
      <c r="K12" s="456"/>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64"/>
      <c r="BK12" s="471"/>
      <c r="BL12" s="477"/>
      <c r="BM12" s="464"/>
      <c r="BN12" s="456"/>
      <c r="BO12" s="456"/>
      <c r="BP12" s="456"/>
      <c r="BQ12" s="456"/>
      <c r="BR12" s="456"/>
      <c r="BS12" s="456"/>
      <c r="BT12" s="456"/>
      <c r="BU12" s="456"/>
      <c r="BV12" s="456"/>
      <c r="BW12" s="456"/>
      <c r="BX12" s="456"/>
      <c r="BY12" s="456"/>
      <c r="BZ12" s="465"/>
      <c r="CA12" s="465"/>
      <c r="CB12" s="456"/>
      <c r="CC12" s="466"/>
      <c r="CD12" s="467" t="s">
        <v>312</v>
      </c>
      <c r="CE12" s="468"/>
      <c r="CF12" s="469"/>
      <c r="CG12" s="469"/>
      <c r="CH12" s="469"/>
      <c r="CI12" s="469"/>
      <c r="CJ12" s="469"/>
      <c r="CK12" s="469"/>
      <c r="CL12" s="469"/>
      <c r="CM12" s="469"/>
      <c r="CN12" s="469"/>
      <c r="CO12" s="469"/>
      <c r="CP12" s="469"/>
      <c r="CQ12" s="469"/>
      <c r="CR12" s="469"/>
      <c r="CS12" s="469"/>
      <c r="CT12" s="469"/>
      <c r="CU12" s="469"/>
      <c r="CV12" s="469"/>
      <c r="CW12" s="469"/>
      <c r="CX12" s="469"/>
      <c r="CY12" s="469"/>
      <c r="CZ12" s="469"/>
      <c r="DA12" s="469"/>
      <c r="DB12" s="469"/>
      <c r="DC12" s="469"/>
      <c r="DD12" s="469"/>
      <c r="DE12" s="469"/>
      <c r="DF12" s="469"/>
      <c r="DG12" s="484"/>
    </row>
    <row r="13" spans="2:111" ht="13.5" customHeight="1" x14ac:dyDescent="0.15">
      <c r="B13" s="455"/>
      <c r="C13" s="456"/>
      <c r="D13" s="456"/>
      <c r="E13" s="456"/>
      <c r="F13" s="456"/>
      <c r="G13" s="456"/>
      <c r="H13" s="456"/>
      <c r="I13" s="456"/>
      <c r="J13" s="456"/>
      <c r="K13" s="456"/>
      <c r="L13" s="456"/>
      <c r="M13" s="456"/>
      <c r="N13" s="456"/>
      <c r="O13" s="456"/>
      <c r="P13" s="456"/>
      <c r="Q13" s="456"/>
      <c r="R13" s="456"/>
      <c r="S13" s="456"/>
      <c r="T13" s="456"/>
      <c r="U13" s="456"/>
      <c r="V13" s="456"/>
      <c r="W13" s="456"/>
      <c r="X13" s="456"/>
      <c r="Y13" s="456"/>
      <c r="Z13" s="456"/>
      <c r="AA13" s="456"/>
      <c r="AB13" s="456"/>
      <c r="AC13" s="456"/>
      <c r="AD13" s="456"/>
      <c r="AE13" s="456"/>
      <c r="AF13" s="456"/>
      <c r="AG13" s="456"/>
      <c r="AH13" s="456"/>
      <c r="AI13" s="456"/>
      <c r="AJ13" s="456"/>
      <c r="AK13" s="456"/>
      <c r="AL13" s="456"/>
      <c r="AM13" s="456"/>
      <c r="AN13" s="456"/>
      <c r="AO13" s="456"/>
      <c r="AP13" s="456"/>
      <c r="AQ13" s="456"/>
      <c r="AR13" s="456"/>
      <c r="AS13" s="456"/>
      <c r="AT13" s="456"/>
      <c r="AU13" s="456"/>
      <c r="AV13" s="456"/>
      <c r="AW13" s="456"/>
      <c r="AX13" s="456"/>
      <c r="AY13" s="456"/>
      <c r="AZ13" s="456"/>
      <c r="BA13" s="456"/>
      <c r="BB13" s="456"/>
      <c r="BC13" s="456"/>
      <c r="BD13" s="456"/>
      <c r="BE13" s="456"/>
      <c r="BF13" s="456"/>
      <c r="BG13" s="456"/>
      <c r="BH13" s="456"/>
      <c r="BI13" s="456"/>
      <c r="BJ13" s="464"/>
      <c r="BK13" s="471"/>
      <c r="BL13" s="477"/>
      <c r="BM13" s="464"/>
      <c r="BN13" s="456"/>
      <c r="BO13" s="456"/>
      <c r="BP13" s="456"/>
      <c r="BQ13" s="456"/>
      <c r="BR13" s="456"/>
      <c r="BS13" s="456"/>
      <c r="BT13" s="456"/>
      <c r="BU13" s="456"/>
      <c r="BV13" s="456"/>
      <c r="BW13" s="456"/>
      <c r="BX13" s="456"/>
      <c r="BY13" s="456"/>
      <c r="BZ13" s="465"/>
      <c r="CA13" s="465"/>
      <c r="CB13" s="456"/>
      <c r="CC13" s="466"/>
      <c r="CD13" s="467" t="s">
        <v>313</v>
      </c>
      <c r="CE13" s="468"/>
      <c r="CF13" s="469"/>
      <c r="CG13" s="469"/>
      <c r="CH13" s="469"/>
      <c r="CI13" s="469"/>
      <c r="CJ13" s="469"/>
      <c r="CK13" s="469"/>
      <c r="CL13" s="469"/>
      <c r="CM13" s="469"/>
      <c r="CN13" s="469"/>
      <c r="CO13" s="469"/>
      <c r="CP13" s="469"/>
      <c r="CQ13" s="469"/>
      <c r="CR13" s="469"/>
      <c r="CS13" s="469"/>
      <c r="CT13" s="469"/>
      <c r="CU13" s="469"/>
      <c r="CV13" s="469"/>
      <c r="CW13" s="469"/>
      <c r="CX13" s="469"/>
      <c r="CY13" s="469"/>
      <c r="CZ13" s="469"/>
      <c r="DA13" s="469"/>
      <c r="DB13" s="469"/>
      <c r="DC13" s="469"/>
      <c r="DD13" s="469"/>
      <c r="DE13" s="469"/>
      <c r="DF13" s="469"/>
      <c r="DG13" s="484"/>
    </row>
    <row r="14" spans="2:111" ht="13.5" customHeight="1" x14ac:dyDescent="0.15">
      <c r="B14" s="455"/>
      <c r="C14" s="456"/>
      <c r="D14" s="456"/>
      <c r="E14" s="456"/>
      <c r="F14" s="456"/>
      <c r="G14" s="456"/>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56"/>
      <c r="AQ14" s="456"/>
      <c r="AR14" s="456"/>
      <c r="AS14" s="456"/>
      <c r="AT14" s="456"/>
      <c r="AU14" s="456"/>
      <c r="AV14" s="456"/>
      <c r="AW14" s="456"/>
      <c r="AX14" s="456"/>
      <c r="AY14" s="456"/>
      <c r="AZ14" s="456"/>
      <c r="BA14" s="456"/>
      <c r="BB14" s="456"/>
      <c r="BC14" s="456"/>
      <c r="BD14" s="456"/>
      <c r="BE14" s="456"/>
      <c r="BF14" s="456"/>
      <c r="BG14" s="456"/>
      <c r="BH14" s="456"/>
      <c r="BI14" s="456"/>
      <c r="BJ14" s="464"/>
      <c r="BK14" s="471"/>
      <c r="BL14" s="477"/>
      <c r="BM14" s="464"/>
      <c r="BN14" s="456"/>
      <c r="BO14" s="456"/>
      <c r="BP14" s="456"/>
      <c r="BQ14" s="456"/>
      <c r="BR14" s="456"/>
      <c r="BS14" s="456"/>
      <c r="BT14" s="456"/>
      <c r="BU14" s="456"/>
      <c r="BV14" s="456"/>
      <c r="BW14" s="456"/>
      <c r="BX14" s="456"/>
      <c r="BY14" s="456"/>
      <c r="BZ14" s="465"/>
      <c r="CA14" s="465"/>
      <c r="CB14" s="456"/>
      <c r="CC14" s="466"/>
      <c r="CD14" s="467"/>
      <c r="CE14" s="468"/>
      <c r="CF14" s="469"/>
      <c r="CG14" s="469"/>
      <c r="CH14" s="469"/>
      <c r="CI14" s="469"/>
      <c r="CJ14" s="469"/>
      <c r="CK14" s="469"/>
      <c r="CL14" s="469"/>
      <c r="CM14" s="469"/>
      <c r="CN14" s="469"/>
      <c r="CO14" s="469"/>
      <c r="CP14" s="469"/>
      <c r="CQ14" s="469"/>
      <c r="CR14" s="469"/>
      <c r="CS14" s="469"/>
      <c r="CT14" s="469"/>
      <c r="CU14" s="469"/>
      <c r="CV14" s="469"/>
      <c r="CW14" s="469"/>
      <c r="CX14" s="469"/>
      <c r="CY14" s="469"/>
      <c r="CZ14" s="469"/>
      <c r="DA14" s="469"/>
      <c r="DB14" s="469"/>
      <c r="DC14" s="469"/>
      <c r="DD14" s="469"/>
      <c r="DE14" s="469"/>
      <c r="DF14" s="469"/>
      <c r="DG14" s="484"/>
    </row>
    <row r="15" spans="2:111" ht="13.5" customHeight="1" x14ac:dyDescent="0.15">
      <c r="B15" s="455"/>
      <c r="C15" s="456"/>
      <c r="D15" s="456"/>
      <c r="E15" s="456"/>
      <c r="F15" s="456"/>
      <c r="G15" s="456"/>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56"/>
      <c r="AQ15" s="456"/>
      <c r="AR15" s="456"/>
      <c r="AS15" s="456"/>
      <c r="AT15" s="456"/>
      <c r="AU15" s="456"/>
      <c r="AV15" s="456"/>
      <c r="AW15" s="456"/>
      <c r="AX15" s="456"/>
      <c r="AY15" s="456"/>
      <c r="AZ15" s="456"/>
      <c r="BA15" s="456"/>
      <c r="BB15" s="456"/>
      <c r="BC15" s="456"/>
      <c r="BD15" s="456"/>
      <c r="BE15" s="456"/>
      <c r="BF15" s="456"/>
      <c r="BG15" s="456"/>
      <c r="BH15" s="456"/>
      <c r="BI15" s="456"/>
      <c r="BJ15" s="464"/>
      <c r="BK15" s="471"/>
      <c r="BL15" s="477"/>
      <c r="BM15" s="464"/>
      <c r="BN15" s="456"/>
      <c r="BO15" s="456"/>
      <c r="BP15" s="456"/>
      <c r="BQ15" s="456"/>
      <c r="BR15" s="456"/>
      <c r="BS15" s="456"/>
      <c r="BT15" s="456"/>
      <c r="BU15" s="456"/>
      <c r="BV15" s="456"/>
      <c r="BW15" s="456"/>
      <c r="BX15" s="456"/>
      <c r="BY15" s="456"/>
      <c r="BZ15" s="465"/>
      <c r="CA15" s="465"/>
      <c r="CB15" s="456"/>
      <c r="CC15" s="466"/>
      <c r="CD15" s="467"/>
      <c r="CE15" s="468"/>
      <c r="CF15" s="469"/>
      <c r="CG15" s="469"/>
      <c r="CH15" s="469"/>
      <c r="CI15" s="469"/>
      <c r="CJ15" s="469"/>
      <c r="CK15" s="469"/>
      <c r="CL15" s="469"/>
      <c r="CM15" s="469"/>
      <c r="CN15" s="469"/>
      <c r="CO15" s="469"/>
      <c r="CP15" s="469"/>
      <c r="CQ15" s="469"/>
      <c r="CR15" s="469"/>
      <c r="CS15" s="469"/>
      <c r="CT15" s="469"/>
      <c r="CU15" s="469"/>
      <c r="CV15" s="469"/>
      <c r="CW15" s="469"/>
      <c r="CX15" s="469"/>
      <c r="CY15" s="469"/>
      <c r="CZ15" s="469"/>
      <c r="DA15" s="469"/>
      <c r="DB15" s="469"/>
      <c r="DC15" s="469"/>
      <c r="DD15" s="469"/>
      <c r="DE15" s="469"/>
      <c r="DF15" s="469"/>
      <c r="DG15" s="484"/>
    </row>
    <row r="16" spans="2:111" ht="13.5" customHeight="1" x14ac:dyDescent="0.15">
      <c r="B16" s="455"/>
      <c r="C16" s="456"/>
      <c r="D16" s="456"/>
      <c r="E16" s="456"/>
      <c r="F16" s="456"/>
      <c r="G16" s="456"/>
      <c r="H16" s="456"/>
      <c r="I16" s="456"/>
      <c r="J16" s="456"/>
      <c r="K16" s="456"/>
      <c r="L16" s="456"/>
      <c r="M16" s="456"/>
      <c r="N16" s="456"/>
      <c r="O16" s="456"/>
      <c r="P16" s="456"/>
      <c r="Q16" s="456"/>
      <c r="R16" s="456"/>
      <c r="S16" s="456"/>
      <c r="T16" s="456"/>
      <c r="U16" s="456"/>
      <c r="V16" s="456"/>
      <c r="W16" s="456"/>
      <c r="X16" s="456"/>
      <c r="Y16" s="456"/>
      <c r="Z16" s="456"/>
      <c r="AA16" s="456"/>
      <c r="AB16" s="456"/>
      <c r="AC16" s="456"/>
      <c r="AD16" s="456"/>
      <c r="AE16" s="456"/>
      <c r="AF16" s="456"/>
      <c r="AG16" s="456"/>
      <c r="AH16" s="456"/>
      <c r="AI16" s="456"/>
      <c r="AJ16" s="456"/>
      <c r="AK16" s="456"/>
      <c r="AL16" s="456"/>
      <c r="AM16" s="456"/>
      <c r="AN16" s="456"/>
      <c r="AO16" s="456"/>
      <c r="AP16" s="456"/>
      <c r="AQ16" s="456"/>
      <c r="AR16" s="456"/>
      <c r="AS16" s="456"/>
      <c r="AT16" s="456"/>
      <c r="AU16" s="456"/>
      <c r="AV16" s="456"/>
      <c r="AW16" s="456"/>
      <c r="AX16" s="456"/>
      <c r="AY16" s="456"/>
      <c r="AZ16" s="456"/>
      <c r="BA16" s="456"/>
      <c r="BB16" s="456"/>
      <c r="BC16" s="456"/>
      <c r="BD16" s="456"/>
      <c r="BE16" s="456"/>
      <c r="BF16" s="456"/>
      <c r="BG16" s="456"/>
      <c r="BH16" s="456"/>
      <c r="BI16" s="456"/>
      <c r="BJ16" s="464"/>
      <c r="BK16" s="471"/>
      <c r="BL16" s="477"/>
      <c r="BM16" s="464"/>
      <c r="BN16" s="456"/>
      <c r="BO16" s="456"/>
      <c r="BP16" s="456"/>
      <c r="BQ16" s="456"/>
      <c r="BR16" s="456"/>
      <c r="BS16" s="456"/>
      <c r="BT16" s="456"/>
      <c r="BU16" s="456"/>
      <c r="BV16" s="456"/>
      <c r="BW16" s="456"/>
      <c r="BX16" s="456"/>
      <c r="BY16" s="456"/>
      <c r="BZ16" s="465"/>
      <c r="CA16" s="465"/>
      <c r="CB16" s="456"/>
      <c r="CC16" s="472"/>
      <c r="CD16" s="473"/>
      <c r="CE16" s="474"/>
      <c r="CF16" s="475"/>
      <c r="CG16" s="475"/>
      <c r="CH16" s="475"/>
      <c r="CI16" s="475"/>
      <c r="CJ16" s="475"/>
      <c r="CK16" s="475"/>
      <c r="CL16" s="475"/>
      <c r="CM16" s="475"/>
      <c r="CN16" s="475"/>
      <c r="CO16" s="475"/>
      <c r="CP16" s="475"/>
      <c r="CQ16" s="475"/>
      <c r="CR16" s="475"/>
      <c r="CS16" s="475"/>
      <c r="CT16" s="475"/>
      <c r="CU16" s="475"/>
      <c r="CV16" s="475"/>
      <c r="CW16" s="475"/>
      <c r="CX16" s="475"/>
      <c r="CY16" s="475"/>
      <c r="CZ16" s="475"/>
      <c r="DA16" s="475"/>
      <c r="DB16" s="475"/>
      <c r="DC16" s="475"/>
      <c r="DD16" s="475"/>
      <c r="DE16" s="475"/>
      <c r="DF16" s="475"/>
      <c r="DG16" s="476"/>
    </row>
    <row r="17" spans="2:111" ht="13.5" customHeight="1" x14ac:dyDescent="0.15">
      <c r="B17" s="455"/>
      <c r="C17" s="456"/>
      <c r="D17" s="456"/>
      <c r="E17" s="456"/>
      <c r="F17" s="456"/>
      <c r="G17" s="456"/>
      <c r="H17" s="456"/>
      <c r="I17" s="456"/>
      <c r="J17" s="456"/>
      <c r="K17" s="456"/>
      <c r="L17" s="456"/>
      <c r="M17" s="456"/>
      <c r="N17" s="456"/>
      <c r="O17" s="456"/>
      <c r="P17" s="456"/>
      <c r="Q17" s="456"/>
      <c r="R17" s="456"/>
      <c r="S17" s="456"/>
      <c r="T17" s="456"/>
      <c r="U17" s="456"/>
      <c r="V17" s="456"/>
      <c r="W17" s="456"/>
      <c r="X17" s="456"/>
      <c r="Y17" s="456"/>
      <c r="Z17" s="456"/>
      <c r="AA17" s="456"/>
      <c r="AB17" s="456"/>
      <c r="AC17" s="456"/>
      <c r="AD17" s="456"/>
      <c r="AE17" s="456"/>
      <c r="AF17" s="456"/>
      <c r="AG17" s="456"/>
      <c r="AH17" s="456"/>
      <c r="AI17" s="456"/>
      <c r="AJ17" s="456"/>
      <c r="AK17" s="456"/>
      <c r="AL17" s="456"/>
      <c r="AM17" s="456"/>
      <c r="AN17" s="456"/>
      <c r="AO17" s="456"/>
      <c r="AP17" s="456"/>
      <c r="AQ17" s="456"/>
      <c r="AR17" s="456"/>
      <c r="AS17" s="456"/>
      <c r="AT17" s="456"/>
      <c r="AU17" s="456"/>
      <c r="AV17" s="456"/>
      <c r="AW17" s="456"/>
      <c r="AX17" s="456"/>
      <c r="AY17" s="456"/>
      <c r="AZ17" s="456"/>
      <c r="BA17" s="456"/>
      <c r="BB17" s="456"/>
      <c r="BC17" s="456"/>
      <c r="BD17" s="456"/>
      <c r="BE17" s="456"/>
      <c r="BF17" s="456"/>
      <c r="BG17" s="456"/>
      <c r="BH17" s="456"/>
      <c r="BI17" s="456"/>
      <c r="BJ17" s="464"/>
      <c r="BK17" s="471"/>
      <c r="BL17" s="477"/>
      <c r="BM17" s="464"/>
      <c r="BN17" s="456"/>
      <c r="BO17" s="456"/>
      <c r="BP17" s="456"/>
      <c r="BQ17" s="456"/>
      <c r="BR17" s="456"/>
      <c r="BS17" s="456"/>
      <c r="BT17" s="456"/>
      <c r="BU17" s="456"/>
      <c r="BV17" s="456"/>
      <c r="BW17" s="456"/>
      <c r="BX17" s="456"/>
      <c r="BY17" s="456"/>
      <c r="BZ17" s="465"/>
      <c r="CA17" s="465"/>
      <c r="CB17" s="456"/>
      <c r="CC17" s="485" t="s">
        <v>314</v>
      </c>
      <c r="CD17" s="486"/>
      <c r="CE17" s="487"/>
      <c r="CF17" s="488"/>
      <c r="CG17" s="488"/>
      <c r="CH17" s="488"/>
      <c r="CI17" s="488"/>
      <c r="CJ17" s="461"/>
      <c r="CK17" s="461"/>
      <c r="CL17" s="461"/>
      <c r="CM17" s="461"/>
      <c r="CN17" s="461"/>
      <c r="CO17" s="461"/>
      <c r="CP17" s="461"/>
      <c r="CQ17" s="461"/>
      <c r="CR17" s="461"/>
      <c r="CS17" s="461"/>
      <c r="CT17" s="461"/>
      <c r="CU17" s="461"/>
      <c r="CV17" s="461"/>
      <c r="CW17" s="461"/>
      <c r="CX17" s="461"/>
      <c r="CY17" s="461"/>
      <c r="CZ17" s="461"/>
      <c r="DA17" s="461"/>
      <c r="DB17" s="461"/>
      <c r="DC17" s="461"/>
      <c r="DD17" s="488"/>
      <c r="DE17" s="488"/>
      <c r="DF17" s="488"/>
      <c r="DG17" s="489"/>
    </row>
    <row r="18" spans="2:111" ht="13.5" customHeight="1" x14ac:dyDescent="0.15">
      <c r="B18" s="455"/>
      <c r="C18" s="456"/>
      <c r="D18" s="456"/>
      <c r="E18" s="456"/>
      <c r="F18" s="456"/>
      <c r="G18" s="456"/>
      <c r="H18" s="456"/>
      <c r="I18" s="456"/>
      <c r="J18" s="456"/>
      <c r="K18" s="456"/>
      <c r="L18" s="456"/>
      <c r="M18" s="456"/>
      <c r="N18" s="456"/>
      <c r="O18" s="456"/>
      <c r="P18" s="456"/>
      <c r="Q18" s="456"/>
      <c r="R18" s="456"/>
      <c r="S18" s="456"/>
      <c r="T18" s="456"/>
      <c r="U18" s="456"/>
      <c r="V18" s="456"/>
      <c r="W18" s="456"/>
      <c r="X18" s="456"/>
      <c r="Y18" s="456"/>
      <c r="Z18" s="456"/>
      <c r="AA18" s="456"/>
      <c r="AB18" s="456"/>
      <c r="AC18" s="456"/>
      <c r="AD18" s="456"/>
      <c r="AE18" s="456"/>
      <c r="AF18" s="456"/>
      <c r="AG18" s="456"/>
      <c r="AH18" s="456"/>
      <c r="AI18" s="456"/>
      <c r="AJ18" s="456"/>
      <c r="AK18" s="456"/>
      <c r="AL18" s="456"/>
      <c r="AM18" s="456"/>
      <c r="AN18" s="456"/>
      <c r="AO18" s="456"/>
      <c r="AP18" s="456"/>
      <c r="AQ18" s="456"/>
      <c r="AR18" s="456"/>
      <c r="AS18" s="456"/>
      <c r="AT18" s="456"/>
      <c r="AU18" s="456"/>
      <c r="AV18" s="456"/>
      <c r="AW18" s="456"/>
      <c r="AX18" s="456"/>
      <c r="AY18" s="456"/>
      <c r="AZ18" s="456"/>
      <c r="BA18" s="456"/>
      <c r="BB18" s="456"/>
      <c r="BC18" s="456"/>
      <c r="BD18" s="456"/>
      <c r="BE18" s="456"/>
      <c r="BF18" s="456"/>
      <c r="BG18" s="456"/>
      <c r="BH18" s="456"/>
      <c r="BI18" s="456"/>
      <c r="BJ18" s="464"/>
      <c r="BK18" s="471"/>
      <c r="BL18" s="477"/>
      <c r="BM18" s="464"/>
      <c r="BN18" s="456"/>
      <c r="BO18" s="456"/>
      <c r="BP18" s="456"/>
      <c r="BQ18" s="456"/>
      <c r="BR18" s="456"/>
      <c r="BS18" s="456"/>
      <c r="BT18" s="456"/>
      <c r="BU18" s="456"/>
      <c r="BV18" s="456"/>
      <c r="BW18" s="456"/>
      <c r="BX18" s="456"/>
      <c r="BY18" s="456"/>
      <c r="BZ18" s="465"/>
      <c r="CA18" s="465"/>
      <c r="CB18" s="456"/>
      <c r="CC18" s="466"/>
      <c r="CD18" s="490" t="s">
        <v>315</v>
      </c>
      <c r="CE18" s="469"/>
      <c r="CF18" s="469"/>
      <c r="CG18" s="469"/>
      <c r="CH18" s="469"/>
      <c r="CI18" s="469"/>
      <c r="CJ18" s="469"/>
      <c r="CK18" s="469"/>
      <c r="CL18" s="469"/>
      <c r="CM18" s="469"/>
      <c r="CN18" s="469"/>
      <c r="CO18" s="469"/>
      <c r="CP18" s="469"/>
      <c r="CQ18" s="469"/>
      <c r="CR18" s="469"/>
      <c r="CS18" s="469"/>
      <c r="CT18" s="469"/>
      <c r="CU18" s="469"/>
      <c r="CV18" s="469"/>
      <c r="CW18" s="469"/>
      <c r="CX18" s="469"/>
      <c r="CY18" s="469"/>
      <c r="CZ18" s="469"/>
      <c r="DA18" s="469"/>
      <c r="DB18" s="469"/>
      <c r="DC18" s="469"/>
      <c r="DD18" s="469"/>
      <c r="DE18" s="469"/>
      <c r="DF18" s="469"/>
      <c r="DG18" s="484"/>
    </row>
    <row r="19" spans="2:111" ht="13.5" customHeight="1" x14ac:dyDescent="0.15">
      <c r="B19" s="455"/>
      <c r="C19" s="456"/>
      <c r="D19" s="456"/>
      <c r="E19" s="456"/>
      <c r="F19" s="456"/>
      <c r="G19" s="456"/>
      <c r="H19" s="456"/>
      <c r="I19" s="456"/>
      <c r="J19" s="456"/>
      <c r="K19" s="456"/>
      <c r="L19" s="456"/>
      <c r="M19" s="456"/>
      <c r="N19" s="456"/>
      <c r="O19" s="456"/>
      <c r="P19" s="456"/>
      <c r="Q19" s="456"/>
      <c r="R19" s="456"/>
      <c r="S19" s="456"/>
      <c r="T19" s="456"/>
      <c r="U19" s="456"/>
      <c r="V19" s="456"/>
      <c r="W19" s="456"/>
      <c r="X19" s="456"/>
      <c r="Y19" s="456"/>
      <c r="Z19" s="456"/>
      <c r="AA19" s="456"/>
      <c r="AB19" s="456"/>
      <c r="AC19" s="456"/>
      <c r="AD19" s="456"/>
      <c r="AE19" s="456"/>
      <c r="AF19" s="456"/>
      <c r="AG19" s="456"/>
      <c r="AH19" s="456"/>
      <c r="AI19" s="456"/>
      <c r="AJ19" s="456"/>
      <c r="AK19" s="456"/>
      <c r="AL19" s="456"/>
      <c r="AM19" s="456"/>
      <c r="AN19" s="456"/>
      <c r="AO19" s="456"/>
      <c r="AP19" s="456"/>
      <c r="AQ19" s="456"/>
      <c r="AR19" s="456"/>
      <c r="AS19" s="456"/>
      <c r="AT19" s="456"/>
      <c r="AU19" s="456"/>
      <c r="AV19" s="456"/>
      <c r="AW19" s="456"/>
      <c r="AX19" s="456"/>
      <c r="AY19" s="456"/>
      <c r="AZ19" s="456"/>
      <c r="BA19" s="456"/>
      <c r="BB19" s="456"/>
      <c r="BC19" s="456"/>
      <c r="BD19" s="456"/>
      <c r="BE19" s="456"/>
      <c r="BF19" s="456"/>
      <c r="BG19" s="456"/>
      <c r="BH19" s="456"/>
      <c r="BI19" s="456"/>
      <c r="BJ19" s="464"/>
      <c r="BK19" s="471"/>
      <c r="BL19" s="491"/>
      <c r="BM19" s="491"/>
      <c r="BN19" s="491"/>
      <c r="BO19" s="491"/>
      <c r="BP19" s="491"/>
      <c r="BQ19" s="491"/>
      <c r="BR19" s="491"/>
      <c r="BS19" s="491"/>
      <c r="BT19" s="491"/>
      <c r="BU19" s="491"/>
      <c r="BV19" s="491"/>
      <c r="BW19" s="491"/>
      <c r="BX19" s="491"/>
      <c r="BY19" s="491"/>
      <c r="BZ19" s="491"/>
      <c r="CA19" s="491"/>
      <c r="CB19" s="491"/>
      <c r="CC19" s="466"/>
      <c r="CD19" s="469" t="s">
        <v>316</v>
      </c>
      <c r="CE19" s="469"/>
      <c r="CF19" s="469"/>
      <c r="CG19" s="469"/>
      <c r="CH19" s="469"/>
      <c r="CI19" s="469"/>
      <c r="CJ19" s="469"/>
      <c r="CK19" s="469"/>
      <c r="CL19" s="469"/>
      <c r="CM19" s="469"/>
      <c r="CN19" s="469"/>
      <c r="CO19" s="469"/>
      <c r="CP19" s="469"/>
      <c r="CQ19" s="469"/>
      <c r="CR19" s="469"/>
      <c r="CS19" s="469"/>
      <c r="CT19" s="469"/>
      <c r="CU19" s="469"/>
      <c r="CV19" s="469"/>
      <c r="CW19" s="469"/>
      <c r="CX19" s="469"/>
      <c r="CY19" s="469"/>
      <c r="CZ19" s="469"/>
      <c r="DA19" s="469"/>
      <c r="DB19" s="469"/>
      <c r="DC19" s="469"/>
      <c r="DD19" s="469"/>
      <c r="DE19" s="469"/>
      <c r="DF19" s="469"/>
      <c r="DG19" s="470"/>
    </row>
    <row r="20" spans="2:111" ht="13.5" customHeight="1" x14ac:dyDescent="0.15">
      <c r="B20" s="455"/>
      <c r="C20" s="456"/>
      <c r="D20" s="456"/>
      <c r="E20" s="456"/>
      <c r="F20" s="456"/>
      <c r="G20" s="456"/>
      <c r="H20" s="456"/>
      <c r="I20" s="456"/>
      <c r="J20" s="456"/>
      <c r="K20" s="456"/>
      <c r="L20" s="456"/>
      <c r="M20" s="456"/>
      <c r="N20" s="456"/>
      <c r="O20" s="456"/>
      <c r="P20" s="456"/>
      <c r="Q20" s="456"/>
      <c r="R20" s="456"/>
      <c r="S20" s="456"/>
      <c r="T20" s="456"/>
      <c r="U20" s="456"/>
      <c r="V20" s="456"/>
      <c r="W20" s="456"/>
      <c r="X20" s="456"/>
      <c r="Y20" s="456"/>
      <c r="Z20" s="456"/>
      <c r="AA20" s="456"/>
      <c r="AB20" s="456"/>
      <c r="AC20" s="456"/>
      <c r="AD20" s="456"/>
      <c r="AE20" s="456"/>
      <c r="AF20" s="456"/>
      <c r="AG20" s="456"/>
      <c r="AH20" s="456"/>
      <c r="AI20" s="456"/>
      <c r="AJ20" s="456"/>
      <c r="AK20" s="456"/>
      <c r="AL20" s="456"/>
      <c r="AM20" s="456"/>
      <c r="AN20" s="456"/>
      <c r="AO20" s="456"/>
      <c r="AP20" s="456"/>
      <c r="AQ20" s="456"/>
      <c r="AR20" s="456"/>
      <c r="AS20" s="456"/>
      <c r="AT20" s="456"/>
      <c r="AU20" s="456"/>
      <c r="AV20" s="456"/>
      <c r="AW20" s="456"/>
      <c r="AX20" s="456"/>
      <c r="AY20" s="456"/>
      <c r="AZ20" s="456"/>
      <c r="BA20" s="456"/>
      <c r="BB20" s="456"/>
      <c r="BC20" s="456"/>
      <c r="BD20" s="456"/>
      <c r="BE20" s="456"/>
      <c r="BF20" s="456"/>
      <c r="BG20" s="456"/>
      <c r="BH20" s="456"/>
      <c r="BI20" s="456"/>
      <c r="BJ20" s="464"/>
      <c r="BK20" s="471"/>
      <c r="BL20" s="491"/>
      <c r="BM20" s="491"/>
      <c r="BN20" s="491"/>
      <c r="BO20" s="491"/>
      <c r="BP20" s="491"/>
      <c r="BQ20" s="491"/>
      <c r="BR20" s="491"/>
      <c r="BS20" s="491"/>
      <c r="BT20" s="491"/>
      <c r="BU20" s="491"/>
      <c r="BV20" s="491"/>
      <c r="BW20" s="491"/>
      <c r="BX20" s="491"/>
      <c r="BY20" s="491"/>
      <c r="BZ20" s="491"/>
      <c r="CA20" s="491"/>
      <c r="CB20" s="492"/>
      <c r="CC20" s="466"/>
      <c r="CD20" s="469"/>
      <c r="CE20" s="469"/>
      <c r="CF20" s="469"/>
      <c r="CG20" s="469"/>
      <c r="CH20" s="469"/>
      <c r="CI20" s="469"/>
      <c r="CJ20" s="469"/>
      <c r="CK20" s="469"/>
      <c r="CL20" s="469"/>
      <c r="CM20" s="469"/>
      <c r="CN20" s="469"/>
      <c r="CO20" s="469"/>
      <c r="CP20" s="469"/>
      <c r="CQ20" s="469"/>
      <c r="CR20" s="469"/>
      <c r="CS20" s="469"/>
      <c r="CT20" s="469"/>
      <c r="CU20" s="469"/>
      <c r="CV20" s="469"/>
      <c r="CW20" s="469"/>
      <c r="CX20" s="469"/>
      <c r="CY20" s="469"/>
      <c r="CZ20" s="469"/>
      <c r="DA20" s="469"/>
      <c r="DB20" s="469"/>
      <c r="DC20" s="469"/>
      <c r="DD20" s="469"/>
      <c r="DE20" s="469"/>
      <c r="DF20" s="469"/>
      <c r="DG20" s="470"/>
    </row>
    <row r="21" spans="2:111" ht="13.5" customHeight="1" x14ac:dyDescent="0.15">
      <c r="B21" s="455"/>
      <c r="C21" s="456"/>
      <c r="D21" s="456"/>
      <c r="E21" s="456"/>
      <c r="F21" s="456"/>
      <c r="G21" s="456"/>
      <c r="H21" s="456"/>
      <c r="I21" s="456"/>
      <c r="J21" s="456"/>
      <c r="K21" s="456"/>
      <c r="L21" s="456"/>
      <c r="M21" s="456"/>
      <c r="N21" s="456"/>
      <c r="O21" s="456"/>
      <c r="P21" s="456"/>
      <c r="Q21" s="456"/>
      <c r="R21" s="456"/>
      <c r="S21" s="456"/>
      <c r="T21" s="456"/>
      <c r="U21" s="456"/>
      <c r="V21" s="456"/>
      <c r="W21" s="456"/>
      <c r="X21" s="456"/>
      <c r="Y21" s="456"/>
      <c r="Z21" s="456"/>
      <c r="AA21" s="456"/>
      <c r="AB21" s="456"/>
      <c r="AC21" s="456"/>
      <c r="AD21" s="456"/>
      <c r="AE21" s="456"/>
      <c r="AF21" s="456"/>
      <c r="AG21" s="456"/>
      <c r="AH21" s="456"/>
      <c r="AI21" s="456"/>
      <c r="AJ21" s="456"/>
      <c r="AK21" s="456"/>
      <c r="AL21" s="456"/>
      <c r="AM21" s="456"/>
      <c r="AN21" s="456"/>
      <c r="AO21" s="456"/>
      <c r="AP21" s="456"/>
      <c r="AQ21" s="456"/>
      <c r="AR21" s="456"/>
      <c r="AS21" s="456"/>
      <c r="AT21" s="456"/>
      <c r="AU21" s="456"/>
      <c r="AV21" s="456"/>
      <c r="AW21" s="456"/>
      <c r="AX21" s="456"/>
      <c r="AY21" s="456"/>
      <c r="AZ21" s="456"/>
      <c r="BA21" s="456"/>
      <c r="BB21" s="456"/>
      <c r="BC21" s="456"/>
      <c r="BD21" s="456"/>
      <c r="BE21" s="456"/>
      <c r="BF21" s="456"/>
      <c r="BG21" s="456"/>
      <c r="BH21" s="456"/>
      <c r="BI21" s="456"/>
      <c r="BJ21" s="464"/>
      <c r="BK21" s="471"/>
      <c r="BL21" s="491"/>
      <c r="BM21" s="491"/>
      <c r="BN21" s="491"/>
      <c r="BO21" s="491"/>
      <c r="BP21" s="491"/>
      <c r="BQ21" s="491"/>
      <c r="BR21" s="491"/>
      <c r="BS21" s="491"/>
      <c r="BT21" s="491"/>
      <c r="BU21" s="491"/>
      <c r="BV21" s="491"/>
      <c r="BW21" s="491"/>
      <c r="BX21" s="491"/>
      <c r="BY21" s="491"/>
      <c r="BZ21" s="491"/>
      <c r="CA21" s="491"/>
      <c r="CB21" s="492"/>
      <c r="CC21" s="466"/>
      <c r="CD21" s="469"/>
      <c r="CE21" s="469"/>
      <c r="CF21" s="469"/>
      <c r="CG21" s="469"/>
      <c r="CH21" s="469"/>
      <c r="CI21" s="469"/>
      <c r="CJ21" s="469"/>
      <c r="CK21" s="469"/>
      <c r="CL21" s="469"/>
      <c r="CM21" s="469"/>
      <c r="CN21" s="469"/>
      <c r="CO21" s="469"/>
      <c r="CP21" s="469"/>
      <c r="CQ21" s="469"/>
      <c r="CR21" s="469"/>
      <c r="CS21" s="469"/>
      <c r="CT21" s="469"/>
      <c r="CU21" s="469"/>
      <c r="CV21" s="469"/>
      <c r="CW21" s="469"/>
      <c r="CX21" s="469"/>
      <c r="CY21" s="469"/>
      <c r="CZ21" s="469"/>
      <c r="DA21" s="469"/>
      <c r="DB21" s="469"/>
      <c r="DC21" s="469"/>
      <c r="DD21" s="469"/>
      <c r="DE21" s="469"/>
      <c r="DF21" s="469"/>
      <c r="DG21" s="470"/>
    </row>
    <row r="22" spans="2:111" ht="13.5" customHeight="1" x14ac:dyDescent="0.15">
      <c r="B22" s="455"/>
      <c r="C22" s="456"/>
      <c r="D22" s="456"/>
      <c r="E22" s="456"/>
      <c r="F22" s="456"/>
      <c r="G22" s="456"/>
      <c r="H22" s="456"/>
      <c r="I22" s="456"/>
      <c r="J22" s="456"/>
      <c r="K22" s="456"/>
      <c r="L22" s="456"/>
      <c r="M22" s="456"/>
      <c r="N22" s="456"/>
      <c r="O22" s="456"/>
      <c r="P22" s="456"/>
      <c r="Q22" s="456"/>
      <c r="R22" s="456"/>
      <c r="S22" s="456"/>
      <c r="T22" s="456"/>
      <c r="U22" s="456"/>
      <c r="V22" s="456"/>
      <c r="W22" s="456"/>
      <c r="X22" s="456"/>
      <c r="Y22" s="456"/>
      <c r="Z22" s="456"/>
      <c r="AA22" s="456"/>
      <c r="AB22" s="456"/>
      <c r="AC22" s="456"/>
      <c r="AD22" s="456"/>
      <c r="AE22" s="456"/>
      <c r="AF22" s="456"/>
      <c r="AG22" s="456"/>
      <c r="AH22" s="456"/>
      <c r="AI22" s="456"/>
      <c r="AJ22" s="456"/>
      <c r="AK22" s="456"/>
      <c r="AL22" s="456"/>
      <c r="AM22" s="456"/>
      <c r="AN22" s="456"/>
      <c r="AO22" s="456"/>
      <c r="AP22" s="456"/>
      <c r="AQ22" s="456"/>
      <c r="AR22" s="456"/>
      <c r="AS22" s="456"/>
      <c r="AT22" s="456"/>
      <c r="AU22" s="456"/>
      <c r="AV22" s="456"/>
      <c r="AW22" s="456"/>
      <c r="AX22" s="456"/>
      <c r="AY22" s="456"/>
      <c r="AZ22" s="456"/>
      <c r="BA22" s="456"/>
      <c r="BB22" s="456"/>
      <c r="BC22" s="456"/>
      <c r="BD22" s="456"/>
      <c r="BE22" s="456"/>
      <c r="BF22" s="456"/>
      <c r="BG22" s="456"/>
      <c r="BH22" s="456"/>
      <c r="BI22" s="456"/>
      <c r="BJ22" s="464"/>
      <c r="BK22" s="471"/>
      <c r="BL22" s="493"/>
      <c r="BM22" s="464"/>
      <c r="BN22" s="456"/>
      <c r="BO22" s="456"/>
      <c r="BP22" s="456"/>
      <c r="BQ22" s="456"/>
      <c r="BR22" s="456"/>
      <c r="BS22" s="456"/>
      <c r="BT22" s="456"/>
      <c r="BU22" s="456"/>
      <c r="BV22" s="456"/>
      <c r="BW22" s="456"/>
      <c r="BX22" s="456"/>
      <c r="BY22" s="456"/>
      <c r="BZ22" s="465"/>
      <c r="CA22" s="465"/>
      <c r="CB22" s="494"/>
      <c r="CC22" s="466"/>
      <c r="CD22" s="469"/>
      <c r="CE22" s="469"/>
      <c r="CF22" s="469"/>
      <c r="CG22" s="469"/>
      <c r="CH22" s="469"/>
      <c r="CI22" s="469"/>
      <c r="CJ22" s="469"/>
      <c r="CK22" s="469"/>
      <c r="CL22" s="469"/>
      <c r="CM22" s="469"/>
      <c r="CN22" s="469"/>
      <c r="CO22" s="469"/>
      <c r="CP22" s="469"/>
      <c r="CQ22" s="469"/>
      <c r="CR22" s="469"/>
      <c r="CS22" s="469"/>
      <c r="CT22" s="469"/>
      <c r="CU22" s="469"/>
      <c r="CV22" s="469"/>
      <c r="CW22" s="469"/>
      <c r="CX22" s="469"/>
      <c r="CY22" s="469"/>
      <c r="CZ22" s="469"/>
      <c r="DA22" s="469"/>
      <c r="DB22" s="469"/>
      <c r="DC22" s="469"/>
      <c r="DD22" s="469"/>
      <c r="DE22" s="469"/>
      <c r="DF22" s="469"/>
      <c r="DG22" s="470"/>
    </row>
    <row r="23" spans="2:111" ht="13.5" customHeight="1" x14ac:dyDescent="0.15">
      <c r="B23" s="455"/>
      <c r="C23" s="456"/>
      <c r="D23" s="456"/>
      <c r="E23" s="456"/>
      <c r="F23" s="456"/>
      <c r="G23" s="456"/>
      <c r="H23" s="456"/>
      <c r="I23" s="456"/>
      <c r="J23" s="456"/>
      <c r="K23" s="456"/>
      <c r="L23" s="456"/>
      <c r="M23" s="456"/>
      <c r="N23" s="456"/>
      <c r="O23" s="456"/>
      <c r="P23" s="456"/>
      <c r="Q23" s="456"/>
      <c r="R23" s="456"/>
      <c r="S23" s="456"/>
      <c r="T23" s="456"/>
      <c r="U23" s="456"/>
      <c r="V23" s="456"/>
      <c r="W23" s="456"/>
      <c r="X23" s="456"/>
      <c r="Y23" s="456"/>
      <c r="Z23" s="456"/>
      <c r="AA23" s="456"/>
      <c r="AB23" s="456"/>
      <c r="AC23" s="456"/>
      <c r="AD23" s="456"/>
      <c r="AE23" s="456"/>
      <c r="AF23" s="456"/>
      <c r="AG23" s="456"/>
      <c r="AH23" s="456"/>
      <c r="AI23" s="456"/>
      <c r="AJ23" s="456"/>
      <c r="AK23" s="456"/>
      <c r="AL23" s="456"/>
      <c r="AM23" s="456"/>
      <c r="AN23" s="456"/>
      <c r="AO23" s="456"/>
      <c r="AP23" s="456"/>
      <c r="AQ23" s="456"/>
      <c r="AR23" s="456"/>
      <c r="AS23" s="456"/>
      <c r="AT23" s="456"/>
      <c r="AU23" s="456"/>
      <c r="AV23" s="456"/>
      <c r="AW23" s="456"/>
      <c r="AX23" s="456"/>
      <c r="AY23" s="456"/>
      <c r="AZ23" s="456"/>
      <c r="BA23" s="456"/>
      <c r="BB23" s="456"/>
      <c r="BC23" s="456"/>
      <c r="BD23" s="456"/>
      <c r="BE23" s="456"/>
      <c r="BF23" s="456"/>
      <c r="BG23" s="456"/>
      <c r="BH23" s="456"/>
      <c r="BI23" s="456"/>
      <c r="BJ23" s="464"/>
      <c r="BK23" s="471"/>
      <c r="BL23" s="495"/>
      <c r="BM23" s="496"/>
      <c r="BN23" s="496"/>
      <c r="BO23" s="496"/>
      <c r="BP23" s="496"/>
      <c r="BQ23" s="496"/>
      <c r="BR23" s="496"/>
      <c r="BS23" s="496"/>
      <c r="BT23" s="496"/>
      <c r="BU23" s="496"/>
      <c r="BV23" s="496"/>
      <c r="BW23" s="496"/>
      <c r="BX23" s="496"/>
      <c r="BY23" s="496"/>
      <c r="BZ23" s="496"/>
      <c r="CA23" s="496"/>
      <c r="CB23" s="497"/>
      <c r="CC23" s="498"/>
      <c r="CD23" s="499"/>
      <c r="CE23" s="500"/>
      <c r="CF23" s="499"/>
      <c r="CG23" s="499"/>
      <c r="CH23" s="499"/>
      <c r="CI23" s="499"/>
      <c r="CJ23" s="499"/>
      <c r="CK23" s="499"/>
      <c r="CL23" s="499"/>
      <c r="CM23" s="499"/>
      <c r="CN23" s="499"/>
      <c r="CO23" s="499"/>
      <c r="CP23" s="499"/>
      <c r="CQ23" s="499"/>
      <c r="CR23" s="499"/>
      <c r="CS23" s="499"/>
      <c r="CT23" s="499"/>
      <c r="CU23" s="499"/>
      <c r="CV23" s="499"/>
      <c r="CW23" s="499"/>
      <c r="CX23" s="499"/>
      <c r="CY23" s="499"/>
      <c r="CZ23" s="499"/>
      <c r="DA23" s="499"/>
      <c r="DB23" s="499"/>
      <c r="DC23" s="499"/>
      <c r="DD23" s="499"/>
      <c r="DE23" s="499"/>
      <c r="DF23" s="499"/>
      <c r="DG23" s="501"/>
    </row>
    <row r="24" spans="2:111" ht="13.5" customHeight="1" thickBot="1" x14ac:dyDescent="0.2">
      <c r="B24" s="455"/>
      <c r="C24" s="456"/>
      <c r="D24" s="456"/>
      <c r="E24" s="456"/>
      <c r="F24" s="456"/>
      <c r="G24" s="456"/>
      <c r="H24" s="456"/>
      <c r="I24" s="456"/>
      <c r="J24" s="456"/>
      <c r="K24" s="456"/>
      <c r="L24" s="456"/>
      <c r="M24" s="456"/>
      <c r="N24" s="456"/>
      <c r="O24" s="456"/>
      <c r="P24" s="456"/>
      <c r="Q24" s="456"/>
      <c r="R24" s="456"/>
      <c r="S24" s="456"/>
      <c r="T24" s="456"/>
      <c r="U24" s="456"/>
      <c r="V24" s="456"/>
      <c r="W24" s="456"/>
      <c r="X24" s="456"/>
      <c r="Y24" s="456"/>
      <c r="Z24" s="456"/>
      <c r="AA24" s="456"/>
      <c r="AB24" s="456"/>
      <c r="AC24" s="456"/>
      <c r="AD24" s="456"/>
      <c r="AE24" s="456"/>
      <c r="AF24" s="456"/>
      <c r="AG24" s="456"/>
      <c r="AH24" s="456"/>
      <c r="AI24" s="456"/>
      <c r="AJ24" s="456"/>
      <c r="AK24" s="456"/>
      <c r="AL24" s="456"/>
      <c r="AM24" s="456"/>
      <c r="AN24" s="456"/>
      <c r="AO24" s="456"/>
      <c r="AP24" s="456"/>
      <c r="AQ24" s="456"/>
      <c r="AR24" s="456"/>
      <c r="AS24" s="456"/>
      <c r="AT24" s="456"/>
      <c r="AU24" s="456"/>
      <c r="AV24" s="456"/>
      <c r="AW24" s="456"/>
      <c r="AX24" s="456"/>
      <c r="AY24" s="456"/>
      <c r="AZ24" s="456"/>
      <c r="BA24" s="456"/>
      <c r="BB24" s="456"/>
      <c r="BC24" s="456"/>
      <c r="BD24" s="456"/>
      <c r="BE24" s="456"/>
      <c r="BF24" s="456"/>
      <c r="BG24" s="456"/>
      <c r="BH24" s="456"/>
      <c r="BI24" s="456"/>
      <c r="BJ24" s="464"/>
      <c r="BK24" s="471"/>
      <c r="BL24" s="496"/>
      <c r="BM24" s="496"/>
      <c r="BN24" s="496"/>
      <c r="BO24" s="496"/>
      <c r="BP24" s="496"/>
      <c r="BQ24" s="496"/>
      <c r="BR24" s="496"/>
      <c r="BS24" s="496"/>
      <c r="BT24" s="496"/>
      <c r="BU24" s="496"/>
      <c r="BV24" s="496"/>
      <c r="BW24" s="496"/>
      <c r="BX24" s="496"/>
      <c r="BY24" s="496"/>
      <c r="BZ24" s="496"/>
      <c r="CA24" s="496"/>
      <c r="CB24" s="497"/>
      <c r="CC24" s="502"/>
      <c r="CD24" s="503"/>
      <c r="CE24" s="504"/>
      <c r="CF24" s="505"/>
      <c r="CG24" s="506"/>
      <c r="CH24" s="506"/>
      <c r="CI24" s="506"/>
      <c r="CJ24" s="506"/>
      <c r="CK24" s="507"/>
      <c r="CL24" s="507"/>
      <c r="CM24" s="507"/>
      <c r="CN24" s="507"/>
      <c r="CO24" s="508"/>
      <c r="CP24" s="508"/>
      <c r="CQ24" s="508"/>
      <c r="CR24" s="508"/>
      <c r="CS24" s="508"/>
      <c r="CT24" s="509"/>
      <c r="CU24" s="509"/>
      <c r="CV24" s="509"/>
      <c r="CW24" s="509"/>
      <c r="CX24" s="509"/>
      <c r="CY24" s="509"/>
      <c r="CZ24" s="509"/>
      <c r="DA24" s="509"/>
      <c r="DB24" s="509"/>
      <c r="DC24" s="509"/>
      <c r="DD24" s="510"/>
      <c r="DE24" s="510"/>
      <c r="DF24" s="511"/>
      <c r="DG24" s="512"/>
    </row>
    <row r="25" spans="2:111" ht="13.5" customHeight="1" x14ac:dyDescent="0.15">
      <c r="B25" s="455"/>
      <c r="C25" s="456"/>
      <c r="D25" s="456"/>
      <c r="E25" s="456"/>
      <c r="F25" s="456"/>
      <c r="G25" s="456"/>
      <c r="H25" s="456"/>
      <c r="I25" s="456"/>
      <c r="J25" s="456"/>
      <c r="K25" s="456"/>
      <c r="L25" s="456"/>
      <c r="M25" s="456"/>
      <c r="N25" s="456"/>
      <c r="O25" s="456"/>
      <c r="P25" s="456"/>
      <c r="Q25" s="456"/>
      <c r="R25" s="456"/>
      <c r="S25" s="456"/>
      <c r="T25" s="456"/>
      <c r="U25" s="456"/>
      <c r="V25" s="456"/>
      <c r="W25" s="456"/>
      <c r="X25" s="456"/>
      <c r="Y25" s="456"/>
      <c r="Z25" s="456"/>
      <c r="AA25" s="456"/>
      <c r="AB25" s="456"/>
      <c r="AC25" s="456"/>
      <c r="AD25" s="456"/>
      <c r="AE25" s="456"/>
      <c r="AF25" s="456"/>
      <c r="AG25" s="456"/>
      <c r="AH25" s="456"/>
      <c r="AI25" s="456"/>
      <c r="AJ25" s="456"/>
      <c r="AK25" s="456"/>
      <c r="AL25" s="456"/>
      <c r="AM25" s="456"/>
      <c r="AN25" s="456"/>
      <c r="AO25" s="456"/>
      <c r="AP25" s="456"/>
      <c r="AQ25" s="456"/>
      <c r="AR25" s="456"/>
      <c r="AS25" s="456"/>
      <c r="AT25" s="456"/>
      <c r="AU25" s="456"/>
      <c r="AV25" s="456"/>
      <c r="AW25" s="456"/>
      <c r="AX25" s="456"/>
      <c r="AY25" s="456"/>
      <c r="AZ25" s="456"/>
      <c r="BA25" s="456"/>
      <c r="BB25" s="456"/>
      <c r="BC25" s="456"/>
      <c r="BD25" s="456"/>
      <c r="BE25" s="456"/>
      <c r="BF25" s="456"/>
      <c r="BG25" s="456"/>
      <c r="BH25" s="456"/>
      <c r="BI25" s="456"/>
      <c r="BJ25" s="464"/>
      <c r="BK25" s="471"/>
      <c r="BL25" s="493"/>
      <c r="BM25" s="464"/>
      <c r="BN25" s="456"/>
      <c r="BO25" s="456"/>
      <c r="BP25" s="456"/>
      <c r="BQ25" s="456"/>
      <c r="BR25" s="456"/>
      <c r="BS25" s="456"/>
      <c r="BT25" s="456"/>
      <c r="BU25" s="513"/>
      <c r="BV25" s="456"/>
      <c r="BW25" s="456"/>
      <c r="BX25" s="456"/>
      <c r="BY25" s="456"/>
      <c r="BZ25" s="465"/>
      <c r="CA25" s="465"/>
      <c r="CB25" s="494"/>
      <c r="CC25" s="514" t="s">
        <v>317</v>
      </c>
      <c r="CD25" s="515"/>
      <c r="CE25" s="515"/>
      <c r="CF25" s="515"/>
      <c r="CG25" s="515"/>
      <c r="CH25" s="515"/>
      <c r="CI25" s="515"/>
      <c r="CJ25" s="515"/>
      <c r="CK25" s="515"/>
      <c r="CL25" s="515"/>
      <c r="CM25" s="515"/>
      <c r="CN25" s="515"/>
      <c r="CO25" s="515"/>
      <c r="CP25" s="515"/>
      <c r="CQ25" s="515"/>
      <c r="CR25" s="515"/>
      <c r="CS25" s="515"/>
      <c r="CT25" s="453"/>
      <c r="CU25" s="453"/>
      <c r="CV25" s="453"/>
      <c r="CW25" s="453"/>
      <c r="CX25" s="453"/>
      <c r="CY25" s="453"/>
      <c r="CZ25" s="453"/>
      <c r="DA25" s="453"/>
      <c r="DB25" s="453"/>
      <c r="DC25" s="453"/>
      <c r="DD25" s="452"/>
      <c r="DE25" s="452"/>
      <c r="DF25" s="452"/>
      <c r="DG25" s="516"/>
    </row>
    <row r="26" spans="2:111" ht="13.5" customHeight="1" x14ac:dyDescent="0.15">
      <c r="B26" s="455"/>
      <c r="C26" s="456"/>
      <c r="D26" s="456"/>
      <c r="E26" s="456"/>
      <c r="F26" s="456"/>
      <c r="G26" s="456"/>
      <c r="H26" s="456"/>
      <c r="I26" s="456"/>
      <c r="J26" s="456"/>
      <c r="K26" s="456"/>
      <c r="L26" s="456"/>
      <c r="M26" s="456"/>
      <c r="N26" s="456"/>
      <c r="O26" s="456"/>
      <c r="P26" s="456"/>
      <c r="Q26" s="456"/>
      <c r="R26" s="456"/>
      <c r="S26" s="456"/>
      <c r="T26" s="456"/>
      <c r="U26" s="456"/>
      <c r="V26" s="456"/>
      <c r="W26" s="456"/>
      <c r="X26" s="456"/>
      <c r="Y26" s="456"/>
      <c r="Z26" s="456"/>
      <c r="AA26" s="456"/>
      <c r="AB26" s="456"/>
      <c r="AC26" s="456"/>
      <c r="AD26" s="456"/>
      <c r="AE26" s="456"/>
      <c r="AF26" s="456"/>
      <c r="AG26" s="456"/>
      <c r="AH26" s="456"/>
      <c r="AI26" s="456"/>
      <c r="AJ26" s="456"/>
      <c r="AK26" s="456"/>
      <c r="AL26" s="456"/>
      <c r="AM26" s="456"/>
      <c r="AN26" s="456"/>
      <c r="AO26" s="456"/>
      <c r="AP26" s="456"/>
      <c r="AQ26" s="456"/>
      <c r="AR26" s="456"/>
      <c r="AS26" s="456"/>
      <c r="AT26" s="456"/>
      <c r="AU26" s="456"/>
      <c r="AV26" s="456"/>
      <c r="AW26" s="456"/>
      <c r="AX26" s="456"/>
      <c r="AY26" s="456"/>
      <c r="AZ26" s="456"/>
      <c r="BA26" s="456"/>
      <c r="BB26" s="456"/>
      <c r="BC26" s="456"/>
      <c r="BD26" s="456"/>
      <c r="BE26" s="456"/>
      <c r="BF26" s="456"/>
      <c r="BG26" s="456"/>
      <c r="BH26" s="456"/>
      <c r="BI26" s="456"/>
      <c r="BJ26" s="464"/>
      <c r="BK26" s="471"/>
      <c r="BL26" s="493"/>
      <c r="BM26" s="464"/>
      <c r="BN26" s="456"/>
      <c r="BO26" s="456"/>
      <c r="BP26" s="456"/>
      <c r="BQ26" s="456"/>
      <c r="BR26" s="456"/>
      <c r="BS26" s="456"/>
      <c r="BT26" s="456"/>
      <c r="BU26" s="456"/>
      <c r="BV26" s="456"/>
      <c r="BW26" s="456"/>
      <c r="BX26" s="456"/>
      <c r="BY26" s="456"/>
      <c r="BZ26" s="465"/>
      <c r="CA26" s="465"/>
      <c r="CB26" s="494"/>
      <c r="CC26" s="517" t="s">
        <v>318</v>
      </c>
      <c r="CD26" s="518"/>
      <c r="CE26" s="519" t="s">
        <v>319</v>
      </c>
      <c r="CF26" s="520"/>
      <c r="CG26" s="520"/>
      <c r="CH26" s="521"/>
      <c r="CI26" s="522"/>
      <c r="CJ26" s="522"/>
      <c r="CK26" s="522"/>
      <c r="CL26" s="523"/>
      <c r="CM26" s="524" t="s">
        <v>320</v>
      </c>
      <c r="CN26" s="522"/>
      <c r="CO26" s="522"/>
      <c r="CP26" s="522"/>
      <c r="CQ26" s="522"/>
      <c r="CR26" s="522"/>
      <c r="CS26" s="522"/>
      <c r="CT26" s="522"/>
      <c r="CU26" s="522"/>
      <c r="CV26" s="522"/>
      <c r="CW26" s="522"/>
      <c r="CX26" s="522"/>
      <c r="CY26" s="522"/>
      <c r="CZ26" s="522"/>
      <c r="DA26" s="522"/>
      <c r="DB26" s="522"/>
      <c r="DC26" s="522"/>
      <c r="DD26" s="525"/>
      <c r="DE26" s="525"/>
      <c r="DF26" s="526" t="s">
        <v>318</v>
      </c>
      <c r="DG26" s="527"/>
    </row>
    <row r="27" spans="2:111" ht="13.5" customHeight="1" x14ac:dyDescent="0.15">
      <c r="B27" s="455"/>
      <c r="C27" s="456"/>
      <c r="D27" s="456"/>
      <c r="E27" s="456"/>
      <c r="F27" s="456"/>
      <c r="G27" s="456"/>
      <c r="H27" s="456"/>
      <c r="I27" s="456"/>
      <c r="J27" s="456"/>
      <c r="K27" s="456"/>
      <c r="L27" s="456"/>
      <c r="M27" s="456"/>
      <c r="N27" s="456"/>
      <c r="O27" s="456"/>
      <c r="P27" s="456"/>
      <c r="Q27" s="456"/>
      <c r="R27" s="456"/>
      <c r="S27" s="456"/>
      <c r="T27" s="456"/>
      <c r="U27" s="456"/>
      <c r="V27" s="456"/>
      <c r="W27" s="456"/>
      <c r="X27" s="456"/>
      <c r="Y27" s="456"/>
      <c r="Z27" s="456"/>
      <c r="AA27" s="456"/>
      <c r="AB27" s="456"/>
      <c r="AC27" s="456"/>
      <c r="AD27" s="456"/>
      <c r="AE27" s="456"/>
      <c r="AF27" s="456"/>
      <c r="AG27" s="456"/>
      <c r="AH27" s="456"/>
      <c r="AI27" s="456"/>
      <c r="AJ27" s="456"/>
      <c r="AK27" s="456"/>
      <c r="AL27" s="456"/>
      <c r="AM27" s="456"/>
      <c r="AN27" s="456"/>
      <c r="AO27" s="456"/>
      <c r="AP27" s="456"/>
      <c r="AQ27" s="456"/>
      <c r="AR27" s="456"/>
      <c r="AS27" s="456"/>
      <c r="AT27" s="456"/>
      <c r="AU27" s="456"/>
      <c r="AV27" s="456"/>
      <c r="AW27" s="456"/>
      <c r="AX27" s="456"/>
      <c r="AY27" s="456"/>
      <c r="AZ27" s="456"/>
      <c r="BA27" s="456"/>
      <c r="BB27" s="456"/>
      <c r="BC27" s="456"/>
      <c r="BD27" s="456"/>
      <c r="BE27" s="456"/>
      <c r="BF27" s="456"/>
      <c r="BG27" s="456"/>
      <c r="BH27" s="456"/>
      <c r="BI27" s="456"/>
      <c r="BJ27" s="464"/>
      <c r="BK27" s="471"/>
      <c r="BL27" s="493"/>
      <c r="BM27" s="464"/>
      <c r="BN27" s="456"/>
      <c r="BO27" s="456"/>
      <c r="BP27" s="456"/>
      <c r="BQ27" s="456"/>
      <c r="BR27" s="456"/>
      <c r="BS27" s="456"/>
      <c r="BT27" s="456"/>
      <c r="BU27" s="456"/>
      <c r="BV27" s="456"/>
      <c r="BW27" s="456"/>
      <c r="BX27" s="456"/>
      <c r="BY27" s="456"/>
      <c r="BZ27" s="465"/>
      <c r="CA27" s="465"/>
      <c r="CB27" s="494"/>
      <c r="CC27" s="528"/>
      <c r="CD27" s="529"/>
      <c r="CE27" s="530" t="s">
        <v>321</v>
      </c>
      <c r="CF27" s="531"/>
      <c r="CG27" s="531"/>
      <c r="CH27" s="531"/>
      <c r="CI27" s="461"/>
      <c r="CJ27" s="461"/>
      <c r="CK27" s="461"/>
      <c r="CL27" s="532"/>
      <c r="CM27" s="533"/>
      <c r="CN27" s="461"/>
      <c r="CO27" s="461"/>
      <c r="CP27" s="461"/>
      <c r="CQ27" s="461"/>
      <c r="CR27" s="461"/>
      <c r="CS27" s="461"/>
      <c r="CT27" s="461"/>
      <c r="CU27" s="461"/>
      <c r="CV27" s="461"/>
      <c r="CW27" s="461"/>
      <c r="CX27" s="461"/>
      <c r="CY27" s="461"/>
      <c r="CZ27" s="461"/>
      <c r="DA27" s="461"/>
      <c r="DB27" s="461"/>
      <c r="DC27" s="461"/>
      <c r="DD27" s="461"/>
      <c r="DE27" s="461"/>
      <c r="DF27" s="534"/>
      <c r="DG27" s="535"/>
    </row>
    <row r="28" spans="2:111" ht="13.5" customHeight="1" x14ac:dyDescent="0.15">
      <c r="B28" s="455"/>
      <c r="C28" s="456"/>
      <c r="D28" s="456"/>
      <c r="E28" s="456"/>
      <c r="F28" s="456"/>
      <c r="G28" s="456"/>
      <c r="H28" s="456"/>
      <c r="I28" s="456"/>
      <c r="J28" s="456"/>
      <c r="K28" s="456"/>
      <c r="L28" s="456"/>
      <c r="M28" s="456"/>
      <c r="N28" s="456"/>
      <c r="O28" s="456"/>
      <c r="P28" s="456"/>
      <c r="Q28" s="456"/>
      <c r="R28" s="456"/>
      <c r="S28" s="456"/>
      <c r="T28" s="456"/>
      <c r="U28" s="456"/>
      <c r="V28" s="456"/>
      <c r="W28" s="456"/>
      <c r="X28" s="456"/>
      <c r="Y28" s="456"/>
      <c r="Z28" s="456"/>
      <c r="AA28" s="456"/>
      <c r="AB28" s="456"/>
      <c r="AC28" s="456"/>
      <c r="AD28" s="456"/>
      <c r="AE28" s="456"/>
      <c r="AF28" s="456"/>
      <c r="AG28" s="456"/>
      <c r="AH28" s="456"/>
      <c r="AI28" s="456"/>
      <c r="AJ28" s="456"/>
      <c r="AK28" s="456"/>
      <c r="AL28" s="456"/>
      <c r="AM28" s="456"/>
      <c r="AN28" s="456"/>
      <c r="AO28" s="456"/>
      <c r="AP28" s="456"/>
      <c r="AQ28" s="456"/>
      <c r="AR28" s="456"/>
      <c r="AS28" s="456"/>
      <c r="AT28" s="456"/>
      <c r="AU28" s="456"/>
      <c r="AV28" s="456"/>
      <c r="AW28" s="456"/>
      <c r="AX28" s="456"/>
      <c r="AY28" s="456"/>
      <c r="AZ28" s="456"/>
      <c r="BA28" s="456"/>
      <c r="BB28" s="456"/>
      <c r="BC28" s="456"/>
      <c r="BD28" s="456"/>
      <c r="BE28" s="456"/>
      <c r="BF28" s="456"/>
      <c r="BG28" s="456"/>
      <c r="BH28" s="456"/>
      <c r="BI28" s="456"/>
      <c r="BJ28" s="464"/>
      <c r="BK28" s="471"/>
      <c r="BL28" s="493"/>
      <c r="BM28" s="464"/>
      <c r="BN28" s="456"/>
      <c r="BO28" s="456"/>
      <c r="BP28" s="456"/>
      <c r="BQ28" s="456"/>
      <c r="BR28" s="456"/>
      <c r="BS28" s="456"/>
      <c r="BT28" s="456"/>
      <c r="BU28" s="456"/>
      <c r="BV28" s="456"/>
      <c r="BW28" s="456"/>
      <c r="BX28" s="456"/>
      <c r="BY28" s="456"/>
      <c r="BZ28" s="465"/>
      <c r="CA28" s="465"/>
      <c r="CB28" s="494"/>
      <c r="CC28" s="536" t="s">
        <v>322</v>
      </c>
      <c r="CD28" s="537"/>
      <c r="CE28" s="538" t="s">
        <v>323</v>
      </c>
      <c r="CF28" s="539"/>
      <c r="CG28" s="539"/>
      <c r="CH28" s="539"/>
      <c r="CI28" s="469"/>
      <c r="CJ28" s="469"/>
      <c r="CK28" s="469"/>
      <c r="CL28" s="540"/>
      <c r="CM28" s="541" t="s">
        <v>324</v>
      </c>
      <c r="CN28" s="469"/>
      <c r="CO28" s="469"/>
      <c r="CP28" s="469"/>
      <c r="CQ28" s="469"/>
      <c r="CR28" s="469"/>
      <c r="CS28" s="469"/>
      <c r="CT28" s="469"/>
      <c r="CU28" s="469"/>
      <c r="CV28" s="469"/>
      <c r="CW28" s="469"/>
      <c r="CX28" s="469"/>
      <c r="CY28" s="469"/>
      <c r="CZ28" s="469"/>
      <c r="DA28" s="469"/>
      <c r="DB28" s="469"/>
      <c r="DC28" s="469"/>
      <c r="DD28" s="469"/>
      <c r="DE28" s="469"/>
      <c r="DF28" s="542" t="s">
        <v>325</v>
      </c>
      <c r="DG28" s="543"/>
    </row>
    <row r="29" spans="2:111" ht="13.5" customHeight="1" x14ac:dyDescent="0.15">
      <c r="B29" s="455"/>
      <c r="C29" s="456"/>
      <c r="D29" s="456"/>
      <c r="E29" s="456"/>
      <c r="F29" s="456"/>
      <c r="G29" s="456"/>
      <c r="H29" s="456"/>
      <c r="I29" s="456"/>
      <c r="J29" s="456"/>
      <c r="K29" s="456"/>
      <c r="L29" s="456"/>
      <c r="M29" s="456"/>
      <c r="N29" s="456"/>
      <c r="O29" s="456"/>
      <c r="P29" s="456"/>
      <c r="Q29" s="456"/>
      <c r="R29" s="456"/>
      <c r="S29" s="456"/>
      <c r="T29" s="456"/>
      <c r="U29" s="456"/>
      <c r="V29" s="456"/>
      <c r="W29" s="456"/>
      <c r="X29" s="456"/>
      <c r="Y29" s="456"/>
      <c r="Z29" s="456"/>
      <c r="AA29" s="456"/>
      <c r="AB29" s="456"/>
      <c r="AC29" s="456"/>
      <c r="AD29" s="456"/>
      <c r="AE29" s="456"/>
      <c r="AF29" s="456"/>
      <c r="AG29" s="456"/>
      <c r="AH29" s="456"/>
      <c r="AI29" s="456"/>
      <c r="AJ29" s="456"/>
      <c r="AK29" s="456"/>
      <c r="AL29" s="456"/>
      <c r="AM29" s="456"/>
      <c r="AN29" s="456"/>
      <c r="AO29" s="456"/>
      <c r="AP29" s="456"/>
      <c r="AQ29" s="456"/>
      <c r="AR29" s="456"/>
      <c r="AS29" s="456"/>
      <c r="AT29" s="456"/>
      <c r="AU29" s="456"/>
      <c r="AV29" s="456"/>
      <c r="AW29" s="456"/>
      <c r="AX29" s="456"/>
      <c r="AY29" s="456"/>
      <c r="AZ29" s="456"/>
      <c r="BA29" s="456"/>
      <c r="BB29" s="456"/>
      <c r="BC29" s="456"/>
      <c r="BD29" s="456"/>
      <c r="BE29" s="456"/>
      <c r="BF29" s="456"/>
      <c r="BG29" s="456"/>
      <c r="BH29" s="456"/>
      <c r="BI29" s="456"/>
      <c r="BJ29" s="464"/>
      <c r="BK29" s="471"/>
      <c r="BL29" s="493"/>
      <c r="BM29" s="464"/>
      <c r="BN29" s="456"/>
      <c r="BO29" s="456"/>
      <c r="BP29" s="456"/>
      <c r="BQ29" s="456"/>
      <c r="BR29" s="456"/>
      <c r="BS29" s="456"/>
      <c r="BT29" s="456"/>
      <c r="BU29" s="456"/>
      <c r="BV29" s="456"/>
      <c r="BW29" s="456"/>
      <c r="BX29" s="456"/>
      <c r="BY29" s="456"/>
      <c r="BZ29" s="465"/>
      <c r="CA29" s="465"/>
      <c r="CB29" s="494"/>
      <c r="CC29" s="536" t="s">
        <v>326</v>
      </c>
      <c r="CD29" s="537"/>
      <c r="CE29" s="538" t="s">
        <v>327</v>
      </c>
      <c r="CF29" s="539"/>
      <c r="CG29" s="539"/>
      <c r="CH29" s="539"/>
      <c r="CI29" s="469"/>
      <c r="CJ29" s="469"/>
      <c r="CK29" s="469"/>
      <c r="CL29" s="540"/>
      <c r="CM29" s="541" t="s">
        <v>328</v>
      </c>
      <c r="CN29" s="469"/>
      <c r="CO29" s="469"/>
      <c r="CP29" s="469"/>
      <c r="CQ29" s="469"/>
      <c r="CR29" s="469"/>
      <c r="CS29" s="469"/>
      <c r="CT29" s="469"/>
      <c r="CU29" s="469"/>
      <c r="CV29" s="469"/>
      <c r="CW29" s="469"/>
      <c r="CX29" s="469"/>
      <c r="CY29" s="469"/>
      <c r="CZ29" s="469"/>
      <c r="DA29" s="469"/>
      <c r="DB29" s="469"/>
      <c r="DC29" s="469"/>
      <c r="DD29" s="469"/>
      <c r="DE29" s="469"/>
      <c r="DF29" s="542" t="s">
        <v>329</v>
      </c>
      <c r="DG29" s="543"/>
    </row>
    <row r="30" spans="2:111" ht="13.5" customHeight="1" x14ac:dyDescent="0.15">
      <c r="B30" s="455"/>
      <c r="C30" s="456"/>
      <c r="D30" s="456"/>
      <c r="E30" s="456"/>
      <c r="F30" s="456"/>
      <c r="G30" s="456"/>
      <c r="H30" s="456"/>
      <c r="I30" s="456"/>
      <c r="J30" s="456"/>
      <c r="K30" s="456"/>
      <c r="L30" s="456"/>
      <c r="M30" s="456"/>
      <c r="N30" s="456"/>
      <c r="O30" s="456"/>
      <c r="P30" s="456"/>
      <c r="Q30" s="456"/>
      <c r="R30" s="456"/>
      <c r="S30" s="456"/>
      <c r="T30" s="456"/>
      <c r="U30" s="456"/>
      <c r="V30" s="456"/>
      <c r="W30" s="456"/>
      <c r="X30" s="456"/>
      <c r="Y30" s="456"/>
      <c r="Z30" s="456"/>
      <c r="AA30" s="456"/>
      <c r="AB30" s="456"/>
      <c r="AC30" s="456"/>
      <c r="AD30" s="456"/>
      <c r="AE30" s="456"/>
      <c r="AF30" s="456"/>
      <c r="AG30" s="456"/>
      <c r="AH30" s="456"/>
      <c r="AI30" s="456"/>
      <c r="AJ30" s="456"/>
      <c r="AK30" s="456"/>
      <c r="AL30" s="456"/>
      <c r="AM30" s="456"/>
      <c r="AN30" s="456"/>
      <c r="AO30" s="456"/>
      <c r="AP30" s="456"/>
      <c r="AQ30" s="456"/>
      <c r="AR30" s="456"/>
      <c r="AS30" s="456"/>
      <c r="AT30" s="456"/>
      <c r="AU30" s="456"/>
      <c r="AV30" s="456"/>
      <c r="AW30" s="456"/>
      <c r="AX30" s="456"/>
      <c r="AY30" s="456"/>
      <c r="AZ30" s="456"/>
      <c r="BA30" s="456"/>
      <c r="BB30" s="456"/>
      <c r="BC30" s="456"/>
      <c r="BD30" s="456"/>
      <c r="BE30" s="456"/>
      <c r="BF30" s="456"/>
      <c r="BG30" s="456"/>
      <c r="BH30" s="456"/>
      <c r="BI30" s="456"/>
      <c r="BJ30" s="464"/>
      <c r="BK30" s="471"/>
      <c r="BL30" s="464"/>
      <c r="BM30" s="464"/>
      <c r="BN30" s="456"/>
      <c r="BO30" s="456"/>
      <c r="BP30" s="456"/>
      <c r="BQ30" s="456"/>
      <c r="BR30" s="456"/>
      <c r="BS30" s="456"/>
      <c r="BT30" s="456"/>
      <c r="BU30" s="456"/>
      <c r="BV30" s="456"/>
      <c r="BW30" s="456"/>
      <c r="BX30" s="456"/>
      <c r="BY30" s="456"/>
      <c r="BZ30" s="465"/>
      <c r="CA30" s="465"/>
      <c r="CB30" s="494"/>
      <c r="CC30" s="536" t="s">
        <v>330</v>
      </c>
      <c r="CD30" s="537"/>
      <c r="CE30" s="538" t="s">
        <v>331</v>
      </c>
      <c r="CF30" s="469"/>
      <c r="CG30" s="469"/>
      <c r="CH30" s="469"/>
      <c r="CI30" s="469"/>
      <c r="CJ30" s="469"/>
      <c r="CK30" s="469"/>
      <c r="CL30" s="540"/>
      <c r="CM30" s="541" t="s">
        <v>324</v>
      </c>
      <c r="CN30" s="469"/>
      <c r="CO30" s="469"/>
      <c r="CP30" s="469"/>
      <c r="CQ30" s="469"/>
      <c r="CR30" s="469"/>
      <c r="CS30" s="469"/>
      <c r="CT30" s="469"/>
      <c r="CU30" s="469"/>
      <c r="CV30" s="469"/>
      <c r="CW30" s="469"/>
      <c r="CX30" s="469"/>
      <c r="CY30" s="469"/>
      <c r="CZ30" s="469"/>
      <c r="DA30" s="469"/>
      <c r="DB30" s="469"/>
      <c r="DC30" s="469"/>
      <c r="DD30" s="469"/>
      <c r="DE30" s="469"/>
      <c r="DF30" s="542" t="s">
        <v>325</v>
      </c>
      <c r="DG30" s="543"/>
    </row>
    <row r="31" spans="2:111" ht="13.5" customHeight="1" x14ac:dyDescent="0.15">
      <c r="B31" s="455"/>
      <c r="C31" s="456"/>
      <c r="D31" s="456"/>
      <c r="E31" s="456"/>
      <c r="F31" s="456"/>
      <c r="G31" s="456"/>
      <c r="H31" s="456"/>
      <c r="I31" s="456"/>
      <c r="J31" s="456"/>
      <c r="K31" s="456"/>
      <c r="L31" s="456"/>
      <c r="M31" s="456"/>
      <c r="N31" s="456"/>
      <c r="O31" s="456"/>
      <c r="P31" s="456"/>
      <c r="Q31" s="456"/>
      <c r="R31" s="456"/>
      <c r="S31" s="456"/>
      <c r="T31" s="456"/>
      <c r="U31" s="456"/>
      <c r="V31" s="456"/>
      <c r="W31" s="456"/>
      <c r="X31" s="456"/>
      <c r="Y31" s="456"/>
      <c r="Z31" s="456"/>
      <c r="AA31" s="456"/>
      <c r="AB31" s="456"/>
      <c r="AC31" s="456"/>
      <c r="AD31" s="456"/>
      <c r="AE31" s="456"/>
      <c r="AF31" s="456"/>
      <c r="AG31" s="456"/>
      <c r="AH31" s="456"/>
      <c r="AI31" s="456"/>
      <c r="AJ31" s="456"/>
      <c r="AK31" s="456"/>
      <c r="AL31" s="456"/>
      <c r="AM31" s="456"/>
      <c r="AN31" s="456"/>
      <c r="AO31" s="456"/>
      <c r="AP31" s="456"/>
      <c r="AQ31" s="456"/>
      <c r="AR31" s="456"/>
      <c r="AS31" s="456"/>
      <c r="AT31" s="456"/>
      <c r="AU31" s="456"/>
      <c r="AV31" s="456"/>
      <c r="AW31" s="456"/>
      <c r="AX31" s="456"/>
      <c r="AY31" s="456"/>
      <c r="AZ31" s="456"/>
      <c r="BA31" s="456"/>
      <c r="BB31" s="456"/>
      <c r="BC31" s="456"/>
      <c r="BD31" s="456"/>
      <c r="BE31" s="456"/>
      <c r="BF31" s="456"/>
      <c r="BG31" s="456"/>
      <c r="BH31" s="456"/>
      <c r="BI31" s="456"/>
      <c r="BJ31" s="464"/>
      <c r="BK31" s="471"/>
      <c r="BL31" s="464"/>
      <c r="BM31" s="464"/>
      <c r="BN31" s="456"/>
      <c r="BO31" s="456"/>
      <c r="BP31" s="456"/>
      <c r="BQ31" s="456"/>
      <c r="BR31" s="456"/>
      <c r="BS31" s="456"/>
      <c r="BT31" s="456"/>
      <c r="BU31" s="456"/>
      <c r="BV31" s="456"/>
      <c r="BW31" s="456"/>
      <c r="BX31" s="456"/>
      <c r="BY31" s="456"/>
      <c r="BZ31" s="465"/>
      <c r="CA31" s="465"/>
      <c r="CB31" s="494"/>
      <c r="CC31" s="544"/>
      <c r="CD31" s="537"/>
      <c r="CE31" s="538"/>
      <c r="CF31" s="539"/>
      <c r="CG31" s="539"/>
      <c r="CH31" s="539"/>
      <c r="CI31" s="539"/>
      <c r="CJ31" s="539"/>
      <c r="CK31" s="539"/>
      <c r="CL31" s="545"/>
      <c r="CM31" s="541"/>
      <c r="CN31" s="539"/>
      <c r="CO31" s="539"/>
      <c r="CP31" s="539"/>
      <c r="CQ31" s="539"/>
      <c r="CR31" s="539"/>
      <c r="CS31" s="539"/>
      <c r="CT31" s="469"/>
      <c r="CU31" s="469"/>
      <c r="CV31" s="469"/>
      <c r="CW31" s="469"/>
      <c r="CX31" s="469"/>
      <c r="CY31" s="469"/>
      <c r="CZ31" s="469"/>
      <c r="DA31" s="469"/>
      <c r="DB31" s="469"/>
      <c r="DC31" s="469"/>
      <c r="DD31" s="469"/>
      <c r="DE31" s="469"/>
      <c r="DF31" s="542"/>
      <c r="DG31" s="543"/>
    </row>
    <row r="32" spans="2:111" ht="13.5" customHeight="1" x14ac:dyDescent="0.15">
      <c r="B32" s="455"/>
      <c r="C32" s="456"/>
      <c r="D32" s="456"/>
      <c r="E32" s="456"/>
      <c r="F32" s="456"/>
      <c r="G32" s="456"/>
      <c r="H32" s="456"/>
      <c r="I32" s="456"/>
      <c r="J32" s="456"/>
      <c r="K32" s="456"/>
      <c r="L32" s="456"/>
      <c r="M32" s="456"/>
      <c r="N32" s="456"/>
      <c r="O32" s="456"/>
      <c r="P32" s="456"/>
      <c r="Q32" s="456"/>
      <c r="R32" s="456"/>
      <c r="S32" s="456"/>
      <c r="T32" s="456"/>
      <c r="U32" s="456"/>
      <c r="V32" s="456"/>
      <c r="W32" s="456"/>
      <c r="X32" s="456"/>
      <c r="Y32" s="456"/>
      <c r="Z32" s="456"/>
      <c r="AA32" s="456"/>
      <c r="AB32" s="456"/>
      <c r="AC32" s="456"/>
      <c r="AD32" s="456"/>
      <c r="AE32" s="456"/>
      <c r="AF32" s="456"/>
      <c r="AG32" s="456"/>
      <c r="AH32" s="456"/>
      <c r="AI32" s="456"/>
      <c r="AJ32" s="456"/>
      <c r="AK32" s="456"/>
      <c r="AL32" s="456"/>
      <c r="AM32" s="456"/>
      <c r="AN32" s="456"/>
      <c r="AO32" s="456"/>
      <c r="AP32" s="456"/>
      <c r="AQ32" s="456"/>
      <c r="AR32" s="456"/>
      <c r="AS32" s="456"/>
      <c r="AT32" s="456"/>
      <c r="AU32" s="456"/>
      <c r="AV32" s="456"/>
      <c r="AW32" s="456"/>
      <c r="AX32" s="456"/>
      <c r="AY32" s="456"/>
      <c r="AZ32" s="456"/>
      <c r="BA32" s="456"/>
      <c r="BB32" s="456"/>
      <c r="BC32" s="456"/>
      <c r="BD32" s="456"/>
      <c r="BE32" s="456"/>
      <c r="BF32" s="456"/>
      <c r="BG32" s="456"/>
      <c r="BH32" s="456"/>
      <c r="BI32" s="456"/>
      <c r="BJ32" s="464"/>
      <c r="BK32" s="471"/>
      <c r="BL32" s="464"/>
      <c r="BM32" s="464"/>
      <c r="BN32" s="456"/>
      <c r="BO32" s="456"/>
      <c r="BP32" s="456"/>
      <c r="BQ32" s="456"/>
      <c r="BR32" s="456"/>
      <c r="BS32" s="456"/>
      <c r="BT32" s="456"/>
      <c r="BU32" s="456"/>
      <c r="BV32" s="456"/>
      <c r="BW32" s="456"/>
      <c r="BX32" s="456"/>
      <c r="BY32" s="456"/>
      <c r="BZ32" s="465"/>
      <c r="CA32" s="465"/>
      <c r="CB32" s="494"/>
      <c r="CC32" s="546"/>
      <c r="CD32" s="547"/>
      <c r="CE32" s="548"/>
      <c r="CF32" s="549"/>
      <c r="CG32" s="549"/>
      <c r="CH32" s="549"/>
      <c r="CI32" s="549"/>
      <c r="CJ32" s="549"/>
      <c r="CK32" s="549"/>
      <c r="CL32" s="550"/>
      <c r="CM32" s="551"/>
      <c r="CN32" s="549"/>
      <c r="CO32" s="549"/>
      <c r="CP32" s="549"/>
      <c r="CQ32" s="549"/>
      <c r="CR32" s="549"/>
      <c r="CS32" s="549"/>
      <c r="CT32" s="552"/>
      <c r="CU32" s="552"/>
      <c r="CV32" s="552"/>
      <c r="CW32" s="552"/>
      <c r="CX32" s="552"/>
      <c r="CY32" s="552"/>
      <c r="CZ32" s="552"/>
      <c r="DA32" s="552"/>
      <c r="DB32" s="552"/>
      <c r="DC32" s="552"/>
      <c r="DD32" s="552"/>
      <c r="DE32" s="552"/>
      <c r="DF32" s="553"/>
      <c r="DG32" s="554"/>
    </row>
    <row r="33" spans="2:111" ht="13.5" customHeight="1" x14ac:dyDescent="0.15">
      <c r="B33" s="455"/>
      <c r="C33" s="456"/>
      <c r="D33" s="456"/>
      <c r="E33" s="456"/>
      <c r="F33" s="456"/>
      <c r="G33" s="456"/>
      <c r="H33" s="456"/>
      <c r="I33" s="456"/>
      <c r="J33" s="456"/>
      <c r="K33" s="456"/>
      <c r="L33" s="456"/>
      <c r="M33" s="456"/>
      <c r="N33" s="456"/>
      <c r="O33" s="456"/>
      <c r="P33" s="456"/>
      <c r="Q33" s="456"/>
      <c r="R33" s="456"/>
      <c r="S33" s="456"/>
      <c r="T33" s="456"/>
      <c r="U33" s="456"/>
      <c r="V33" s="456"/>
      <c r="W33" s="456"/>
      <c r="X33" s="456"/>
      <c r="Y33" s="456"/>
      <c r="Z33" s="456"/>
      <c r="AA33" s="456"/>
      <c r="AB33" s="456"/>
      <c r="AC33" s="456"/>
      <c r="AD33" s="456"/>
      <c r="AE33" s="456"/>
      <c r="AF33" s="456"/>
      <c r="AG33" s="456"/>
      <c r="AH33" s="456"/>
      <c r="AI33" s="456"/>
      <c r="AJ33" s="456"/>
      <c r="AK33" s="456"/>
      <c r="AL33" s="456"/>
      <c r="AM33" s="456"/>
      <c r="AN33" s="456"/>
      <c r="AO33" s="456"/>
      <c r="AP33" s="456"/>
      <c r="AQ33" s="456"/>
      <c r="AR33" s="456"/>
      <c r="AS33" s="456"/>
      <c r="AT33" s="456"/>
      <c r="AU33" s="456"/>
      <c r="AV33" s="456"/>
      <c r="AW33" s="456"/>
      <c r="AX33" s="456"/>
      <c r="AY33" s="456"/>
      <c r="AZ33" s="456"/>
      <c r="BA33" s="456"/>
      <c r="BB33" s="456"/>
      <c r="BC33" s="456"/>
      <c r="BD33" s="456"/>
      <c r="BE33" s="456"/>
      <c r="BF33" s="456"/>
      <c r="BG33" s="456"/>
      <c r="BH33" s="456"/>
      <c r="BI33" s="456"/>
      <c r="BJ33" s="464"/>
      <c r="BK33" s="471"/>
      <c r="BL33" s="464"/>
      <c r="BM33" s="464"/>
      <c r="BN33" s="456"/>
      <c r="BO33" s="456"/>
      <c r="BP33" s="456"/>
      <c r="BQ33" s="456"/>
      <c r="BR33" s="456"/>
      <c r="BS33" s="456"/>
      <c r="BT33" s="456"/>
      <c r="BU33" s="456"/>
      <c r="BV33" s="456"/>
      <c r="BW33" s="456"/>
      <c r="BX33" s="456"/>
      <c r="BY33" s="456"/>
      <c r="BZ33" s="465"/>
      <c r="CA33" s="465"/>
      <c r="CB33" s="494"/>
      <c r="CC33" s="546"/>
      <c r="CD33" s="547"/>
      <c r="CE33" s="538" t="s">
        <v>332</v>
      </c>
      <c r="CF33" s="549"/>
      <c r="CG33" s="549"/>
      <c r="CH33" s="549"/>
      <c r="CI33" s="549"/>
      <c r="CJ33" s="549"/>
      <c r="CK33" s="549"/>
      <c r="CL33" s="550"/>
      <c r="CM33" s="551"/>
      <c r="CN33" s="549"/>
      <c r="CO33" s="549"/>
      <c r="CP33" s="549"/>
      <c r="CQ33" s="549"/>
      <c r="CR33" s="549"/>
      <c r="CS33" s="549"/>
      <c r="CT33" s="552"/>
      <c r="CU33" s="552"/>
      <c r="CV33" s="552"/>
      <c r="CW33" s="552"/>
      <c r="CX33" s="552"/>
      <c r="CY33" s="552"/>
      <c r="CZ33" s="552"/>
      <c r="DA33" s="552"/>
      <c r="DB33" s="552"/>
      <c r="DC33" s="552"/>
      <c r="DD33" s="552"/>
      <c r="DE33" s="552"/>
      <c r="DF33" s="553"/>
      <c r="DG33" s="554"/>
    </row>
    <row r="34" spans="2:111" ht="13.5" customHeight="1" x14ac:dyDescent="0.15">
      <c r="B34" s="455"/>
      <c r="C34" s="456"/>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64"/>
      <c r="BK34" s="471"/>
      <c r="BL34" s="464"/>
      <c r="BM34" s="464"/>
      <c r="BN34" s="456"/>
      <c r="BO34" s="456"/>
      <c r="BP34" s="456"/>
      <c r="BQ34" s="456"/>
      <c r="BR34" s="456"/>
      <c r="BS34" s="456"/>
      <c r="BT34" s="456"/>
      <c r="BU34" s="456"/>
      <c r="BV34" s="456"/>
      <c r="BW34" s="456"/>
      <c r="BX34" s="456"/>
      <c r="BY34" s="456"/>
      <c r="BZ34" s="465"/>
      <c r="CA34" s="465"/>
      <c r="CB34" s="494"/>
      <c r="CC34" s="544" t="s">
        <v>333</v>
      </c>
      <c r="CD34" s="537"/>
      <c r="CE34" s="555" t="s">
        <v>334</v>
      </c>
      <c r="CF34" s="539"/>
      <c r="CG34" s="539"/>
      <c r="CH34" s="539"/>
      <c r="CI34" s="539"/>
      <c r="CJ34" s="539"/>
      <c r="CK34" s="539"/>
      <c r="CL34" s="545"/>
      <c r="CM34" s="556" t="s">
        <v>324</v>
      </c>
      <c r="CN34" s="539"/>
      <c r="CO34" s="539"/>
      <c r="CP34" s="539"/>
      <c r="CQ34" s="539"/>
      <c r="CR34" s="539"/>
      <c r="CS34" s="539"/>
      <c r="CT34" s="469"/>
      <c r="CU34" s="469"/>
      <c r="CV34" s="469"/>
      <c r="CW34" s="469"/>
      <c r="CX34" s="469"/>
      <c r="CY34" s="469"/>
      <c r="CZ34" s="469"/>
      <c r="DA34" s="469"/>
      <c r="DB34" s="469"/>
      <c r="DC34" s="469"/>
      <c r="DD34" s="469"/>
      <c r="DE34" s="469"/>
      <c r="DF34" s="542" t="s">
        <v>325</v>
      </c>
      <c r="DG34" s="543"/>
    </row>
    <row r="35" spans="2:111" ht="13.5" customHeight="1" x14ac:dyDescent="0.15">
      <c r="B35" s="455"/>
      <c r="C35" s="456"/>
      <c r="D35" s="456"/>
      <c r="E35" s="456"/>
      <c r="F35" s="456"/>
      <c r="G35" s="456"/>
      <c r="H35" s="456"/>
      <c r="I35" s="456"/>
      <c r="J35" s="456"/>
      <c r="K35" s="456"/>
      <c r="L35" s="456"/>
      <c r="M35" s="456"/>
      <c r="N35" s="456"/>
      <c r="O35" s="456"/>
      <c r="P35" s="456"/>
      <c r="Q35" s="456"/>
      <c r="R35" s="456"/>
      <c r="S35" s="456"/>
      <c r="T35" s="456"/>
      <c r="U35" s="456"/>
      <c r="V35" s="456"/>
      <c r="W35" s="456"/>
      <c r="X35" s="456"/>
      <c r="Y35" s="456"/>
      <c r="Z35" s="456"/>
      <c r="AA35" s="456"/>
      <c r="AB35" s="456"/>
      <c r="AC35" s="456"/>
      <c r="AD35" s="456"/>
      <c r="AE35" s="456"/>
      <c r="AF35" s="456"/>
      <c r="AG35" s="456"/>
      <c r="AH35" s="456"/>
      <c r="AI35" s="456"/>
      <c r="AJ35" s="456"/>
      <c r="AK35" s="456"/>
      <c r="AL35" s="456"/>
      <c r="AM35" s="456"/>
      <c r="AN35" s="456"/>
      <c r="AO35" s="456"/>
      <c r="AP35" s="456"/>
      <c r="AQ35" s="456"/>
      <c r="AR35" s="456"/>
      <c r="AS35" s="456"/>
      <c r="AT35" s="456"/>
      <c r="AU35" s="456"/>
      <c r="AV35" s="456"/>
      <c r="AW35" s="456"/>
      <c r="AX35" s="456"/>
      <c r="AY35" s="456"/>
      <c r="AZ35" s="456"/>
      <c r="BA35" s="456"/>
      <c r="BB35" s="456"/>
      <c r="BC35" s="456"/>
      <c r="BD35" s="456"/>
      <c r="BE35" s="456"/>
      <c r="BF35" s="456"/>
      <c r="BG35" s="456"/>
      <c r="BH35" s="456"/>
      <c r="BI35" s="456"/>
      <c r="BJ35" s="464"/>
      <c r="BK35" s="471"/>
      <c r="BL35" s="464"/>
      <c r="BM35" s="464"/>
      <c r="BN35" s="456"/>
      <c r="BO35" s="456"/>
      <c r="BP35" s="456"/>
      <c r="BQ35" s="456"/>
      <c r="BR35" s="456"/>
      <c r="BS35" s="456"/>
      <c r="BT35" s="456"/>
      <c r="BU35" s="456"/>
      <c r="BV35" s="456"/>
      <c r="BW35" s="456"/>
      <c r="BX35" s="456"/>
      <c r="BY35" s="456"/>
      <c r="BZ35" s="465"/>
      <c r="CA35" s="465"/>
      <c r="CB35" s="494"/>
      <c r="CC35" s="544"/>
      <c r="CD35" s="537"/>
      <c r="CE35" s="538"/>
      <c r="CF35" s="539"/>
      <c r="CG35" s="539"/>
      <c r="CH35" s="539"/>
      <c r="CI35" s="539"/>
      <c r="CJ35" s="539"/>
      <c r="CK35" s="539"/>
      <c r="CL35" s="545"/>
      <c r="CM35" s="541"/>
      <c r="CN35" s="539"/>
      <c r="CO35" s="539"/>
      <c r="CP35" s="539"/>
      <c r="CQ35" s="539"/>
      <c r="CR35" s="539"/>
      <c r="CS35" s="539"/>
      <c r="CT35" s="469"/>
      <c r="CU35" s="469"/>
      <c r="CV35" s="469"/>
      <c r="CW35" s="469"/>
      <c r="CX35" s="469"/>
      <c r="CY35" s="469"/>
      <c r="CZ35" s="469"/>
      <c r="DA35" s="469"/>
      <c r="DB35" s="469"/>
      <c r="DC35" s="469"/>
      <c r="DD35" s="469"/>
      <c r="DE35" s="469"/>
      <c r="DF35" s="542"/>
      <c r="DG35" s="543"/>
    </row>
    <row r="36" spans="2:111" ht="13.5" customHeight="1" x14ac:dyDescent="0.15">
      <c r="B36" s="455"/>
      <c r="C36" s="456"/>
      <c r="D36" s="456"/>
      <c r="E36" s="456"/>
      <c r="F36" s="456"/>
      <c r="G36" s="456"/>
      <c r="H36" s="456"/>
      <c r="I36" s="456"/>
      <c r="J36" s="456"/>
      <c r="K36" s="456"/>
      <c r="L36" s="456"/>
      <c r="M36" s="456"/>
      <c r="N36" s="456"/>
      <c r="O36" s="456"/>
      <c r="P36" s="456"/>
      <c r="Q36" s="456"/>
      <c r="R36" s="456"/>
      <c r="S36" s="456"/>
      <c r="T36" s="456"/>
      <c r="U36" s="456"/>
      <c r="V36" s="456"/>
      <c r="W36" s="456"/>
      <c r="X36" s="456"/>
      <c r="Y36" s="456"/>
      <c r="Z36" s="456"/>
      <c r="AA36" s="456"/>
      <c r="AB36" s="456"/>
      <c r="AC36" s="456"/>
      <c r="AD36" s="456"/>
      <c r="AE36" s="456"/>
      <c r="AF36" s="456"/>
      <c r="AG36" s="456"/>
      <c r="AH36" s="456"/>
      <c r="AI36" s="456"/>
      <c r="AJ36" s="456"/>
      <c r="AK36" s="456"/>
      <c r="AL36" s="456"/>
      <c r="AM36" s="456"/>
      <c r="AN36" s="456"/>
      <c r="AO36" s="456"/>
      <c r="AP36" s="456"/>
      <c r="AQ36" s="456"/>
      <c r="AR36" s="456"/>
      <c r="AS36" s="456"/>
      <c r="AT36" s="456"/>
      <c r="AU36" s="456"/>
      <c r="AV36" s="456"/>
      <c r="AW36" s="456"/>
      <c r="AX36" s="456"/>
      <c r="AY36" s="456"/>
      <c r="AZ36" s="456"/>
      <c r="BA36" s="456"/>
      <c r="BB36" s="456"/>
      <c r="BC36" s="456"/>
      <c r="BD36" s="456"/>
      <c r="BE36" s="456"/>
      <c r="BF36" s="456"/>
      <c r="BG36" s="456"/>
      <c r="BH36" s="456"/>
      <c r="BI36" s="456"/>
      <c r="BJ36" s="464"/>
      <c r="BK36" s="471"/>
      <c r="BL36" s="464"/>
      <c r="BM36" s="464"/>
      <c r="BN36" s="456"/>
      <c r="BO36" s="456"/>
      <c r="BP36" s="456"/>
      <c r="BQ36" s="456"/>
      <c r="BR36" s="456"/>
      <c r="BS36" s="456"/>
      <c r="BT36" s="456"/>
      <c r="BU36" s="456"/>
      <c r="BV36" s="456"/>
      <c r="BW36" s="456"/>
      <c r="BX36" s="456"/>
      <c r="BY36" s="456"/>
      <c r="BZ36" s="465"/>
      <c r="CA36" s="465"/>
      <c r="CB36" s="494"/>
      <c r="CC36" s="557"/>
      <c r="CD36" s="537"/>
      <c r="CE36" s="538"/>
      <c r="CF36" s="558"/>
      <c r="CG36" s="558"/>
      <c r="CH36" s="558"/>
      <c r="CI36" s="558"/>
      <c r="CJ36" s="558"/>
      <c r="CK36" s="558"/>
      <c r="CL36" s="559"/>
      <c r="CM36" s="541"/>
      <c r="CN36" s="558"/>
      <c r="CO36" s="558"/>
      <c r="CP36" s="558"/>
      <c r="CQ36" s="558"/>
      <c r="CR36" s="558"/>
      <c r="CS36" s="558"/>
      <c r="CT36" s="469"/>
      <c r="CU36" s="469"/>
      <c r="CV36" s="469"/>
      <c r="CW36" s="469"/>
      <c r="CX36" s="469"/>
      <c r="CY36" s="469"/>
      <c r="CZ36" s="469"/>
      <c r="DA36" s="469"/>
      <c r="DB36" s="469"/>
      <c r="DC36" s="469"/>
      <c r="DD36" s="469"/>
      <c r="DE36" s="469"/>
      <c r="DF36" s="542"/>
      <c r="DG36" s="543"/>
    </row>
    <row r="37" spans="2:111" ht="13.5" customHeight="1" x14ac:dyDescent="0.15">
      <c r="B37" s="455"/>
      <c r="C37" s="456"/>
      <c r="D37" s="456"/>
      <c r="E37" s="456"/>
      <c r="F37" s="456"/>
      <c r="G37" s="456"/>
      <c r="H37" s="456"/>
      <c r="I37" s="456"/>
      <c r="J37" s="456"/>
      <c r="K37" s="456"/>
      <c r="L37" s="456"/>
      <c r="M37" s="456"/>
      <c r="N37" s="456"/>
      <c r="O37" s="456"/>
      <c r="P37" s="456"/>
      <c r="Q37" s="456"/>
      <c r="R37" s="456"/>
      <c r="S37" s="456"/>
      <c r="T37" s="456"/>
      <c r="U37" s="456"/>
      <c r="V37" s="456"/>
      <c r="W37" s="456"/>
      <c r="X37" s="456"/>
      <c r="Y37" s="456"/>
      <c r="Z37" s="456"/>
      <c r="AA37" s="456"/>
      <c r="AB37" s="456"/>
      <c r="AC37" s="456"/>
      <c r="AD37" s="456"/>
      <c r="AE37" s="456"/>
      <c r="AF37" s="456"/>
      <c r="AG37" s="456"/>
      <c r="AH37" s="456"/>
      <c r="AI37" s="456"/>
      <c r="AJ37" s="456"/>
      <c r="AK37" s="456"/>
      <c r="AL37" s="456"/>
      <c r="AM37" s="456"/>
      <c r="AN37" s="456"/>
      <c r="AO37" s="456"/>
      <c r="AP37" s="456"/>
      <c r="AQ37" s="456"/>
      <c r="AR37" s="456"/>
      <c r="AS37" s="456"/>
      <c r="AT37" s="456"/>
      <c r="AU37" s="456"/>
      <c r="AV37" s="456"/>
      <c r="AW37" s="456"/>
      <c r="AX37" s="456"/>
      <c r="AY37" s="456"/>
      <c r="AZ37" s="456"/>
      <c r="BA37" s="456"/>
      <c r="BB37" s="456"/>
      <c r="BC37" s="456"/>
      <c r="BD37" s="456"/>
      <c r="BE37" s="456"/>
      <c r="BF37" s="456"/>
      <c r="BG37" s="456"/>
      <c r="BH37" s="456"/>
      <c r="BI37" s="456"/>
      <c r="BJ37" s="464"/>
      <c r="BK37" s="471"/>
      <c r="BL37" s="464"/>
      <c r="BM37" s="464"/>
      <c r="BN37" s="456"/>
      <c r="BO37" s="456"/>
      <c r="BP37" s="456"/>
      <c r="BQ37" s="456"/>
      <c r="BR37" s="456"/>
      <c r="BS37" s="456"/>
      <c r="BT37" s="456"/>
      <c r="BU37" s="456"/>
      <c r="BV37" s="456"/>
      <c r="BW37" s="456"/>
      <c r="BX37" s="456"/>
      <c r="BY37" s="456"/>
      <c r="BZ37" s="465"/>
      <c r="CA37" s="465"/>
      <c r="CB37" s="494"/>
      <c r="CC37" s="557"/>
      <c r="CD37" s="537"/>
      <c r="CE37" s="538"/>
      <c r="CF37" s="558"/>
      <c r="CG37" s="558"/>
      <c r="CH37" s="558"/>
      <c r="CI37" s="558"/>
      <c r="CJ37" s="558"/>
      <c r="CK37" s="558"/>
      <c r="CL37" s="559"/>
      <c r="CM37" s="541"/>
      <c r="CN37" s="558"/>
      <c r="CO37" s="558"/>
      <c r="CP37" s="558"/>
      <c r="CQ37" s="558"/>
      <c r="CR37" s="558"/>
      <c r="CS37" s="558"/>
      <c r="CT37" s="469"/>
      <c r="CU37" s="469"/>
      <c r="CV37" s="469"/>
      <c r="CW37" s="469"/>
      <c r="CX37" s="469"/>
      <c r="CY37" s="469"/>
      <c r="CZ37" s="469"/>
      <c r="DA37" s="469"/>
      <c r="DB37" s="469"/>
      <c r="DC37" s="469"/>
      <c r="DD37" s="469"/>
      <c r="DE37" s="469"/>
      <c r="DF37" s="542"/>
      <c r="DG37" s="543"/>
    </row>
    <row r="38" spans="2:111" ht="13.5" customHeight="1" x14ac:dyDescent="0.15">
      <c r="B38" s="455"/>
      <c r="C38" s="456"/>
      <c r="D38" s="456"/>
      <c r="E38" s="456"/>
      <c r="F38" s="456"/>
      <c r="G38" s="456"/>
      <c r="H38" s="456"/>
      <c r="I38" s="456"/>
      <c r="J38" s="456"/>
      <c r="K38" s="456"/>
      <c r="L38" s="456"/>
      <c r="M38" s="456"/>
      <c r="N38" s="456"/>
      <c r="O38" s="456"/>
      <c r="P38" s="456"/>
      <c r="Q38" s="456"/>
      <c r="R38" s="456"/>
      <c r="S38" s="456"/>
      <c r="T38" s="456"/>
      <c r="U38" s="456"/>
      <c r="V38" s="456"/>
      <c r="W38" s="456"/>
      <c r="X38" s="456"/>
      <c r="Y38" s="456"/>
      <c r="Z38" s="456"/>
      <c r="AA38" s="456"/>
      <c r="AB38" s="456"/>
      <c r="AC38" s="456"/>
      <c r="AD38" s="456"/>
      <c r="AE38" s="456"/>
      <c r="AF38" s="456"/>
      <c r="AG38" s="456"/>
      <c r="AH38" s="456"/>
      <c r="AI38" s="456"/>
      <c r="AJ38" s="456"/>
      <c r="AK38" s="456"/>
      <c r="AL38" s="456"/>
      <c r="AM38" s="456"/>
      <c r="AN38" s="456"/>
      <c r="AO38" s="456"/>
      <c r="AP38" s="456"/>
      <c r="AQ38" s="456"/>
      <c r="AR38" s="456"/>
      <c r="AS38" s="456"/>
      <c r="AT38" s="456"/>
      <c r="AU38" s="456"/>
      <c r="AV38" s="456"/>
      <c r="AW38" s="456"/>
      <c r="AX38" s="456"/>
      <c r="AY38" s="456"/>
      <c r="AZ38" s="456"/>
      <c r="BA38" s="456"/>
      <c r="BB38" s="456"/>
      <c r="BC38" s="456"/>
      <c r="BD38" s="456"/>
      <c r="BE38" s="456"/>
      <c r="BF38" s="456"/>
      <c r="BG38" s="456"/>
      <c r="BH38" s="456"/>
      <c r="BI38" s="456"/>
      <c r="BJ38" s="464"/>
      <c r="BK38" s="471"/>
      <c r="BL38" s="464"/>
      <c r="BM38" s="464"/>
      <c r="BN38" s="456"/>
      <c r="BO38" s="456"/>
      <c r="BP38" s="456"/>
      <c r="BQ38" s="456"/>
      <c r="BR38" s="456"/>
      <c r="BS38" s="456"/>
      <c r="BT38" s="456"/>
      <c r="BU38" s="456"/>
      <c r="BV38" s="456"/>
      <c r="BW38" s="456"/>
      <c r="BX38" s="456"/>
      <c r="BY38" s="456"/>
      <c r="BZ38" s="465"/>
      <c r="CA38" s="465"/>
      <c r="CB38" s="494"/>
      <c r="CC38" s="536"/>
      <c r="CD38" s="537"/>
      <c r="CE38" s="538"/>
      <c r="CF38" s="468"/>
      <c r="CG38" s="469"/>
      <c r="CH38" s="469"/>
      <c r="CI38" s="469"/>
      <c r="CJ38" s="469"/>
      <c r="CK38" s="469"/>
      <c r="CL38" s="540"/>
      <c r="CM38" s="541"/>
      <c r="CN38" s="469"/>
      <c r="CO38" s="469"/>
      <c r="CP38" s="469"/>
      <c r="CQ38" s="469"/>
      <c r="CR38" s="469"/>
      <c r="CS38" s="469"/>
      <c r="CT38" s="469"/>
      <c r="CU38" s="469"/>
      <c r="CV38" s="469"/>
      <c r="CW38" s="469"/>
      <c r="CX38" s="469"/>
      <c r="CY38" s="469"/>
      <c r="CZ38" s="469"/>
      <c r="DA38" s="469"/>
      <c r="DB38" s="469"/>
      <c r="DC38" s="469"/>
      <c r="DD38" s="469"/>
      <c r="DE38" s="469"/>
      <c r="DF38" s="542"/>
      <c r="DG38" s="543"/>
    </row>
    <row r="39" spans="2:111" ht="13.5" customHeight="1" x14ac:dyDescent="0.15">
      <c r="B39" s="455"/>
      <c r="C39" s="456"/>
      <c r="D39" s="456"/>
      <c r="E39" s="456"/>
      <c r="F39" s="456"/>
      <c r="G39" s="456"/>
      <c r="H39" s="456"/>
      <c r="I39" s="456"/>
      <c r="J39" s="456"/>
      <c r="K39" s="456"/>
      <c r="L39" s="456"/>
      <c r="M39" s="456"/>
      <c r="N39" s="456"/>
      <c r="O39" s="456"/>
      <c r="P39" s="456"/>
      <c r="Q39" s="456"/>
      <c r="R39" s="456"/>
      <c r="S39" s="456"/>
      <c r="T39" s="456"/>
      <c r="U39" s="456"/>
      <c r="V39" s="456"/>
      <c r="W39" s="456"/>
      <c r="X39" s="456"/>
      <c r="Y39" s="456"/>
      <c r="Z39" s="456"/>
      <c r="AA39" s="456"/>
      <c r="AB39" s="456"/>
      <c r="AC39" s="456"/>
      <c r="AD39" s="456"/>
      <c r="AE39" s="456"/>
      <c r="AF39" s="456"/>
      <c r="AG39" s="456"/>
      <c r="AH39" s="456"/>
      <c r="AI39" s="456"/>
      <c r="AJ39" s="456"/>
      <c r="AK39" s="456"/>
      <c r="AL39" s="456"/>
      <c r="AM39" s="456"/>
      <c r="AN39" s="456"/>
      <c r="AO39" s="456"/>
      <c r="AP39" s="456"/>
      <c r="AQ39" s="456"/>
      <c r="AR39" s="456"/>
      <c r="AS39" s="456"/>
      <c r="AT39" s="456"/>
      <c r="AU39" s="456"/>
      <c r="AV39" s="456"/>
      <c r="AW39" s="456"/>
      <c r="AX39" s="456"/>
      <c r="AY39" s="456"/>
      <c r="AZ39" s="456"/>
      <c r="BA39" s="456"/>
      <c r="BB39" s="456"/>
      <c r="BC39" s="456"/>
      <c r="BD39" s="456"/>
      <c r="BE39" s="456"/>
      <c r="BF39" s="456"/>
      <c r="BG39" s="456"/>
      <c r="BH39" s="456"/>
      <c r="BI39" s="456"/>
      <c r="BJ39" s="464"/>
      <c r="BK39" s="471"/>
      <c r="BL39" s="464"/>
      <c r="BM39" s="464"/>
      <c r="BN39" s="456"/>
      <c r="BO39" s="456"/>
      <c r="BP39" s="456"/>
      <c r="BQ39" s="456"/>
      <c r="BR39" s="456"/>
      <c r="BS39" s="456"/>
      <c r="BT39" s="456"/>
      <c r="BU39" s="456"/>
      <c r="BV39" s="456"/>
      <c r="BW39" s="456"/>
      <c r="BX39" s="456"/>
      <c r="BY39" s="456"/>
      <c r="BZ39" s="465"/>
      <c r="CA39" s="465"/>
      <c r="CB39" s="494"/>
      <c r="CC39" s="536"/>
      <c r="CD39" s="537"/>
      <c r="CE39" s="538"/>
      <c r="CF39" s="468"/>
      <c r="CG39" s="469"/>
      <c r="CH39" s="469"/>
      <c r="CI39" s="469"/>
      <c r="CJ39" s="469"/>
      <c r="CK39" s="469"/>
      <c r="CL39" s="540"/>
      <c r="CM39" s="541"/>
      <c r="CN39" s="469"/>
      <c r="CO39" s="469"/>
      <c r="CP39" s="469"/>
      <c r="CQ39" s="469"/>
      <c r="CR39" s="469"/>
      <c r="CS39" s="469"/>
      <c r="CT39" s="469"/>
      <c r="CU39" s="469"/>
      <c r="CV39" s="469"/>
      <c r="CW39" s="469"/>
      <c r="CX39" s="469"/>
      <c r="CY39" s="469"/>
      <c r="CZ39" s="469"/>
      <c r="DA39" s="469"/>
      <c r="DB39" s="469"/>
      <c r="DC39" s="469"/>
      <c r="DD39" s="469"/>
      <c r="DE39" s="469"/>
      <c r="DF39" s="542"/>
      <c r="DG39" s="543"/>
    </row>
    <row r="40" spans="2:111" ht="13.5" customHeight="1" x14ac:dyDescent="0.15">
      <c r="B40" s="455"/>
      <c r="C40" s="456"/>
      <c r="D40" s="456"/>
      <c r="E40" s="456"/>
      <c r="F40" s="456"/>
      <c r="G40" s="456"/>
      <c r="H40" s="456"/>
      <c r="I40" s="456"/>
      <c r="J40" s="456"/>
      <c r="K40" s="456"/>
      <c r="L40" s="456"/>
      <c r="M40" s="456"/>
      <c r="N40" s="456"/>
      <c r="O40" s="456"/>
      <c r="P40" s="456"/>
      <c r="Q40" s="456"/>
      <c r="R40" s="456"/>
      <c r="S40" s="456"/>
      <c r="T40" s="456"/>
      <c r="U40" s="456"/>
      <c r="V40" s="456"/>
      <c r="W40" s="456"/>
      <c r="X40" s="456"/>
      <c r="Y40" s="456"/>
      <c r="Z40" s="456"/>
      <c r="AA40" s="456"/>
      <c r="AB40" s="456"/>
      <c r="AC40" s="456"/>
      <c r="AD40" s="456"/>
      <c r="AE40" s="456"/>
      <c r="AF40" s="456"/>
      <c r="AG40" s="456"/>
      <c r="AH40" s="456"/>
      <c r="AI40" s="456"/>
      <c r="AJ40" s="456"/>
      <c r="AK40" s="456"/>
      <c r="AL40" s="456"/>
      <c r="AM40" s="456"/>
      <c r="AN40" s="456"/>
      <c r="AO40" s="456"/>
      <c r="AP40" s="456"/>
      <c r="AQ40" s="456"/>
      <c r="AR40" s="456"/>
      <c r="AS40" s="456"/>
      <c r="AT40" s="456"/>
      <c r="AU40" s="456"/>
      <c r="AV40" s="456"/>
      <c r="AW40" s="456"/>
      <c r="AX40" s="456"/>
      <c r="AY40" s="456"/>
      <c r="AZ40" s="456"/>
      <c r="BA40" s="456"/>
      <c r="BB40" s="456"/>
      <c r="BC40" s="456"/>
      <c r="BD40" s="456"/>
      <c r="BE40" s="456"/>
      <c r="BF40" s="456"/>
      <c r="BG40" s="456"/>
      <c r="BH40" s="456"/>
      <c r="BI40" s="456"/>
      <c r="BJ40" s="464"/>
      <c r="BK40" s="471"/>
      <c r="BL40" s="464"/>
      <c r="BM40" s="464"/>
      <c r="BN40" s="456"/>
      <c r="BO40" s="456"/>
      <c r="BP40" s="456"/>
      <c r="BQ40" s="456"/>
      <c r="BR40" s="456"/>
      <c r="BS40" s="456"/>
      <c r="BT40" s="456"/>
      <c r="BU40" s="456"/>
      <c r="BV40" s="456"/>
      <c r="BW40" s="456"/>
      <c r="BX40" s="456"/>
      <c r="BY40" s="456"/>
      <c r="BZ40" s="465"/>
      <c r="CA40" s="465"/>
      <c r="CB40" s="494"/>
      <c r="CC40" s="536"/>
      <c r="CD40" s="537"/>
      <c r="CE40" s="538"/>
      <c r="CF40" s="468"/>
      <c r="CG40" s="469"/>
      <c r="CH40" s="469"/>
      <c r="CI40" s="469"/>
      <c r="CJ40" s="469"/>
      <c r="CK40" s="469"/>
      <c r="CL40" s="540"/>
      <c r="CM40" s="541"/>
      <c r="CN40" s="469"/>
      <c r="CO40" s="469"/>
      <c r="CP40" s="469"/>
      <c r="CQ40" s="469"/>
      <c r="CR40" s="469"/>
      <c r="CS40" s="469"/>
      <c r="CT40" s="469"/>
      <c r="CU40" s="469"/>
      <c r="CV40" s="469"/>
      <c r="CW40" s="469"/>
      <c r="CX40" s="469"/>
      <c r="CY40" s="469"/>
      <c r="CZ40" s="469"/>
      <c r="DA40" s="469"/>
      <c r="DB40" s="469"/>
      <c r="DC40" s="469"/>
      <c r="DD40" s="469"/>
      <c r="DE40" s="469"/>
      <c r="DF40" s="542"/>
      <c r="DG40" s="543"/>
    </row>
    <row r="41" spans="2:111" ht="13.5" customHeight="1" x14ac:dyDescent="0.15">
      <c r="B41" s="455"/>
      <c r="C41" s="456"/>
      <c r="D41" s="456"/>
      <c r="E41" s="456"/>
      <c r="F41" s="456"/>
      <c r="G41" s="456"/>
      <c r="H41" s="456"/>
      <c r="I41" s="456"/>
      <c r="J41" s="456"/>
      <c r="K41" s="456"/>
      <c r="L41" s="456"/>
      <c r="M41" s="456"/>
      <c r="N41" s="456"/>
      <c r="O41" s="456"/>
      <c r="P41" s="456"/>
      <c r="Q41" s="456"/>
      <c r="R41" s="456"/>
      <c r="S41" s="456"/>
      <c r="T41" s="456"/>
      <c r="U41" s="456"/>
      <c r="V41" s="456"/>
      <c r="W41" s="456"/>
      <c r="X41" s="456"/>
      <c r="Y41" s="456"/>
      <c r="Z41" s="456"/>
      <c r="AA41" s="456"/>
      <c r="AB41" s="456"/>
      <c r="AC41" s="456"/>
      <c r="AD41" s="456"/>
      <c r="AE41" s="456"/>
      <c r="AF41" s="456"/>
      <c r="AG41" s="456"/>
      <c r="AH41" s="456"/>
      <c r="AI41" s="456"/>
      <c r="AJ41" s="456"/>
      <c r="AK41" s="456"/>
      <c r="AL41" s="456"/>
      <c r="AM41" s="456"/>
      <c r="AN41" s="456"/>
      <c r="AO41" s="456"/>
      <c r="AP41" s="456"/>
      <c r="AQ41" s="456"/>
      <c r="AR41" s="456"/>
      <c r="AS41" s="456"/>
      <c r="AT41" s="456"/>
      <c r="AU41" s="456"/>
      <c r="AV41" s="456"/>
      <c r="AW41" s="456"/>
      <c r="AX41" s="456"/>
      <c r="AY41" s="456"/>
      <c r="AZ41" s="456"/>
      <c r="BA41" s="456"/>
      <c r="BB41" s="456"/>
      <c r="BC41" s="456"/>
      <c r="BD41" s="456"/>
      <c r="BE41" s="456"/>
      <c r="BF41" s="456"/>
      <c r="BG41" s="456"/>
      <c r="BH41" s="456"/>
      <c r="BI41" s="456"/>
      <c r="BJ41" s="464"/>
      <c r="BK41" s="471"/>
      <c r="BL41" s="464"/>
      <c r="BM41" s="464"/>
      <c r="BN41" s="456"/>
      <c r="BO41" s="456"/>
      <c r="BP41" s="456"/>
      <c r="BQ41" s="456"/>
      <c r="BR41" s="456"/>
      <c r="BS41" s="456"/>
      <c r="BT41" s="456"/>
      <c r="BU41" s="456"/>
      <c r="BV41" s="456"/>
      <c r="BW41" s="456"/>
      <c r="BX41" s="456"/>
      <c r="BY41" s="456"/>
      <c r="BZ41" s="465"/>
      <c r="CA41" s="465"/>
      <c r="CB41" s="494"/>
      <c r="CC41" s="536"/>
      <c r="CD41" s="537"/>
      <c r="CE41" s="538"/>
      <c r="CF41" s="468"/>
      <c r="CG41" s="469"/>
      <c r="CH41" s="469"/>
      <c r="CI41" s="469"/>
      <c r="CJ41" s="469"/>
      <c r="CK41" s="469"/>
      <c r="CL41" s="540"/>
      <c r="CM41" s="541"/>
      <c r="CN41" s="469"/>
      <c r="CO41" s="469"/>
      <c r="CP41" s="469"/>
      <c r="CQ41" s="469"/>
      <c r="CR41" s="469"/>
      <c r="CS41" s="469"/>
      <c r="CT41" s="469"/>
      <c r="CU41" s="469"/>
      <c r="CV41" s="469"/>
      <c r="CW41" s="469"/>
      <c r="CX41" s="469"/>
      <c r="CY41" s="469"/>
      <c r="CZ41" s="469"/>
      <c r="DA41" s="469"/>
      <c r="DB41" s="469"/>
      <c r="DC41" s="469"/>
      <c r="DD41" s="469"/>
      <c r="DE41" s="469"/>
      <c r="DF41" s="542"/>
      <c r="DG41" s="543"/>
    </row>
    <row r="42" spans="2:111" ht="13.5" customHeight="1" x14ac:dyDescent="0.15">
      <c r="B42" s="455"/>
      <c r="C42" s="456"/>
      <c r="D42" s="456"/>
      <c r="E42" s="456"/>
      <c r="F42" s="456"/>
      <c r="G42" s="456"/>
      <c r="H42" s="456"/>
      <c r="I42" s="456"/>
      <c r="J42" s="456"/>
      <c r="K42" s="456"/>
      <c r="L42" s="456"/>
      <c r="M42" s="456"/>
      <c r="N42" s="456"/>
      <c r="O42" s="456"/>
      <c r="P42" s="456"/>
      <c r="Q42" s="456"/>
      <c r="R42" s="456"/>
      <c r="S42" s="456"/>
      <c r="T42" s="456"/>
      <c r="U42" s="456"/>
      <c r="V42" s="456"/>
      <c r="W42" s="456"/>
      <c r="X42" s="456"/>
      <c r="Y42" s="456"/>
      <c r="Z42" s="456"/>
      <c r="AA42" s="456"/>
      <c r="AB42" s="456"/>
      <c r="AC42" s="456"/>
      <c r="AD42" s="456"/>
      <c r="AE42" s="456"/>
      <c r="AF42" s="456"/>
      <c r="AG42" s="456"/>
      <c r="AH42" s="456"/>
      <c r="AI42" s="456"/>
      <c r="AJ42" s="456"/>
      <c r="AK42" s="456"/>
      <c r="AL42" s="456"/>
      <c r="AM42" s="456"/>
      <c r="AN42" s="456"/>
      <c r="AO42" s="456"/>
      <c r="AP42" s="456"/>
      <c r="AQ42" s="456"/>
      <c r="AR42" s="456"/>
      <c r="AS42" s="456"/>
      <c r="AT42" s="456"/>
      <c r="AU42" s="456"/>
      <c r="AV42" s="456"/>
      <c r="AW42" s="456"/>
      <c r="AX42" s="456"/>
      <c r="AY42" s="456"/>
      <c r="AZ42" s="456"/>
      <c r="BA42" s="456"/>
      <c r="BB42" s="456"/>
      <c r="BC42" s="456"/>
      <c r="BD42" s="456"/>
      <c r="BE42" s="456"/>
      <c r="BF42" s="456"/>
      <c r="BG42" s="456"/>
      <c r="BH42" s="456"/>
      <c r="BI42" s="456"/>
      <c r="BJ42" s="456"/>
      <c r="BK42" s="456"/>
      <c r="BL42" s="456"/>
      <c r="BM42" s="456"/>
      <c r="BN42" s="456"/>
      <c r="BO42" s="456"/>
      <c r="BP42" s="456"/>
      <c r="BQ42" s="456"/>
      <c r="BR42" s="456"/>
      <c r="BS42" s="456"/>
      <c r="BT42" s="456"/>
      <c r="BU42" s="456"/>
      <c r="BV42" s="456"/>
      <c r="BW42" s="456"/>
      <c r="BX42" s="456"/>
      <c r="BY42" s="456"/>
      <c r="BZ42" s="465"/>
      <c r="CA42" s="465"/>
      <c r="CB42" s="494"/>
      <c r="CC42" s="536"/>
      <c r="CD42" s="537"/>
      <c r="CE42" s="538"/>
      <c r="CF42" s="468"/>
      <c r="CG42" s="469"/>
      <c r="CH42" s="469"/>
      <c r="CI42" s="469"/>
      <c r="CJ42" s="469"/>
      <c r="CK42" s="469"/>
      <c r="CL42" s="540"/>
      <c r="CM42" s="541"/>
      <c r="CN42" s="469"/>
      <c r="CO42" s="469"/>
      <c r="CP42" s="469"/>
      <c r="CQ42" s="469"/>
      <c r="CR42" s="469"/>
      <c r="CS42" s="469"/>
      <c r="CT42" s="469"/>
      <c r="CU42" s="469"/>
      <c r="CV42" s="469"/>
      <c r="CW42" s="469"/>
      <c r="CX42" s="469"/>
      <c r="CY42" s="469"/>
      <c r="CZ42" s="469"/>
      <c r="DA42" s="469"/>
      <c r="DB42" s="469"/>
      <c r="DC42" s="469"/>
      <c r="DD42" s="469"/>
      <c r="DE42" s="469"/>
      <c r="DF42" s="542"/>
      <c r="DG42" s="543"/>
    </row>
    <row r="43" spans="2:111" ht="13.5" customHeight="1" x14ac:dyDescent="0.15">
      <c r="B43" s="455"/>
      <c r="C43" s="456"/>
      <c r="D43" s="456"/>
      <c r="E43" s="456"/>
      <c r="F43" s="456"/>
      <c r="G43" s="456"/>
      <c r="H43" s="456"/>
      <c r="I43" s="456"/>
      <c r="J43" s="456"/>
      <c r="K43" s="456"/>
      <c r="L43" s="456"/>
      <c r="M43" s="456"/>
      <c r="N43" s="456"/>
      <c r="O43" s="456"/>
      <c r="P43" s="456"/>
      <c r="Q43" s="456"/>
      <c r="R43" s="456"/>
      <c r="S43" s="456"/>
      <c r="T43" s="456"/>
      <c r="U43" s="456"/>
      <c r="V43" s="456"/>
      <c r="W43" s="456"/>
      <c r="X43" s="456"/>
      <c r="Y43" s="456"/>
      <c r="Z43" s="456"/>
      <c r="AA43" s="456"/>
      <c r="AB43" s="456"/>
      <c r="AC43" s="456"/>
      <c r="AD43" s="456"/>
      <c r="AE43" s="456"/>
      <c r="AF43" s="456"/>
      <c r="AG43" s="456"/>
      <c r="AH43" s="456"/>
      <c r="AI43" s="456"/>
      <c r="AJ43" s="456"/>
      <c r="AK43" s="456"/>
      <c r="AL43" s="456"/>
      <c r="AM43" s="456"/>
      <c r="AN43" s="456"/>
      <c r="AO43" s="456"/>
      <c r="AP43" s="456"/>
      <c r="AQ43" s="456"/>
      <c r="AR43" s="456"/>
      <c r="AS43" s="456"/>
      <c r="AT43" s="456"/>
      <c r="AU43" s="456"/>
      <c r="AV43" s="456"/>
      <c r="AW43" s="456"/>
      <c r="AX43" s="456"/>
      <c r="AY43" s="456"/>
      <c r="AZ43" s="456"/>
      <c r="BA43" s="456"/>
      <c r="BB43" s="456"/>
      <c r="BC43" s="456"/>
      <c r="BD43" s="456"/>
      <c r="BE43" s="456"/>
      <c r="BF43" s="456"/>
      <c r="BG43" s="456"/>
      <c r="BH43" s="456"/>
      <c r="BI43" s="456"/>
      <c r="BJ43" s="456"/>
      <c r="BK43" s="456"/>
      <c r="BL43" s="456"/>
      <c r="BM43" s="456"/>
      <c r="BN43" s="456"/>
      <c r="BO43" s="456"/>
      <c r="BP43" s="456"/>
      <c r="BQ43" s="456"/>
      <c r="BR43" s="456"/>
      <c r="BS43" s="456"/>
      <c r="BT43" s="456"/>
      <c r="BU43" s="456"/>
      <c r="BV43" s="456"/>
      <c r="BW43" s="456"/>
      <c r="BX43" s="456"/>
      <c r="BY43" s="456"/>
      <c r="BZ43" s="465"/>
      <c r="CA43" s="465"/>
      <c r="CB43" s="494"/>
      <c r="CC43" s="536"/>
      <c r="CD43" s="537"/>
      <c r="CE43" s="538"/>
      <c r="CF43" s="468"/>
      <c r="CG43" s="469"/>
      <c r="CH43" s="469"/>
      <c r="CI43" s="469"/>
      <c r="CJ43" s="469"/>
      <c r="CK43" s="469"/>
      <c r="CL43" s="540"/>
      <c r="CM43" s="541"/>
      <c r="CN43" s="469"/>
      <c r="CO43" s="469"/>
      <c r="CP43" s="469"/>
      <c r="CQ43" s="469"/>
      <c r="CR43" s="469"/>
      <c r="CS43" s="469"/>
      <c r="CT43" s="469"/>
      <c r="CU43" s="469"/>
      <c r="CV43" s="469"/>
      <c r="CW43" s="469"/>
      <c r="CX43" s="469"/>
      <c r="CY43" s="469"/>
      <c r="CZ43" s="469"/>
      <c r="DA43" s="469"/>
      <c r="DB43" s="469"/>
      <c r="DC43" s="469"/>
      <c r="DD43" s="469"/>
      <c r="DE43" s="469"/>
      <c r="DF43" s="542"/>
      <c r="DG43" s="543"/>
    </row>
    <row r="44" spans="2:111" ht="13.5" customHeight="1" x14ac:dyDescent="0.15">
      <c r="B44" s="455"/>
      <c r="C44" s="456"/>
      <c r="D44" s="456"/>
      <c r="E44" s="456"/>
      <c r="F44" s="456"/>
      <c r="G44" s="456"/>
      <c r="H44" s="456"/>
      <c r="I44" s="456"/>
      <c r="J44" s="456"/>
      <c r="K44" s="456"/>
      <c r="L44" s="456"/>
      <c r="M44" s="456"/>
      <c r="N44" s="456"/>
      <c r="O44" s="456"/>
      <c r="P44" s="456"/>
      <c r="Q44" s="456"/>
      <c r="R44" s="456"/>
      <c r="S44" s="456"/>
      <c r="T44" s="456"/>
      <c r="U44" s="456"/>
      <c r="V44" s="456"/>
      <c r="W44" s="456"/>
      <c r="X44" s="456"/>
      <c r="Y44" s="456"/>
      <c r="Z44" s="456"/>
      <c r="AA44" s="456"/>
      <c r="AB44" s="456"/>
      <c r="AC44" s="456"/>
      <c r="AD44" s="456"/>
      <c r="AE44" s="456"/>
      <c r="AF44" s="456"/>
      <c r="AG44" s="456"/>
      <c r="AH44" s="456"/>
      <c r="AI44" s="456"/>
      <c r="AJ44" s="456"/>
      <c r="AK44" s="456"/>
      <c r="AL44" s="456"/>
      <c r="AM44" s="456"/>
      <c r="AN44" s="456"/>
      <c r="AO44" s="456"/>
      <c r="AP44" s="456"/>
      <c r="AQ44" s="456"/>
      <c r="AR44" s="456"/>
      <c r="AS44" s="456"/>
      <c r="AT44" s="456"/>
      <c r="AU44" s="456"/>
      <c r="AV44" s="456"/>
      <c r="AW44" s="456"/>
      <c r="AX44" s="456"/>
      <c r="AY44" s="456"/>
      <c r="AZ44" s="456"/>
      <c r="BA44" s="456"/>
      <c r="BB44" s="456"/>
      <c r="BC44" s="456"/>
      <c r="BD44" s="456"/>
      <c r="BE44" s="456"/>
      <c r="BF44" s="456"/>
      <c r="BG44" s="456"/>
      <c r="BH44" s="456"/>
      <c r="BI44" s="456"/>
      <c r="BJ44" s="456"/>
      <c r="BK44" s="456"/>
      <c r="BL44" s="456"/>
      <c r="BM44" s="456"/>
      <c r="BN44" s="456"/>
      <c r="BO44" s="456"/>
      <c r="BP44" s="456"/>
      <c r="BQ44" s="456"/>
      <c r="BR44" s="456"/>
      <c r="BS44" s="456"/>
      <c r="BT44" s="456"/>
      <c r="BU44" s="456"/>
      <c r="BV44" s="456"/>
      <c r="BW44" s="456"/>
      <c r="BX44" s="456"/>
      <c r="BY44" s="456"/>
      <c r="BZ44" s="465"/>
      <c r="CA44" s="465"/>
      <c r="CB44" s="494"/>
      <c r="CC44" s="536"/>
      <c r="CD44" s="537"/>
      <c r="CE44" s="538"/>
      <c r="CF44" s="468"/>
      <c r="CG44" s="469"/>
      <c r="CH44" s="469"/>
      <c r="CI44" s="469"/>
      <c r="CJ44" s="469"/>
      <c r="CK44" s="469"/>
      <c r="CL44" s="540"/>
      <c r="CM44" s="541"/>
      <c r="CN44" s="469"/>
      <c r="CO44" s="469"/>
      <c r="CP44" s="469"/>
      <c r="CQ44" s="469"/>
      <c r="CR44" s="469"/>
      <c r="CS44" s="469"/>
      <c r="CT44" s="469"/>
      <c r="CU44" s="469"/>
      <c r="CV44" s="469"/>
      <c r="CW44" s="469"/>
      <c r="CX44" s="469"/>
      <c r="CY44" s="469"/>
      <c r="CZ44" s="469"/>
      <c r="DA44" s="469"/>
      <c r="DB44" s="469"/>
      <c r="DC44" s="469"/>
      <c r="DD44" s="469"/>
      <c r="DE44" s="469"/>
      <c r="DF44" s="542"/>
      <c r="DG44" s="543"/>
    </row>
    <row r="45" spans="2:111" ht="13.5" customHeight="1" x14ac:dyDescent="0.15">
      <c r="B45" s="455"/>
      <c r="C45" s="456"/>
      <c r="D45" s="456"/>
      <c r="E45" s="456"/>
      <c r="F45" s="456"/>
      <c r="G45" s="456"/>
      <c r="H45" s="456"/>
      <c r="I45" s="456"/>
      <c r="J45" s="456"/>
      <c r="K45" s="456"/>
      <c r="L45" s="456"/>
      <c r="M45" s="456"/>
      <c r="N45" s="456"/>
      <c r="O45" s="456"/>
      <c r="P45" s="456"/>
      <c r="Q45" s="456"/>
      <c r="R45" s="456"/>
      <c r="S45" s="456"/>
      <c r="T45" s="456"/>
      <c r="U45" s="456"/>
      <c r="V45" s="456"/>
      <c r="W45" s="456"/>
      <c r="X45" s="456"/>
      <c r="Y45" s="456"/>
      <c r="Z45" s="456"/>
      <c r="AA45" s="456"/>
      <c r="AB45" s="456"/>
      <c r="AC45" s="456"/>
      <c r="AD45" s="456"/>
      <c r="AE45" s="456"/>
      <c r="AF45" s="456"/>
      <c r="AG45" s="456"/>
      <c r="AH45" s="456"/>
      <c r="AI45" s="456"/>
      <c r="AJ45" s="456"/>
      <c r="AK45" s="456"/>
      <c r="AL45" s="456"/>
      <c r="AM45" s="456"/>
      <c r="AN45" s="456"/>
      <c r="AO45" s="456"/>
      <c r="AP45" s="456"/>
      <c r="AQ45" s="456"/>
      <c r="AR45" s="456"/>
      <c r="AS45" s="456"/>
      <c r="AT45" s="456"/>
      <c r="AU45" s="456"/>
      <c r="AV45" s="456"/>
      <c r="AW45" s="456"/>
      <c r="AX45" s="456"/>
      <c r="AY45" s="456"/>
      <c r="AZ45" s="456"/>
      <c r="BA45" s="456"/>
      <c r="BB45" s="456"/>
      <c r="BC45" s="456"/>
      <c r="BD45" s="456"/>
      <c r="BE45" s="456"/>
      <c r="BF45" s="456"/>
      <c r="BG45" s="456"/>
      <c r="BH45" s="456"/>
      <c r="BI45" s="456"/>
      <c r="BJ45" s="456"/>
      <c r="BK45" s="456"/>
      <c r="BL45" s="456"/>
      <c r="BM45" s="456"/>
      <c r="BN45" s="456"/>
      <c r="BO45" s="456"/>
      <c r="BP45" s="456"/>
      <c r="BQ45" s="456"/>
      <c r="BR45" s="456"/>
      <c r="BS45" s="456"/>
      <c r="BT45" s="456"/>
      <c r="BU45" s="456"/>
      <c r="BV45" s="456"/>
      <c r="BW45" s="456"/>
      <c r="BX45" s="456"/>
      <c r="BY45" s="456"/>
      <c r="BZ45" s="465"/>
      <c r="CA45" s="465"/>
      <c r="CB45" s="494"/>
      <c r="CC45" s="536"/>
      <c r="CD45" s="537"/>
      <c r="CE45" s="538"/>
      <c r="CF45" s="468"/>
      <c r="CG45" s="469"/>
      <c r="CH45" s="469"/>
      <c r="CI45" s="469"/>
      <c r="CJ45" s="469"/>
      <c r="CK45" s="469"/>
      <c r="CL45" s="540"/>
      <c r="CM45" s="541"/>
      <c r="CN45" s="469"/>
      <c r="CO45" s="469"/>
      <c r="CP45" s="469"/>
      <c r="CQ45" s="469"/>
      <c r="CR45" s="469"/>
      <c r="CS45" s="469"/>
      <c r="CT45" s="469"/>
      <c r="CU45" s="469"/>
      <c r="CV45" s="469"/>
      <c r="CW45" s="469"/>
      <c r="CX45" s="469"/>
      <c r="CY45" s="469"/>
      <c r="CZ45" s="469"/>
      <c r="DA45" s="469"/>
      <c r="DB45" s="469"/>
      <c r="DC45" s="469"/>
      <c r="DD45" s="469"/>
      <c r="DE45" s="469"/>
      <c r="DF45" s="542"/>
      <c r="DG45" s="543"/>
    </row>
    <row r="46" spans="2:111" ht="13.5" customHeight="1" x14ac:dyDescent="0.15">
      <c r="B46" s="455"/>
      <c r="C46" s="456"/>
      <c r="D46" s="456"/>
      <c r="E46" s="456"/>
      <c r="F46" s="456"/>
      <c r="G46" s="456"/>
      <c r="H46" s="456"/>
      <c r="I46" s="456"/>
      <c r="J46" s="456"/>
      <c r="K46" s="456"/>
      <c r="L46" s="560"/>
      <c r="M46" s="456"/>
      <c r="N46" s="456"/>
      <c r="O46" s="456"/>
      <c r="P46" s="456"/>
      <c r="Q46" s="456"/>
      <c r="R46" s="456"/>
      <c r="S46" s="456"/>
      <c r="T46" s="456"/>
      <c r="U46" s="456"/>
      <c r="V46" s="456"/>
      <c r="W46" s="456"/>
      <c r="X46" s="456"/>
      <c r="Y46" s="456"/>
      <c r="Z46" s="456"/>
      <c r="AA46" s="456"/>
      <c r="AB46" s="456"/>
      <c r="AC46" s="456"/>
      <c r="AD46" s="456"/>
      <c r="AE46" s="456"/>
      <c r="AF46" s="456"/>
      <c r="AG46" s="456"/>
      <c r="AH46" s="456"/>
      <c r="AI46" s="456"/>
      <c r="AJ46" s="456"/>
      <c r="AK46" s="456"/>
      <c r="AL46" s="456"/>
      <c r="AM46" s="456"/>
      <c r="AN46" s="456"/>
      <c r="AO46" s="456"/>
      <c r="AP46" s="456"/>
      <c r="AQ46" s="456"/>
      <c r="AR46" s="456"/>
      <c r="AS46" s="456"/>
      <c r="AT46" s="456"/>
      <c r="AU46" s="456"/>
      <c r="AV46" s="456"/>
      <c r="AW46" s="456"/>
      <c r="AX46" s="456"/>
      <c r="AY46" s="456"/>
      <c r="AZ46" s="456"/>
      <c r="BA46" s="456"/>
      <c r="BB46" s="456"/>
      <c r="BC46" s="456"/>
      <c r="BD46" s="456"/>
      <c r="BE46" s="456"/>
      <c r="BF46" s="456"/>
      <c r="BG46" s="456"/>
      <c r="BH46" s="456"/>
      <c r="BI46" s="456"/>
      <c r="BJ46" s="456"/>
      <c r="BK46" s="456"/>
      <c r="BL46" s="456"/>
      <c r="BM46" s="456"/>
      <c r="BN46" s="456"/>
      <c r="BO46" s="456"/>
      <c r="BP46" s="456"/>
      <c r="BQ46" s="456"/>
      <c r="BR46" s="456"/>
      <c r="BS46" s="456"/>
      <c r="BT46" s="456"/>
      <c r="BU46" s="456"/>
      <c r="BV46" s="456"/>
      <c r="BW46" s="456"/>
      <c r="BX46" s="456"/>
      <c r="BY46" s="456"/>
      <c r="BZ46" s="465"/>
      <c r="CA46" s="465"/>
      <c r="CB46" s="494"/>
      <c r="CC46" s="536"/>
      <c r="CD46" s="537"/>
      <c r="CE46" s="538"/>
      <c r="CF46" s="468"/>
      <c r="CG46" s="469"/>
      <c r="CH46" s="469"/>
      <c r="CI46" s="469"/>
      <c r="CJ46" s="469"/>
      <c r="CK46" s="469"/>
      <c r="CL46" s="540"/>
      <c r="CM46" s="541"/>
      <c r="CN46" s="469"/>
      <c r="CO46" s="469"/>
      <c r="CP46" s="469"/>
      <c r="CQ46" s="469"/>
      <c r="CR46" s="469"/>
      <c r="CS46" s="469"/>
      <c r="CT46" s="469"/>
      <c r="CU46" s="469"/>
      <c r="CV46" s="469"/>
      <c r="CW46" s="469"/>
      <c r="CX46" s="469"/>
      <c r="CY46" s="469"/>
      <c r="CZ46" s="469"/>
      <c r="DA46" s="469"/>
      <c r="DB46" s="469"/>
      <c r="DC46" s="469"/>
      <c r="DD46" s="469"/>
      <c r="DE46" s="469"/>
      <c r="DF46" s="542"/>
      <c r="DG46" s="543"/>
    </row>
    <row r="47" spans="2:111" ht="13.5" customHeight="1" x14ac:dyDescent="0.15">
      <c r="B47" s="455"/>
      <c r="C47" s="456"/>
      <c r="D47" s="456"/>
      <c r="E47" s="456"/>
      <c r="F47" s="456"/>
      <c r="G47" s="456"/>
      <c r="H47" s="456"/>
      <c r="I47" s="456"/>
      <c r="J47" s="456"/>
      <c r="K47" s="456"/>
      <c r="L47" s="456"/>
      <c r="M47" s="456"/>
      <c r="N47" s="456"/>
      <c r="O47" s="456"/>
      <c r="P47" s="456"/>
      <c r="Q47" s="456"/>
      <c r="R47" s="456"/>
      <c r="S47" s="456"/>
      <c r="T47" s="456"/>
      <c r="U47" s="456"/>
      <c r="V47" s="456"/>
      <c r="W47" s="456"/>
      <c r="X47" s="456"/>
      <c r="Y47" s="456"/>
      <c r="Z47" s="456"/>
      <c r="AA47" s="456"/>
      <c r="AB47" s="456"/>
      <c r="AC47" s="456"/>
      <c r="AD47" s="456"/>
      <c r="AE47" s="456"/>
      <c r="AF47" s="456"/>
      <c r="AG47" s="456"/>
      <c r="AH47" s="456"/>
      <c r="AI47" s="456"/>
      <c r="AJ47" s="456"/>
      <c r="AK47" s="456"/>
      <c r="AL47" s="456"/>
      <c r="AM47" s="456"/>
      <c r="AN47" s="561"/>
      <c r="AO47" s="456"/>
      <c r="AP47" s="456"/>
      <c r="AQ47" s="456"/>
      <c r="AR47" s="456"/>
      <c r="AS47" s="456"/>
      <c r="AT47" s="456"/>
      <c r="AU47" s="456"/>
      <c r="AV47" s="456"/>
      <c r="AW47" s="456"/>
      <c r="AX47" s="456"/>
      <c r="AY47" s="456"/>
      <c r="AZ47" s="456"/>
      <c r="BA47" s="456"/>
      <c r="BB47" s="456"/>
      <c r="BC47" s="456"/>
      <c r="BD47" s="456"/>
      <c r="BE47" s="456"/>
      <c r="BF47" s="456"/>
      <c r="BG47" s="456"/>
      <c r="BH47" s="456"/>
      <c r="BI47" s="456"/>
      <c r="BJ47" s="456"/>
      <c r="BK47" s="456"/>
      <c r="BL47" s="456"/>
      <c r="BM47" s="456"/>
      <c r="BN47" s="456"/>
      <c r="BO47" s="456"/>
      <c r="BP47" s="456"/>
      <c r="BQ47" s="456"/>
      <c r="BR47" s="456"/>
      <c r="BS47" s="456"/>
      <c r="BT47" s="456"/>
      <c r="BU47" s="456"/>
      <c r="BV47" s="456"/>
      <c r="BW47" s="456"/>
      <c r="BX47" s="456"/>
      <c r="BY47" s="456"/>
      <c r="BZ47" s="465"/>
      <c r="CA47" s="465"/>
      <c r="CB47" s="494"/>
      <c r="CC47" s="536"/>
      <c r="CD47" s="537"/>
      <c r="CE47" s="538"/>
      <c r="CF47" s="468"/>
      <c r="CG47" s="469"/>
      <c r="CH47" s="469"/>
      <c r="CI47" s="469"/>
      <c r="CJ47" s="469"/>
      <c r="CK47" s="469"/>
      <c r="CL47" s="540"/>
      <c r="CM47" s="541"/>
      <c r="CN47" s="469"/>
      <c r="CO47" s="469"/>
      <c r="CP47" s="469"/>
      <c r="CQ47" s="469"/>
      <c r="CR47" s="469"/>
      <c r="CS47" s="469"/>
      <c r="CT47" s="469"/>
      <c r="CU47" s="469"/>
      <c r="CV47" s="469"/>
      <c r="CW47" s="469"/>
      <c r="CX47" s="469"/>
      <c r="CY47" s="469"/>
      <c r="CZ47" s="469"/>
      <c r="DA47" s="469"/>
      <c r="DB47" s="469"/>
      <c r="DC47" s="469"/>
      <c r="DD47" s="469"/>
      <c r="DE47" s="469"/>
      <c r="DF47" s="542"/>
      <c r="DG47" s="543"/>
    </row>
    <row r="48" spans="2:111" ht="13.5" customHeight="1" x14ac:dyDescent="0.15">
      <c r="B48" s="455"/>
      <c r="C48" s="456"/>
      <c r="D48" s="456"/>
      <c r="E48" s="456"/>
      <c r="F48" s="456"/>
      <c r="G48" s="456"/>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56"/>
      <c r="AQ48" s="456"/>
      <c r="AR48" s="456"/>
      <c r="AS48" s="456"/>
      <c r="AT48" s="456"/>
      <c r="AU48" s="456"/>
      <c r="AV48" s="456"/>
      <c r="AW48" s="456"/>
      <c r="AX48" s="456"/>
      <c r="AY48" s="456"/>
      <c r="AZ48" s="456"/>
      <c r="BA48" s="456"/>
      <c r="BB48" s="456"/>
      <c r="BC48" s="456"/>
      <c r="BD48" s="456"/>
      <c r="BE48" s="456"/>
      <c r="BF48" s="456"/>
      <c r="BG48" s="456"/>
      <c r="BH48" s="456"/>
      <c r="BI48" s="456"/>
      <c r="BJ48" s="456"/>
      <c r="BK48" s="456"/>
      <c r="BL48" s="456"/>
      <c r="BM48" s="562"/>
      <c r="BN48" s="456"/>
      <c r="BO48" s="456"/>
      <c r="BP48" s="562"/>
      <c r="BQ48" s="562"/>
      <c r="BR48" s="562"/>
      <c r="BS48" s="562"/>
      <c r="BT48" s="562"/>
      <c r="BU48" s="562"/>
      <c r="BV48" s="562"/>
      <c r="BW48" s="562"/>
      <c r="BX48" s="562"/>
      <c r="BY48" s="562"/>
      <c r="BZ48" s="563"/>
      <c r="CA48" s="563"/>
      <c r="CB48" s="564"/>
      <c r="CC48" s="565"/>
      <c r="CD48" s="566"/>
      <c r="CE48" s="567"/>
      <c r="CF48" s="499"/>
      <c r="CG48" s="499"/>
      <c r="CH48" s="499"/>
      <c r="CI48" s="499"/>
      <c r="CJ48" s="499"/>
      <c r="CK48" s="499"/>
      <c r="CL48" s="568"/>
      <c r="CM48" s="569"/>
      <c r="CN48" s="499"/>
      <c r="CO48" s="499"/>
      <c r="CP48" s="499"/>
      <c r="CQ48" s="499"/>
      <c r="CR48" s="499"/>
      <c r="CS48" s="499"/>
      <c r="CT48" s="499"/>
      <c r="CU48" s="499"/>
      <c r="CV48" s="499"/>
      <c r="CW48" s="499"/>
      <c r="CX48" s="499"/>
      <c r="CY48" s="499"/>
      <c r="CZ48" s="499"/>
      <c r="DA48" s="499"/>
      <c r="DB48" s="499"/>
      <c r="DC48" s="499"/>
      <c r="DD48" s="499"/>
      <c r="DE48" s="499"/>
      <c r="DF48" s="570"/>
      <c r="DG48" s="571"/>
    </row>
    <row r="49" spans="2:111" ht="13.5" customHeight="1" x14ac:dyDescent="0.15">
      <c r="B49" s="572" t="s">
        <v>335</v>
      </c>
      <c r="C49" s="573"/>
      <c r="D49" s="574"/>
      <c r="E49" s="574"/>
      <c r="F49" s="574"/>
      <c r="G49" s="574"/>
      <c r="H49" s="574"/>
      <c r="I49" s="574"/>
      <c r="J49" s="575"/>
      <c r="K49" s="576"/>
      <c r="L49" s="574"/>
      <c r="M49" s="574"/>
      <c r="N49" s="574"/>
      <c r="O49" s="574"/>
      <c r="P49" s="574"/>
      <c r="Q49" s="574"/>
      <c r="R49" s="574"/>
      <c r="S49" s="574"/>
      <c r="T49" s="574"/>
      <c r="U49" s="574"/>
      <c r="V49" s="574"/>
      <c r="W49" s="574"/>
      <c r="X49" s="574"/>
      <c r="Y49" s="574"/>
      <c r="Z49" s="574"/>
      <c r="AA49" s="574"/>
      <c r="AB49" s="574"/>
      <c r="AC49" s="574"/>
      <c r="AD49" s="574"/>
      <c r="AE49" s="574"/>
      <c r="AF49" s="574"/>
      <c r="AG49" s="574"/>
      <c r="AH49" s="574"/>
      <c r="AI49" s="574"/>
      <c r="AJ49" s="574"/>
      <c r="AK49" s="574"/>
      <c r="AL49" s="574"/>
      <c r="AM49" s="574"/>
      <c r="AN49" s="574"/>
      <c r="AO49" s="574"/>
      <c r="AP49" s="574"/>
      <c r="AQ49" s="574"/>
      <c r="AR49" s="574"/>
      <c r="AS49" s="574"/>
      <c r="AT49" s="574"/>
      <c r="AU49" s="574"/>
      <c r="AV49" s="574"/>
      <c r="AW49" s="574"/>
      <c r="AX49" s="574"/>
      <c r="AY49" s="574"/>
      <c r="AZ49" s="574"/>
      <c r="BA49" s="574"/>
      <c r="BB49" s="574"/>
      <c r="BC49" s="574"/>
      <c r="BD49" s="574"/>
      <c r="BE49" s="574"/>
      <c r="BF49" s="574"/>
      <c r="BG49" s="574"/>
      <c r="BH49" s="574"/>
      <c r="BI49" s="574"/>
      <c r="BJ49" s="574"/>
      <c r="BK49" s="574"/>
      <c r="BL49" s="577"/>
      <c r="BM49" s="578" t="s">
        <v>336</v>
      </c>
      <c r="BN49" s="573"/>
      <c r="BO49" s="574"/>
      <c r="BP49" s="574"/>
      <c r="BQ49" s="579"/>
      <c r="BR49" s="579"/>
      <c r="BS49" s="579"/>
      <c r="BT49" s="579"/>
      <c r="BU49" s="579"/>
      <c r="BV49" s="579"/>
      <c r="BW49" s="579"/>
      <c r="BX49" s="579"/>
      <c r="BY49" s="579"/>
      <c r="BZ49" s="580"/>
      <c r="CA49" s="580"/>
      <c r="CB49" s="580"/>
      <c r="CC49" s="580"/>
      <c r="CD49" s="581"/>
      <c r="CE49" s="580"/>
      <c r="CF49" s="581"/>
      <c r="CG49" s="582"/>
      <c r="CH49" s="582"/>
      <c r="CI49" s="582"/>
      <c r="CJ49" s="582"/>
      <c r="CK49" s="579"/>
      <c r="CL49" s="579"/>
      <c r="CM49" s="579"/>
      <c r="CN49" s="579"/>
      <c r="CO49" s="579"/>
      <c r="CP49" s="579"/>
      <c r="CQ49" s="579"/>
      <c r="CR49" s="579"/>
      <c r="CS49" s="579"/>
      <c r="CT49" s="579"/>
      <c r="CU49" s="579"/>
      <c r="CV49" s="579"/>
      <c r="CW49" s="579"/>
      <c r="CX49" s="579"/>
      <c r="CY49" s="579"/>
      <c r="CZ49" s="579"/>
      <c r="DA49" s="579"/>
      <c r="DB49" s="579"/>
      <c r="DC49" s="579"/>
      <c r="DD49" s="582"/>
      <c r="DE49" s="582"/>
      <c r="DF49" s="582"/>
      <c r="DG49" s="583"/>
    </row>
    <row r="50" spans="2:111" ht="13.5" customHeight="1" x14ac:dyDescent="0.15">
      <c r="B50" s="584"/>
      <c r="C50" s="585"/>
      <c r="D50" s="586"/>
      <c r="E50" s="586"/>
      <c r="F50" s="586"/>
      <c r="G50" s="586"/>
      <c r="H50" s="586"/>
      <c r="I50" s="586"/>
      <c r="J50" s="587"/>
      <c r="K50" s="587"/>
      <c r="L50" s="586"/>
      <c r="M50" s="586"/>
      <c r="N50" s="586"/>
      <c r="O50" s="586"/>
      <c r="P50" s="586"/>
      <c r="Q50" s="586"/>
      <c r="R50" s="586"/>
      <c r="S50" s="586"/>
      <c r="T50" s="586"/>
      <c r="U50" s="586"/>
      <c r="V50" s="586"/>
      <c r="W50" s="586"/>
      <c r="X50" s="586"/>
      <c r="Y50" s="586"/>
      <c r="Z50" s="586"/>
      <c r="AA50" s="586"/>
      <c r="AB50" s="586"/>
      <c r="AC50" s="586"/>
      <c r="AD50" s="586"/>
      <c r="AE50" s="586"/>
      <c r="AF50" s="586"/>
      <c r="AG50" s="586"/>
      <c r="AH50" s="586"/>
      <c r="AI50" s="586"/>
      <c r="AJ50" s="586"/>
      <c r="AK50" s="586"/>
      <c r="AL50" s="586"/>
      <c r="AM50" s="586"/>
      <c r="AN50" s="586"/>
      <c r="AO50" s="586"/>
      <c r="AP50" s="586"/>
      <c r="AQ50" s="586"/>
      <c r="AR50" s="586"/>
      <c r="AS50" s="586"/>
      <c r="AT50" s="586"/>
      <c r="AU50" s="586"/>
      <c r="AV50" s="586"/>
      <c r="AW50" s="586"/>
      <c r="AX50" s="586"/>
      <c r="AY50" s="586"/>
      <c r="AZ50" s="586"/>
      <c r="BA50" s="586"/>
      <c r="BB50" s="586"/>
      <c r="BC50" s="586"/>
      <c r="BD50" s="586"/>
      <c r="BE50" s="586"/>
      <c r="BF50" s="586"/>
      <c r="BG50" s="586"/>
      <c r="BH50" s="586"/>
      <c r="BI50" s="586"/>
      <c r="BJ50" s="586"/>
      <c r="BK50" s="586"/>
      <c r="BL50" s="588"/>
      <c r="BM50" s="589"/>
      <c r="BN50" s="590"/>
      <c r="BO50" s="591"/>
      <c r="BP50" s="591"/>
      <c r="BQ50" s="591"/>
      <c r="BR50" s="591"/>
      <c r="BS50" s="591"/>
      <c r="BT50" s="591"/>
      <c r="BU50" s="591"/>
      <c r="BV50" s="591"/>
      <c r="BW50" s="591"/>
      <c r="BX50" s="591"/>
      <c r="BY50" s="591"/>
      <c r="BZ50" s="592"/>
      <c r="CA50" s="592"/>
      <c r="CB50" s="592"/>
      <c r="CC50" s="592"/>
      <c r="CD50" s="593"/>
      <c r="CE50" s="592"/>
      <c r="CF50" s="593"/>
      <c r="CG50" s="594"/>
      <c r="CH50" s="594"/>
      <c r="CI50" s="594"/>
      <c r="CJ50" s="594"/>
      <c r="CK50" s="591"/>
      <c r="CL50" s="591"/>
      <c r="CM50" s="591"/>
      <c r="CN50" s="591"/>
      <c r="CO50" s="591"/>
      <c r="CP50" s="591"/>
      <c r="CQ50" s="591"/>
      <c r="CR50" s="591"/>
      <c r="CS50" s="591"/>
      <c r="CT50" s="591"/>
      <c r="CU50" s="591"/>
      <c r="CV50" s="591"/>
      <c r="CW50" s="591"/>
      <c r="CX50" s="591"/>
      <c r="CY50" s="591"/>
      <c r="CZ50" s="591"/>
      <c r="DA50" s="591"/>
      <c r="DB50" s="591"/>
      <c r="DC50" s="591"/>
      <c r="DD50" s="594"/>
      <c r="DE50" s="594"/>
      <c r="DF50" s="594"/>
      <c r="DG50" s="595"/>
    </row>
    <row r="51" spans="2:111" ht="13.5" customHeight="1" thickBot="1" x14ac:dyDescent="0.2">
      <c r="B51" s="596"/>
      <c r="C51" s="597"/>
      <c r="D51" s="432"/>
      <c r="E51" s="432"/>
      <c r="F51" s="432"/>
      <c r="G51" s="432"/>
      <c r="H51" s="432"/>
      <c r="I51" s="432"/>
      <c r="J51" s="598"/>
      <c r="K51" s="598"/>
      <c r="L51" s="432"/>
      <c r="M51" s="432"/>
      <c r="N51" s="432"/>
      <c r="O51" s="432"/>
      <c r="P51" s="432"/>
      <c r="Q51" s="432"/>
      <c r="R51" s="432"/>
      <c r="S51" s="432"/>
      <c r="T51" s="432"/>
      <c r="U51" s="432"/>
      <c r="V51" s="432"/>
      <c r="W51" s="432"/>
      <c r="X51" s="432"/>
      <c r="Y51" s="432"/>
      <c r="Z51" s="432"/>
      <c r="AA51" s="432"/>
      <c r="AB51" s="432"/>
      <c r="AC51" s="432"/>
      <c r="AD51" s="432"/>
      <c r="AE51" s="432"/>
      <c r="AF51" s="432"/>
      <c r="AG51" s="432"/>
      <c r="AH51" s="432"/>
      <c r="AI51" s="432"/>
      <c r="AJ51" s="432"/>
      <c r="AK51" s="432"/>
      <c r="AL51" s="432"/>
      <c r="AM51" s="432"/>
      <c r="AN51" s="432"/>
      <c r="AO51" s="432"/>
      <c r="AP51" s="432"/>
      <c r="AQ51" s="432"/>
      <c r="AR51" s="432"/>
      <c r="AS51" s="432"/>
      <c r="AT51" s="432"/>
      <c r="AU51" s="432"/>
      <c r="AV51" s="432"/>
      <c r="AW51" s="432"/>
      <c r="AX51" s="432"/>
      <c r="AY51" s="432"/>
      <c r="AZ51" s="432"/>
      <c r="BA51" s="432"/>
      <c r="BB51" s="432"/>
      <c r="BC51" s="432"/>
      <c r="BD51" s="432"/>
      <c r="BE51" s="432"/>
      <c r="BF51" s="432"/>
      <c r="BG51" s="432"/>
      <c r="BH51" s="432"/>
      <c r="BI51" s="432"/>
      <c r="BJ51" s="432"/>
      <c r="BK51" s="432"/>
      <c r="BL51" s="599"/>
      <c r="BM51" s="600"/>
      <c r="BN51" s="601"/>
      <c r="BO51" s="602"/>
      <c r="BP51" s="602"/>
      <c r="BQ51" s="602"/>
      <c r="BR51" s="602"/>
      <c r="BS51" s="602"/>
      <c r="BT51" s="602"/>
      <c r="BU51" s="602"/>
      <c r="BV51" s="602"/>
      <c r="BW51" s="602"/>
      <c r="BX51" s="602"/>
      <c r="BY51" s="602"/>
      <c r="BZ51" s="603"/>
      <c r="CA51" s="603"/>
      <c r="CB51" s="603"/>
      <c r="CC51" s="603"/>
      <c r="CD51" s="604"/>
      <c r="CE51" s="603"/>
      <c r="CF51" s="604"/>
      <c r="CG51" s="605"/>
      <c r="CH51" s="605"/>
      <c r="CI51" s="605"/>
      <c r="CJ51" s="605"/>
      <c r="CK51" s="602"/>
      <c r="CL51" s="602"/>
      <c r="CM51" s="602"/>
      <c r="CN51" s="602"/>
      <c r="CO51" s="602"/>
      <c r="CP51" s="602"/>
      <c r="CQ51" s="602"/>
      <c r="CR51" s="602"/>
      <c r="CS51" s="602"/>
      <c r="CT51" s="602"/>
      <c r="CU51" s="602"/>
      <c r="CV51" s="602"/>
      <c r="CW51" s="602"/>
      <c r="CX51" s="602"/>
      <c r="CY51" s="602"/>
      <c r="CZ51" s="602"/>
      <c r="DA51" s="602"/>
      <c r="DB51" s="602"/>
      <c r="DC51" s="602"/>
      <c r="DD51" s="605"/>
      <c r="DE51" s="605"/>
      <c r="DF51" s="605"/>
      <c r="DG51" s="606"/>
    </row>
    <row r="52" spans="2:111" ht="4.5" customHeight="1" thickBot="1" x14ac:dyDescent="0.2"/>
    <row r="53" spans="2:111" ht="20.25" customHeight="1" x14ac:dyDescent="0.15">
      <c r="B53" s="372" t="s">
        <v>337</v>
      </c>
      <c r="C53" s="373"/>
      <c r="D53" s="373"/>
      <c r="E53" s="373"/>
      <c r="F53" s="373"/>
      <c r="G53" s="373"/>
      <c r="H53" s="373"/>
      <c r="I53" s="373"/>
      <c r="J53" s="373"/>
      <c r="K53" s="373"/>
      <c r="L53" s="373"/>
      <c r="M53" s="373"/>
      <c r="N53" s="373"/>
      <c r="O53" s="373"/>
      <c r="P53" s="373"/>
      <c r="Q53" s="373"/>
      <c r="R53" s="373"/>
      <c r="S53" s="373"/>
      <c r="T53" s="373"/>
      <c r="U53" s="373"/>
      <c r="V53" s="373"/>
      <c r="W53" s="373"/>
      <c r="X53" s="373"/>
      <c r="Y53" s="373"/>
      <c r="Z53" s="373"/>
      <c r="AA53" s="374"/>
      <c r="AB53" s="375" t="s">
        <v>299</v>
      </c>
      <c r="AC53" s="376"/>
      <c r="AD53" s="607" t="str">
        <f>IF(AD$2&lt;&gt;"", AD$2, "")</f>
        <v>前受充当戻し処理</v>
      </c>
      <c r="AE53" s="608"/>
      <c r="AF53" s="608"/>
      <c r="AG53" s="608"/>
      <c r="AH53" s="608"/>
      <c r="AI53" s="608"/>
      <c r="AJ53" s="608"/>
      <c r="AK53" s="608"/>
      <c r="AL53" s="608"/>
      <c r="AM53" s="608"/>
      <c r="AN53" s="608"/>
      <c r="AO53" s="608"/>
      <c r="AP53" s="608"/>
      <c r="AQ53" s="608"/>
      <c r="AR53" s="608"/>
      <c r="AS53" s="608"/>
      <c r="AT53" s="608"/>
      <c r="AU53" s="608"/>
      <c r="AV53" s="608"/>
      <c r="AW53" s="609"/>
      <c r="AX53" s="375" t="s">
        <v>299</v>
      </c>
      <c r="AY53" s="376"/>
      <c r="AZ53" s="607" t="str">
        <f>IF(AZ$2&lt;&gt;"", AZ$2, "")</f>
        <v/>
      </c>
      <c r="BA53" s="608"/>
      <c r="BB53" s="608"/>
      <c r="BC53" s="608"/>
      <c r="BD53" s="608"/>
      <c r="BE53" s="608"/>
      <c r="BF53" s="608"/>
      <c r="BG53" s="608"/>
      <c r="BH53" s="608"/>
      <c r="BI53" s="608"/>
      <c r="BJ53" s="608"/>
      <c r="BK53" s="608"/>
      <c r="BL53" s="608"/>
      <c r="BM53" s="608"/>
      <c r="BN53" s="608"/>
      <c r="BO53" s="608"/>
      <c r="BP53" s="608"/>
      <c r="BQ53" s="608"/>
      <c r="BR53" s="608"/>
      <c r="BS53" s="610"/>
      <c r="BT53" s="381"/>
      <c r="BU53" s="382"/>
      <c r="BV53" s="382"/>
      <c r="BW53" s="382"/>
      <c r="BX53" s="382"/>
      <c r="BY53" s="382"/>
      <c r="BZ53" s="382"/>
      <c r="CA53" s="382"/>
      <c r="CB53" s="382"/>
      <c r="CC53" s="383"/>
      <c r="CD53" s="384" t="s">
        <v>301</v>
      </c>
      <c r="CE53" s="376"/>
      <c r="CF53" s="385" t="s">
        <v>302</v>
      </c>
      <c r="CG53" s="386"/>
      <c r="CH53" s="387"/>
      <c r="CI53" s="386" t="s">
        <v>303</v>
      </c>
      <c r="CJ53" s="386"/>
      <c r="CK53" s="386"/>
      <c r="CL53" s="386"/>
      <c r="CM53" s="386"/>
      <c r="CN53" s="386"/>
      <c r="CO53" s="385" t="s">
        <v>304</v>
      </c>
      <c r="CP53" s="386"/>
      <c r="CQ53" s="386"/>
      <c r="CR53" s="386"/>
      <c r="CS53" s="387"/>
      <c r="CT53" s="386" t="s">
        <v>302</v>
      </c>
      <c r="CU53" s="386"/>
      <c r="CV53" s="386"/>
      <c r="CW53" s="385" t="s">
        <v>303</v>
      </c>
      <c r="CX53" s="386"/>
      <c r="CY53" s="386"/>
      <c r="CZ53" s="386"/>
      <c r="DA53" s="386"/>
      <c r="DB53" s="387"/>
      <c r="DC53" s="388" t="s">
        <v>304</v>
      </c>
      <c r="DD53" s="389"/>
      <c r="DE53" s="389"/>
      <c r="DF53" s="389"/>
      <c r="DG53" s="390"/>
    </row>
    <row r="54" spans="2:111" ht="20.25" customHeight="1" x14ac:dyDescent="0.15">
      <c r="B54" s="391"/>
      <c r="C54" s="392"/>
      <c r="D54" s="392"/>
      <c r="E54" s="392"/>
      <c r="F54" s="392"/>
      <c r="G54" s="392"/>
      <c r="H54" s="392"/>
      <c r="I54" s="392"/>
      <c r="J54" s="392"/>
      <c r="K54" s="392"/>
      <c r="L54" s="392"/>
      <c r="M54" s="392"/>
      <c r="N54" s="392"/>
      <c r="O54" s="392"/>
      <c r="P54" s="392"/>
      <c r="Q54" s="392"/>
      <c r="R54" s="392"/>
      <c r="S54" s="392"/>
      <c r="T54" s="392"/>
      <c r="U54" s="392"/>
      <c r="V54" s="392"/>
      <c r="W54" s="392"/>
      <c r="X54" s="392"/>
      <c r="Y54" s="392"/>
      <c r="Z54" s="392"/>
      <c r="AA54" s="393"/>
      <c r="AB54" s="394"/>
      <c r="AC54" s="395"/>
      <c r="AD54" s="611"/>
      <c r="AE54" s="612"/>
      <c r="AF54" s="612"/>
      <c r="AG54" s="612"/>
      <c r="AH54" s="612"/>
      <c r="AI54" s="612"/>
      <c r="AJ54" s="612"/>
      <c r="AK54" s="612"/>
      <c r="AL54" s="612"/>
      <c r="AM54" s="612"/>
      <c r="AN54" s="612"/>
      <c r="AO54" s="612"/>
      <c r="AP54" s="612"/>
      <c r="AQ54" s="612"/>
      <c r="AR54" s="612"/>
      <c r="AS54" s="612"/>
      <c r="AT54" s="612"/>
      <c r="AU54" s="612"/>
      <c r="AV54" s="612"/>
      <c r="AW54" s="613"/>
      <c r="AX54" s="394"/>
      <c r="AY54" s="395"/>
      <c r="AZ54" s="611"/>
      <c r="BA54" s="612"/>
      <c r="BB54" s="612"/>
      <c r="BC54" s="612"/>
      <c r="BD54" s="612"/>
      <c r="BE54" s="612"/>
      <c r="BF54" s="612"/>
      <c r="BG54" s="612"/>
      <c r="BH54" s="612"/>
      <c r="BI54" s="612"/>
      <c r="BJ54" s="612"/>
      <c r="BK54" s="612"/>
      <c r="BL54" s="612"/>
      <c r="BM54" s="612"/>
      <c r="BN54" s="612"/>
      <c r="BO54" s="612"/>
      <c r="BP54" s="612"/>
      <c r="BQ54" s="612"/>
      <c r="BR54" s="612"/>
      <c r="BS54" s="614"/>
      <c r="BT54" s="400"/>
      <c r="BU54" s="401"/>
      <c r="BV54" s="401"/>
      <c r="BW54" s="401"/>
      <c r="BX54" s="401"/>
      <c r="BY54" s="401"/>
      <c r="BZ54" s="401"/>
      <c r="CA54" s="401"/>
      <c r="CB54" s="401"/>
      <c r="CC54" s="402"/>
      <c r="CD54" s="403"/>
      <c r="CE54" s="404"/>
      <c r="CF54" s="405">
        <f>IF(CF$3&lt;&gt;"", CF$3, "")</f>
        <v>1</v>
      </c>
      <c r="CG54" s="406"/>
      <c r="CH54" s="407"/>
      <c r="CI54" s="414" t="str">
        <f>IF(CI$3&lt;&gt;"", CI$3, "")</f>
        <v>2009/6/2</v>
      </c>
      <c r="CJ54" s="409"/>
      <c r="CK54" s="409"/>
      <c r="CL54" s="409"/>
      <c r="CM54" s="409"/>
      <c r="CN54" s="410"/>
      <c r="CO54" s="615" t="str">
        <f>IF(CO$3&lt;&gt;"", CO$3, "")</f>
        <v>FKS)中田</v>
      </c>
      <c r="CP54" s="616"/>
      <c r="CQ54" s="616"/>
      <c r="CR54" s="616"/>
      <c r="CS54" s="617"/>
      <c r="CT54" s="405" t="str">
        <f>IF(CT$3&lt;&gt;"", CT$3, "")</f>
        <v/>
      </c>
      <c r="CU54" s="406"/>
      <c r="CV54" s="407"/>
      <c r="CW54" s="414" t="str">
        <f>IF(CW$3&lt;&gt;"", CW$3, "")</f>
        <v/>
      </c>
      <c r="CX54" s="409"/>
      <c r="CY54" s="409"/>
      <c r="CZ54" s="409"/>
      <c r="DA54" s="409"/>
      <c r="DB54" s="410"/>
      <c r="DC54" s="615" t="str">
        <f>IF(DC$3&lt;&gt;"", DC$3, "")</f>
        <v/>
      </c>
      <c r="DD54" s="616"/>
      <c r="DE54" s="616"/>
      <c r="DF54" s="616"/>
      <c r="DG54" s="618"/>
    </row>
    <row r="55" spans="2:111" ht="20.25" customHeight="1" x14ac:dyDescent="0.15">
      <c r="B55" s="391"/>
      <c r="C55" s="392"/>
      <c r="D55" s="392"/>
      <c r="E55" s="392"/>
      <c r="F55" s="392"/>
      <c r="G55" s="392"/>
      <c r="H55" s="392"/>
      <c r="I55" s="392"/>
      <c r="J55" s="392"/>
      <c r="K55" s="392"/>
      <c r="L55" s="392"/>
      <c r="M55" s="392"/>
      <c r="N55" s="392"/>
      <c r="O55" s="392"/>
      <c r="P55" s="392"/>
      <c r="Q55" s="392"/>
      <c r="R55" s="392"/>
      <c r="S55" s="392"/>
      <c r="T55" s="392"/>
      <c r="U55" s="392"/>
      <c r="V55" s="392"/>
      <c r="W55" s="392"/>
      <c r="X55" s="392"/>
      <c r="Y55" s="392"/>
      <c r="Z55" s="392"/>
      <c r="AA55" s="393"/>
      <c r="AB55" s="416" t="s">
        <v>307</v>
      </c>
      <c r="AC55" s="417"/>
      <c r="AD55" s="619" t="str">
        <f>IF(AD$4&lt;&gt;"", AD$4, "")</f>
        <v>URKET73</v>
      </c>
      <c r="AE55" s="620"/>
      <c r="AF55" s="620"/>
      <c r="AG55" s="620"/>
      <c r="AH55" s="620"/>
      <c r="AI55" s="620"/>
      <c r="AJ55" s="620"/>
      <c r="AK55" s="620"/>
      <c r="AL55" s="620"/>
      <c r="AM55" s="620"/>
      <c r="AN55" s="620"/>
      <c r="AO55" s="620"/>
      <c r="AP55" s="620"/>
      <c r="AQ55" s="620"/>
      <c r="AR55" s="620"/>
      <c r="AS55" s="620"/>
      <c r="AT55" s="620"/>
      <c r="AU55" s="620"/>
      <c r="AV55" s="620"/>
      <c r="AW55" s="621"/>
      <c r="AX55" s="416" t="s">
        <v>307</v>
      </c>
      <c r="AY55" s="417"/>
      <c r="AZ55" s="619" t="str">
        <f>IF(AZ$4&lt;&gt;"", AZ$4, "")</f>
        <v/>
      </c>
      <c r="BA55" s="620"/>
      <c r="BB55" s="620"/>
      <c r="BC55" s="620"/>
      <c r="BD55" s="620"/>
      <c r="BE55" s="620"/>
      <c r="BF55" s="620"/>
      <c r="BG55" s="620"/>
      <c r="BH55" s="620"/>
      <c r="BI55" s="620"/>
      <c r="BJ55" s="620"/>
      <c r="BK55" s="620"/>
      <c r="BL55" s="620"/>
      <c r="BM55" s="620"/>
      <c r="BN55" s="620"/>
      <c r="BO55" s="620"/>
      <c r="BP55" s="620"/>
      <c r="BQ55" s="620"/>
      <c r="BR55" s="620"/>
      <c r="BS55" s="622"/>
      <c r="BT55" s="400"/>
      <c r="BU55" s="401"/>
      <c r="BV55" s="401"/>
      <c r="BW55" s="401"/>
      <c r="BX55" s="401"/>
      <c r="BY55" s="401"/>
      <c r="BZ55" s="401"/>
      <c r="CA55" s="401"/>
      <c r="CB55" s="401"/>
      <c r="CC55" s="402"/>
      <c r="CD55" s="403"/>
      <c r="CE55" s="404"/>
      <c r="CF55" s="405" t="str">
        <f>IF(CF$4&lt;&gt;"", CF$4, "")</f>
        <v/>
      </c>
      <c r="CG55" s="406"/>
      <c r="CH55" s="407"/>
      <c r="CI55" s="414" t="str">
        <f>IF(CI$4&lt;&gt;"", CI$4, "")</f>
        <v/>
      </c>
      <c r="CJ55" s="409"/>
      <c r="CK55" s="409"/>
      <c r="CL55" s="409"/>
      <c r="CM55" s="409"/>
      <c r="CN55" s="410"/>
      <c r="CO55" s="615" t="str">
        <f>IF(CO$4&lt;&gt;"", CO$4, "")</f>
        <v/>
      </c>
      <c r="CP55" s="616"/>
      <c r="CQ55" s="616"/>
      <c r="CR55" s="616"/>
      <c r="CS55" s="617"/>
      <c r="CT55" s="405" t="str">
        <f>IF(CT$4&lt;&gt;"", CT$4, "")</f>
        <v/>
      </c>
      <c r="CU55" s="406"/>
      <c r="CV55" s="407"/>
      <c r="CW55" s="414" t="str">
        <f>IF(CW$4&lt;&gt;"", CW$4, "")</f>
        <v/>
      </c>
      <c r="CX55" s="409"/>
      <c r="CY55" s="409"/>
      <c r="CZ55" s="409"/>
      <c r="DA55" s="409"/>
      <c r="DB55" s="410"/>
      <c r="DC55" s="615" t="str">
        <f>IF(DC$4&lt;&gt;"", DC$4, "")</f>
        <v/>
      </c>
      <c r="DD55" s="616"/>
      <c r="DE55" s="616"/>
      <c r="DF55" s="616"/>
      <c r="DG55" s="618"/>
    </row>
    <row r="56" spans="2:111" ht="20.25" customHeight="1" thickBot="1" x14ac:dyDescent="0.2">
      <c r="B56" s="422"/>
      <c r="C56" s="423"/>
      <c r="D56" s="423"/>
      <c r="E56" s="423"/>
      <c r="F56" s="423"/>
      <c r="G56" s="423"/>
      <c r="H56" s="423"/>
      <c r="I56" s="423"/>
      <c r="J56" s="423"/>
      <c r="K56" s="423"/>
      <c r="L56" s="423"/>
      <c r="M56" s="423"/>
      <c r="N56" s="423"/>
      <c r="O56" s="423"/>
      <c r="P56" s="423"/>
      <c r="Q56" s="423"/>
      <c r="R56" s="423"/>
      <c r="S56" s="423"/>
      <c r="T56" s="423"/>
      <c r="U56" s="423"/>
      <c r="V56" s="423"/>
      <c r="W56" s="423"/>
      <c r="X56" s="423"/>
      <c r="Y56" s="423"/>
      <c r="Z56" s="423"/>
      <c r="AA56" s="424"/>
      <c r="AB56" s="425"/>
      <c r="AC56" s="426"/>
      <c r="AD56" s="623"/>
      <c r="AE56" s="624"/>
      <c r="AF56" s="624"/>
      <c r="AG56" s="624"/>
      <c r="AH56" s="624"/>
      <c r="AI56" s="624"/>
      <c r="AJ56" s="624"/>
      <c r="AK56" s="624"/>
      <c r="AL56" s="624"/>
      <c r="AM56" s="624"/>
      <c r="AN56" s="624"/>
      <c r="AO56" s="624"/>
      <c r="AP56" s="624"/>
      <c r="AQ56" s="624"/>
      <c r="AR56" s="624"/>
      <c r="AS56" s="624"/>
      <c r="AT56" s="624"/>
      <c r="AU56" s="624"/>
      <c r="AV56" s="624"/>
      <c r="AW56" s="625"/>
      <c r="AX56" s="425"/>
      <c r="AY56" s="426"/>
      <c r="AZ56" s="623"/>
      <c r="BA56" s="624"/>
      <c r="BB56" s="624"/>
      <c r="BC56" s="624"/>
      <c r="BD56" s="624"/>
      <c r="BE56" s="624"/>
      <c r="BF56" s="624"/>
      <c r="BG56" s="624"/>
      <c r="BH56" s="624"/>
      <c r="BI56" s="624"/>
      <c r="BJ56" s="624"/>
      <c r="BK56" s="624"/>
      <c r="BL56" s="624"/>
      <c r="BM56" s="624"/>
      <c r="BN56" s="624"/>
      <c r="BO56" s="624"/>
      <c r="BP56" s="624"/>
      <c r="BQ56" s="624"/>
      <c r="BR56" s="624"/>
      <c r="BS56" s="626"/>
      <c r="BT56" s="431"/>
      <c r="BU56" s="432"/>
      <c r="BV56" s="432"/>
      <c r="BW56" s="432"/>
      <c r="BX56" s="432"/>
      <c r="BY56" s="432"/>
      <c r="BZ56" s="432"/>
      <c r="CA56" s="432"/>
      <c r="CB56" s="432"/>
      <c r="CC56" s="433"/>
      <c r="CD56" s="434"/>
      <c r="CE56" s="426"/>
      <c r="CF56" s="435" t="str">
        <f>IF(CF$5&lt;&gt;"", CF$5, "")</f>
        <v/>
      </c>
      <c r="CG56" s="436"/>
      <c r="CH56" s="437"/>
      <c r="CI56" s="438" t="str">
        <f>IF(CI$5&lt;&gt;"", CI$5, "")</f>
        <v/>
      </c>
      <c r="CJ56" s="439"/>
      <c r="CK56" s="439"/>
      <c r="CL56" s="439"/>
      <c r="CM56" s="439"/>
      <c r="CN56" s="440"/>
      <c r="CO56" s="627" t="str">
        <f>IF(CO$5&lt;&gt;"", CO$5, "")</f>
        <v/>
      </c>
      <c r="CP56" s="628"/>
      <c r="CQ56" s="628"/>
      <c r="CR56" s="628"/>
      <c r="CS56" s="629"/>
      <c r="CT56" s="435" t="str">
        <f>IF(CT$5&lt;&gt;"", CT$5, "")</f>
        <v/>
      </c>
      <c r="CU56" s="436"/>
      <c r="CV56" s="437"/>
      <c r="CW56" s="438" t="str">
        <f>IF(CW$5&lt;&gt;"", CW$5, "")</f>
        <v/>
      </c>
      <c r="CX56" s="439"/>
      <c r="CY56" s="439"/>
      <c r="CZ56" s="439"/>
      <c r="DA56" s="439"/>
      <c r="DB56" s="440"/>
      <c r="DC56" s="627" t="str">
        <f>IF(DC$5&lt;&gt;"", DC$5, "")</f>
        <v/>
      </c>
      <c r="DD56" s="628"/>
      <c r="DE56" s="628"/>
      <c r="DF56" s="628"/>
      <c r="DG56" s="630"/>
    </row>
    <row r="57" spans="2:111" ht="4.3499999999999996" customHeight="1" thickBot="1" x14ac:dyDescent="0.2">
      <c r="DD57" s="401"/>
      <c r="DE57" s="401"/>
      <c r="DF57" s="401"/>
      <c r="DG57" s="401"/>
    </row>
    <row r="58" spans="2:111" ht="18" customHeight="1" x14ac:dyDescent="0.15">
      <c r="B58" s="631"/>
      <c r="C58" s="382"/>
      <c r="D58" s="382"/>
      <c r="E58" s="382"/>
      <c r="F58" s="382"/>
      <c r="G58" s="382"/>
      <c r="H58" s="382"/>
      <c r="I58" s="382"/>
      <c r="J58" s="382"/>
      <c r="K58" s="382"/>
      <c r="L58" s="382"/>
      <c r="M58" s="382"/>
      <c r="N58" s="382"/>
      <c r="O58" s="382"/>
      <c r="P58" s="382"/>
      <c r="Q58" s="382"/>
      <c r="R58" s="382"/>
      <c r="S58" s="382"/>
      <c r="T58" s="382"/>
      <c r="U58" s="382"/>
      <c r="V58" s="382"/>
      <c r="W58" s="382"/>
      <c r="X58" s="382"/>
      <c r="Y58" s="382"/>
      <c r="Z58" s="382"/>
      <c r="AA58" s="382"/>
      <c r="AB58" s="382"/>
      <c r="AC58" s="382"/>
      <c r="AD58" s="382"/>
      <c r="AE58" s="382"/>
      <c r="AF58" s="382"/>
      <c r="AG58" s="382"/>
      <c r="AH58" s="382"/>
      <c r="AI58" s="382"/>
      <c r="AJ58" s="382"/>
      <c r="AK58" s="382"/>
      <c r="AL58" s="382"/>
      <c r="AM58" s="382"/>
      <c r="AN58" s="382"/>
      <c r="AO58" s="382"/>
      <c r="AP58" s="382"/>
      <c r="AQ58" s="382"/>
      <c r="AR58" s="382"/>
      <c r="AS58" s="382"/>
      <c r="AT58" s="382"/>
      <c r="AU58" s="382"/>
      <c r="AV58" s="382"/>
      <c r="AW58" s="382"/>
      <c r="AX58" s="382"/>
      <c r="AY58" s="382"/>
      <c r="AZ58" s="382"/>
      <c r="BA58" s="382"/>
      <c r="BB58" s="382"/>
      <c r="BC58" s="382"/>
      <c r="BD58" s="382"/>
      <c r="BE58" s="382"/>
      <c r="BF58" s="382"/>
      <c r="BG58" s="382"/>
      <c r="BH58" s="382"/>
      <c r="BI58" s="382"/>
      <c r="BJ58" s="515"/>
      <c r="BK58" s="515"/>
      <c r="BL58" s="515"/>
      <c r="BM58" s="515"/>
      <c r="BN58" s="515"/>
      <c r="BO58" s="515"/>
      <c r="BP58" s="515"/>
      <c r="BQ58" s="515"/>
      <c r="BR58" s="515"/>
      <c r="BS58" s="515"/>
      <c r="BT58" s="515"/>
      <c r="BU58" s="515"/>
      <c r="BV58" s="515"/>
      <c r="BW58" s="515"/>
      <c r="BX58" s="515"/>
      <c r="BY58" s="515"/>
      <c r="BZ58" s="515"/>
      <c r="CA58" s="515"/>
      <c r="CB58" s="382"/>
      <c r="CC58" s="515"/>
      <c r="CD58" s="632"/>
      <c r="CE58" s="633"/>
      <c r="CF58" s="634"/>
      <c r="CG58" s="635"/>
      <c r="CH58" s="635"/>
      <c r="CI58" s="635"/>
      <c r="CJ58" s="635"/>
      <c r="CK58" s="636"/>
      <c r="CL58" s="636"/>
      <c r="CM58" s="636"/>
      <c r="CN58" s="636"/>
      <c r="CO58" s="636"/>
      <c r="CP58" s="636"/>
      <c r="CQ58" s="636"/>
      <c r="CR58" s="636"/>
      <c r="CS58" s="636"/>
      <c r="CT58" s="636"/>
      <c r="CU58" s="636"/>
      <c r="CV58" s="636"/>
      <c r="CW58" s="636"/>
      <c r="CX58" s="636"/>
      <c r="CY58" s="636"/>
      <c r="CZ58" s="636"/>
      <c r="DA58" s="636"/>
      <c r="DB58" s="636"/>
      <c r="DC58" s="636"/>
      <c r="DD58" s="635"/>
      <c r="DE58" s="635"/>
      <c r="DF58" s="635"/>
      <c r="DG58" s="637"/>
    </row>
    <row r="59" spans="2:111" ht="13.5" customHeight="1" x14ac:dyDescent="0.15">
      <c r="B59" s="638"/>
      <c r="C59" s="639"/>
      <c r="D59" s="640" t="s">
        <v>338</v>
      </c>
      <c r="E59" s="641"/>
      <c r="F59" s="417"/>
      <c r="G59" s="640" t="s">
        <v>339</v>
      </c>
      <c r="H59" s="417"/>
      <c r="I59" s="642" t="s">
        <v>340</v>
      </c>
      <c r="J59" s="643"/>
      <c r="K59" s="643"/>
      <c r="L59" s="643"/>
      <c r="M59" s="643"/>
      <c r="N59" s="643"/>
      <c r="O59" s="643"/>
      <c r="P59" s="643"/>
      <c r="Q59" s="643"/>
      <c r="R59" s="643"/>
      <c r="S59" s="643"/>
      <c r="T59" s="643"/>
      <c r="U59" s="643"/>
      <c r="V59" s="643"/>
      <c r="W59" s="643"/>
      <c r="X59" s="643"/>
      <c r="Y59" s="643"/>
      <c r="Z59" s="644"/>
      <c r="AA59" s="645" t="s">
        <v>341</v>
      </c>
      <c r="AB59" s="646"/>
      <c r="AC59" s="646"/>
      <c r="AD59" s="518"/>
      <c r="AE59" s="647" t="s">
        <v>342</v>
      </c>
      <c r="AF59" s="648"/>
      <c r="AG59" s="647" t="s">
        <v>343</v>
      </c>
      <c r="AH59" s="649"/>
      <c r="AI59" s="649" t="s">
        <v>344</v>
      </c>
      <c r="AJ59" s="648"/>
      <c r="AK59" s="649" t="s">
        <v>345</v>
      </c>
      <c r="AL59" s="650"/>
      <c r="AM59" s="640"/>
      <c r="AN59" s="641"/>
      <c r="AO59" s="651"/>
      <c r="AP59" s="417"/>
      <c r="AQ59" s="652"/>
      <c r="AR59" s="653"/>
      <c r="AS59" s="653"/>
      <c r="AT59" s="653"/>
      <c r="AU59" s="653"/>
      <c r="AV59" s="653"/>
      <c r="AW59" s="653"/>
      <c r="AX59" s="654"/>
      <c r="AY59" s="655" t="s">
        <v>346</v>
      </c>
      <c r="AZ59" s="656"/>
      <c r="BA59" s="656"/>
      <c r="BB59" s="656"/>
      <c r="BC59" s="656"/>
      <c r="BD59" s="656"/>
      <c r="BE59" s="656"/>
      <c r="BF59" s="656"/>
      <c r="BG59" s="656"/>
      <c r="BH59" s="656"/>
      <c r="BI59" s="656"/>
      <c r="BJ59" s="656"/>
      <c r="BK59" s="656"/>
      <c r="BL59" s="656"/>
      <c r="BM59" s="656"/>
      <c r="BN59" s="656"/>
      <c r="BO59" s="656"/>
      <c r="BP59" s="656"/>
      <c r="BQ59" s="656"/>
      <c r="BR59" s="656"/>
      <c r="BS59" s="656"/>
      <c r="BT59" s="656"/>
      <c r="BU59" s="656"/>
      <c r="BV59" s="656"/>
      <c r="BW59" s="656"/>
      <c r="BX59" s="656"/>
      <c r="BY59" s="656"/>
      <c r="BZ59" s="656"/>
      <c r="CA59" s="656"/>
      <c r="CB59" s="656"/>
      <c r="CC59" s="656"/>
      <c r="CD59" s="656"/>
      <c r="CE59" s="656"/>
      <c r="CF59" s="656"/>
      <c r="CG59" s="656"/>
      <c r="CH59" s="656"/>
      <c r="CI59" s="656"/>
      <c r="CJ59" s="656"/>
      <c r="CK59" s="656"/>
      <c r="CL59" s="656"/>
      <c r="CM59" s="656"/>
      <c r="CN59" s="656"/>
      <c r="CO59" s="656"/>
      <c r="CP59" s="656"/>
      <c r="CQ59" s="656"/>
      <c r="CR59" s="656"/>
      <c r="CS59" s="656"/>
      <c r="CT59" s="656"/>
      <c r="CU59" s="656"/>
      <c r="CV59" s="656"/>
      <c r="CW59" s="656"/>
      <c r="CX59" s="656"/>
      <c r="CY59" s="656"/>
      <c r="CZ59" s="656"/>
      <c r="DA59" s="656"/>
      <c r="DB59" s="656"/>
      <c r="DC59" s="656"/>
      <c r="DD59" s="656"/>
      <c r="DE59" s="657"/>
      <c r="DF59" s="658"/>
      <c r="DG59" s="492"/>
    </row>
    <row r="60" spans="2:111" ht="13.5" customHeight="1" x14ac:dyDescent="0.15">
      <c r="B60" s="638"/>
      <c r="C60" s="639"/>
      <c r="D60" s="403"/>
      <c r="E60" s="659"/>
      <c r="F60" s="404"/>
      <c r="G60" s="403"/>
      <c r="H60" s="404"/>
      <c r="I60" s="660"/>
      <c r="J60" s="661"/>
      <c r="K60" s="661"/>
      <c r="L60" s="661"/>
      <c r="M60" s="661"/>
      <c r="N60" s="661"/>
      <c r="O60" s="661"/>
      <c r="P60" s="661"/>
      <c r="Q60" s="661"/>
      <c r="R60" s="661"/>
      <c r="S60" s="661"/>
      <c r="T60" s="661"/>
      <c r="U60" s="661"/>
      <c r="V60" s="661"/>
      <c r="W60" s="661"/>
      <c r="X60" s="661"/>
      <c r="Y60" s="661"/>
      <c r="Z60" s="662"/>
      <c r="AA60" s="663" t="s">
        <v>347</v>
      </c>
      <c r="AB60" s="664"/>
      <c r="AC60" s="664" t="s">
        <v>348</v>
      </c>
      <c r="AD60" s="665"/>
      <c r="AE60" s="666"/>
      <c r="AF60" s="667"/>
      <c r="AG60" s="666"/>
      <c r="AH60" s="668"/>
      <c r="AI60" s="668"/>
      <c r="AJ60" s="667"/>
      <c r="AK60" s="668"/>
      <c r="AL60" s="669"/>
      <c r="AM60" s="403"/>
      <c r="AN60" s="659"/>
      <c r="AO60" s="670"/>
      <c r="AP60" s="404"/>
      <c r="AQ60" s="671" t="s">
        <v>349</v>
      </c>
      <c r="AR60" s="672"/>
      <c r="AS60" s="672" t="s">
        <v>350</v>
      </c>
      <c r="AT60" s="672"/>
      <c r="AU60" s="672" t="s">
        <v>351</v>
      </c>
      <c r="AV60" s="672"/>
      <c r="AW60" s="672" t="s">
        <v>352</v>
      </c>
      <c r="AX60" s="673"/>
      <c r="AY60" s="674"/>
      <c r="AZ60" s="675"/>
      <c r="BA60" s="675"/>
      <c r="BB60" s="675"/>
      <c r="BC60" s="675"/>
      <c r="BD60" s="675"/>
      <c r="BE60" s="675"/>
      <c r="BF60" s="675"/>
      <c r="BG60" s="675"/>
      <c r="BH60" s="675"/>
      <c r="BI60" s="675"/>
      <c r="BJ60" s="675"/>
      <c r="BK60" s="675"/>
      <c r="BL60" s="675"/>
      <c r="BM60" s="675"/>
      <c r="BN60" s="675"/>
      <c r="BO60" s="675"/>
      <c r="BP60" s="675"/>
      <c r="BQ60" s="675"/>
      <c r="BR60" s="675"/>
      <c r="BS60" s="675"/>
      <c r="BT60" s="675"/>
      <c r="BU60" s="675"/>
      <c r="BV60" s="675"/>
      <c r="BW60" s="675"/>
      <c r="BX60" s="675"/>
      <c r="BY60" s="675"/>
      <c r="BZ60" s="675"/>
      <c r="CA60" s="675"/>
      <c r="CB60" s="675"/>
      <c r="CC60" s="675"/>
      <c r="CD60" s="675"/>
      <c r="CE60" s="675"/>
      <c r="CF60" s="675"/>
      <c r="CG60" s="675"/>
      <c r="CH60" s="675"/>
      <c r="CI60" s="675"/>
      <c r="CJ60" s="675"/>
      <c r="CK60" s="675"/>
      <c r="CL60" s="675"/>
      <c r="CM60" s="675"/>
      <c r="CN60" s="675"/>
      <c r="CO60" s="675"/>
      <c r="CP60" s="675"/>
      <c r="CQ60" s="675"/>
      <c r="CR60" s="675"/>
      <c r="CS60" s="675"/>
      <c r="CT60" s="675"/>
      <c r="CU60" s="675"/>
      <c r="CV60" s="675"/>
      <c r="CW60" s="675"/>
      <c r="CX60" s="675"/>
      <c r="CY60" s="675"/>
      <c r="CZ60" s="675"/>
      <c r="DA60" s="675"/>
      <c r="DB60" s="675"/>
      <c r="DC60" s="675"/>
      <c r="DD60" s="675"/>
      <c r="DE60" s="676"/>
      <c r="DF60" s="658"/>
      <c r="DG60" s="492"/>
    </row>
    <row r="61" spans="2:111" ht="13.5" customHeight="1" x14ac:dyDescent="0.15">
      <c r="B61" s="638"/>
      <c r="C61" s="639"/>
      <c r="D61" s="677"/>
      <c r="E61" s="678"/>
      <c r="F61" s="395"/>
      <c r="G61" s="677"/>
      <c r="H61" s="395"/>
      <c r="I61" s="679"/>
      <c r="J61" s="680"/>
      <c r="K61" s="680"/>
      <c r="L61" s="680"/>
      <c r="M61" s="680"/>
      <c r="N61" s="680"/>
      <c r="O61" s="680"/>
      <c r="P61" s="680"/>
      <c r="Q61" s="680"/>
      <c r="R61" s="680"/>
      <c r="S61" s="680"/>
      <c r="T61" s="680"/>
      <c r="U61" s="680"/>
      <c r="V61" s="680"/>
      <c r="W61" s="680"/>
      <c r="X61" s="680"/>
      <c r="Y61" s="680"/>
      <c r="Z61" s="681"/>
      <c r="AA61" s="682"/>
      <c r="AB61" s="683"/>
      <c r="AC61" s="683"/>
      <c r="AD61" s="684"/>
      <c r="AE61" s="685"/>
      <c r="AF61" s="686"/>
      <c r="AG61" s="685"/>
      <c r="AH61" s="687"/>
      <c r="AI61" s="687"/>
      <c r="AJ61" s="686"/>
      <c r="AK61" s="687"/>
      <c r="AL61" s="688"/>
      <c r="AM61" s="677"/>
      <c r="AN61" s="678"/>
      <c r="AO61" s="689"/>
      <c r="AP61" s="395"/>
      <c r="AQ61" s="690"/>
      <c r="AR61" s="691"/>
      <c r="AS61" s="691"/>
      <c r="AT61" s="691"/>
      <c r="AU61" s="691"/>
      <c r="AV61" s="691"/>
      <c r="AW61" s="691"/>
      <c r="AX61" s="692"/>
      <c r="AY61" s="693"/>
      <c r="AZ61" s="694"/>
      <c r="BA61" s="694"/>
      <c r="BB61" s="694"/>
      <c r="BC61" s="694"/>
      <c r="BD61" s="694"/>
      <c r="BE61" s="694"/>
      <c r="BF61" s="694"/>
      <c r="BG61" s="694"/>
      <c r="BH61" s="694"/>
      <c r="BI61" s="694"/>
      <c r="BJ61" s="694"/>
      <c r="BK61" s="694"/>
      <c r="BL61" s="694"/>
      <c r="BM61" s="694"/>
      <c r="BN61" s="694"/>
      <c r="BO61" s="694"/>
      <c r="BP61" s="694"/>
      <c r="BQ61" s="694"/>
      <c r="BR61" s="694"/>
      <c r="BS61" s="694"/>
      <c r="BT61" s="694"/>
      <c r="BU61" s="694"/>
      <c r="BV61" s="694"/>
      <c r="BW61" s="694"/>
      <c r="BX61" s="694"/>
      <c r="BY61" s="694"/>
      <c r="BZ61" s="694"/>
      <c r="CA61" s="694"/>
      <c r="CB61" s="694"/>
      <c r="CC61" s="694"/>
      <c r="CD61" s="694"/>
      <c r="CE61" s="694"/>
      <c r="CF61" s="694"/>
      <c r="CG61" s="694"/>
      <c r="CH61" s="694"/>
      <c r="CI61" s="694"/>
      <c r="CJ61" s="694"/>
      <c r="CK61" s="694"/>
      <c r="CL61" s="694"/>
      <c r="CM61" s="694"/>
      <c r="CN61" s="694"/>
      <c r="CO61" s="694"/>
      <c r="CP61" s="694"/>
      <c r="CQ61" s="694"/>
      <c r="CR61" s="694"/>
      <c r="CS61" s="694"/>
      <c r="CT61" s="694"/>
      <c r="CU61" s="694"/>
      <c r="CV61" s="694"/>
      <c r="CW61" s="694"/>
      <c r="CX61" s="694"/>
      <c r="CY61" s="694"/>
      <c r="CZ61" s="694"/>
      <c r="DA61" s="694"/>
      <c r="DB61" s="694"/>
      <c r="DC61" s="694"/>
      <c r="DD61" s="694"/>
      <c r="DE61" s="695"/>
      <c r="DF61" s="658"/>
      <c r="DG61" s="492"/>
    </row>
    <row r="62" spans="2:111" ht="13.5" customHeight="1" x14ac:dyDescent="0.15">
      <c r="B62" s="638"/>
      <c r="C62" s="639"/>
      <c r="D62" s="696" t="s">
        <v>353</v>
      </c>
      <c r="E62" s="697"/>
      <c r="F62" s="698"/>
      <c r="G62" s="699">
        <v>1</v>
      </c>
      <c r="H62" s="700"/>
      <c r="I62" s="701" t="s">
        <v>323</v>
      </c>
      <c r="J62" s="701"/>
      <c r="K62" s="701"/>
      <c r="L62" s="701"/>
      <c r="M62" s="701"/>
      <c r="N62" s="701"/>
      <c r="O62" s="701"/>
      <c r="P62" s="701"/>
      <c r="Q62" s="701"/>
      <c r="R62" s="701"/>
      <c r="S62" s="702"/>
      <c r="T62" s="702"/>
      <c r="U62" s="702"/>
      <c r="V62" s="702"/>
      <c r="W62" s="702"/>
      <c r="X62" s="702"/>
      <c r="Y62" s="702"/>
      <c r="Z62" s="702"/>
      <c r="AA62" s="703" t="s">
        <v>354</v>
      </c>
      <c r="AB62" s="704"/>
      <c r="AC62" s="704"/>
      <c r="AD62" s="705"/>
      <c r="AE62" s="703"/>
      <c r="AF62" s="706"/>
      <c r="AG62" s="703">
        <v>9</v>
      </c>
      <c r="AH62" s="704"/>
      <c r="AI62" s="707">
        <v>8</v>
      </c>
      <c r="AJ62" s="708"/>
      <c r="AK62" s="709" t="s">
        <v>355</v>
      </c>
      <c r="AL62" s="710"/>
      <c r="AM62" s="711"/>
      <c r="AN62" s="712"/>
      <c r="AO62" s="712"/>
      <c r="AP62" s="713"/>
      <c r="AQ62" s="711"/>
      <c r="AR62" s="712"/>
      <c r="AS62" s="712"/>
      <c r="AT62" s="712"/>
      <c r="AU62" s="712"/>
      <c r="AV62" s="712"/>
      <c r="AW62" s="712"/>
      <c r="AX62" s="714"/>
      <c r="AY62" s="715" t="s">
        <v>356</v>
      </c>
      <c r="AZ62" s="701"/>
      <c r="BA62" s="702"/>
      <c r="BB62" s="702"/>
      <c r="BC62" s="702"/>
      <c r="BD62" s="702"/>
      <c r="BE62" s="702"/>
      <c r="BF62" s="702"/>
      <c r="BG62" s="702"/>
      <c r="BH62" s="702"/>
      <c r="BI62" s="702"/>
      <c r="BJ62" s="702"/>
      <c r="BK62" s="701"/>
      <c r="BL62" s="701"/>
      <c r="BM62" s="701"/>
      <c r="BN62" s="701"/>
      <c r="BO62" s="701"/>
      <c r="BP62" s="701"/>
      <c r="BQ62" s="701"/>
      <c r="BR62" s="701"/>
      <c r="BS62" s="701"/>
      <c r="BT62" s="701"/>
      <c r="BU62" s="701"/>
      <c r="BV62" s="701"/>
      <c r="BW62" s="701"/>
      <c r="BX62" s="701"/>
      <c r="BY62" s="701"/>
      <c r="BZ62" s="701"/>
      <c r="CA62" s="701"/>
      <c r="CB62" s="701"/>
      <c r="CC62" s="701"/>
      <c r="CD62" s="701"/>
      <c r="CE62" s="701"/>
      <c r="CF62" s="701"/>
      <c r="CG62" s="701"/>
      <c r="CH62" s="701"/>
      <c r="CI62" s="701"/>
      <c r="CJ62" s="701"/>
      <c r="CK62" s="701"/>
      <c r="CL62" s="701"/>
      <c r="CM62" s="701"/>
      <c r="CN62" s="701"/>
      <c r="CO62" s="701"/>
      <c r="CP62" s="701"/>
      <c r="CQ62" s="701"/>
      <c r="CR62" s="701"/>
      <c r="CS62" s="701"/>
      <c r="CT62" s="701"/>
      <c r="CU62" s="701"/>
      <c r="CV62" s="701"/>
      <c r="CW62" s="701"/>
      <c r="CX62" s="701"/>
      <c r="CY62" s="701"/>
      <c r="CZ62" s="701"/>
      <c r="DA62" s="701"/>
      <c r="DB62" s="701"/>
      <c r="DC62" s="701"/>
      <c r="DD62" s="701"/>
      <c r="DE62" s="716"/>
      <c r="DF62" s="658"/>
      <c r="DG62" s="492"/>
    </row>
    <row r="63" spans="2:111" ht="13.5" customHeight="1" x14ac:dyDescent="0.15">
      <c r="B63" s="638"/>
      <c r="C63" s="639"/>
      <c r="D63" s="717"/>
      <c r="E63" s="718"/>
      <c r="F63" s="719"/>
      <c r="G63" s="720">
        <v>2</v>
      </c>
      <c r="H63" s="721"/>
      <c r="I63" s="722" t="s">
        <v>255</v>
      </c>
      <c r="J63" s="722"/>
      <c r="K63" s="722"/>
      <c r="L63" s="722"/>
      <c r="M63" s="722"/>
      <c r="N63" s="722"/>
      <c r="O63" s="722"/>
      <c r="P63" s="722"/>
      <c r="Q63" s="722"/>
      <c r="R63" s="722"/>
      <c r="S63" s="587"/>
      <c r="T63" s="587"/>
      <c r="U63" s="587"/>
      <c r="V63" s="587"/>
      <c r="W63" s="587"/>
      <c r="X63" s="587"/>
      <c r="Y63" s="587"/>
      <c r="Z63" s="587"/>
      <c r="AA63" s="723" t="s">
        <v>354</v>
      </c>
      <c r="AB63" s="724"/>
      <c r="AC63" s="724"/>
      <c r="AD63" s="725"/>
      <c r="AE63" s="723"/>
      <c r="AF63" s="726"/>
      <c r="AG63" s="723" t="s">
        <v>357</v>
      </c>
      <c r="AH63" s="724"/>
      <c r="AI63" s="727">
        <v>5</v>
      </c>
      <c r="AJ63" s="728"/>
      <c r="AK63" s="729" t="s">
        <v>333</v>
      </c>
      <c r="AL63" s="730"/>
      <c r="AM63" s="731"/>
      <c r="AN63" s="732"/>
      <c r="AO63" s="732"/>
      <c r="AP63" s="733"/>
      <c r="AQ63" s="731"/>
      <c r="AR63" s="732"/>
      <c r="AS63" s="732"/>
      <c r="AT63" s="732"/>
      <c r="AU63" s="732"/>
      <c r="AV63" s="732"/>
      <c r="AW63" s="732"/>
      <c r="AX63" s="734"/>
      <c r="AY63" s="735" t="s">
        <v>358</v>
      </c>
      <c r="AZ63" s="722"/>
      <c r="BA63" s="587"/>
      <c r="BB63" s="587"/>
      <c r="BC63" s="587"/>
      <c r="BD63" s="587"/>
      <c r="BE63" s="587"/>
      <c r="BF63" s="587"/>
      <c r="BG63" s="587"/>
      <c r="BH63" s="587"/>
      <c r="BI63" s="587"/>
      <c r="BJ63" s="587"/>
      <c r="BK63" s="722"/>
      <c r="BL63" s="722"/>
      <c r="BM63" s="722"/>
      <c r="BN63" s="722"/>
      <c r="BO63" s="722"/>
      <c r="BP63" s="722"/>
      <c r="BQ63" s="722"/>
      <c r="BR63" s="722"/>
      <c r="BS63" s="722"/>
      <c r="BT63" s="722"/>
      <c r="BU63" s="722"/>
      <c r="BV63" s="722"/>
      <c r="BW63" s="722"/>
      <c r="BX63" s="722"/>
      <c r="BY63" s="722"/>
      <c r="BZ63" s="722"/>
      <c r="CA63" s="722"/>
      <c r="CB63" s="722"/>
      <c r="CC63" s="722"/>
      <c r="CD63" s="722"/>
      <c r="CE63" s="722"/>
      <c r="CF63" s="722"/>
      <c r="CG63" s="722"/>
      <c r="CH63" s="722"/>
      <c r="CI63" s="722"/>
      <c r="CJ63" s="722"/>
      <c r="CK63" s="722"/>
      <c r="CL63" s="722"/>
      <c r="CM63" s="722"/>
      <c r="CN63" s="722"/>
      <c r="CO63" s="722"/>
      <c r="CP63" s="722"/>
      <c r="CQ63" s="722"/>
      <c r="CR63" s="722"/>
      <c r="CS63" s="722"/>
      <c r="CT63" s="722"/>
      <c r="CU63" s="722"/>
      <c r="CV63" s="722"/>
      <c r="CW63" s="722"/>
      <c r="CX63" s="722"/>
      <c r="CY63" s="722"/>
      <c r="CZ63" s="722"/>
      <c r="DA63" s="722"/>
      <c r="DB63" s="722"/>
      <c r="DC63" s="722"/>
      <c r="DD63" s="722"/>
      <c r="DE63" s="736"/>
      <c r="DF63" s="658"/>
      <c r="DG63" s="492"/>
    </row>
    <row r="64" spans="2:111" ht="13.5" customHeight="1" x14ac:dyDescent="0.15">
      <c r="B64" s="638"/>
      <c r="C64" s="639"/>
      <c r="D64" s="717"/>
      <c r="E64" s="718"/>
      <c r="F64" s="719"/>
      <c r="G64" s="720">
        <v>3</v>
      </c>
      <c r="H64" s="721"/>
      <c r="I64" s="722" t="s">
        <v>359</v>
      </c>
      <c r="J64" s="722"/>
      <c r="K64" s="722"/>
      <c r="L64" s="722"/>
      <c r="M64" s="722"/>
      <c r="N64" s="722"/>
      <c r="O64" s="722"/>
      <c r="P64" s="722"/>
      <c r="Q64" s="722"/>
      <c r="R64" s="722"/>
      <c r="S64" s="587"/>
      <c r="T64" s="587"/>
      <c r="U64" s="587"/>
      <c r="V64" s="587"/>
      <c r="W64" s="587"/>
      <c r="X64" s="587"/>
      <c r="Y64" s="587"/>
      <c r="Z64" s="587"/>
      <c r="AA64" s="723"/>
      <c r="AB64" s="724"/>
      <c r="AC64" s="724"/>
      <c r="AD64" s="725"/>
      <c r="AE64" s="723" t="s">
        <v>354</v>
      </c>
      <c r="AF64" s="726"/>
      <c r="AG64" s="723" t="s">
        <v>360</v>
      </c>
      <c r="AH64" s="724"/>
      <c r="AI64" s="727">
        <v>60</v>
      </c>
      <c r="AJ64" s="728"/>
      <c r="AK64" s="729"/>
      <c r="AL64" s="730"/>
      <c r="AM64" s="731"/>
      <c r="AN64" s="732"/>
      <c r="AO64" s="732"/>
      <c r="AP64" s="733"/>
      <c r="AQ64" s="731"/>
      <c r="AR64" s="732"/>
      <c r="AS64" s="732"/>
      <c r="AT64" s="732"/>
      <c r="AU64" s="732" t="s">
        <v>354</v>
      </c>
      <c r="AV64" s="732"/>
      <c r="AW64" s="732"/>
      <c r="AX64" s="734"/>
      <c r="AY64" s="737" t="s">
        <v>361</v>
      </c>
      <c r="AZ64" s="587"/>
      <c r="BA64" s="587"/>
      <c r="BB64" s="587"/>
      <c r="BC64" s="587"/>
      <c r="BD64" s="587"/>
      <c r="BE64" s="587"/>
      <c r="BF64" s="587"/>
      <c r="BG64" s="587"/>
      <c r="BH64" s="587"/>
      <c r="BI64" s="587"/>
      <c r="BJ64" s="587"/>
      <c r="BK64" s="722"/>
      <c r="BL64" s="722"/>
      <c r="BM64" s="722"/>
      <c r="BN64" s="722"/>
      <c r="BO64" s="722"/>
      <c r="BP64" s="722"/>
      <c r="BQ64" s="722"/>
      <c r="BR64" s="722"/>
      <c r="BS64" s="722"/>
      <c r="BT64" s="722"/>
      <c r="BU64" s="722"/>
      <c r="BV64" s="722"/>
      <c r="BW64" s="722"/>
      <c r="BX64" s="722"/>
      <c r="BY64" s="722"/>
      <c r="BZ64" s="722"/>
      <c r="CA64" s="722"/>
      <c r="CB64" s="722"/>
      <c r="CC64" s="722"/>
      <c r="CD64" s="722"/>
      <c r="CE64" s="722"/>
      <c r="CF64" s="722"/>
      <c r="CG64" s="722"/>
      <c r="CH64" s="722"/>
      <c r="CI64" s="722"/>
      <c r="CJ64" s="722"/>
      <c r="CK64" s="722"/>
      <c r="CL64" s="722"/>
      <c r="CM64" s="722"/>
      <c r="CN64" s="722"/>
      <c r="CO64" s="722"/>
      <c r="CP64" s="722"/>
      <c r="CQ64" s="722"/>
      <c r="CR64" s="722"/>
      <c r="CS64" s="722"/>
      <c r="CT64" s="722"/>
      <c r="CU64" s="722"/>
      <c r="CV64" s="722"/>
      <c r="CW64" s="722"/>
      <c r="CX64" s="722"/>
      <c r="CY64" s="722"/>
      <c r="CZ64" s="722"/>
      <c r="DA64" s="722"/>
      <c r="DB64" s="722"/>
      <c r="DC64" s="722"/>
      <c r="DD64" s="722"/>
      <c r="DE64" s="736"/>
      <c r="DF64" s="658"/>
      <c r="DG64" s="738"/>
    </row>
    <row r="65" spans="2:111" s="764" customFormat="1" ht="13.5" customHeight="1" x14ac:dyDescent="0.15">
      <c r="B65" s="739"/>
      <c r="C65" s="740"/>
      <c r="D65" s="717"/>
      <c r="E65" s="718"/>
      <c r="F65" s="719"/>
      <c r="G65" s="741">
        <v>4</v>
      </c>
      <c r="H65" s="742"/>
      <c r="I65" s="743" t="s">
        <v>362</v>
      </c>
      <c r="J65" s="743"/>
      <c r="K65" s="743"/>
      <c r="L65" s="743"/>
      <c r="M65" s="743"/>
      <c r="N65" s="743"/>
      <c r="O65" s="743"/>
      <c r="P65" s="743"/>
      <c r="Q65" s="743"/>
      <c r="R65" s="743"/>
      <c r="S65" s="744"/>
      <c r="T65" s="744"/>
      <c r="U65" s="744"/>
      <c r="V65" s="744"/>
      <c r="W65" s="744"/>
      <c r="X65" s="744"/>
      <c r="Y65" s="744"/>
      <c r="Z65" s="744"/>
      <c r="AA65" s="745"/>
      <c r="AB65" s="746"/>
      <c r="AC65" s="747" t="s">
        <v>363</v>
      </c>
      <c r="AD65" s="748"/>
      <c r="AE65" s="745"/>
      <c r="AF65" s="748"/>
      <c r="AG65" s="745">
        <v>9</v>
      </c>
      <c r="AH65" s="746"/>
      <c r="AI65" s="749">
        <v>8</v>
      </c>
      <c r="AJ65" s="750"/>
      <c r="AK65" s="751" t="s">
        <v>355</v>
      </c>
      <c r="AL65" s="752"/>
      <c r="AM65" s="753"/>
      <c r="AN65" s="754"/>
      <c r="AO65" s="755"/>
      <c r="AP65" s="756"/>
      <c r="AQ65" s="753"/>
      <c r="AR65" s="754"/>
      <c r="AS65" s="757"/>
      <c r="AT65" s="757"/>
      <c r="AU65" s="757"/>
      <c r="AV65" s="757"/>
      <c r="AW65" s="757"/>
      <c r="AX65" s="758"/>
      <c r="AY65" s="759" t="s">
        <v>364</v>
      </c>
      <c r="AZ65" s="743"/>
      <c r="BA65" s="744"/>
      <c r="BB65" s="744"/>
      <c r="BC65" s="744"/>
      <c r="BD65" s="744"/>
      <c r="BE65" s="744"/>
      <c r="BF65" s="744"/>
      <c r="BG65" s="744"/>
      <c r="BH65" s="744"/>
      <c r="BI65" s="744"/>
      <c r="BJ65" s="744"/>
      <c r="BK65" s="743"/>
      <c r="BL65" s="743"/>
      <c r="BM65" s="743"/>
      <c r="BN65" s="743"/>
      <c r="BO65" s="743"/>
      <c r="BP65" s="743"/>
      <c r="BQ65" s="743"/>
      <c r="BR65" s="743"/>
      <c r="BS65" s="743"/>
      <c r="BT65" s="743"/>
      <c r="BU65" s="743"/>
      <c r="BV65" s="760"/>
      <c r="BW65" s="760"/>
      <c r="BX65" s="760"/>
      <c r="BY65" s="760"/>
      <c r="BZ65" s="760"/>
      <c r="CA65" s="760"/>
      <c r="CB65" s="760"/>
      <c r="CC65" s="760"/>
      <c r="CD65" s="760"/>
      <c r="CE65" s="760"/>
      <c r="CF65" s="760"/>
      <c r="CG65" s="760"/>
      <c r="CH65" s="760"/>
      <c r="CI65" s="760"/>
      <c r="CJ65" s="760"/>
      <c r="CK65" s="760"/>
      <c r="CL65" s="760"/>
      <c r="CM65" s="760"/>
      <c r="CN65" s="760"/>
      <c r="CO65" s="760"/>
      <c r="CP65" s="760"/>
      <c r="CQ65" s="760"/>
      <c r="CR65" s="760"/>
      <c r="CS65" s="760"/>
      <c r="CT65" s="760"/>
      <c r="CU65" s="760"/>
      <c r="CV65" s="760"/>
      <c r="CW65" s="760"/>
      <c r="CX65" s="760"/>
      <c r="CY65" s="760"/>
      <c r="CZ65" s="760"/>
      <c r="DA65" s="760"/>
      <c r="DB65" s="760"/>
      <c r="DC65" s="760"/>
      <c r="DD65" s="760"/>
      <c r="DE65" s="761"/>
      <c r="DF65" s="762"/>
      <c r="DG65" s="763"/>
    </row>
    <row r="66" spans="2:111" s="764" customFormat="1" ht="13.5" customHeight="1" x14ac:dyDescent="0.15">
      <c r="B66" s="739"/>
      <c r="C66" s="740"/>
      <c r="D66" s="717"/>
      <c r="E66" s="718"/>
      <c r="F66" s="719"/>
      <c r="G66" s="765"/>
      <c r="H66" s="766"/>
      <c r="I66" s="767"/>
      <c r="J66" s="767"/>
      <c r="K66" s="767"/>
      <c r="L66" s="767"/>
      <c r="M66" s="767"/>
      <c r="N66" s="767"/>
      <c r="O66" s="767"/>
      <c r="P66" s="767"/>
      <c r="Q66" s="767"/>
      <c r="R66" s="767"/>
      <c r="S66" s="768"/>
      <c r="T66" s="768"/>
      <c r="U66" s="768"/>
      <c r="V66" s="768"/>
      <c r="W66" s="768"/>
      <c r="X66" s="768"/>
      <c r="Y66" s="768"/>
      <c r="Z66" s="768"/>
      <c r="AA66" s="769"/>
      <c r="AB66" s="770"/>
      <c r="AC66" s="771"/>
      <c r="AD66" s="772"/>
      <c r="AE66" s="769"/>
      <c r="AF66" s="772"/>
      <c r="AG66" s="769"/>
      <c r="AH66" s="770"/>
      <c r="AI66" s="773"/>
      <c r="AJ66" s="774"/>
      <c r="AK66" s="775"/>
      <c r="AL66" s="776"/>
      <c r="AM66" s="777"/>
      <c r="AN66" s="778"/>
      <c r="AO66" s="779"/>
      <c r="AP66" s="780"/>
      <c r="AQ66" s="777"/>
      <c r="AR66" s="778"/>
      <c r="AS66" s="779"/>
      <c r="AT66" s="778"/>
      <c r="AU66" s="779"/>
      <c r="AV66" s="778"/>
      <c r="AW66" s="779"/>
      <c r="AX66" s="780"/>
      <c r="AY66" s="765" t="s">
        <v>365</v>
      </c>
      <c r="AZ66" s="767"/>
      <c r="BA66" s="768"/>
      <c r="BB66" s="768"/>
      <c r="BC66" s="768"/>
      <c r="BD66" s="768"/>
      <c r="BE66" s="768"/>
      <c r="BF66" s="768"/>
      <c r="BG66" s="768"/>
      <c r="BH66" s="768"/>
      <c r="BI66" s="768"/>
      <c r="BJ66" s="768"/>
      <c r="BK66" s="767"/>
      <c r="BL66" s="767"/>
      <c r="BM66" s="767"/>
      <c r="BN66" s="767"/>
      <c r="BO66" s="767"/>
      <c r="BP66" s="767"/>
      <c r="BQ66" s="767"/>
      <c r="BR66" s="767"/>
      <c r="BS66" s="767"/>
      <c r="BT66" s="767"/>
      <c r="BU66" s="767"/>
      <c r="BV66" s="781"/>
      <c r="BW66" s="781"/>
      <c r="BX66" s="781"/>
      <c r="BY66" s="781"/>
      <c r="BZ66" s="781"/>
      <c r="CA66" s="781"/>
      <c r="CB66" s="781"/>
      <c r="CC66" s="781"/>
      <c r="CD66" s="781"/>
      <c r="CE66" s="781"/>
      <c r="CF66" s="781"/>
      <c r="CG66" s="781"/>
      <c r="CH66" s="781"/>
      <c r="CI66" s="781"/>
      <c r="CJ66" s="781"/>
      <c r="CK66" s="781"/>
      <c r="CL66" s="781"/>
      <c r="CM66" s="781"/>
      <c r="CN66" s="781"/>
      <c r="CO66" s="781"/>
      <c r="CP66" s="781"/>
      <c r="CQ66" s="781"/>
      <c r="CR66" s="781"/>
      <c r="CS66" s="781"/>
      <c r="CT66" s="781"/>
      <c r="CU66" s="781"/>
      <c r="CV66" s="781"/>
      <c r="CW66" s="781"/>
      <c r="CX66" s="781"/>
      <c r="CY66" s="781"/>
      <c r="CZ66" s="781"/>
      <c r="DA66" s="781"/>
      <c r="DB66" s="781"/>
      <c r="DC66" s="781"/>
      <c r="DD66" s="781"/>
      <c r="DE66" s="782"/>
      <c r="DF66" s="762"/>
      <c r="DG66" s="763"/>
    </row>
    <row r="67" spans="2:111" ht="13.5" customHeight="1" x14ac:dyDescent="0.15">
      <c r="B67" s="638"/>
      <c r="C67" s="639"/>
      <c r="D67" s="717"/>
      <c r="E67" s="718"/>
      <c r="F67" s="719"/>
      <c r="G67" s="783">
        <v>5</v>
      </c>
      <c r="H67" s="784"/>
      <c r="I67" s="785" t="s">
        <v>366</v>
      </c>
      <c r="J67" s="785"/>
      <c r="K67" s="785"/>
      <c r="L67" s="785"/>
      <c r="M67" s="785"/>
      <c r="N67" s="785"/>
      <c r="O67" s="785"/>
      <c r="P67" s="785"/>
      <c r="Q67" s="785"/>
      <c r="R67" s="785"/>
      <c r="S67" s="786"/>
      <c r="T67" s="786"/>
      <c r="U67" s="786"/>
      <c r="V67" s="786"/>
      <c r="W67" s="786"/>
      <c r="X67" s="786"/>
      <c r="Y67" s="786"/>
      <c r="Z67" s="786"/>
      <c r="AA67" s="787" t="s">
        <v>354</v>
      </c>
      <c r="AB67" s="788"/>
      <c r="AC67" s="789"/>
      <c r="AD67" s="790"/>
      <c r="AE67" s="787"/>
      <c r="AF67" s="790"/>
      <c r="AG67" s="787">
        <v>9</v>
      </c>
      <c r="AH67" s="788"/>
      <c r="AI67" s="791">
        <v>8</v>
      </c>
      <c r="AJ67" s="792"/>
      <c r="AK67" s="793" t="s">
        <v>355</v>
      </c>
      <c r="AL67" s="794"/>
      <c r="AM67" s="795"/>
      <c r="AN67" s="796"/>
      <c r="AO67" s="797"/>
      <c r="AP67" s="798"/>
      <c r="AQ67" s="795"/>
      <c r="AR67" s="796"/>
      <c r="AS67" s="799"/>
      <c r="AT67" s="799"/>
      <c r="AU67" s="799"/>
      <c r="AV67" s="799"/>
      <c r="AW67" s="799"/>
      <c r="AX67" s="800"/>
      <c r="AY67" s="737" t="s">
        <v>367</v>
      </c>
      <c r="AZ67" s="785"/>
      <c r="BA67" s="786"/>
      <c r="BB67" s="786"/>
      <c r="BC67" s="786"/>
      <c r="BD67" s="786"/>
      <c r="BE67" s="786"/>
      <c r="BF67" s="786"/>
      <c r="BG67" s="786"/>
      <c r="BH67" s="786"/>
      <c r="BI67" s="786"/>
      <c r="BJ67" s="786"/>
      <c r="BK67" s="785"/>
      <c r="BL67" s="785"/>
      <c r="BM67" s="785"/>
      <c r="BN67" s="785"/>
      <c r="BO67" s="785"/>
      <c r="BP67" s="785"/>
      <c r="BQ67" s="785"/>
      <c r="BR67" s="785"/>
      <c r="BS67" s="785"/>
      <c r="BT67" s="785"/>
      <c r="BU67" s="785"/>
      <c r="BV67" s="722"/>
      <c r="BW67" s="722"/>
      <c r="BX67" s="722"/>
      <c r="BY67" s="722"/>
      <c r="BZ67" s="722"/>
      <c r="CA67" s="722"/>
      <c r="CB67" s="722"/>
      <c r="CC67" s="722"/>
      <c r="CD67" s="722"/>
      <c r="CE67" s="722"/>
      <c r="CF67" s="722"/>
      <c r="CG67" s="722"/>
      <c r="CH67" s="722"/>
      <c r="CI67" s="722"/>
      <c r="CJ67" s="722"/>
      <c r="CK67" s="722"/>
      <c r="CL67" s="722"/>
      <c r="CM67" s="722"/>
      <c r="CN67" s="722"/>
      <c r="CO67" s="722"/>
      <c r="CP67" s="722"/>
      <c r="CQ67" s="722"/>
      <c r="CR67" s="722"/>
      <c r="CS67" s="722"/>
      <c r="CT67" s="722"/>
      <c r="CU67" s="722"/>
      <c r="CV67" s="722"/>
      <c r="CW67" s="722"/>
      <c r="CX67" s="722"/>
      <c r="CY67" s="722"/>
      <c r="CZ67" s="722"/>
      <c r="DA67" s="722"/>
      <c r="DB67" s="722"/>
      <c r="DC67" s="722"/>
      <c r="DD67" s="722"/>
      <c r="DE67" s="736"/>
      <c r="DF67" s="658"/>
      <c r="DG67" s="738"/>
    </row>
    <row r="68" spans="2:111" ht="13.5" customHeight="1" x14ac:dyDescent="0.15">
      <c r="B68" s="638"/>
      <c r="C68" s="639"/>
      <c r="D68" s="717"/>
      <c r="E68" s="718"/>
      <c r="F68" s="719"/>
      <c r="G68" s="783">
        <v>6</v>
      </c>
      <c r="H68" s="784"/>
      <c r="I68" s="785" t="s">
        <v>284</v>
      </c>
      <c r="J68" s="785"/>
      <c r="K68" s="785"/>
      <c r="L68" s="785"/>
      <c r="M68" s="785"/>
      <c r="N68" s="785"/>
      <c r="O68" s="785"/>
      <c r="P68" s="785"/>
      <c r="Q68" s="785"/>
      <c r="R68" s="785"/>
      <c r="S68" s="786"/>
      <c r="T68" s="786"/>
      <c r="U68" s="786"/>
      <c r="V68" s="786"/>
      <c r="W68" s="786"/>
      <c r="X68" s="786"/>
      <c r="Y68" s="786"/>
      <c r="Z68" s="786"/>
      <c r="AA68" s="787" t="s">
        <v>354</v>
      </c>
      <c r="AB68" s="788"/>
      <c r="AC68" s="789"/>
      <c r="AD68" s="790"/>
      <c r="AE68" s="787"/>
      <c r="AF68" s="790"/>
      <c r="AG68" s="787">
        <v>9</v>
      </c>
      <c r="AH68" s="788"/>
      <c r="AI68" s="791">
        <v>1</v>
      </c>
      <c r="AJ68" s="792"/>
      <c r="AK68" s="793" t="s">
        <v>322</v>
      </c>
      <c r="AL68" s="794"/>
      <c r="AM68" s="795"/>
      <c r="AN68" s="796"/>
      <c r="AO68" s="797"/>
      <c r="AP68" s="798"/>
      <c r="AQ68" s="795"/>
      <c r="AR68" s="796"/>
      <c r="AS68" s="799"/>
      <c r="AT68" s="799"/>
      <c r="AU68" s="799"/>
      <c r="AV68" s="799"/>
      <c r="AW68" s="799"/>
      <c r="AX68" s="800"/>
      <c r="AY68" s="737" t="s">
        <v>368</v>
      </c>
      <c r="AZ68" s="785"/>
      <c r="BA68" s="786"/>
      <c r="BB68" s="786"/>
      <c r="BC68" s="786"/>
      <c r="BD68" s="786"/>
      <c r="BE68" s="786"/>
      <c r="BF68" s="786"/>
      <c r="BG68" s="786"/>
      <c r="BH68" s="786"/>
      <c r="BI68" s="786"/>
      <c r="BJ68" s="786"/>
      <c r="BK68" s="785"/>
      <c r="BL68" s="785"/>
      <c r="BM68" s="785"/>
      <c r="BN68" s="785"/>
      <c r="BO68" s="785"/>
      <c r="BP68" s="785"/>
      <c r="BQ68" s="785"/>
      <c r="BR68" s="785"/>
      <c r="BS68" s="785"/>
      <c r="BT68" s="785"/>
      <c r="BU68" s="785"/>
      <c r="BV68" s="722"/>
      <c r="BW68" s="722"/>
      <c r="BX68" s="722"/>
      <c r="BY68" s="722"/>
      <c r="BZ68" s="722"/>
      <c r="CA68" s="722"/>
      <c r="CB68" s="722"/>
      <c r="CC68" s="722"/>
      <c r="CD68" s="722"/>
      <c r="CE68" s="722"/>
      <c r="CF68" s="722"/>
      <c r="CG68" s="722"/>
      <c r="CH68" s="722"/>
      <c r="CI68" s="722"/>
      <c r="CJ68" s="722"/>
      <c r="CK68" s="722"/>
      <c r="CL68" s="722"/>
      <c r="CM68" s="722"/>
      <c r="CN68" s="722"/>
      <c r="CO68" s="722"/>
      <c r="CP68" s="722"/>
      <c r="CQ68" s="722"/>
      <c r="CR68" s="722"/>
      <c r="CS68" s="722"/>
      <c r="CT68" s="722"/>
      <c r="CU68" s="722"/>
      <c r="CV68" s="722"/>
      <c r="CW68" s="722"/>
      <c r="CX68" s="722"/>
      <c r="CY68" s="722"/>
      <c r="CZ68" s="722"/>
      <c r="DA68" s="722"/>
      <c r="DB68" s="722"/>
      <c r="DC68" s="722"/>
      <c r="DD68" s="722"/>
      <c r="DE68" s="736"/>
      <c r="DF68" s="658"/>
      <c r="DG68" s="738"/>
    </row>
    <row r="69" spans="2:111" ht="13.5" customHeight="1" x14ac:dyDescent="0.15">
      <c r="B69" s="638"/>
      <c r="C69" s="639"/>
      <c r="D69" s="717"/>
      <c r="E69" s="718"/>
      <c r="F69" s="719"/>
      <c r="G69" s="783">
        <v>7</v>
      </c>
      <c r="H69" s="784"/>
      <c r="I69" s="801" t="s">
        <v>334</v>
      </c>
      <c r="J69" s="785"/>
      <c r="K69" s="785"/>
      <c r="L69" s="785"/>
      <c r="M69" s="785"/>
      <c r="N69" s="785"/>
      <c r="O69" s="785"/>
      <c r="P69" s="785"/>
      <c r="Q69" s="785"/>
      <c r="R69" s="785"/>
      <c r="S69" s="786"/>
      <c r="T69" s="786"/>
      <c r="U69" s="786"/>
      <c r="V69" s="786"/>
      <c r="W69" s="786"/>
      <c r="X69" s="786"/>
      <c r="Y69" s="786"/>
      <c r="Z69" s="786"/>
      <c r="AA69" s="787"/>
      <c r="AB69" s="788"/>
      <c r="AC69" s="802" t="s">
        <v>363</v>
      </c>
      <c r="AD69" s="803"/>
      <c r="AE69" s="787"/>
      <c r="AF69" s="790"/>
      <c r="AG69" s="804">
        <v>9</v>
      </c>
      <c r="AH69" s="805"/>
      <c r="AI69" s="806">
        <v>8</v>
      </c>
      <c r="AJ69" s="807"/>
      <c r="AK69" s="808" t="s">
        <v>355</v>
      </c>
      <c r="AL69" s="809"/>
      <c r="AM69" s="795"/>
      <c r="AN69" s="796"/>
      <c r="AO69" s="797"/>
      <c r="AP69" s="798"/>
      <c r="AQ69" s="795"/>
      <c r="AR69" s="796"/>
      <c r="AS69" s="799"/>
      <c r="AT69" s="799"/>
      <c r="AU69" s="799"/>
      <c r="AV69" s="799"/>
      <c r="AW69" s="799"/>
      <c r="AX69" s="800"/>
      <c r="AY69" s="810" t="s">
        <v>369</v>
      </c>
      <c r="AZ69" s="785"/>
      <c r="BA69" s="786"/>
      <c r="BB69" s="786"/>
      <c r="BC69" s="786"/>
      <c r="BD69" s="786"/>
      <c r="BE69" s="786"/>
      <c r="BF69" s="786"/>
      <c r="BG69" s="786"/>
      <c r="BH69" s="786"/>
      <c r="BI69" s="786"/>
      <c r="BJ69" s="786"/>
      <c r="BK69" s="785"/>
      <c r="BL69" s="785"/>
      <c r="BM69" s="785"/>
      <c r="BN69" s="785"/>
      <c r="BO69" s="785"/>
      <c r="BP69" s="785"/>
      <c r="BQ69" s="785"/>
      <c r="BR69" s="785"/>
      <c r="BS69" s="785"/>
      <c r="BT69" s="785"/>
      <c r="BU69" s="785"/>
      <c r="BV69" s="722"/>
      <c r="BW69" s="722"/>
      <c r="BX69" s="722"/>
      <c r="BY69" s="722"/>
      <c r="BZ69" s="722"/>
      <c r="CA69" s="722"/>
      <c r="CB69" s="722"/>
      <c r="CC69" s="722"/>
      <c r="CD69" s="722"/>
      <c r="CE69" s="722"/>
      <c r="CF69" s="722"/>
      <c r="CG69" s="722"/>
      <c r="CH69" s="722"/>
      <c r="CI69" s="722"/>
      <c r="CJ69" s="722"/>
      <c r="CK69" s="722"/>
      <c r="CL69" s="722"/>
      <c r="CM69" s="722"/>
      <c r="CN69" s="722"/>
      <c r="CO69" s="722"/>
      <c r="CP69" s="722"/>
      <c r="CQ69" s="722"/>
      <c r="CR69" s="722"/>
      <c r="CS69" s="722"/>
      <c r="CT69" s="722"/>
      <c r="CU69" s="722"/>
      <c r="CV69" s="722"/>
      <c r="CW69" s="722"/>
      <c r="CX69" s="722"/>
      <c r="CY69" s="722"/>
      <c r="CZ69" s="722"/>
      <c r="DA69" s="722"/>
      <c r="DB69" s="722"/>
      <c r="DC69" s="722"/>
      <c r="DD69" s="722"/>
      <c r="DE69" s="736"/>
      <c r="DF69" s="658"/>
      <c r="DG69" s="738"/>
    </row>
    <row r="70" spans="2:111" ht="13.5" customHeight="1" x14ac:dyDescent="0.15">
      <c r="B70" s="638"/>
      <c r="C70" s="639"/>
      <c r="D70" s="717"/>
      <c r="E70" s="718"/>
      <c r="F70" s="719"/>
      <c r="G70" s="783">
        <v>8</v>
      </c>
      <c r="H70" s="784"/>
      <c r="I70" s="737" t="s">
        <v>370</v>
      </c>
      <c r="J70" s="785"/>
      <c r="K70" s="785"/>
      <c r="L70" s="785"/>
      <c r="M70" s="785"/>
      <c r="N70" s="785"/>
      <c r="O70" s="785"/>
      <c r="P70" s="785"/>
      <c r="Q70" s="785"/>
      <c r="R70" s="785"/>
      <c r="S70" s="786"/>
      <c r="T70" s="786"/>
      <c r="U70" s="786"/>
      <c r="V70" s="786"/>
      <c r="W70" s="786"/>
      <c r="X70" s="786"/>
      <c r="Y70" s="786"/>
      <c r="Z70" s="786"/>
      <c r="AA70" s="787"/>
      <c r="AB70" s="788"/>
      <c r="AC70" s="789"/>
      <c r="AD70" s="790"/>
      <c r="AE70" s="787" t="s">
        <v>354</v>
      </c>
      <c r="AF70" s="790"/>
      <c r="AG70" s="787" t="s">
        <v>357</v>
      </c>
      <c r="AH70" s="788"/>
      <c r="AI70" s="791">
        <v>6</v>
      </c>
      <c r="AJ70" s="792"/>
      <c r="AK70" s="793"/>
      <c r="AL70" s="794"/>
      <c r="AM70" s="795"/>
      <c r="AN70" s="796"/>
      <c r="AO70" s="797"/>
      <c r="AP70" s="798"/>
      <c r="AQ70" s="795"/>
      <c r="AR70" s="796"/>
      <c r="AS70" s="799"/>
      <c r="AT70" s="799"/>
      <c r="AU70" s="799"/>
      <c r="AV70" s="799"/>
      <c r="AW70" s="799"/>
      <c r="AX70" s="800"/>
      <c r="AY70" s="737" t="s">
        <v>371</v>
      </c>
      <c r="AZ70" s="785"/>
      <c r="BA70" s="786"/>
      <c r="BB70" s="786"/>
      <c r="BC70" s="786"/>
      <c r="BD70" s="786"/>
      <c r="BE70" s="786"/>
      <c r="BF70" s="786"/>
      <c r="BG70" s="786"/>
      <c r="BH70" s="786"/>
      <c r="BI70" s="786"/>
      <c r="BJ70" s="786"/>
      <c r="BK70" s="785"/>
      <c r="BL70" s="785"/>
      <c r="BM70" s="785"/>
      <c r="BN70" s="785"/>
      <c r="BO70" s="785"/>
      <c r="BP70" s="785"/>
      <c r="BQ70" s="785"/>
      <c r="BR70" s="785"/>
      <c r="BS70" s="785"/>
      <c r="BT70" s="785"/>
      <c r="BU70" s="785"/>
      <c r="BV70" s="722"/>
      <c r="BW70" s="722"/>
      <c r="BX70" s="722"/>
      <c r="BY70" s="722"/>
      <c r="BZ70" s="722"/>
      <c r="CA70" s="722"/>
      <c r="CB70" s="722"/>
      <c r="CC70" s="722"/>
      <c r="CD70" s="722"/>
      <c r="CE70" s="722"/>
      <c r="CF70" s="722"/>
      <c r="CG70" s="722"/>
      <c r="CH70" s="722"/>
      <c r="CI70" s="722"/>
      <c r="CJ70" s="722"/>
      <c r="CK70" s="722"/>
      <c r="CL70" s="722"/>
      <c r="CM70" s="722"/>
      <c r="CN70" s="722"/>
      <c r="CO70" s="722"/>
      <c r="CP70" s="722"/>
      <c r="CQ70" s="722"/>
      <c r="CR70" s="722"/>
      <c r="CS70" s="722"/>
      <c r="CT70" s="722"/>
      <c r="CU70" s="722"/>
      <c r="CV70" s="722"/>
      <c r="CW70" s="722"/>
      <c r="CX70" s="722"/>
      <c r="CY70" s="722"/>
      <c r="CZ70" s="722"/>
      <c r="DA70" s="722"/>
      <c r="DB70" s="722"/>
      <c r="DC70" s="722"/>
      <c r="DD70" s="722"/>
      <c r="DE70" s="736"/>
      <c r="DF70" s="658"/>
      <c r="DG70" s="738"/>
    </row>
    <row r="71" spans="2:111" ht="13.5" customHeight="1" x14ac:dyDescent="0.15">
      <c r="B71" s="638"/>
      <c r="C71" s="639"/>
      <c r="D71" s="717"/>
      <c r="E71" s="718"/>
      <c r="F71" s="719"/>
      <c r="G71" s="783">
        <v>9</v>
      </c>
      <c r="H71" s="784"/>
      <c r="I71" s="737" t="s">
        <v>372</v>
      </c>
      <c r="J71" s="785"/>
      <c r="K71" s="785"/>
      <c r="L71" s="785"/>
      <c r="M71" s="785"/>
      <c r="N71" s="785"/>
      <c r="O71" s="785"/>
      <c r="P71" s="785"/>
      <c r="Q71" s="785"/>
      <c r="R71" s="785"/>
      <c r="S71" s="786"/>
      <c r="T71" s="786"/>
      <c r="U71" s="786"/>
      <c r="V71" s="786"/>
      <c r="W71" s="786"/>
      <c r="X71" s="786"/>
      <c r="Y71" s="786"/>
      <c r="Z71" s="786"/>
      <c r="AA71" s="811"/>
      <c r="AB71" s="812"/>
      <c r="AC71" s="812"/>
      <c r="AD71" s="813"/>
      <c r="AE71" s="811" t="s">
        <v>354</v>
      </c>
      <c r="AF71" s="789"/>
      <c r="AG71" s="811" t="s">
        <v>360</v>
      </c>
      <c r="AH71" s="812"/>
      <c r="AI71" s="814">
        <v>20</v>
      </c>
      <c r="AJ71" s="791"/>
      <c r="AK71" s="793"/>
      <c r="AL71" s="794"/>
      <c r="AM71" s="815"/>
      <c r="AN71" s="799"/>
      <c r="AO71" s="799"/>
      <c r="AP71" s="797"/>
      <c r="AQ71" s="815"/>
      <c r="AR71" s="799"/>
      <c r="AS71" s="799"/>
      <c r="AT71" s="799"/>
      <c r="AU71" s="799"/>
      <c r="AV71" s="799"/>
      <c r="AW71" s="799" t="s">
        <v>354</v>
      </c>
      <c r="AX71" s="800"/>
      <c r="AY71" s="737" t="s">
        <v>373</v>
      </c>
      <c r="AZ71" s="786"/>
      <c r="BA71" s="786"/>
      <c r="BB71" s="786"/>
      <c r="BC71" s="786"/>
      <c r="BD71" s="786"/>
      <c r="BE71" s="786"/>
      <c r="BF71" s="786"/>
      <c r="BG71" s="786"/>
      <c r="BH71" s="786"/>
      <c r="BI71" s="786"/>
      <c r="BJ71" s="786"/>
      <c r="BK71" s="785"/>
      <c r="BL71" s="785"/>
      <c r="BM71" s="785"/>
      <c r="BN71" s="785"/>
      <c r="BO71" s="785"/>
      <c r="BP71" s="785"/>
      <c r="BQ71" s="785"/>
      <c r="BR71" s="785"/>
      <c r="BS71" s="785"/>
      <c r="BT71" s="785"/>
      <c r="BU71" s="785"/>
      <c r="BV71" s="722"/>
      <c r="BW71" s="722"/>
      <c r="BX71" s="722"/>
      <c r="BY71" s="722"/>
      <c r="BZ71" s="722"/>
      <c r="CA71" s="722"/>
      <c r="CB71" s="722"/>
      <c r="CC71" s="722"/>
      <c r="CD71" s="722"/>
      <c r="CE71" s="722"/>
      <c r="CF71" s="722"/>
      <c r="CG71" s="722"/>
      <c r="CH71" s="722"/>
      <c r="CI71" s="722"/>
      <c r="CJ71" s="722"/>
      <c r="CK71" s="722"/>
      <c r="CL71" s="722"/>
      <c r="CM71" s="722"/>
      <c r="CN71" s="722"/>
      <c r="CO71" s="722"/>
      <c r="CP71" s="722"/>
      <c r="CQ71" s="722"/>
      <c r="CR71" s="722"/>
      <c r="CS71" s="722"/>
      <c r="CT71" s="722"/>
      <c r="CU71" s="722"/>
      <c r="CV71" s="722"/>
      <c r="CW71" s="722"/>
      <c r="CX71" s="722"/>
      <c r="CY71" s="722"/>
      <c r="CZ71" s="722"/>
      <c r="DA71" s="722"/>
      <c r="DB71" s="722"/>
      <c r="DC71" s="722"/>
      <c r="DD71" s="722"/>
      <c r="DE71" s="736"/>
      <c r="DF71" s="658"/>
      <c r="DG71" s="738"/>
    </row>
    <row r="72" spans="2:111" ht="13.5" customHeight="1" x14ac:dyDescent="0.15">
      <c r="B72" s="638"/>
      <c r="C72" s="639"/>
      <c r="D72" s="717"/>
      <c r="E72" s="718"/>
      <c r="F72" s="719"/>
      <c r="G72" s="783">
        <v>10</v>
      </c>
      <c r="H72" s="784"/>
      <c r="I72" s="785" t="s">
        <v>374</v>
      </c>
      <c r="J72" s="785"/>
      <c r="K72" s="785"/>
      <c r="L72" s="785"/>
      <c r="M72" s="785"/>
      <c r="N72" s="785"/>
      <c r="O72" s="785"/>
      <c r="P72" s="785"/>
      <c r="Q72" s="785"/>
      <c r="R72" s="785"/>
      <c r="S72" s="786"/>
      <c r="T72" s="786"/>
      <c r="U72" s="786"/>
      <c r="V72" s="786"/>
      <c r="W72" s="786"/>
      <c r="X72" s="786"/>
      <c r="Y72" s="786"/>
      <c r="Z72" s="786"/>
      <c r="AA72" s="811"/>
      <c r="AB72" s="812"/>
      <c r="AC72" s="812"/>
      <c r="AD72" s="813"/>
      <c r="AE72" s="811" t="s">
        <v>354</v>
      </c>
      <c r="AF72" s="789"/>
      <c r="AG72" s="811">
        <v>9</v>
      </c>
      <c r="AH72" s="812"/>
      <c r="AI72" s="814">
        <v>10</v>
      </c>
      <c r="AJ72" s="791"/>
      <c r="AK72" s="793"/>
      <c r="AL72" s="794"/>
      <c r="AM72" s="815"/>
      <c r="AN72" s="799"/>
      <c r="AO72" s="799"/>
      <c r="AP72" s="797"/>
      <c r="AQ72" s="815"/>
      <c r="AR72" s="799"/>
      <c r="AS72" s="799" t="s">
        <v>354</v>
      </c>
      <c r="AT72" s="799"/>
      <c r="AU72" s="799"/>
      <c r="AV72" s="799"/>
      <c r="AW72" s="799"/>
      <c r="AX72" s="800"/>
      <c r="AY72" s="737" t="s">
        <v>375</v>
      </c>
      <c r="AZ72" s="785"/>
      <c r="BA72" s="786"/>
      <c r="BB72" s="786"/>
      <c r="BC72" s="786"/>
      <c r="BD72" s="786"/>
      <c r="BE72" s="786"/>
      <c r="BF72" s="786"/>
      <c r="BG72" s="786"/>
      <c r="BH72" s="786"/>
      <c r="BI72" s="786"/>
      <c r="BJ72" s="786"/>
      <c r="BK72" s="785"/>
      <c r="BL72" s="785"/>
      <c r="BM72" s="785"/>
      <c r="BN72" s="785"/>
      <c r="BO72" s="785"/>
      <c r="BP72" s="785"/>
      <c r="BQ72" s="785"/>
      <c r="BR72" s="785"/>
      <c r="BS72" s="785"/>
      <c r="BT72" s="785"/>
      <c r="BU72" s="785"/>
      <c r="BV72" s="722"/>
      <c r="BW72" s="722"/>
      <c r="BX72" s="722"/>
      <c r="BY72" s="722"/>
      <c r="BZ72" s="722"/>
      <c r="CA72" s="722"/>
      <c r="CB72" s="722"/>
      <c r="CC72" s="722"/>
      <c r="CD72" s="722"/>
      <c r="CE72" s="722"/>
      <c r="CF72" s="722"/>
      <c r="CG72" s="722"/>
      <c r="CH72" s="722"/>
      <c r="CI72" s="722"/>
      <c r="CJ72" s="722"/>
      <c r="CK72" s="722"/>
      <c r="CL72" s="722"/>
      <c r="CM72" s="722"/>
      <c r="CN72" s="722"/>
      <c r="CO72" s="722"/>
      <c r="CP72" s="722"/>
      <c r="CQ72" s="722"/>
      <c r="CR72" s="722"/>
      <c r="CS72" s="722"/>
      <c r="CT72" s="722"/>
      <c r="CU72" s="722"/>
      <c r="CV72" s="722"/>
      <c r="CW72" s="722"/>
      <c r="CX72" s="722"/>
      <c r="CY72" s="722"/>
      <c r="CZ72" s="722"/>
      <c r="DA72" s="722"/>
      <c r="DB72" s="722"/>
      <c r="DC72" s="722"/>
      <c r="DD72" s="722"/>
      <c r="DE72" s="736"/>
      <c r="DF72" s="658"/>
      <c r="DG72" s="738"/>
    </row>
    <row r="73" spans="2:111" ht="13.5" customHeight="1" x14ac:dyDescent="0.15">
      <c r="B73" s="638"/>
      <c r="C73" s="639"/>
      <c r="D73" s="717"/>
      <c r="E73" s="718"/>
      <c r="F73" s="719"/>
      <c r="G73" s="783">
        <v>11</v>
      </c>
      <c r="H73" s="784"/>
      <c r="I73" s="785" t="s">
        <v>376</v>
      </c>
      <c r="J73" s="785"/>
      <c r="K73" s="785"/>
      <c r="L73" s="785"/>
      <c r="M73" s="785"/>
      <c r="N73" s="785"/>
      <c r="O73" s="785"/>
      <c r="P73" s="785"/>
      <c r="Q73" s="785"/>
      <c r="R73" s="785"/>
      <c r="S73" s="786"/>
      <c r="T73" s="786"/>
      <c r="U73" s="786"/>
      <c r="V73" s="786"/>
      <c r="W73" s="786"/>
      <c r="X73" s="786"/>
      <c r="Y73" s="786"/>
      <c r="Z73" s="786"/>
      <c r="AA73" s="787"/>
      <c r="AB73" s="788"/>
      <c r="AC73" s="789"/>
      <c r="AD73" s="790"/>
      <c r="AE73" s="787" t="s">
        <v>354</v>
      </c>
      <c r="AF73" s="790"/>
      <c r="AG73" s="787">
        <v>9</v>
      </c>
      <c r="AH73" s="788"/>
      <c r="AI73" s="791">
        <v>10</v>
      </c>
      <c r="AJ73" s="792"/>
      <c r="AK73" s="793"/>
      <c r="AL73" s="794"/>
      <c r="AM73" s="795"/>
      <c r="AN73" s="796"/>
      <c r="AO73" s="797"/>
      <c r="AP73" s="798"/>
      <c r="AQ73" s="795" t="s">
        <v>354</v>
      </c>
      <c r="AR73" s="796"/>
      <c r="AS73" s="797"/>
      <c r="AT73" s="796"/>
      <c r="AU73" s="797"/>
      <c r="AV73" s="796"/>
      <c r="AW73" s="797"/>
      <c r="AX73" s="798"/>
      <c r="AY73" s="737" t="s">
        <v>377</v>
      </c>
      <c r="AZ73" s="785"/>
      <c r="BA73" s="786"/>
      <c r="BB73" s="786"/>
      <c r="BC73" s="786"/>
      <c r="BD73" s="786"/>
      <c r="BE73" s="786"/>
      <c r="BF73" s="786"/>
      <c r="BG73" s="786"/>
      <c r="BH73" s="786"/>
      <c r="BI73" s="786"/>
      <c r="BJ73" s="786"/>
      <c r="BK73" s="785"/>
      <c r="BL73" s="785"/>
      <c r="BM73" s="785"/>
      <c r="BN73" s="785"/>
      <c r="BO73" s="785"/>
      <c r="BP73" s="785"/>
      <c r="BQ73" s="785"/>
      <c r="BR73" s="785"/>
      <c r="BS73" s="785"/>
      <c r="BT73" s="785"/>
      <c r="BU73" s="785"/>
      <c r="BV73" s="722"/>
      <c r="BW73" s="722"/>
      <c r="BX73" s="722"/>
      <c r="BY73" s="722"/>
      <c r="BZ73" s="722"/>
      <c r="CA73" s="722"/>
      <c r="CB73" s="722"/>
      <c r="CC73" s="722"/>
      <c r="CD73" s="722"/>
      <c r="CE73" s="722"/>
      <c r="CF73" s="722"/>
      <c r="CG73" s="722"/>
      <c r="CH73" s="722"/>
      <c r="CI73" s="722"/>
      <c r="CJ73" s="722"/>
      <c r="CK73" s="722"/>
      <c r="CL73" s="722"/>
      <c r="CM73" s="722"/>
      <c r="CN73" s="722"/>
      <c r="CO73" s="722"/>
      <c r="CP73" s="722"/>
      <c r="CQ73" s="722"/>
      <c r="CR73" s="722"/>
      <c r="CS73" s="722"/>
      <c r="CT73" s="722"/>
      <c r="CU73" s="722"/>
      <c r="CV73" s="722"/>
      <c r="CW73" s="722"/>
      <c r="CX73" s="722"/>
      <c r="CY73" s="722"/>
      <c r="CZ73" s="722"/>
      <c r="DA73" s="722"/>
      <c r="DB73" s="722"/>
      <c r="DC73" s="722"/>
      <c r="DD73" s="722"/>
      <c r="DE73" s="736"/>
      <c r="DF73" s="658"/>
      <c r="DG73" s="738"/>
    </row>
    <row r="74" spans="2:111" ht="13.5" customHeight="1" x14ac:dyDescent="0.15">
      <c r="B74" s="638"/>
      <c r="C74" s="639"/>
      <c r="D74" s="717"/>
      <c r="E74" s="718"/>
      <c r="F74" s="719"/>
      <c r="G74" s="783">
        <v>12</v>
      </c>
      <c r="H74" s="784"/>
      <c r="I74" s="785" t="s">
        <v>378</v>
      </c>
      <c r="J74" s="785"/>
      <c r="K74" s="785"/>
      <c r="L74" s="785"/>
      <c r="M74" s="785"/>
      <c r="N74" s="785"/>
      <c r="O74" s="785"/>
      <c r="P74" s="785"/>
      <c r="Q74" s="785"/>
      <c r="R74" s="785"/>
      <c r="S74" s="786"/>
      <c r="T74" s="786"/>
      <c r="U74" s="786"/>
      <c r="V74" s="786"/>
      <c r="W74" s="786"/>
      <c r="X74" s="786"/>
      <c r="Y74" s="786"/>
      <c r="Z74" s="786"/>
      <c r="AA74" s="787"/>
      <c r="AB74" s="788"/>
      <c r="AC74" s="789"/>
      <c r="AD74" s="790"/>
      <c r="AE74" s="787" t="s">
        <v>354</v>
      </c>
      <c r="AF74" s="790"/>
      <c r="AG74" s="787">
        <v>9</v>
      </c>
      <c r="AH74" s="788"/>
      <c r="AI74" s="791">
        <v>6</v>
      </c>
      <c r="AJ74" s="792"/>
      <c r="AK74" s="793"/>
      <c r="AL74" s="794"/>
      <c r="AM74" s="795"/>
      <c r="AN74" s="796"/>
      <c r="AO74" s="797"/>
      <c r="AP74" s="798"/>
      <c r="AQ74" s="795" t="s">
        <v>354</v>
      </c>
      <c r="AR74" s="796"/>
      <c r="AS74" s="797"/>
      <c r="AT74" s="796"/>
      <c r="AU74" s="797"/>
      <c r="AV74" s="796"/>
      <c r="AW74" s="797"/>
      <c r="AX74" s="798"/>
      <c r="AY74" s="737" t="s">
        <v>379</v>
      </c>
      <c r="AZ74" s="785"/>
      <c r="BA74" s="786"/>
      <c r="BB74" s="786"/>
      <c r="BC74" s="786"/>
      <c r="BD74" s="786"/>
      <c r="BE74" s="786"/>
      <c r="BF74" s="786"/>
      <c r="BG74" s="786"/>
      <c r="BH74" s="786"/>
      <c r="BI74" s="786"/>
      <c r="BJ74" s="786"/>
      <c r="BK74" s="785"/>
      <c r="BL74" s="785"/>
      <c r="BM74" s="785"/>
      <c r="BN74" s="785"/>
      <c r="BO74" s="785"/>
      <c r="BP74" s="785"/>
      <c r="BQ74" s="785"/>
      <c r="BR74" s="785"/>
      <c r="BS74" s="785"/>
      <c r="BT74" s="785"/>
      <c r="BU74" s="785"/>
      <c r="BV74" s="722"/>
      <c r="BW74" s="722"/>
      <c r="BX74" s="722"/>
      <c r="BY74" s="722"/>
      <c r="BZ74" s="722"/>
      <c r="CA74" s="722"/>
      <c r="CB74" s="722"/>
      <c r="CC74" s="722"/>
      <c r="CD74" s="722"/>
      <c r="CE74" s="722"/>
      <c r="CF74" s="722"/>
      <c r="CG74" s="722"/>
      <c r="CH74" s="722"/>
      <c r="CI74" s="722"/>
      <c r="CJ74" s="722"/>
      <c r="CK74" s="722"/>
      <c r="CL74" s="722"/>
      <c r="CM74" s="722"/>
      <c r="CN74" s="722"/>
      <c r="CO74" s="722"/>
      <c r="CP74" s="722"/>
      <c r="CQ74" s="722"/>
      <c r="CR74" s="722"/>
      <c r="CS74" s="722"/>
      <c r="CT74" s="722"/>
      <c r="CU74" s="722"/>
      <c r="CV74" s="722"/>
      <c r="CW74" s="722"/>
      <c r="CX74" s="722"/>
      <c r="CY74" s="722"/>
      <c r="CZ74" s="722"/>
      <c r="DA74" s="722"/>
      <c r="DB74" s="722"/>
      <c r="DC74" s="722"/>
      <c r="DD74" s="722"/>
      <c r="DE74" s="736"/>
      <c r="DF74" s="658"/>
      <c r="DG74" s="738"/>
    </row>
    <row r="75" spans="2:111" ht="13.5" customHeight="1" x14ac:dyDescent="0.15">
      <c r="B75" s="638"/>
      <c r="C75" s="639"/>
      <c r="D75" s="717"/>
      <c r="E75" s="718"/>
      <c r="F75" s="719"/>
      <c r="G75" s="783">
        <v>13</v>
      </c>
      <c r="H75" s="784"/>
      <c r="I75" s="785" t="s">
        <v>380</v>
      </c>
      <c r="J75" s="785"/>
      <c r="K75" s="785"/>
      <c r="L75" s="785"/>
      <c r="M75" s="785"/>
      <c r="N75" s="785"/>
      <c r="O75" s="785"/>
      <c r="P75" s="785"/>
      <c r="Q75" s="785"/>
      <c r="R75" s="785"/>
      <c r="S75" s="786"/>
      <c r="T75" s="786"/>
      <c r="U75" s="786"/>
      <c r="V75" s="786"/>
      <c r="W75" s="786"/>
      <c r="X75" s="786"/>
      <c r="Y75" s="786"/>
      <c r="Z75" s="786"/>
      <c r="AA75" s="787"/>
      <c r="AB75" s="788"/>
      <c r="AC75" s="789"/>
      <c r="AD75" s="790"/>
      <c r="AE75" s="787" t="s">
        <v>354</v>
      </c>
      <c r="AF75" s="790"/>
      <c r="AG75" s="787">
        <v>9</v>
      </c>
      <c r="AH75" s="788"/>
      <c r="AI75" s="791">
        <v>6</v>
      </c>
      <c r="AJ75" s="792"/>
      <c r="AK75" s="793"/>
      <c r="AL75" s="794"/>
      <c r="AM75" s="795"/>
      <c r="AN75" s="796"/>
      <c r="AO75" s="797"/>
      <c r="AP75" s="798"/>
      <c r="AQ75" s="795" t="s">
        <v>354</v>
      </c>
      <c r="AR75" s="796"/>
      <c r="AS75" s="797"/>
      <c r="AT75" s="796"/>
      <c r="AU75" s="797"/>
      <c r="AV75" s="796"/>
      <c r="AW75" s="797"/>
      <c r="AX75" s="798"/>
      <c r="AY75" s="737" t="s">
        <v>381</v>
      </c>
      <c r="AZ75" s="785"/>
      <c r="BA75" s="786"/>
      <c r="BB75" s="786"/>
      <c r="BC75" s="786"/>
      <c r="BD75" s="786"/>
      <c r="BE75" s="786"/>
      <c r="BF75" s="786"/>
      <c r="BG75" s="786"/>
      <c r="BH75" s="786"/>
      <c r="BI75" s="786"/>
      <c r="BJ75" s="786"/>
      <c r="BK75" s="785"/>
      <c r="BL75" s="785"/>
      <c r="BM75" s="785"/>
      <c r="BN75" s="785"/>
      <c r="BO75" s="785"/>
      <c r="BP75" s="785"/>
      <c r="BQ75" s="785"/>
      <c r="BR75" s="785"/>
      <c r="BS75" s="785"/>
      <c r="BT75" s="785"/>
      <c r="BU75" s="785"/>
      <c r="BV75" s="722"/>
      <c r="BW75" s="722"/>
      <c r="BX75" s="722"/>
      <c r="BY75" s="722"/>
      <c r="BZ75" s="722"/>
      <c r="CA75" s="722"/>
      <c r="CB75" s="722"/>
      <c r="CC75" s="722"/>
      <c r="CD75" s="722"/>
      <c r="CE75" s="722"/>
      <c r="CF75" s="722"/>
      <c r="CG75" s="722"/>
      <c r="CH75" s="722"/>
      <c r="CI75" s="722"/>
      <c r="CJ75" s="722"/>
      <c r="CK75" s="722"/>
      <c r="CL75" s="722"/>
      <c r="CM75" s="722"/>
      <c r="CN75" s="722"/>
      <c r="CO75" s="722"/>
      <c r="CP75" s="722"/>
      <c r="CQ75" s="722"/>
      <c r="CR75" s="722"/>
      <c r="CS75" s="722"/>
      <c r="CT75" s="722"/>
      <c r="CU75" s="722"/>
      <c r="CV75" s="722"/>
      <c r="CW75" s="722"/>
      <c r="CX75" s="722"/>
      <c r="CY75" s="722"/>
      <c r="CZ75" s="722"/>
      <c r="DA75" s="722"/>
      <c r="DB75" s="722"/>
      <c r="DC75" s="722"/>
      <c r="DD75" s="722"/>
      <c r="DE75" s="736"/>
      <c r="DF75" s="658"/>
      <c r="DG75" s="816"/>
    </row>
    <row r="76" spans="2:111" ht="13.5" customHeight="1" x14ac:dyDescent="0.15">
      <c r="B76" s="638"/>
      <c r="C76" s="639"/>
      <c r="D76" s="717"/>
      <c r="E76" s="718"/>
      <c r="F76" s="719"/>
      <c r="G76" s="783">
        <v>14</v>
      </c>
      <c r="H76" s="784"/>
      <c r="I76" s="785" t="s">
        <v>382</v>
      </c>
      <c r="J76" s="785"/>
      <c r="K76" s="785"/>
      <c r="L76" s="785"/>
      <c r="M76" s="785"/>
      <c r="N76" s="785"/>
      <c r="O76" s="785"/>
      <c r="P76" s="785"/>
      <c r="Q76" s="785"/>
      <c r="R76" s="785"/>
      <c r="S76" s="786"/>
      <c r="T76" s="786"/>
      <c r="U76" s="786"/>
      <c r="V76" s="786"/>
      <c r="W76" s="786"/>
      <c r="X76" s="786"/>
      <c r="Y76" s="786"/>
      <c r="Z76" s="786"/>
      <c r="AA76" s="787"/>
      <c r="AB76" s="788"/>
      <c r="AC76" s="789"/>
      <c r="AD76" s="790"/>
      <c r="AE76" s="787" t="s">
        <v>354</v>
      </c>
      <c r="AF76" s="790"/>
      <c r="AG76" s="787">
        <v>9</v>
      </c>
      <c r="AH76" s="788"/>
      <c r="AI76" s="791">
        <v>10</v>
      </c>
      <c r="AJ76" s="792"/>
      <c r="AK76" s="793"/>
      <c r="AL76" s="794"/>
      <c r="AM76" s="795"/>
      <c r="AN76" s="796"/>
      <c r="AO76" s="797"/>
      <c r="AP76" s="798"/>
      <c r="AQ76" s="795" t="s">
        <v>354</v>
      </c>
      <c r="AR76" s="796"/>
      <c r="AS76" s="797"/>
      <c r="AT76" s="796"/>
      <c r="AU76" s="797"/>
      <c r="AV76" s="796"/>
      <c r="AW76" s="797"/>
      <c r="AX76" s="798"/>
      <c r="AY76" s="737" t="s">
        <v>383</v>
      </c>
      <c r="AZ76" s="785"/>
      <c r="BA76" s="786"/>
      <c r="BB76" s="786"/>
      <c r="BC76" s="786"/>
      <c r="BD76" s="786"/>
      <c r="BE76" s="786"/>
      <c r="BF76" s="786"/>
      <c r="BG76" s="786"/>
      <c r="BH76" s="786"/>
      <c r="BI76" s="786"/>
      <c r="BJ76" s="786"/>
      <c r="BK76" s="785"/>
      <c r="BL76" s="785"/>
      <c r="BM76" s="785"/>
      <c r="BN76" s="785"/>
      <c r="BO76" s="785"/>
      <c r="BP76" s="785"/>
      <c r="BQ76" s="785"/>
      <c r="BR76" s="785"/>
      <c r="BS76" s="785"/>
      <c r="BT76" s="785"/>
      <c r="BU76" s="785"/>
      <c r="BV76" s="722"/>
      <c r="BW76" s="722"/>
      <c r="BX76" s="722"/>
      <c r="BY76" s="722"/>
      <c r="BZ76" s="722"/>
      <c r="CA76" s="722"/>
      <c r="CB76" s="722"/>
      <c r="CC76" s="722"/>
      <c r="CD76" s="722"/>
      <c r="CE76" s="722"/>
      <c r="CF76" s="722"/>
      <c r="CG76" s="722"/>
      <c r="CH76" s="722"/>
      <c r="CI76" s="722"/>
      <c r="CJ76" s="722"/>
      <c r="CK76" s="722"/>
      <c r="CL76" s="722"/>
      <c r="CM76" s="722"/>
      <c r="CN76" s="722"/>
      <c r="CO76" s="722"/>
      <c r="CP76" s="722"/>
      <c r="CQ76" s="722"/>
      <c r="CR76" s="722"/>
      <c r="CS76" s="722"/>
      <c r="CT76" s="722"/>
      <c r="CU76" s="722"/>
      <c r="CV76" s="722"/>
      <c r="CW76" s="722"/>
      <c r="CX76" s="722"/>
      <c r="CY76" s="722"/>
      <c r="CZ76" s="722"/>
      <c r="DA76" s="722"/>
      <c r="DB76" s="722"/>
      <c r="DC76" s="722"/>
      <c r="DD76" s="722"/>
      <c r="DE76" s="736"/>
      <c r="DF76" s="658"/>
      <c r="DG76" s="816"/>
    </row>
    <row r="77" spans="2:111" ht="13.5" customHeight="1" x14ac:dyDescent="0.15">
      <c r="B77" s="638"/>
      <c r="C77" s="639"/>
      <c r="D77" s="717"/>
      <c r="E77" s="718"/>
      <c r="F77" s="719"/>
      <c r="G77" s="783">
        <v>15</v>
      </c>
      <c r="H77" s="784"/>
      <c r="I77" s="785" t="s">
        <v>384</v>
      </c>
      <c r="J77" s="785"/>
      <c r="K77" s="785"/>
      <c r="L77" s="785"/>
      <c r="M77" s="785"/>
      <c r="N77" s="785"/>
      <c r="O77" s="785"/>
      <c r="P77" s="785"/>
      <c r="Q77" s="785"/>
      <c r="R77" s="785"/>
      <c r="S77" s="786"/>
      <c r="T77" s="786"/>
      <c r="U77" s="786"/>
      <c r="V77" s="786"/>
      <c r="W77" s="786"/>
      <c r="X77" s="786"/>
      <c r="Y77" s="786"/>
      <c r="Z77" s="786"/>
      <c r="AA77" s="787"/>
      <c r="AB77" s="788"/>
      <c r="AC77" s="789"/>
      <c r="AD77" s="790"/>
      <c r="AE77" s="787" t="s">
        <v>354</v>
      </c>
      <c r="AF77" s="790"/>
      <c r="AG77" s="787">
        <v>9</v>
      </c>
      <c r="AH77" s="788"/>
      <c r="AI77" s="791">
        <v>10</v>
      </c>
      <c r="AJ77" s="792"/>
      <c r="AK77" s="793"/>
      <c r="AL77" s="794"/>
      <c r="AM77" s="795"/>
      <c r="AN77" s="796"/>
      <c r="AO77" s="797"/>
      <c r="AP77" s="798"/>
      <c r="AQ77" s="795" t="s">
        <v>354</v>
      </c>
      <c r="AR77" s="796"/>
      <c r="AS77" s="797" t="s">
        <v>354</v>
      </c>
      <c r="AT77" s="796"/>
      <c r="AU77" s="797"/>
      <c r="AV77" s="796"/>
      <c r="AW77" s="797" t="s">
        <v>354</v>
      </c>
      <c r="AX77" s="798"/>
      <c r="AY77" s="737" t="s">
        <v>385</v>
      </c>
      <c r="AZ77" s="785"/>
      <c r="BA77" s="786"/>
      <c r="BB77" s="786"/>
      <c r="BC77" s="786"/>
      <c r="BD77" s="786"/>
      <c r="BE77" s="786"/>
      <c r="BF77" s="786"/>
      <c r="BG77" s="786"/>
      <c r="BH77" s="786"/>
      <c r="BI77" s="786"/>
      <c r="BJ77" s="786"/>
      <c r="BK77" s="785"/>
      <c r="BL77" s="785"/>
      <c r="BM77" s="785"/>
      <c r="BN77" s="785"/>
      <c r="BO77" s="785"/>
      <c r="BP77" s="785"/>
      <c r="BQ77" s="785"/>
      <c r="BR77" s="785"/>
      <c r="BS77" s="785"/>
      <c r="BT77" s="785"/>
      <c r="BU77" s="785"/>
      <c r="BV77" s="722"/>
      <c r="BW77" s="722"/>
      <c r="BX77" s="722"/>
      <c r="BY77" s="722"/>
      <c r="BZ77" s="722"/>
      <c r="CA77" s="722"/>
      <c r="CB77" s="722"/>
      <c r="CC77" s="722"/>
      <c r="CD77" s="722"/>
      <c r="CE77" s="722"/>
      <c r="CF77" s="722"/>
      <c r="CG77" s="722"/>
      <c r="CH77" s="722"/>
      <c r="CI77" s="722"/>
      <c r="CJ77" s="722"/>
      <c r="CK77" s="722"/>
      <c r="CL77" s="722"/>
      <c r="CM77" s="722"/>
      <c r="CN77" s="722"/>
      <c r="CO77" s="722"/>
      <c r="CP77" s="722"/>
      <c r="CQ77" s="722"/>
      <c r="CR77" s="722"/>
      <c r="CS77" s="722"/>
      <c r="CT77" s="722"/>
      <c r="CU77" s="722"/>
      <c r="CV77" s="722"/>
      <c r="CW77" s="722"/>
      <c r="CX77" s="722"/>
      <c r="CY77" s="722"/>
      <c r="CZ77" s="722"/>
      <c r="DA77" s="722"/>
      <c r="DB77" s="722"/>
      <c r="DC77" s="722"/>
      <c r="DD77" s="722"/>
      <c r="DE77" s="736"/>
      <c r="DF77" s="658"/>
      <c r="DG77" s="738"/>
    </row>
    <row r="78" spans="2:111" ht="13.5" customHeight="1" x14ac:dyDescent="0.15">
      <c r="B78" s="638"/>
      <c r="C78" s="639"/>
      <c r="D78" s="717"/>
      <c r="E78" s="718"/>
      <c r="F78" s="719"/>
      <c r="G78" s="783">
        <v>16</v>
      </c>
      <c r="H78" s="784"/>
      <c r="I78" s="722" t="s">
        <v>386</v>
      </c>
      <c r="J78" s="722"/>
      <c r="K78" s="722"/>
      <c r="L78" s="722"/>
      <c r="M78" s="722"/>
      <c r="N78" s="722"/>
      <c r="O78" s="722"/>
      <c r="P78" s="722"/>
      <c r="Q78" s="722"/>
      <c r="R78" s="722" t="s">
        <v>387</v>
      </c>
      <c r="S78" s="587"/>
      <c r="T78" s="587"/>
      <c r="U78" s="587"/>
      <c r="V78" s="587"/>
      <c r="W78" s="587"/>
      <c r="X78" s="587"/>
      <c r="Y78" s="587"/>
      <c r="Z78" s="587"/>
      <c r="AA78" s="817"/>
      <c r="AB78" s="818"/>
      <c r="AC78" s="726"/>
      <c r="AD78" s="819"/>
      <c r="AE78" s="817"/>
      <c r="AF78" s="819"/>
      <c r="AG78" s="817"/>
      <c r="AH78" s="818"/>
      <c r="AI78" s="728"/>
      <c r="AJ78" s="820"/>
      <c r="AK78" s="729"/>
      <c r="AL78" s="730"/>
      <c r="AM78" s="821"/>
      <c r="AN78" s="822"/>
      <c r="AO78" s="733"/>
      <c r="AP78" s="823"/>
      <c r="AQ78" s="821"/>
      <c r="AR78" s="822"/>
      <c r="AS78" s="733"/>
      <c r="AT78" s="822"/>
      <c r="AU78" s="733"/>
      <c r="AV78" s="822"/>
      <c r="AW78" s="733"/>
      <c r="AX78" s="823"/>
      <c r="AY78" s="735" t="s">
        <v>388</v>
      </c>
      <c r="AZ78" s="785"/>
      <c r="BA78" s="786"/>
      <c r="BB78" s="786"/>
      <c r="BC78" s="786"/>
      <c r="BD78" s="786"/>
      <c r="BE78" s="786"/>
      <c r="BF78" s="786"/>
      <c r="BG78" s="786"/>
      <c r="BH78" s="786"/>
      <c r="BI78" s="786"/>
      <c r="BJ78" s="786"/>
      <c r="BK78" s="785"/>
      <c r="BL78" s="785"/>
      <c r="BM78" s="785"/>
      <c r="BN78" s="785"/>
      <c r="BO78" s="785"/>
      <c r="BP78" s="785"/>
      <c r="BQ78" s="785"/>
      <c r="BR78" s="785"/>
      <c r="BS78" s="785"/>
      <c r="BT78" s="785"/>
      <c r="BU78" s="785"/>
      <c r="BV78" s="722"/>
      <c r="BW78" s="722"/>
      <c r="BX78" s="722"/>
      <c r="BY78" s="722"/>
      <c r="BZ78" s="722"/>
      <c r="CA78" s="722"/>
      <c r="CB78" s="722"/>
      <c r="CC78" s="722"/>
      <c r="CD78" s="722"/>
      <c r="CE78" s="722"/>
      <c r="CF78" s="722"/>
      <c r="CG78" s="722"/>
      <c r="CH78" s="722"/>
      <c r="CI78" s="722"/>
      <c r="CJ78" s="722"/>
      <c r="CK78" s="722"/>
      <c r="CL78" s="722"/>
      <c r="CM78" s="722"/>
      <c r="CN78" s="722"/>
      <c r="CO78" s="722"/>
      <c r="CP78" s="722"/>
      <c r="CQ78" s="722"/>
      <c r="CR78" s="722"/>
      <c r="CS78" s="722"/>
      <c r="CT78" s="722"/>
      <c r="CU78" s="722"/>
      <c r="CV78" s="722"/>
      <c r="CW78" s="722"/>
      <c r="CX78" s="722"/>
      <c r="CY78" s="722"/>
      <c r="CZ78" s="722"/>
      <c r="DA78" s="722"/>
      <c r="DB78" s="722"/>
      <c r="DC78" s="722"/>
      <c r="DD78" s="722"/>
      <c r="DE78" s="736"/>
      <c r="DF78" s="658"/>
      <c r="DG78" s="738"/>
    </row>
    <row r="79" spans="2:111" ht="13.5" customHeight="1" x14ac:dyDescent="0.15">
      <c r="B79" s="638"/>
      <c r="C79" s="639"/>
      <c r="D79" s="717"/>
      <c r="E79" s="718"/>
      <c r="F79" s="719"/>
      <c r="G79" s="783">
        <v>17</v>
      </c>
      <c r="H79" s="784"/>
      <c r="I79" s="722" t="s">
        <v>389</v>
      </c>
      <c r="J79" s="722"/>
      <c r="K79" s="722"/>
      <c r="L79" s="722"/>
      <c r="M79" s="722"/>
      <c r="N79" s="722"/>
      <c r="O79" s="722"/>
      <c r="P79" s="722"/>
      <c r="Q79" s="722"/>
      <c r="R79" s="722"/>
      <c r="S79" s="587"/>
      <c r="T79" s="587"/>
      <c r="U79" s="587"/>
      <c r="V79" s="587"/>
      <c r="W79" s="587"/>
      <c r="X79" s="587"/>
      <c r="Y79" s="587"/>
      <c r="Z79" s="587"/>
      <c r="AA79" s="817"/>
      <c r="AB79" s="818"/>
      <c r="AC79" s="726"/>
      <c r="AD79" s="819"/>
      <c r="AE79" s="817" t="s">
        <v>354</v>
      </c>
      <c r="AF79" s="819"/>
      <c r="AG79" s="817" t="s">
        <v>360</v>
      </c>
      <c r="AH79" s="818"/>
      <c r="AI79" s="728">
        <v>10</v>
      </c>
      <c r="AJ79" s="820"/>
      <c r="AK79" s="729"/>
      <c r="AL79" s="730"/>
      <c r="AM79" s="821"/>
      <c r="AN79" s="822"/>
      <c r="AO79" s="733"/>
      <c r="AP79" s="823"/>
      <c r="AQ79" s="821"/>
      <c r="AR79" s="822"/>
      <c r="AS79" s="733"/>
      <c r="AT79" s="822"/>
      <c r="AU79" s="733"/>
      <c r="AV79" s="822"/>
      <c r="AW79" s="733"/>
      <c r="AX79" s="823"/>
      <c r="AY79" s="735" t="s">
        <v>390</v>
      </c>
      <c r="AZ79" s="785"/>
      <c r="BA79" s="786"/>
      <c r="BB79" s="786"/>
      <c r="BC79" s="786"/>
      <c r="BD79" s="786"/>
      <c r="BE79" s="786"/>
      <c r="BF79" s="786"/>
      <c r="BG79" s="786"/>
      <c r="BH79" s="786"/>
      <c r="BI79" s="786"/>
      <c r="BJ79" s="786"/>
      <c r="BK79" s="785"/>
      <c r="BL79" s="785"/>
      <c r="BM79" s="785"/>
      <c r="BN79" s="785"/>
      <c r="BO79" s="785"/>
      <c r="BP79" s="785"/>
      <c r="BQ79" s="785"/>
      <c r="BR79" s="785"/>
      <c r="BS79" s="785"/>
      <c r="BT79" s="785"/>
      <c r="BU79" s="785"/>
      <c r="BV79" s="722"/>
      <c r="BW79" s="722"/>
      <c r="BX79" s="722"/>
      <c r="BY79" s="722"/>
      <c r="BZ79" s="722"/>
      <c r="CA79" s="722"/>
      <c r="CB79" s="722"/>
      <c r="CC79" s="722"/>
      <c r="CD79" s="722"/>
      <c r="CE79" s="722"/>
      <c r="CF79" s="722"/>
      <c r="CG79" s="722"/>
      <c r="CH79" s="722"/>
      <c r="CI79" s="722"/>
      <c r="CJ79" s="722"/>
      <c r="CK79" s="722"/>
      <c r="CL79" s="722"/>
      <c r="CM79" s="722"/>
      <c r="CN79" s="722"/>
      <c r="CO79" s="722"/>
      <c r="CP79" s="722"/>
      <c r="CQ79" s="722"/>
      <c r="CR79" s="722"/>
      <c r="CS79" s="722"/>
      <c r="CT79" s="722"/>
      <c r="CU79" s="722"/>
      <c r="CV79" s="722"/>
      <c r="CW79" s="722"/>
      <c r="CX79" s="722"/>
      <c r="CY79" s="722"/>
      <c r="CZ79" s="722"/>
      <c r="DA79" s="722"/>
      <c r="DB79" s="722"/>
      <c r="DC79" s="722"/>
      <c r="DD79" s="722"/>
      <c r="DE79" s="736"/>
      <c r="DF79" s="658"/>
      <c r="DG79" s="738"/>
    </row>
    <row r="80" spans="2:111" ht="13.5" customHeight="1" x14ac:dyDescent="0.15">
      <c r="B80" s="638"/>
      <c r="C80" s="639"/>
      <c r="D80" s="717"/>
      <c r="E80" s="718"/>
      <c r="F80" s="719"/>
      <c r="G80" s="720">
        <v>18</v>
      </c>
      <c r="H80" s="721"/>
      <c r="I80" s="722" t="s">
        <v>391</v>
      </c>
      <c r="J80" s="722"/>
      <c r="K80" s="722"/>
      <c r="L80" s="722"/>
      <c r="M80" s="722"/>
      <c r="N80" s="722"/>
      <c r="O80" s="722"/>
      <c r="P80" s="722"/>
      <c r="Q80" s="722"/>
      <c r="R80" s="722"/>
      <c r="S80" s="587"/>
      <c r="T80" s="587"/>
      <c r="U80" s="587"/>
      <c r="V80" s="587"/>
      <c r="W80" s="587"/>
      <c r="X80" s="587"/>
      <c r="Y80" s="587"/>
      <c r="Z80" s="587"/>
      <c r="AA80" s="817"/>
      <c r="AB80" s="818"/>
      <c r="AC80" s="726"/>
      <c r="AD80" s="819"/>
      <c r="AE80" s="817" t="s">
        <v>354</v>
      </c>
      <c r="AF80" s="819"/>
      <c r="AG80" s="817" t="s">
        <v>360</v>
      </c>
      <c r="AH80" s="818"/>
      <c r="AI80" s="728">
        <v>6</v>
      </c>
      <c r="AJ80" s="820"/>
      <c r="AK80" s="729"/>
      <c r="AL80" s="730"/>
      <c r="AM80" s="821"/>
      <c r="AN80" s="822"/>
      <c r="AO80" s="733"/>
      <c r="AP80" s="823"/>
      <c r="AQ80" s="821"/>
      <c r="AR80" s="822"/>
      <c r="AS80" s="733"/>
      <c r="AT80" s="822"/>
      <c r="AU80" s="733"/>
      <c r="AV80" s="822"/>
      <c r="AW80" s="733"/>
      <c r="AX80" s="823"/>
      <c r="AY80" s="735" t="s">
        <v>392</v>
      </c>
      <c r="AZ80" s="722"/>
      <c r="BA80" s="587"/>
      <c r="BB80" s="587"/>
      <c r="BC80" s="587"/>
      <c r="BD80" s="587"/>
      <c r="BE80" s="587"/>
      <c r="BF80" s="587"/>
      <c r="BG80" s="587"/>
      <c r="BH80" s="587"/>
      <c r="BI80" s="587"/>
      <c r="BJ80" s="587"/>
      <c r="BK80" s="722"/>
      <c r="BL80" s="722"/>
      <c r="BM80" s="722"/>
      <c r="BN80" s="722"/>
      <c r="BO80" s="722"/>
      <c r="BP80" s="722"/>
      <c r="BQ80" s="722"/>
      <c r="BR80" s="722"/>
      <c r="BS80" s="722"/>
      <c r="BT80" s="722"/>
      <c r="BU80" s="722"/>
      <c r="BV80" s="722"/>
      <c r="BW80" s="722"/>
      <c r="BX80" s="722"/>
      <c r="BY80" s="722"/>
      <c r="BZ80" s="722"/>
      <c r="CA80" s="722"/>
      <c r="CB80" s="722"/>
      <c r="CC80" s="722"/>
      <c r="CD80" s="722"/>
      <c r="CE80" s="722"/>
      <c r="CF80" s="722"/>
      <c r="CG80" s="722"/>
      <c r="CH80" s="722"/>
      <c r="CI80" s="722"/>
      <c r="CJ80" s="722"/>
      <c r="CK80" s="722"/>
      <c r="CL80" s="722"/>
      <c r="CM80" s="722"/>
      <c r="CN80" s="722"/>
      <c r="CO80" s="722"/>
      <c r="CP80" s="722"/>
      <c r="CQ80" s="722"/>
      <c r="CR80" s="722"/>
      <c r="CS80" s="722"/>
      <c r="CT80" s="722"/>
      <c r="CU80" s="722"/>
      <c r="CV80" s="722"/>
      <c r="CW80" s="722"/>
      <c r="CX80" s="722"/>
      <c r="CY80" s="722"/>
      <c r="CZ80" s="722"/>
      <c r="DA80" s="722"/>
      <c r="DB80" s="722"/>
      <c r="DC80" s="722"/>
      <c r="DD80" s="722"/>
      <c r="DE80" s="736"/>
      <c r="DF80" s="658"/>
      <c r="DG80" s="738"/>
    </row>
    <row r="81" spans="2:111" ht="13.5" customHeight="1" x14ac:dyDescent="0.15">
      <c r="B81" s="638"/>
      <c r="C81" s="639"/>
      <c r="D81" s="717"/>
      <c r="E81" s="718"/>
      <c r="F81" s="719"/>
      <c r="G81" s="720">
        <v>19</v>
      </c>
      <c r="H81" s="721"/>
      <c r="I81" s="722" t="s">
        <v>393</v>
      </c>
      <c r="J81" s="722"/>
      <c r="K81" s="722"/>
      <c r="L81" s="722"/>
      <c r="M81" s="722"/>
      <c r="N81" s="722"/>
      <c r="O81" s="722" t="s">
        <v>394</v>
      </c>
      <c r="P81" s="722"/>
      <c r="Q81" s="722"/>
      <c r="R81" s="722"/>
      <c r="S81" s="587"/>
      <c r="T81" s="587"/>
      <c r="U81" s="587"/>
      <c r="V81" s="587"/>
      <c r="W81" s="587"/>
      <c r="X81" s="587"/>
      <c r="Y81" s="587"/>
      <c r="Z81" s="587"/>
      <c r="AA81" s="817"/>
      <c r="AB81" s="818"/>
      <c r="AC81" s="726" t="s">
        <v>354</v>
      </c>
      <c r="AD81" s="819"/>
      <c r="AE81" s="817"/>
      <c r="AF81" s="819"/>
      <c r="AG81" s="817"/>
      <c r="AH81" s="818"/>
      <c r="AI81" s="728"/>
      <c r="AJ81" s="820"/>
      <c r="AK81" s="729"/>
      <c r="AL81" s="730"/>
      <c r="AM81" s="821"/>
      <c r="AN81" s="822"/>
      <c r="AO81" s="733"/>
      <c r="AP81" s="823"/>
      <c r="AQ81" s="821"/>
      <c r="AR81" s="822"/>
      <c r="AS81" s="733"/>
      <c r="AT81" s="822"/>
      <c r="AU81" s="733"/>
      <c r="AV81" s="822"/>
      <c r="AW81" s="733"/>
      <c r="AX81" s="823"/>
      <c r="AY81" s="735" t="s">
        <v>395</v>
      </c>
      <c r="AZ81" s="722"/>
      <c r="BA81" s="587"/>
      <c r="BB81" s="587"/>
      <c r="BC81" s="587"/>
      <c r="BD81" s="587"/>
      <c r="BE81" s="587"/>
      <c r="BF81" s="587"/>
      <c r="BG81" s="587"/>
      <c r="BH81" s="587"/>
      <c r="BI81" s="587"/>
      <c r="BJ81" s="587"/>
      <c r="BK81" s="722"/>
      <c r="BL81" s="722"/>
      <c r="BM81" s="722"/>
      <c r="BN81" s="722"/>
      <c r="BO81" s="722"/>
      <c r="BP81" s="722"/>
      <c r="BQ81" s="722"/>
      <c r="BR81" s="722"/>
      <c r="BS81" s="722"/>
      <c r="BT81" s="722"/>
      <c r="BU81" s="722"/>
      <c r="BV81" s="722"/>
      <c r="BW81" s="722"/>
      <c r="BX81" s="722"/>
      <c r="BY81" s="722"/>
      <c r="BZ81" s="722"/>
      <c r="CA81" s="722"/>
      <c r="CB81" s="722"/>
      <c r="CC81" s="722"/>
      <c r="CD81" s="722"/>
      <c r="CE81" s="722"/>
      <c r="CF81" s="722"/>
      <c r="CG81" s="722"/>
      <c r="CH81" s="722"/>
      <c r="CI81" s="722"/>
      <c r="CJ81" s="722"/>
      <c r="CK81" s="722"/>
      <c r="CL81" s="722"/>
      <c r="CM81" s="722"/>
      <c r="CN81" s="722"/>
      <c r="CO81" s="722"/>
      <c r="CP81" s="722"/>
      <c r="CQ81" s="722"/>
      <c r="CR81" s="722"/>
      <c r="CS81" s="722"/>
      <c r="CT81" s="722"/>
      <c r="CU81" s="722"/>
      <c r="CV81" s="722"/>
      <c r="CW81" s="722"/>
      <c r="CX81" s="722"/>
      <c r="CY81" s="722"/>
      <c r="CZ81" s="722"/>
      <c r="DA81" s="722"/>
      <c r="DB81" s="722"/>
      <c r="DC81" s="722"/>
      <c r="DD81" s="722"/>
      <c r="DE81" s="736"/>
      <c r="DF81" s="658"/>
      <c r="DG81" s="738"/>
    </row>
    <row r="82" spans="2:111" ht="13.5" customHeight="1" x14ac:dyDescent="0.15">
      <c r="B82" s="638"/>
      <c r="C82" s="639"/>
      <c r="D82" s="717"/>
      <c r="E82" s="718"/>
      <c r="F82" s="719"/>
      <c r="G82" s="720">
        <v>20</v>
      </c>
      <c r="H82" s="721"/>
      <c r="I82" s="824" t="s">
        <v>396</v>
      </c>
      <c r="J82" s="722"/>
      <c r="K82" s="722"/>
      <c r="L82" s="722"/>
      <c r="M82" s="722"/>
      <c r="N82" s="722"/>
      <c r="O82" s="722" t="s">
        <v>394</v>
      </c>
      <c r="P82" s="722"/>
      <c r="Q82" s="722"/>
      <c r="R82" s="722"/>
      <c r="S82" s="587"/>
      <c r="T82" s="587"/>
      <c r="U82" s="587"/>
      <c r="V82" s="587"/>
      <c r="W82" s="587"/>
      <c r="X82" s="587"/>
      <c r="Y82" s="587"/>
      <c r="Z82" s="587"/>
      <c r="AA82" s="817"/>
      <c r="AB82" s="818"/>
      <c r="AC82" s="726" t="s">
        <v>354</v>
      </c>
      <c r="AD82" s="819"/>
      <c r="AE82" s="817"/>
      <c r="AF82" s="819"/>
      <c r="AG82" s="817"/>
      <c r="AH82" s="818"/>
      <c r="AI82" s="728"/>
      <c r="AJ82" s="820"/>
      <c r="AK82" s="729"/>
      <c r="AL82" s="730"/>
      <c r="AM82" s="821"/>
      <c r="AN82" s="822"/>
      <c r="AO82" s="733"/>
      <c r="AP82" s="823"/>
      <c r="AQ82" s="821"/>
      <c r="AR82" s="822"/>
      <c r="AS82" s="732"/>
      <c r="AT82" s="732"/>
      <c r="AU82" s="732"/>
      <c r="AV82" s="732"/>
      <c r="AW82" s="732"/>
      <c r="AX82" s="734"/>
      <c r="AY82" s="735" t="s">
        <v>397</v>
      </c>
      <c r="AZ82" s="722"/>
      <c r="BA82" s="587"/>
      <c r="BB82" s="587"/>
      <c r="BC82" s="587"/>
      <c r="BD82" s="587"/>
      <c r="BE82" s="587"/>
      <c r="BF82" s="587"/>
      <c r="BG82" s="587"/>
      <c r="BH82" s="587"/>
      <c r="BI82" s="587"/>
      <c r="BJ82" s="587"/>
      <c r="BK82" s="722"/>
      <c r="BL82" s="722"/>
      <c r="BM82" s="722"/>
      <c r="BN82" s="722"/>
      <c r="BO82" s="722"/>
      <c r="BP82" s="722"/>
      <c r="BQ82" s="722"/>
      <c r="BR82" s="722"/>
      <c r="BS82" s="722"/>
      <c r="BT82" s="722"/>
      <c r="BU82" s="722"/>
      <c r="BV82" s="722"/>
      <c r="BW82" s="722"/>
      <c r="BX82" s="722"/>
      <c r="BY82" s="722"/>
      <c r="BZ82" s="722"/>
      <c r="CA82" s="722"/>
      <c r="CB82" s="722"/>
      <c r="CC82" s="722"/>
      <c r="CD82" s="722"/>
      <c r="CE82" s="722"/>
      <c r="CF82" s="722"/>
      <c r="CG82" s="722"/>
      <c r="CH82" s="722"/>
      <c r="CI82" s="722"/>
      <c r="CJ82" s="722"/>
      <c r="CK82" s="722"/>
      <c r="CL82" s="722"/>
      <c r="CM82" s="722"/>
      <c r="CN82" s="722"/>
      <c r="CO82" s="722"/>
      <c r="CP82" s="722"/>
      <c r="CQ82" s="722"/>
      <c r="CR82" s="722"/>
      <c r="CS82" s="722"/>
      <c r="CT82" s="722"/>
      <c r="CU82" s="722"/>
      <c r="CV82" s="722"/>
      <c r="CW82" s="722"/>
      <c r="CX82" s="722"/>
      <c r="CY82" s="722"/>
      <c r="CZ82" s="722"/>
      <c r="DA82" s="722"/>
      <c r="DB82" s="722"/>
      <c r="DC82" s="722"/>
      <c r="DD82" s="722"/>
      <c r="DE82" s="736"/>
      <c r="DF82" s="658"/>
      <c r="DG82" s="738"/>
    </row>
    <row r="83" spans="2:111" ht="13.5" customHeight="1" x14ac:dyDescent="0.15">
      <c r="B83" s="638"/>
      <c r="C83" s="639"/>
      <c r="D83" s="717"/>
      <c r="E83" s="718"/>
      <c r="F83" s="719"/>
      <c r="G83" s="825">
        <v>21</v>
      </c>
      <c r="H83" s="826"/>
      <c r="I83" s="827" t="s">
        <v>398</v>
      </c>
      <c r="J83" s="827"/>
      <c r="K83" s="827"/>
      <c r="L83" s="827"/>
      <c r="M83" s="827"/>
      <c r="N83" s="827"/>
      <c r="O83" s="827" t="s">
        <v>394</v>
      </c>
      <c r="P83" s="827"/>
      <c r="Q83" s="827"/>
      <c r="R83" s="827"/>
      <c r="S83" s="828"/>
      <c r="T83" s="828"/>
      <c r="U83" s="828"/>
      <c r="V83" s="828"/>
      <c r="W83" s="828"/>
      <c r="X83" s="828"/>
      <c r="Y83" s="828"/>
      <c r="Z83" s="828"/>
      <c r="AA83" s="829"/>
      <c r="AB83" s="830"/>
      <c r="AC83" s="831" t="s">
        <v>354</v>
      </c>
      <c r="AD83" s="832"/>
      <c r="AE83" s="829"/>
      <c r="AF83" s="832"/>
      <c r="AG83" s="829"/>
      <c r="AH83" s="830"/>
      <c r="AI83" s="833"/>
      <c r="AJ83" s="834"/>
      <c r="AK83" s="835"/>
      <c r="AL83" s="836"/>
      <c r="AM83" s="837"/>
      <c r="AN83" s="838"/>
      <c r="AO83" s="839"/>
      <c r="AP83" s="840"/>
      <c r="AQ83" s="837"/>
      <c r="AR83" s="838"/>
      <c r="AS83" s="841"/>
      <c r="AT83" s="841"/>
      <c r="AU83" s="841"/>
      <c r="AV83" s="841"/>
      <c r="AW83" s="841"/>
      <c r="AX83" s="842"/>
      <c r="AY83" s="843" t="s">
        <v>399</v>
      </c>
      <c r="AZ83" s="827"/>
      <c r="BA83" s="828"/>
      <c r="BB83" s="828"/>
      <c r="BC83" s="828"/>
      <c r="BD83" s="828"/>
      <c r="BE83" s="828"/>
      <c r="BF83" s="828"/>
      <c r="BG83" s="828"/>
      <c r="BH83" s="828"/>
      <c r="BI83" s="828"/>
      <c r="BJ83" s="828"/>
      <c r="BK83" s="827"/>
      <c r="BL83" s="827"/>
      <c r="BM83" s="827"/>
      <c r="BN83" s="827"/>
      <c r="BO83" s="827"/>
      <c r="BP83" s="827"/>
      <c r="BQ83" s="827"/>
      <c r="BR83" s="827"/>
      <c r="BS83" s="827"/>
      <c r="BT83" s="827"/>
      <c r="BU83" s="827"/>
      <c r="BV83" s="827"/>
      <c r="BW83" s="827"/>
      <c r="BX83" s="827"/>
      <c r="BY83" s="827"/>
      <c r="BZ83" s="827"/>
      <c r="CA83" s="827"/>
      <c r="CB83" s="827"/>
      <c r="CC83" s="827"/>
      <c r="CD83" s="827"/>
      <c r="CE83" s="827"/>
      <c r="CF83" s="827"/>
      <c r="CG83" s="827"/>
      <c r="CH83" s="827"/>
      <c r="CI83" s="827"/>
      <c r="CJ83" s="827"/>
      <c r="CK83" s="827"/>
      <c r="CL83" s="827"/>
      <c r="CM83" s="827"/>
      <c r="CN83" s="827"/>
      <c r="CO83" s="827"/>
      <c r="CP83" s="827"/>
      <c r="CQ83" s="827"/>
      <c r="CR83" s="827"/>
      <c r="CS83" s="827"/>
      <c r="CT83" s="827"/>
      <c r="CU83" s="827"/>
      <c r="CV83" s="827"/>
      <c r="CW83" s="827"/>
      <c r="CX83" s="827"/>
      <c r="CY83" s="827"/>
      <c r="CZ83" s="827"/>
      <c r="DA83" s="827"/>
      <c r="DB83" s="827"/>
      <c r="DC83" s="827"/>
      <c r="DD83" s="827"/>
      <c r="DE83" s="844"/>
      <c r="DF83" s="658"/>
      <c r="DG83" s="738"/>
    </row>
    <row r="84" spans="2:111" ht="13.5" customHeight="1" x14ac:dyDescent="0.15">
      <c r="B84" s="638"/>
      <c r="C84" s="639"/>
      <c r="D84" s="845" t="s">
        <v>400</v>
      </c>
      <c r="E84" s="846"/>
      <c r="F84" s="847"/>
      <c r="G84" s="699">
        <v>1</v>
      </c>
      <c r="H84" s="700"/>
      <c r="I84" s="848" t="s">
        <v>401</v>
      </c>
      <c r="J84" s="701"/>
      <c r="K84" s="701"/>
      <c r="L84" s="701"/>
      <c r="M84" s="701"/>
      <c r="N84" s="701"/>
      <c r="O84" s="701" t="s">
        <v>402</v>
      </c>
      <c r="P84" s="701"/>
      <c r="Q84" s="701"/>
      <c r="R84" s="701"/>
      <c r="S84" s="702"/>
      <c r="T84" s="702"/>
      <c r="U84" s="702"/>
      <c r="V84" s="702"/>
      <c r="W84" s="702"/>
      <c r="X84" s="702"/>
      <c r="Y84" s="702"/>
      <c r="Z84" s="702"/>
      <c r="AA84" s="849"/>
      <c r="AB84" s="850"/>
      <c r="AC84" s="706" t="s">
        <v>354</v>
      </c>
      <c r="AD84" s="851"/>
      <c r="AE84" s="849"/>
      <c r="AF84" s="851"/>
      <c r="AG84" s="849"/>
      <c r="AH84" s="850"/>
      <c r="AI84" s="708"/>
      <c r="AJ84" s="852"/>
      <c r="AK84" s="709"/>
      <c r="AL84" s="710"/>
      <c r="AM84" s="853"/>
      <c r="AN84" s="854"/>
      <c r="AO84" s="713"/>
      <c r="AP84" s="855"/>
      <c r="AQ84" s="853"/>
      <c r="AR84" s="854"/>
      <c r="AS84" s="712"/>
      <c r="AT84" s="712"/>
      <c r="AU84" s="712"/>
      <c r="AV84" s="712"/>
      <c r="AW84" s="712"/>
      <c r="AX84" s="714"/>
      <c r="AY84" s="856" t="s">
        <v>403</v>
      </c>
      <c r="AZ84" s="701"/>
      <c r="BA84" s="702"/>
      <c r="BB84" s="702"/>
      <c r="BC84" s="702"/>
      <c r="BD84" s="702"/>
      <c r="BE84" s="702"/>
      <c r="BF84" s="702"/>
      <c r="BG84" s="702"/>
      <c r="BH84" s="702"/>
      <c r="BI84" s="702"/>
      <c r="BJ84" s="702"/>
      <c r="BK84" s="701"/>
      <c r="BL84" s="701"/>
      <c r="BM84" s="701"/>
      <c r="BN84" s="701"/>
      <c r="BO84" s="701"/>
      <c r="BP84" s="701"/>
      <c r="BQ84" s="701"/>
      <c r="BR84" s="701"/>
      <c r="BS84" s="701"/>
      <c r="BT84" s="701"/>
      <c r="BU84" s="701"/>
      <c r="BV84" s="701"/>
      <c r="BW84" s="701"/>
      <c r="BX84" s="701"/>
      <c r="BY84" s="701"/>
      <c r="BZ84" s="701"/>
      <c r="CA84" s="701"/>
      <c r="CB84" s="701"/>
      <c r="CC84" s="701"/>
      <c r="CD84" s="701"/>
      <c r="CE84" s="701"/>
      <c r="CF84" s="701"/>
      <c r="CG84" s="701"/>
      <c r="CH84" s="701"/>
      <c r="CI84" s="701"/>
      <c r="CJ84" s="701"/>
      <c r="CK84" s="701"/>
      <c r="CL84" s="701"/>
      <c r="CM84" s="701"/>
      <c r="CN84" s="701"/>
      <c r="CO84" s="701"/>
      <c r="CP84" s="701"/>
      <c r="CQ84" s="701"/>
      <c r="CR84" s="701"/>
      <c r="CS84" s="701"/>
      <c r="CT84" s="701"/>
      <c r="CU84" s="701"/>
      <c r="CV84" s="701"/>
      <c r="CW84" s="701"/>
      <c r="CX84" s="701"/>
      <c r="CY84" s="701"/>
      <c r="CZ84" s="701"/>
      <c r="DA84" s="701"/>
      <c r="DB84" s="701"/>
      <c r="DC84" s="701"/>
      <c r="DD84" s="701"/>
      <c r="DE84" s="716"/>
      <c r="DF84" s="658"/>
      <c r="DG84" s="738"/>
    </row>
    <row r="85" spans="2:111" ht="13.5" customHeight="1" x14ac:dyDescent="0.15">
      <c r="B85" s="638"/>
      <c r="C85" s="639"/>
      <c r="D85" s="857"/>
      <c r="E85" s="858"/>
      <c r="F85" s="859"/>
      <c r="G85" s="720">
        <v>2</v>
      </c>
      <c r="H85" s="721"/>
      <c r="I85" s="722" t="s">
        <v>404</v>
      </c>
      <c r="J85" s="722"/>
      <c r="K85" s="722"/>
      <c r="L85" s="722"/>
      <c r="M85" s="722"/>
      <c r="N85" s="722"/>
      <c r="O85" s="722"/>
      <c r="P85" s="722"/>
      <c r="Q85" s="722"/>
      <c r="R85" s="722"/>
      <c r="S85" s="587"/>
      <c r="T85" s="587"/>
      <c r="U85" s="587"/>
      <c r="V85" s="587"/>
      <c r="W85" s="587"/>
      <c r="X85" s="587"/>
      <c r="Y85" s="587"/>
      <c r="Z85" s="587"/>
      <c r="AA85" s="817"/>
      <c r="AB85" s="818"/>
      <c r="AC85" s="726"/>
      <c r="AD85" s="819"/>
      <c r="AE85" s="817" t="s">
        <v>354</v>
      </c>
      <c r="AF85" s="819"/>
      <c r="AG85" s="817">
        <v>9</v>
      </c>
      <c r="AH85" s="818"/>
      <c r="AI85" s="728">
        <v>4</v>
      </c>
      <c r="AJ85" s="820"/>
      <c r="AK85" s="729"/>
      <c r="AL85" s="730"/>
      <c r="AM85" s="821"/>
      <c r="AN85" s="822"/>
      <c r="AO85" s="733"/>
      <c r="AP85" s="823"/>
      <c r="AQ85" s="821"/>
      <c r="AR85" s="822"/>
      <c r="AS85" s="733"/>
      <c r="AT85" s="822"/>
      <c r="AU85" s="733"/>
      <c r="AV85" s="822"/>
      <c r="AW85" s="733"/>
      <c r="AX85" s="823"/>
      <c r="AY85" s="735" t="s">
        <v>405</v>
      </c>
      <c r="AZ85" s="722"/>
      <c r="BA85" s="587"/>
      <c r="BB85" s="587"/>
      <c r="BC85" s="587"/>
      <c r="BD85" s="587"/>
      <c r="BE85" s="587"/>
      <c r="BF85" s="587"/>
      <c r="BG85" s="587"/>
      <c r="BH85" s="587"/>
      <c r="BI85" s="587"/>
      <c r="BJ85" s="587"/>
      <c r="BK85" s="722"/>
      <c r="BL85" s="722"/>
      <c r="BM85" s="722"/>
      <c r="BN85" s="722"/>
      <c r="BO85" s="722"/>
      <c r="BP85" s="722"/>
      <c r="BQ85" s="722"/>
      <c r="BR85" s="722"/>
      <c r="BS85" s="722"/>
      <c r="BT85" s="722"/>
      <c r="BU85" s="722"/>
      <c r="BV85" s="722"/>
      <c r="BW85" s="722"/>
      <c r="BX85" s="722"/>
      <c r="BY85" s="722"/>
      <c r="BZ85" s="722"/>
      <c r="CA85" s="722"/>
      <c r="CB85" s="722"/>
      <c r="CC85" s="722"/>
      <c r="CD85" s="722"/>
      <c r="CE85" s="722"/>
      <c r="CF85" s="722"/>
      <c r="CG85" s="722"/>
      <c r="CH85" s="722"/>
      <c r="CI85" s="722"/>
      <c r="CJ85" s="722"/>
      <c r="CK85" s="722"/>
      <c r="CL85" s="722"/>
      <c r="CM85" s="722"/>
      <c r="CN85" s="722"/>
      <c r="CO85" s="722"/>
      <c r="CP85" s="722"/>
      <c r="CQ85" s="722"/>
      <c r="CR85" s="722"/>
      <c r="CS85" s="722"/>
      <c r="CT85" s="722"/>
      <c r="CU85" s="722"/>
      <c r="CV85" s="722"/>
      <c r="CW85" s="722"/>
      <c r="CX85" s="722"/>
      <c r="CY85" s="722"/>
      <c r="CZ85" s="722"/>
      <c r="DA85" s="722"/>
      <c r="DB85" s="722"/>
      <c r="DC85" s="722"/>
      <c r="DD85" s="722"/>
      <c r="DE85" s="736"/>
      <c r="DF85" s="658"/>
      <c r="DG85" s="738"/>
    </row>
    <row r="86" spans="2:111" ht="13.5" customHeight="1" x14ac:dyDescent="0.15">
      <c r="B86" s="638"/>
      <c r="C86" s="639"/>
      <c r="D86" s="857"/>
      <c r="E86" s="858"/>
      <c r="F86" s="859"/>
      <c r="G86" s="720">
        <v>3</v>
      </c>
      <c r="H86" s="721"/>
      <c r="I86" s="722" t="s">
        <v>406</v>
      </c>
      <c r="J86" s="722"/>
      <c r="K86" s="722"/>
      <c r="L86" s="722"/>
      <c r="M86" s="722"/>
      <c r="N86" s="722"/>
      <c r="O86" s="722"/>
      <c r="P86" s="722"/>
      <c r="Q86" s="722"/>
      <c r="R86" s="722"/>
      <c r="S86" s="587"/>
      <c r="T86" s="587"/>
      <c r="U86" s="587"/>
      <c r="V86" s="587"/>
      <c r="W86" s="587"/>
      <c r="X86" s="587"/>
      <c r="Y86" s="587"/>
      <c r="Z86" s="587"/>
      <c r="AA86" s="817"/>
      <c r="AB86" s="818"/>
      <c r="AC86" s="726"/>
      <c r="AD86" s="819"/>
      <c r="AE86" s="817" t="s">
        <v>354</v>
      </c>
      <c r="AF86" s="819"/>
      <c r="AG86" s="817">
        <v>9</v>
      </c>
      <c r="AH86" s="818"/>
      <c r="AI86" s="728">
        <v>1</v>
      </c>
      <c r="AJ86" s="820"/>
      <c r="AK86" s="729"/>
      <c r="AL86" s="730"/>
      <c r="AM86" s="821"/>
      <c r="AN86" s="822"/>
      <c r="AO86" s="733"/>
      <c r="AP86" s="823"/>
      <c r="AQ86" s="821"/>
      <c r="AR86" s="822"/>
      <c r="AS86" s="733" t="s">
        <v>354</v>
      </c>
      <c r="AT86" s="822"/>
      <c r="AU86" s="733"/>
      <c r="AV86" s="822"/>
      <c r="AW86" s="733"/>
      <c r="AX86" s="823"/>
      <c r="AY86" s="735" t="s">
        <v>407</v>
      </c>
      <c r="AZ86" s="722"/>
      <c r="BA86" s="587"/>
      <c r="BB86" s="587"/>
      <c r="BC86" s="587"/>
      <c r="BD86" s="587"/>
      <c r="BE86" s="587"/>
      <c r="BF86" s="587"/>
      <c r="BG86" s="587"/>
      <c r="BH86" s="587"/>
      <c r="BI86" s="587"/>
      <c r="BJ86" s="587"/>
      <c r="BK86" s="722"/>
      <c r="BL86" s="722"/>
      <c r="BM86" s="722"/>
      <c r="BN86" s="722"/>
      <c r="BO86" s="722"/>
      <c r="BP86" s="722"/>
      <c r="BQ86" s="722"/>
      <c r="BR86" s="722"/>
      <c r="BS86" s="722"/>
      <c r="BT86" s="722"/>
      <c r="BU86" s="722"/>
      <c r="BV86" s="722"/>
      <c r="BW86" s="722"/>
      <c r="BX86" s="722"/>
      <c r="BY86" s="722"/>
      <c r="BZ86" s="722"/>
      <c r="CA86" s="722"/>
      <c r="CB86" s="722"/>
      <c r="CC86" s="722"/>
      <c r="CD86" s="722"/>
      <c r="CE86" s="722"/>
      <c r="CF86" s="722"/>
      <c r="CG86" s="722"/>
      <c r="CH86" s="722"/>
      <c r="CI86" s="722"/>
      <c r="CJ86" s="722"/>
      <c r="CK86" s="722"/>
      <c r="CL86" s="722"/>
      <c r="CM86" s="722"/>
      <c r="CN86" s="722"/>
      <c r="CO86" s="722"/>
      <c r="CP86" s="722"/>
      <c r="CQ86" s="722"/>
      <c r="CR86" s="722"/>
      <c r="CS86" s="722"/>
      <c r="CT86" s="722"/>
      <c r="CU86" s="722"/>
      <c r="CV86" s="722"/>
      <c r="CW86" s="722"/>
      <c r="CX86" s="722"/>
      <c r="CY86" s="722"/>
      <c r="CZ86" s="722"/>
      <c r="DA86" s="722"/>
      <c r="DB86" s="722"/>
      <c r="DC86" s="722"/>
      <c r="DD86" s="722"/>
      <c r="DE86" s="736"/>
      <c r="DF86" s="658"/>
      <c r="DG86" s="738"/>
    </row>
    <row r="87" spans="2:111" ht="13.5" customHeight="1" x14ac:dyDescent="0.15">
      <c r="B87" s="638"/>
      <c r="C87" s="639"/>
      <c r="D87" s="857"/>
      <c r="E87" s="858"/>
      <c r="F87" s="859"/>
      <c r="G87" s="720">
        <v>4</v>
      </c>
      <c r="H87" s="721"/>
      <c r="I87" s="824" t="s">
        <v>408</v>
      </c>
      <c r="J87" s="722"/>
      <c r="K87" s="722"/>
      <c r="L87" s="722"/>
      <c r="M87" s="722"/>
      <c r="N87" s="722"/>
      <c r="O87" s="722"/>
      <c r="P87" s="722"/>
      <c r="Q87" s="722"/>
      <c r="R87" s="722"/>
      <c r="S87" s="587"/>
      <c r="T87" s="587"/>
      <c r="U87" s="587"/>
      <c r="V87" s="587"/>
      <c r="W87" s="587"/>
      <c r="X87" s="587"/>
      <c r="Y87" s="587"/>
      <c r="Z87" s="587"/>
      <c r="AA87" s="817"/>
      <c r="AB87" s="818"/>
      <c r="AC87" s="726"/>
      <c r="AD87" s="819"/>
      <c r="AE87" s="817" t="s">
        <v>354</v>
      </c>
      <c r="AF87" s="819"/>
      <c r="AG87" s="817">
        <v>9</v>
      </c>
      <c r="AH87" s="818"/>
      <c r="AI87" s="728">
        <v>8</v>
      </c>
      <c r="AJ87" s="820"/>
      <c r="AK87" s="729"/>
      <c r="AL87" s="730"/>
      <c r="AM87" s="821"/>
      <c r="AN87" s="822"/>
      <c r="AO87" s="733"/>
      <c r="AP87" s="823"/>
      <c r="AQ87" s="821"/>
      <c r="AR87" s="822"/>
      <c r="AS87" s="733" t="s">
        <v>354</v>
      </c>
      <c r="AT87" s="822"/>
      <c r="AU87" s="733"/>
      <c r="AV87" s="822"/>
      <c r="AW87" s="733"/>
      <c r="AX87" s="823"/>
      <c r="AY87" s="735" t="s">
        <v>409</v>
      </c>
      <c r="AZ87" s="722"/>
      <c r="BA87" s="587"/>
      <c r="BB87" s="587"/>
      <c r="BC87" s="587"/>
      <c r="BD87" s="587"/>
      <c r="BE87" s="587"/>
      <c r="BF87" s="587"/>
      <c r="BG87" s="587"/>
      <c r="BH87" s="587"/>
      <c r="BI87" s="587"/>
      <c r="BJ87" s="587"/>
      <c r="BK87" s="722"/>
      <c r="BL87" s="722"/>
      <c r="BM87" s="722"/>
      <c r="BN87" s="722"/>
      <c r="BO87" s="722" t="s">
        <v>410</v>
      </c>
      <c r="BP87" s="722"/>
      <c r="BQ87" s="722"/>
      <c r="BR87" s="722"/>
      <c r="BS87" s="722"/>
      <c r="BT87" s="722"/>
      <c r="BU87" s="722"/>
      <c r="BV87" s="722"/>
      <c r="BW87" s="722"/>
      <c r="BX87" s="722"/>
      <c r="BY87" s="722"/>
      <c r="BZ87" s="587"/>
      <c r="CA87" s="722"/>
      <c r="CB87" s="722"/>
      <c r="CC87" s="722"/>
      <c r="CD87" s="722"/>
      <c r="CE87" s="722"/>
      <c r="CF87" s="722"/>
      <c r="CG87" s="722"/>
      <c r="CH87" s="722"/>
      <c r="CI87" s="722"/>
      <c r="CJ87" s="722"/>
      <c r="CK87" s="722"/>
      <c r="CL87" s="722"/>
      <c r="CM87" s="722"/>
      <c r="CN87" s="722"/>
      <c r="CO87" s="722"/>
      <c r="CP87" s="722"/>
      <c r="CQ87" s="722"/>
      <c r="CR87" s="722"/>
      <c r="CS87" s="722"/>
      <c r="CT87" s="722"/>
      <c r="CU87" s="722"/>
      <c r="CV87" s="722"/>
      <c r="CW87" s="722"/>
      <c r="CX87" s="722"/>
      <c r="CY87" s="722"/>
      <c r="CZ87" s="722"/>
      <c r="DA87" s="722"/>
      <c r="DB87" s="722"/>
      <c r="DC87" s="722"/>
      <c r="DD87" s="722"/>
      <c r="DE87" s="736"/>
      <c r="DF87" s="658"/>
      <c r="DG87" s="738"/>
    </row>
    <row r="88" spans="2:111" ht="13.5" customHeight="1" x14ac:dyDescent="0.15">
      <c r="B88" s="638"/>
      <c r="C88" s="639"/>
      <c r="D88" s="857"/>
      <c r="E88" s="858"/>
      <c r="F88" s="859"/>
      <c r="G88" s="720">
        <v>5</v>
      </c>
      <c r="H88" s="721"/>
      <c r="I88" s="722" t="s">
        <v>411</v>
      </c>
      <c r="J88" s="722"/>
      <c r="K88" s="722"/>
      <c r="L88" s="722"/>
      <c r="M88" s="722"/>
      <c r="N88" s="722"/>
      <c r="O88" s="722"/>
      <c r="P88" s="722"/>
      <c r="Q88" s="722"/>
      <c r="R88" s="722"/>
      <c r="S88" s="587"/>
      <c r="T88" s="587"/>
      <c r="U88" s="587"/>
      <c r="V88" s="587"/>
      <c r="W88" s="587"/>
      <c r="X88" s="587"/>
      <c r="Y88" s="587"/>
      <c r="Z88" s="587"/>
      <c r="AA88" s="817"/>
      <c r="AB88" s="818"/>
      <c r="AC88" s="726"/>
      <c r="AD88" s="819"/>
      <c r="AE88" s="817" t="s">
        <v>354</v>
      </c>
      <c r="AF88" s="819"/>
      <c r="AG88" s="817" t="s">
        <v>357</v>
      </c>
      <c r="AH88" s="818"/>
      <c r="AI88" s="728">
        <v>10</v>
      </c>
      <c r="AJ88" s="820"/>
      <c r="AK88" s="729"/>
      <c r="AL88" s="730"/>
      <c r="AM88" s="821"/>
      <c r="AN88" s="822"/>
      <c r="AO88" s="733"/>
      <c r="AP88" s="823"/>
      <c r="AQ88" s="821"/>
      <c r="AR88" s="822"/>
      <c r="AS88" s="733" t="s">
        <v>354</v>
      </c>
      <c r="AT88" s="822"/>
      <c r="AU88" s="733"/>
      <c r="AV88" s="822"/>
      <c r="AW88" s="733"/>
      <c r="AX88" s="823"/>
      <c r="AY88" s="735" t="s">
        <v>412</v>
      </c>
      <c r="AZ88" s="722"/>
      <c r="BA88" s="587"/>
      <c r="BB88" s="587"/>
      <c r="BC88" s="587"/>
      <c r="BD88" s="587"/>
      <c r="BE88" s="587"/>
      <c r="BF88" s="587"/>
      <c r="BG88" s="587"/>
      <c r="BH88" s="587"/>
      <c r="BI88" s="587"/>
      <c r="BJ88" s="587"/>
      <c r="BK88" s="722"/>
      <c r="BL88" s="722"/>
      <c r="BM88" s="722"/>
      <c r="BN88" s="722"/>
      <c r="BO88" s="722"/>
      <c r="BP88" s="722"/>
      <c r="BQ88" s="722"/>
      <c r="BR88" s="722"/>
      <c r="BS88" s="722"/>
      <c r="BT88" s="722"/>
      <c r="BU88" s="722"/>
      <c r="BV88" s="722"/>
      <c r="BW88" s="722"/>
      <c r="BX88" s="722"/>
      <c r="BY88" s="722"/>
      <c r="BZ88" s="722"/>
      <c r="CA88" s="722"/>
      <c r="CB88" s="722"/>
      <c r="CC88" s="722"/>
      <c r="CD88" s="722"/>
      <c r="CE88" s="722"/>
      <c r="CF88" s="722"/>
      <c r="CG88" s="722"/>
      <c r="CH88" s="722"/>
      <c r="CI88" s="722"/>
      <c r="CJ88" s="722"/>
      <c r="CK88" s="722"/>
      <c r="CL88" s="722"/>
      <c r="CM88" s="722"/>
      <c r="CN88" s="722"/>
      <c r="CO88" s="722"/>
      <c r="CP88" s="722"/>
      <c r="CQ88" s="722"/>
      <c r="CR88" s="722"/>
      <c r="CS88" s="722"/>
      <c r="CT88" s="722"/>
      <c r="CU88" s="722"/>
      <c r="CV88" s="722"/>
      <c r="CW88" s="722"/>
      <c r="CX88" s="722"/>
      <c r="CY88" s="722"/>
      <c r="CZ88" s="722"/>
      <c r="DA88" s="722"/>
      <c r="DB88" s="722"/>
      <c r="DC88" s="722"/>
      <c r="DD88" s="722"/>
      <c r="DE88" s="736"/>
      <c r="DF88" s="658"/>
      <c r="DG88" s="738"/>
    </row>
    <row r="89" spans="2:111" ht="13.5" customHeight="1" x14ac:dyDescent="0.15">
      <c r="B89" s="638"/>
      <c r="C89" s="639"/>
      <c r="D89" s="857"/>
      <c r="E89" s="858"/>
      <c r="F89" s="859"/>
      <c r="G89" s="720">
        <v>6</v>
      </c>
      <c r="H89" s="721"/>
      <c r="I89" s="722" t="s">
        <v>413</v>
      </c>
      <c r="J89" s="722"/>
      <c r="K89" s="722"/>
      <c r="L89" s="722"/>
      <c r="M89" s="722"/>
      <c r="N89" s="722"/>
      <c r="O89" s="722"/>
      <c r="P89" s="722"/>
      <c r="Q89" s="722"/>
      <c r="R89" s="722"/>
      <c r="S89" s="587"/>
      <c r="T89" s="587"/>
      <c r="U89" s="587"/>
      <c r="V89" s="587"/>
      <c r="W89" s="587"/>
      <c r="X89" s="587"/>
      <c r="Y89" s="587"/>
      <c r="Z89" s="587"/>
      <c r="AA89" s="817"/>
      <c r="AB89" s="818"/>
      <c r="AC89" s="726"/>
      <c r="AD89" s="819"/>
      <c r="AE89" s="817" t="s">
        <v>354</v>
      </c>
      <c r="AF89" s="819"/>
      <c r="AG89" s="817">
        <v>9</v>
      </c>
      <c r="AH89" s="818"/>
      <c r="AI89" s="728">
        <v>8</v>
      </c>
      <c r="AJ89" s="820"/>
      <c r="AK89" s="729"/>
      <c r="AL89" s="730"/>
      <c r="AM89" s="821"/>
      <c r="AN89" s="822"/>
      <c r="AO89" s="733"/>
      <c r="AP89" s="823"/>
      <c r="AQ89" s="821"/>
      <c r="AR89" s="822"/>
      <c r="AS89" s="733" t="s">
        <v>354</v>
      </c>
      <c r="AT89" s="822"/>
      <c r="AU89" s="733"/>
      <c r="AV89" s="822"/>
      <c r="AW89" s="733"/>
      <c r="AX89" s="823"/>
      <c r="AY89" s="735" t="s">
        <v>414</v>
      </c>
      <c r="AZ89" s="722"/>
      <c r="BA89" s="587"/>
      <c r="BB89" s="587"/>
      <c r="BC89" s="587"/>
      <c r="BD89" s="587"/>
      <c r="BE89" s="587"/>
      <c r="BF89" s="587"/>
      <c r="BG89" s="587"/>
      <c r="BH89" s="587"/>
      <c r="BI89" s="587"/>
      <c r="BJ89" s="587"/>
      <c r="BK89" s="722"/>
      <c r="BL89" s="722"/>
      <c r="BM89" s="722"/>
      <c r="BN89" s="722"/>
      <c r="BO89" s="722" t="s">
        <v>410</v>
      </c>
      <c r="BP89" s="722"/>
      <c r="BQ89" s="722"/>
      <c r="BR89" s="722"/>
      <c r="BS89" s="722"/>
      <c r="BT89" s="722"/>
      <c r="BU89" s="722"/>
      <c r="BV89" s="722"/>
      <c r="BW89" s="722"/>
      <c r="BX89" s="722"/>
      <c r="BY89" s="722"/>
      <c r="BZ89" s="722"/>
      <c r="CA89" s="722"/>
      <c r="CB89" s="722"/>
      <c r="CC89" s="722"/>
      <c r="CD89" s="722"/>
      <c r="CE89" s="722"/>
      <c r="CF89" s="722"/>
      <c r="CG89" s="722"/>
      <c r="CH89" s="722"/>
      <c r="CI89" s="722"/>
      <c r="CJ89" s="722"/>
      <c r="CK89" s="722"/>
      <c r="CL89" s="722"/>
      <c r="CM89" s="722"/>
      <c r="CN89" s="722"/>
      <c r="CO89" s="722"/>
      <c r="CP89" s="722"/>
      <c r="CQ89" s="722"/>
      <c r="CR89" s="722"/>
      <c r="CS89" s="722"/>
      <c r="CT89" s="722"/>
      <c r="CU89" s="722"/>
      <c r="CV89" s="722"/>
      <c r="CW89" s="722"/>
      <c r="CX89" s="722"/>
      <c r="CY89" s="722"/>
      <c r="CZ89" s="722"/>
      <c r="DA89" s="722"/>
      <c r="DB89" s="722"/>
      <c r="DC89" s="722"/>
      <c r="DD89" s="722"/>
      <c r="DE89" s="736"/>
      <c r="DF89" s="658"/>
      <c r="DG89" s="738"/>
    </row>
    <row r="90" spans="2:111" ht="13.5" customHeight="1" x14ac:dyDescent="0.15">
      <c r="B90" s="638"/>
      <c r="C90" s="639"/>
      <c r="D90" s="857"/>
      <c r="E90" s="858"/>
      <c r="F90" s="859"/>
      <c r="G90" s="720">
        <v>7</v>
      </c>
      <c r="H90" s="721"/>
      <c r="I90" s="722" t="s">
        <v>415</v>
      </c>
      <c r="J90" s="722"/>
      <c r="K90" s="722"/>
      <c r="L90" s="722"/>
      <c r="M90" s="722"/>
      <c r="N90" s="722"/>
      <c r="O90" s="722"/>
      <c r="P90" s="722"/>
      <c r="Q90" s="722"/>
      <c r="R90" s="722"/>
      <c r="S90" s="587"/>
      <c r="T90" s="587"/>
      <c r="U90" s="587"/>
      <c r="V90" s="587"/>
      <c r="W90" s="587"/>
      <c r="X90" s="587"/>
      <c r="Y90" s="587"/>
      <c r="Z90" s="587"/>
      <c r="AA90" s="817"/>
      <c r="AB90" s="818"/>
      <c r="AC90" s="726"/>
      <c r="AD90" s="819"/>
      <c r="AE90" s="817" t="s">
        <v>354</v>
      </c>
      <c r="AF90" s="819"/>
      <c r="AG90" s="817" t="s">
        <v>357</v>
      </c>
      <c r="AH90" s="818"/>
      <c r="AI90" s="728">
        <v>23</v>
      </c>
      <c r="AJ90" s="820"/>
      <c r="AK90" s="729"/>
      <c r="AL90" s="730"/>
      <c r="AM90" s="821"/>
      <c r="AN90" s="822"/>
      <c r="AO90" s="733"/>
      <c r="AP90" s="823"/>
      <c r="AQ90" s="821"/>
      <c r="AR90" s="822"/>
      <c r="AS90" s="733" t="s">
        <v>354</v>
      </c>
      <c r="AT90" s="822"/>
      <c r="AU90" s="733"/>
      <c r="AV90" s="822"/>
      <c r="AW90" s="733"/>
      <c r="AX90" s="823"/>
      <c r="AY90" s="735" t="s">
        <v>416</v>
      </c>
      <c r="AZ90" s="722"/>
      <c r="BA90" s="587"/>
      <c r="BB90" s="587"/>
      <c r="BC90" s="587"/>
      <c r="BD90" s="587"/>
      <c r="BE90" s="587"/>
      <c r="BF90" s="587"/>
      <c r="BG90" s="587"/>
      <c r="BH90" s="587"/>
      <c r="BI90" s="587"/>
      <c r="BJ90" s="587"/>
      <c r="BK90" s="722"/>
      <c r="BL90" s="722"/>
      <c r="BM90" s="722"/>
      <c r="BN90" s="722"/>
      <c r="BO90" s="722"/>
      <c r="BP90" s="722"/>
      <c r="BQ90" s="722"/>
      <c r="BR90" s="722"/>
      <c r="BS90" s="722"/>
      <c r="BT90" s="722"/>
      <c r="BU90" s="722"/>
      <c r="BV90" s="722"/>
      <c r="BW90" s="722"/>
      <c r="BX90" s="722"/>
      <c r="BY90" s="722"/>
      <c r="BZ90" s="722"/>
      <c r="CA90" s="722"/>
      <c r="CB90" s="722"/>
      <c r="CC90" s="722"/>
      <c r="CD90" s="722"/>
      <c r="CE90" s="722"/>
      <c r="CF90" s="722"/>
      <c r="CG90" s="722"/>
      <c r="CH90" s="722"/>
      <c r="CI90" s="722"/>
      <c r="CJ90" s="722"/>
      <c r="CK90" s="722"/>
      <c r="CL90" s="722"/>
      <c r="CM90" s="722"/>
      <c r="CN90" s="722"/>
      <c r="CO90" s="722"/>
      <c r="CP90" s="722"/>
      <c r="CQ90" s="722"/>
      <c r="CR90" s="722"/>
      <c r="CS90" s="722"/>
      <c r="CT90" s="722"/>
      <c r="CU90" s="722"/>
      <c r="CV90" s="722"/>
      <c r="CW90" s="722"/>
      <c r="CX90" s="722"/>
      <c r="CY90" s="722"/>
      <c r="CZ90" s="722"/>
      <c r="DA90" s="722"/>
      <c r="DB90" s="722"/>
      <c r="DC90" s="722"/>
      <c r="DD90" s="722"/>
      <c r="DE90" s="736"/>
      <c r="DF90" s="658"/>
      <c r="DG90" s="738"/>
    </row>
    <row r="91" spans="2:111" ht="13.5" customHeight="1" x14ac:dyDescent="0.15">
      <c r="B91" s="638"/>
      <c r="C91" s="639"/>
      <c r="D91" s="857"/>
      <c r="E91" s="858"/>
      <c r="F91" s="859"/>
      <c r="G91" s="720">
        <v>8</v>
      </c>
      <c r="H91" s="721"/>
      <c r="I91" s="722" t="s">
        <v>417</v>
      </c>
      <c r="J91" s="722"/>
      <c r="K91" s="722"/>
      <c r="L91" s="722"/>
      <c r="M91" s="722"/>
      <c r="N91" s="722"/>
      <c r="O91" s="722"/>
      <c r="P91" s="722"/>
      <c r="Q91" s="722"/>
      <c r="R91" s="722"/>
      <c r="S91" s="587"/>
      <c r="T91" s="587"/>
      <c r="U91" s="587"/>
      <c r="V91" s="587"/>
      <c r="W91" s="587"/>
      <c r="X91" s="587"/>
      <c r="Y91" s="587"/>
      <c r="Z91" s="587"/>
      <c r="AA91" s="817"/>
      <c r="AB91" s="818"/>
      <c r="AC91" s="726"/>
      <c r="AD91" s="819"/>
      <c r="AE91" s="817" t="s">
        <v>354</v>
      </c>
      <c r="AF91" s="819"/>
      <c r="AG91" s="817" t="s">
        <v>360</v>
      </c>
      <c r="AH91" s="818"/>
      <c r="AI91" s="728">
        <v>10</v>
      </c>
      <c r="AJ91" s="820"/>
      <c r="AK91" s="729"/>
      <c r="AL91" s="730"/>
      <c r="AM91" s="821"/>
      <c r="AN91" s="822"/>
      <c r="AO91" s="733"/>
      <c r="AP91" s="823"/>
      <c r="AQ91" s="821"/>
      <c r="AR91" s="822"/>
      <c r="AS91" s="733" t="s">
        <v>354</v>
      </c>
      <c r="AT91" s="822"/>
      <c r="AU91" s="733"/>
      <c r="AV91" s="822"/>
      <c r="AW91" s="733"/>
      <c r="AX91" s="823"/>
      <c r="AY91" s="735" t="s">
        <v>418</v>
      </c>
      <c r="AZ91" s="722"/>
      <c r="BA91" s="587"/>
      <c r="BB91" s="587"/>
      <c r="BC91" s="587"/>
      <c r="BD91" s="587"/>
      <c r="BE91" s="587"/>
      <c r="BF91" s="587"/>
      <c r="BG91" s="587"/>
      <c r="BH91" s="587"/>
      <c r="BI91" s="587"/>
      <c r="BJ91" s="587"/>
      <c r="BK91" s="722"/>
      <c r="BL91" s="722"/>
      <c r="BM91" s="722"/>
      <c r="BN91" s="722"/>
      <c r="BO91" s="722"/>
      <c r="BP91" s="722"/>
      <c r="BQ91" s="722"/>
      <c r="BR91" s="722"/>
      <c r="BS91" s="722"/>
      <c r="BT91" s="722"/>
      <c r="BU91" s="722"/>
      <c r="BV91" s="722"/>
      <c r="BW91" s="722"/>
      <c r="BX91" s="722"/>
      <c r="BY91" s="722"/>
      <c r="BZ91" s="722"/>
      <c r="CA91" s="722"/>
      <c r="CB91" s="722"/>
      <c r="CC91" s="722"/>
      <c r="CD91" s="722"/>
      <c r="CE91" s="722"/>
      <c r="CF91" s="722"/>
      <c r="CG91" s="722"/>
      <c r="CH91" s="722"/>
      <c r="CI91" s="722"/>
      <c r="CJ91" s="722"/>
      <c r="CK91" s="722"/>
      <c r="CL91" s="722"/>
      <c r="CM91" s="722"/>
      <c r="CN91" s="722"/>
      <c r="CO91" s="722"/>
      <c r="CP91" s="722"/>
      <c r="CQ91" s="722"/>
      <c r="CR91" s="722"/>
      <c r="CS91" s="722"/>
      <c r="CT91" s="722"/>
      <c r="CU91" s="722"/>
      <c r="CV91" s="722"/>
      <c r="CW91" s="722"/>
      <c r="CX91" s="722"/>
      <c r="CY91" s="722"/>
      <c r="CZ91" s="722"/>
      <c r="DA91" s="722"/>
      <c r="DB91" s="722"/>
      <c r="DC91" s="722"/>
      <c r="DD91" s="722"/>
      <c r="DE91" s="736"/>
      <c r="DF91" s="658"/>
      <c r="DG91" s="738"/>
    </row>
    <row r="92" spans="2:111" ht="13.5" customHeight="1" x14ac:dyDescent="0.15">
      <c r="B92" s="638"/>
      <c r="C92" s="639"/>
      <c r="D92" s="857"/>
      <c r="E92" s="858"/>
      <c r="F92" s="859"/>
      <c r="G92" s="720">
        <v>9</v>
      </c>
      <c r="H92" s="721"/>
      <c r="I92" s="722" t="s">
        <v>419</v>
      </c>
      <c r="J92" s="722"/>
      <c r="K92" s="722"/>
      <c r="L92" s="722"/>
      <c r="M92" s="722"/>
      <c r="N92" s="722"/>
      <c r="O92" s="722"/>
      <c r="P92" s="722"/>
      <c r="Q92" s="722"/>
      <c r="R92" s="722"/>
      <c r="S92" s="587"/>
      <c r="T92" s="587"/>
      <c r="U92" s="587"/>
      <c r="V92" s="587"/>
      <c r="W92" s="587"/>
      <c r="X92" s="587"/>
      <c r="Y92" s="587"/>
      <c r="Z92" s="587"/>
      <c r="AA92" s="817"/>
      <c r="AB92" s="818"/>
      <c r="AC92" s="726"/>
      <c r="AD92" s="819"/>
      <c r="AE92" s="817" t="s">
        <v>354</v>
      </c>
      <c r="AF92" s="819"/>
      <c r="AG92" s="817">
        <v>9</v>
      </c>
      <c r="AH92" s="818"/>
      <c r="AI92" s="728">
        <v>9</v>
      </c>
      <c r="AJ92" s="820"/>
      <c r="AK92" s="729"/>
      <c r="AL92" s="730"/>
      <c r="AM92" s="821"/>
      <c r="AN92" s="822"/>
      <c r="AO92" s="733"/>
      <c r="AP92" s="823"/>
      <c r="AQ92" s="821"/>
      <c r="AR92" s="822"/>
      <c r="AS92" s="733" t="s">
        <v>354</v>
      </c>
      <c r="AT92" s="822"/>
      <c r="AU92" s="733"/>
      <c r="AV92" s="822"/>
      <c r="AW92" s="733"/>
      <c r="AX92" s="823"/>
      <c r="AY92" s="735" t="s">
        <v>420</v>
      </c>
      <c r="AZ92" s="722"/>
      <c r="BA92" s="587"/>
      <c r="BB92" s="587"/>
      <c r="BC92" s="587"/>
      <c r="BD92" s="587"/>
      <c r="BE92" s="587"/>
      <c r="BF92" s="587"/>
      <c r="BG92" s="587"/>
      <c r="BH92" s="587"/>
      <c r="BI92" s="587"/>
      <c r="BJ92" s="587"/>
      <c r="BK92" s="722"/>
      <c r="BL92" s="722"/>
      <c r="BM92" s="722"/>
      <c r="BN92" s="722"/>
      <c r="BO92" s="722"/>
      <c r="BP92" s="722"/>
      <c r="BQ92" s="722"/>
      <c r="BR92" s="722"/>
      <c r="BS92" s="722"/>
      <c r="BT92" s="722"/>
      <c r="BU92" s="722"/>
      <c r="BV92" s="722"/>
      <c r="BW92" s="722"/>
      <c r="BX92" s="722"/>
      <c r="BY92" s="722"/>
      <c r="BZ92" s="722"/>
      <c r="CA92" s="722"/>
      <c r="CB92" s="722"/>
      <c r="CC92" s="722"/>
      <c r="CD92" s="722"/>
      <c r="CE92" s="722"/>
      <c r="CF92" s="722"/>
      <c r="CG92" s="722"/>
      <c r="CH92" s="722"/>
      <c r="CI92" s="722"/>
      <c r="CJ92" s="722"/>
      <c r="CK92" s="722"/>
      <c r="CL92" s="722"/>
      <c r="CM92" s="722"/>
      <c r="CN92" s="722"/>
      <c r="CO92" s="722"/>
      <c r="CP92" s="722"/>
      <c r="CQ92" s="722"/>
      <c r="CR92" s="722"/>
      <c r="CS92" s="722"/>
      <c r="CT92" s="722"/>
      <c r="CU92" s="722"/>
      <c r="CV92" s="722"/>
      <c r="CW92" s="722"/>
      <c r="CX92" s="722"/>
      <c r="CY92" s="722"/>
      <c r="CZ92" s="722"/>
      <c r="DA92" s="722"/>
      <c r="DB92" s="722"/>
      <c r="DC92" s="722"/>
      <c r="DD92" s="722"/>
      <c r="DE92" s="736"/>
      <c r="DF92" s="658"/>
      <c r="DG92" s="738"/>
    </row>
    <row r="93" spans="2:111" ht="13.5" customHeight="1" x14ac:dyDescent="0.15">
      <c r="B93" s="638"/>
      <c r="C93" s="639"/>
      <c r="D93" s="857"/>
      <c r="E93" s="858"/>
      <c r="F93" s="859"/>
      <c r="G93" s="720">
        <v>10</v>
      </c>
      <c r="H93" s="721"/>
      <c r="I93" s="722" t="s">
        <v>421</v>
      </c>
      <c r="J93" s="722"/>
      <c r="K93" s="722"/>
      <c r="L93" s="722"/>
      <c r="M93" s="722"/>
      <c r="N93" s="722"/>
      <c r="O93" s="722"/>
      <c r="P93" s="722"/>
      <c r="Q93" s="722"/>
      <c r="R93" s="722"/>
      <c r="S93" s="587"/>
      <c r="T93" s="587"/>
      <c r="U93" s="587"/>
      <c r="V93" s="587"/>
      <c r="W93" s="587"/>
      <c r="X93" s="587"/>
      <c r="Y93" s="587"/>
      <c r="Z93" s="587"/>
      <c r="AA93" s="860"/>
      <c r="AB93" s="861"/>
      <c r="AC93" s="726"/>
      <c r="AD93" s="819"/>
      <c r="AE93" s="817" t="s">
        <v>354</v>
      </c>
      <c r="AF93" s="819"/>
      <c r="AG93" s="817">
        <v>9</v>
      </c>
      <c r="AH93" s="818"/>
      <c r="AI93" s="728">
        <v>8</v>
      </c>
      <c r="AJ93" s="820"/>
      <c r="AK93" s="862"/>
      <c r="AL93" s="863"/>
      <c r="AM93" s="864"/>
      <c r="AN93" s="865"/>
      <c r="AO93" s="866"/>
      <c r="AP93" s="867"/>
      <c r="AQ93" s="864"/>
      <c r="AR93" s="865"/>
      <c r="AS93" s="733" t="s">
        <v>354</v>
      </c>
      <c r="AT93" s="822"/>
      <c r="AU93" s="866"/>
      <c r="AV93" s="865"/>
      <c r="AW93" s="866"/>
      <c r="AX93" s="867"/>
      <c r="AY93" s="735" t="s">
        <v>422</v>
      </c>
      <c r="AZ93" s="722"/>
      <c r="BA93" s="587"/>
      <c r="BB93" s="587"/>
      <c r="BC93" s="587"/>
      <c r="BD93" s="587"/>
      <c r="BE93" s="587"/>
      <c r="BF93" s="587"/>
      <c r="BG93" s="587"/>
      <c r="BH93" s="587"/>
      <c r="BI93" s="587"/>
      <c r="BJ93" s="587"/>
      <c r="BK93" s="722"/>
      <c r="BL93" s="722"/>
      <c r="BM93" s="722"/>
      <c r="BN93" s="722"/>
      <c r="BO93" s="722"/>
      <c r="BP93" s="722"/>
      <c r="BQ93" s="722"/>
      <c r="BR93" s="722"/>
      <c r="BS93" s="722"/>
      <c r="BT93" s="722"/>
      <c r="BU93" s="722"/>
      <c r="BV93" s="722"/>
      <c r="BW93" s="722"/>
      <c r="BX93" s="722"/>
      <c r="BY93" s="722"/>
      <c r="BZ93" s="722"/>
      <c r="CA93" s="722"/>
      <c r="CB93" s="722"/>
      <c r="CC93" s="722"/>
      <c r="CD93" s="722"/>
      <c r="CE93" s="722"/>
      <c r="CF93" s="722"/>
      <c r="CG93" s="722"/>
      <c r="CH93" s="722"/>
      <c r="CI93" s="722"/>
      <c r="CJ93" s="722"/>
      <c r="CK93" s="722"/>
      <c r="CL93" s="722"/>
      <c r="CM93" s="722"/>
      <c r="CN93" s="722"/>
      <c r="CO93" s="722"/>
      <c r="CP93" s="722"/>
      <c r="CQ93" s="722"/>
      <c r="CR93" s="722"/>
      <c r="CS93" s="722"/>
      <c r="CT93" s="722"/>
      <c r="CU93" s="722"/>
      <c r="CV93" s="722"/>
      <c r="CW93" s="722"/>
      <c r="CX93" s="722"/>
      <c r="CY93" s="722"/>
      <c r="CZ93" s="722"/>
      <c r="DA93" s="722"/>
      <c r="DB93" s="722"/>
      <c r="DC93" s="722"/>
      <c r="DD93" s="722"/>
      <c r="DE93" s="736"/>
      <c r="DF93" s="658"/>
      <c r="DG93" s="738"/>
    </row>
    <row r="94" spans="2:111" ht="13.5" customHeight="1" x14ac:dyDescent="0.15">
      <c r="B94" s="638"/>
      <c r="C94" s="639"/>
      <c r="D94" s="857"/>
      <c r="E94" s="858"/>
      <c r="F94" s="859"/>
      <c r="G94" s="720">
        <v>11</v>
      </c>
      <c r="H94" s="721"/>
      <c r="I94" s="722" t="s">
        <v>423</v>
      </c>
      <c r="J94" s="722"/>
      <c r="K94" s="722"/>
      <c r="L94" s="722"/>
      <c r="M94" s="722"/>
      <c r="N94" s="722"/>
      <c r="O94" s="722"/>
      <c r="P94" s="722"/>
      <c r="Q94" s="722"/>
      <c r="R94" s="722"/>
      <c r="S94" s="587"/>
      <c r="T94" s="587"/>
      <c r="U94" s="587"/>
      <c r="V94" s="587"/>
      <c r="W94" s="587"/>
      <c r="X94" s="587"/>
      <c r="Y94" s="587"/>
      <c r="Z94" s="587"/>
      <c r="AA94" s="860"/>
      <c r="AB94" s="861"/>
      <c r="AC94" s="726"/>
      <c r="AD94" s="819"/>
      <c r="AE94" s="817" t="s">
        <v>354</v>
      </c>
      <c r="AF94" s="819"/>
      <c r="AG94" s="817">
        <v>9</v>
      </c>
      <c r="AH94" s="818"/>
      <c r="AI94" s="868">
        <v>9</v>
      </c>
      <c r="AJ94" s="869"/>
      <c r="AK94" s="862"/>
      <c r="AL94" s="863"/>
      <c r="AM94" s="864"/>
      <c r="AN94" s="865"/>
      <c r="AO94" s="866"/>
      <c r="AP94" s="867"/>
      <c r="AQ94" s="864"/>
      <c r="AR94" s="865"/>
      <c r="AS94" s="866"/>
      <c r="AT94" s="865"/>
      <c r="AU94" s="866"/>
      <c r="AV94" s="865"/>
      <c r="AW94" s="866"/>
      <c r="AX94" s="867"/>
      <c r="AY94" s="735" t="s">
        <v>424</v>
      </c>
      <c r="AZ94" s="722"/>
      <c r="BA94" s="587"/>
      <c r="BB94" s="587"/>
      <c r="BC94" s="587"/>
      <c r="BD94" s="587"/>
      <c r="BE94" s="587"/>
      <c r="BF94" s="587"/>
      <c r="BG94" s="587"/>
      <c r="BH94" s="587"/>
      <c r="BI94" s="587"/>
      <c r="BJ94" s="587"/>
      <c r="BK94" s="722"/>
      <c r="BL94" s="722"/>
      <c r="BM94" s="722"/>
      <c r="BN94" s="722"/>
      <c r="BO94" s="722"/>
      <c r="BP94" s="722"/>
      <c r="BQ94" s="722"/>
      <c r="BR94" s="722"/>
      <c r="BS94" s="722"/>
      <c r="BT94" s="722"/>
      <c r="BU94" s="722"/>
      <c r="BV94" s="722"/>
      <c r="BW94" s="722"/>
      <c r="BX94" s="722"/>
      <c r="BY94" s="722"/>
      <c r="BZ94" s="722"/>
      <c r="CA94" s="722"/>
      <c r="CB94" s="722"/>
      <c r="CC94" s="722"/>
      <c r="CD94" s="722"/>
      <c r="CE94" s="722"/>
      <c r="CF94" s="722"/>
      <c r="CG94" s="722"/>
      <c r="CH94" s="722"/>
      <c r="CI94" s="722"/>
      <c r="CJ94" s="722"/>
      <c r="CK94" s="722"/>
      <c r="CL94" s="722"/>
      <c r="CM94" s="722"/>
      <c r="CN94" s="722"/>
      <c r="CO94" s="722"/>
      <c r="CP94" s="722"/>
      <c r="CQ94" s="722"/>
      <c r="CR94" s="722"/>
      <c r="CS94" s="722"/>
      <c r="CT94" s="722"/>
      <c r="CU94" s="722"/>
      <c r="CV94" s="722"/>
      <c r="CW94" s="722"/>
      <c r="CX94" s="722"/>
      <c r="CY94" s="722"/>
      <c r="CZ94" s="722"/>
      <c r="DA94" s="722"/>
      <c r="DB94" s="722"/>
      <c r="DC94" s="722"/>
      <c r="DD94" s="722"/>
      <c r="DE94" s="736"/>
      <c r="DF94" s="658"/>
      <c r="DG94" s="738"/>
    </row>
    <row r="95" spans="2:111" ht="13.5" customHeight="1" x14ac:dyDescent="0.15">
      <c r="B95" s="638"/>
      <c r="C95" s="639"/>
      <c r="D95" s="857"/>
      <c r="E95" s="858"/>
      <c r="F95" s="859"/>
      <c r="G95" s="720">
        <v>12</v>
      </c>
      <c r="H95" s="721"/>
      <c r="I95" s="722" t="s">
        <v>425</v>
      </c>
      <c r="J95" s="722"/>
      <c r="K95" s="722"/>
      <c r="L95" s="722"/>
      <c r="M95" s="722"/>
      <c r="N95" s="722"/>
      <c r="O95" s="722"/>
      <c r="P95" s="722"/>
      <c r="Q95" s="722"/>
      <c r="R95" s="722"/>
      <c r="S95" s="587"/>
      <c r="T95" s="587"/>
      <c r="U95" s="587"/>
      <c r="V95" s="587"/>
      <c r="W95" s="587"/>
      <c r="X95" s="587"/>
      <c r="Y95" s="587"/>
      <c r="Z95" s="587"/>
      <c r="AA95" s="817"/>
      <c r="AB95" s="818"/>
      <c r="AC95" s="726"/>
      <c r="AD95" s="819"/>
      <c r="AE95" s="817" t="s">
        <v>354</v>
      </c>
      <c r="AF95" s="819"/>
      <c r="AG95" s="817">
        <v>9</v>
      </c>
      <c r="AH95" s="818"/>
      <c r="AI95" s="728">
        <v>9</v>
      </c>
      <c r="AJ95" s="820"/>
      <c r="AK95" s="729"/>
      <c r="AL95" s="730"/>
      <c r="AM95" s="821"/>
      <c r="AN95" s="822"/>
      <c r="AO95" s="733"/>
      <c r="AP95" s="823"/>
      <c r="AQ95" s="821"/>
      <c r="AR95" s="822"/>
      <c r="AS95" s="733"/>
      <c r="AT95" s="822"/>
      <c r="AU95" s="733"/>
      <c r="AV95" s="822"/>
      <c r="AW95" s="870"/>
      <c r="AX95" s="871"/>
      <c r="AY95" s="735" t="s">
        <v>426</v>
      </c>
      <c r="AZ95" s="722"/>
      <c r="BA95" s="587"/>
      <c r="BB95" s="587"/>
      <c r="BC95" s="587"/>
      <c r="BD95" s="587"/>
      <c r="BE95" s="587"/>
      <c r="BF95" s="587"/>
      <c r="BG95" s="587"/>
      <c r="BH95" s="587"/>
      <c r="BI95" s="587"/>
      <c r="BJ95" s="587"/>
      <c r="BK95" s="722"/>
      <c r="BL95" s="722"/>
      <c r="BM95" s="722"/>
      <c r="BN95" s="722"/>
      <c r="BO95" s="722"/>
      <c r="BP95" s="722"/>
      <c r="BQ95" s="722"/>
      <c r="BR95" s="722"/>
      <c r="BS95" s="722"/>
      <c r="BT95" s="722"/>
      <c r="BU95" s="722"/>
      <c r="BV95" s="722"/>
      <c r="BW95" s="722"/>
      <c r="BX95" s="722"/>
      <c r="BY95" s="722"/>
      <c r="BZ95" s="722"/>
      <c r="CA95" s="722"/>
      <c r="CB95" s="722"/>
      <c r="CC95" s="722"/>
      <c r="CD95" s="722"/>
      <c r="CE95" s="722"/>
      <c r="CF95" s="722"/>
      <c r="CG95" s="722"/>
      <c r="CH95" s="722"/>
      <c r="CI95" s="722"/>
      <c r="CJ95" s="722"/>
      <c r="CK95" s="722"/>
      <c r="CL95" s="722"/>
      <c r="CM95" s="722"/>
      <c r="CN95" s="722"/>
      <c r="CO95" s="722"/>
      <c r="CP95" s="722"/>
      <c r="CQ95" s="722"/>
      <c r="CR95" s="722"/>
      <c r="CS95" s="722"/>
      <c r="CT95" s="722"/>
      <c r="CU95" s="722"/>
      <c r="CV95" s="722"/>
      <c r="CW95" s="722"/>
      <c r="CX95" s="722"/>
      <c r="CY95" s="722"/>
      <c r="CZ95" s="722"/>
      <c r="DA95" s="722"/>
      <c r="DB95" s="722"/>
      <c r="DC95" s="722"/>
      <c r="DD95" s="722"/>
      <c r="DE95" s="736"/>
      <c r="DF95" s="658"/>
      <c r="DG95" s="738"/>
    </row>
    <row r="96" spans="2:111" ht="13.5" customHeight="1" x14ac:dyDescent="0.15">
      <c r="B96" s="638"/>
      <c r="C96" s="639"/>
      <c r="D96" s="857"/>
      <c r="E96" s="858"/>
      <c r="F96" s="859"/>
      <c r="G96" s="720">
        <v>13</v>
      </c>
      <c r="H96" s="721"/>
      <c r="I96" s="722" t="s">
        <v>334</v>
      </c>
      <c r="J96" s="722"/>
      <c r="K96" s="722"/>
      <c r="L96" s="722"/>
      <c r="M96" s="722"/>
      <c r="N96" s="722"/>
      <c r="O96" s="722"/>
      <c r="P96" s="722"/>
      <c r="Q96" s="722"/>
      <c r="R96" s="722"/>
      <c r="S96" s="587"/>
      <c r="T96" s="587"/>
      <c r="U96" s="587"/>
      <c r="V96" s="587"/>
      <c r="W96" s="587"/>
      <c r="X96" s="587"/>
      <c r="Y96" s="587"/>
      <c r="Z96" s="587"/>
      <c r="AA96" s="817"/>
      <c r="AB96" s="818"/>
      <c r="AC96" s="726" t="s">
        <v>427</v>
      </c>
      <c r="AD96" s="819"/>
      <c r="AE96" s="817"/>
      <c r="AF96" s="819"/>
      <c r="AG96" s="817">
        <v>9</v>
      </c>
      <c r="AH96" s="818"/>
      <c r="AI96" s="728">
        <v>8</v>
      </c>
      <c r="AJ96" s="820"/>
      <c r="AK96" s="729" t="s">
        <v>428</v>
      </c>
      <c r="AL96" s="730"/>
      <c r="AM96" s="821"/>
      <c r="AN96" s="822"/>
      <c r="AO96" s="733"/>
      <c r="AP96" s="823"/>
      <c r="AQ96" s="821"/>
      <c r="AR96" s="822"/>
      <c r="AS96" s="733"/>
      <c r="AT96" s="822"/>
      <c r="AU96" s="733"/>
      <c r="AV96" s="822"/>
      <c r="AW96" s="733"/>
      <c r="AX96" s="823"/>
      <c r="AY96" s="872" t="s">
        <v>429</v>
      </c>
      <c r="AZ96" s="587"/>
      <c r="BA96" s="587"/>
      <c r="BB96" s="587"/>
      <c r="BC96" s="587"/>
      <c r="BD96" s="587"/>
      <c r="BE96" s="587"/>
      <c r="BF96" s="587"/>
      <c r="BG96" s="587"/>
      <c r="BH96" s="587"/>
      <c r="BI96" s="587"/>
      <c r="BJ96" s="587"/>
      <c r="BK96" s="722"/>
      <c r="BL96" s="722"/>
      <c r="BM96" s="722"/>
      <c r="BN96" s="722"/>
      <c r="BO96" s="722"/>
      <c r="BP96" s="722"/>
      <c r="BQ96" s="722"/>
      <c r="BR96" s="722"/>
      <c r="BS96" s="722"/>
      <c r="BT96" s="722"/>
      <c r="BU96" s="722"/>
      <c r="BV96" s="722"/>
      <c r="BW96" s="722"/>
      <c r="BX96" s="722"/>
      <c r="BY96" s="722"/>
      <c r="BZ96" s="722"/>
      <c r="CA96" s="722"/>
      <c r="CB96" s="722"/>
      <c r="CC96" s="722"/>
      <c r="CD96" s="722"/>
      <c r="CE96" s="722"/>
      <c r="CF96" s="722"/>
      <c r="CG96" s="722"/>
      <c r="CH96" s="722"/>
      <c r="CI96" s="722"/>
      <c r="CJ96" s="722"/>
      <c r="CK96" s="722"/>
      <c r="CL96" s="722"/>
      <c r="CM96" s="722"/>
      <c r="CN96" s="722"/>
      <c r="CO96" s="722"/>
      <c r="CP96" s="722"/>
      <c r="CQ96" s="722"/>
      <c r="CR96" s="722"/>
      <c r="CS96" s="722"/>
      <c r="CT96" s="722"/>
      <c r="CU96" s="722"/>
      <c r="CV96" s="722"/>
      <c r="CW96" s="722"/>
      <c r="CX96" s="722"/>
      <c r="CY96" s="722"/>
      <c r="CZ96" s="722"/>
      <c r="DA96" s="722"/>
      <c r="DB96" s="722"/>
      <c r="DC96" s="722"/>
      <c r="DD96" s="722"/>
      <c r="DE96" s="736"/>
      <c r="DF96" s="658"/>
      <c r="DG96" s="738"/>
    </row>
    <row r="97" spans="2:111" ht="13.5" customHeight="1" x14ac:dyDescent="0.15">
      <c r="B97" s="638"/>
      <c r="C97" s="639"/>
      <c r="D97" s="857"/>
      <c r="E97" s="858"/>
      <c r="F97" s="859"/>
      <c r="G97" s="720"/>
      <c r="H97" s="721"/>
      <c r="I97" s="722"/>
      <c r="J97" s="722"/>
      <c r="K97" s="722"/>
      <c r="L97" s="722"/>
      <c r="M97" s="722"/>
      <c r="N97" s="722"/>
      <c r="O97" s="722"/>
      <c r="P97" s="722"/>
      <c r="Q97" s="722"/>
      <c r="R97" s="722"/>
      <c r="S97" s="587"/>
      <c r="T97" s="587"/>
      <c r="U97" s="587"/>
      <c r="V97" s="587"/>
      <c r="W97" s="587"/>
      <c r="X97" s="587"/>
      <c r="Y97" s="587"/>
      <c r="Z97" s="587"/>
      <c r="AA97" s="817"/>
      <c r="AB97" s="818"/>
      <c r="AC97" s="726"/>
      <c r="AD97" s="819"/>
      <c r="AE97" s="817"/>
      <c r="AF97" s="819"/>
      <c r="AG97" s="817"/>
      <c r="AH97" s="818"/>
      <c r="AI97" s="728"/>
      <c r="AJ97" s="820"/>
      <c r="AK97" s="729"/>
      <c r="AL97" s="730"/>
      <c r="AM97" s="821"/>
      <c r="AN97" s="822"/>
      <c r="AO97" s="733"/>
      <c r="AP97" s="823"/>
      <c r="AQ97" s="821"/>
      <c r="AR97" s="822"/>
      <c r="AS97" s="733"/>
      <c r="AT97" s="822"/>
      <c r="AU97" s="733"/>
      <c r="AV97" s="822"/>
      <c r="AW97" s="870"/>
      <c r="AX97" s="871"/>
      <c r="AY97" s="735"/>
      <c r="AZ97" s="722" t="s">
        <v>430</v>
      </c>
      <c r="BA97" s="722"/>
      <c r="BB97" s="587"/>
      <c r="BC97" s="587"/>
      <c r="BD97" s="587"/>
      <c r="BE97" s="587"/>
      <c r="BF97" s="587"/>
      <c r="BG97" s="587"/>
      <c r="BH97" s="587"/>
      <c r="BI97" s="587"/>
      <c r="BJ97" s="587"/>
      <c r="BK97" s="722"/>
      <c r="BL97" s="722"/>
      <c r="BM97" s="873"/>
      <c r="BN97" s="722"/>
      <c r="BO97" s="722"/>
      <c r="BP97" s="722"/>
      <c r="BQ97" s="722"/>
      <c r="BR97" s="722"/>
      <c r="BS97" s="722"/>
      <c r="BT97" s="722"/>
      <c r="BU97" s="722"/>
      <c r="BV97" s="722"/>
      <c r="BW97" s="722"/>
      <c r="BX97" s="722"/>
      <c r="BY97" s="722"/>
      <c r="BZ97" s="722"/>
      <c r="CA97" s="722"/>
      <c r="CB97" s="722"/>
      <c r="CC97" s="722"/>
      <c r="CD97" s="722"/>
      <c r="CE97" s="722"/>
      <c r="CF97" s="722"/>
      <c r="CG97" s="722"/>
      <c r="CH97" s="722"/>
      <c r="CI97" s="722"/>
      <c r="CJ97" s="722"/>
      <c r="CK97" s="722"/>
      <c r="CL97" s="722"/>
      <c r="CM97" s="722"/>
      <c r="CN97" s="722"/>
      <c r="CO97" s="722"/>
      <c r="CP97" s="722"/>
      <c r="CQ97" s="722"/>
      <c r="CR97" s="722"/>
      <c r="CS97" s="722"/>
      <c r="CT97" s="722"/>
      <c r="CU97" s="722"/>
      <c r="CV97" s="722"/>
      <c r="CW97" s="722"/>
      <c r="CX97" s="722"/>
      <c r="CY97" s="722"/>
      <c r="CZ97" s="722"/>
      <c r="DA97" s="722"/>
      <c r="DB97" s="722"/>
      <c r="DC97" s="722"/>
      <c r="DD97" s="722"/>
      <c r="DE97" s="736"/>
      <c r="DF97" s="658"/>
      <c r="DG97" s="738"/>
    </row>
    <row r="98" spans="2:111" ht="13.5" customHeight="1" x14ac:dyDescent="0.15">
      <c r="B98" s="638"/>
      <c r="C98" s="639"/>
      <c r="D98" s="857"/>
      <c r="E98" s="858"/>
      <c r="F98" s="859"/>
      <c r="G98" s="720"/>
      <c r="H98" s="721"/>
      <c r="I98" s="722"/>
      <c r="J98" s="722"/>
      <c r="K98" s="722"/>
      <c r="L98" s="722"/>
      <c r="M98" s="722"/>
      <c r="N98" s="722"/>
      <c r="O98" s="722"/>
      <c r="P98" s="722"/>
      <c r="Q98" s="722"/>
      <c r="R98" s="722"/>
      <c r="S98" s="587"/>
      <c r="T98" s="587"/>
      <c r="U98" s="587"/>
      <c r="V98" s="587"/>
      <c r="W98" s="587"/>
      <c r="X98" s="587"/>
      <c r="Y98" s="587"/>
      <c r="Z98" s="587"/>
      <c r="AA98" s="817"/>
      <c r="AB98" s="818"/>
      <c r="AC98" s="726"/>
      <c r="AD98" s="819"/>
      <c r="AE98" s="817"/>
      <c r="AF98" s="819"/>
      <c r="AG98" s="817"/>
      <c r="AH98" s="818"/>
      <c r="AI98" s="728"/>
      <c r="AJ98" s="820"/>
      <c r="AK98" s="729"/>
      <c r="AL98" s="730"/>
      <c r="AM98" s="821"/>
      <c r="AN98" s="822"/>
      <c r="AO98" s="733"/>
      <c r="AP98" s="823"/>
      <c r="AQ98" s="821"/>
      <c r="AR98" s="822"/>
      <c r="AS98" s="733"/>
      <c r="AT98" s="822"/>
      <c r="AU98" s="733"/>
      <c r="AV98" s="822"/>
      <c r="AW98" s="733"/>
      <c r="AX98" s="823"/>
      <c r="AY98" s="735"/>
      <c r="AZ98" s="722" t="s">
        <v>431</v>
      </c>
      <c r="BA98" s="722"/>
      <c r="BB98" s="587"/>
      <c r="BC98" s="587"/>
      <c r="BD98" s="587"/>
      <c r="BE98" s="587"/>
      <c r="BF98" s="587"/>
      <c r="BG98" s="587"/>
      <c r="BH98" s="587"/>
      <c r="BI98" s="587"/>
      <c r="BJ98" s="587"/>
      <c r="BK98" s="722"/>
      <c r="BL98" s="722"/>
      <c r="BM98" s="722"/>
      <c r="BN98" s="722"/>
      <c r="BO98" s="722"/>
      <c r="BP98" s="722"/>
      <c r="BQ98" s="722"/>
      <c r="BR98" s="722"/>
      <c r="BS98" s="722"/>
      <c r="BT98" s="722"/>
      <c r="BU98" s="722"/>
      <c r="BV98" s="722"/>
      <c r="BW98" s="722"/>
      <c r="BX98" s="722"/>
      <c r="BY98" s="722"/>
      <c r="BZ98" s="722"/>
      <c r="CA98" s="722"/>
      <c r="CB98" s="722"/>
      <c r="CC98" s="722"/>
      <c r="CD98" s="722"/>
      <c r="CE98" s="722"/>
      <c r="CF98" s="722"/>
      <c r="CG98" s="722"/>
      <c r="CH98" s="722"/>
      <c r="CI98" s="722"/>
      <c r="CJ98" s="722"/>
      <c r="CK98" s="722"/>
      <c r="CL98" s="722"/>
      <c r="CM98" s="722"/>
      <c r="CN98" s="722"/>
      <c r="CO98" s="722"/>
      <c r="CP98" s="722"/>
      <c r="CQ98" s="722"/>
      <c r="CR98" s="722"/>
      <c r="CS98" s="722"/>
      <c r="CT98" s="722"/>
      <c r="CU98" s="722"/>
      <c r="CV98" s="722"/>
      <c r="CW98" s="722"/>
      <c r="CX98" s="722"/>
      <c r="CY98" s="722"/>
      <c r="CZ98" s="722"/>
      <c r="DA98" s="722"/>
      <c r="DB98" s="722"/>
      <c r="DC98" s="722"/>
      <c r="DD98" s="722"/>
      <c r="DE98" s="736"/>
      <c r="DF98" s="658"/>
      <c r="DG98" s="738"/>
    </row>
    <row r="99" spans="2:111" ht="13.5" customHeight="1" x14ac:dyDescent="0.15">
      <c r="B99" s="638"/>
      <c r="C99" s="639"/>
      <c r="D99" s="874"/>
      <c r="E99" s="875"/>
      <c r="F99" s="876"/>
      <c r="G99" s="877"/>
      <c r="H99" s="878"/>
      <c r="I99" s="879"/>
      <c r="J99" s="879"/>
      <c r="K99" s="879"/>
      <c r="L99" s="879"/>
      <c r="M99" s="879"/>
      <c r="N99" s="879"/>
      <c r="O99" s="879"/>
      <c r="P99" s="879"/>
      <c r="Q99" s="879"/>
      <c r="R99" s="879"/>
      <c r="S99" s="880"/>
      <c r="T99" s="880"/>
      <c r="U99" s="880"/>
      <c r="V99" s="880"/>
      <c r="W99" s="880"/>
      <c r="X99" s="880"/>
      <c r="Y99" s="880"/>
      <c r="Z99" s="880"/>
      <c r="AA99" s="881"/>
      <c r="AB99" s="882"/>
      <c r="AC99" s="883"/>
      <c r="AD99" s="884"/>
      <c r="AE99" s="881"/>
      <c r="AF99" s="884"/>
      <c r="AG99" s="881"/>
      <c r="AH99" s="882"/>
      <c r="AI99" s="885"/>
      <c r="AJ99" s="886"/>
      <c r="AK99" s="887"/>
      <c r="AL99" s="888"/>
      <c r="AM99" s="889"/>
      <c r="AN99" s="890"/>
      <c r="AO99" s="891"/>
      <c r="AP99" s="892"/>
      <c r="AQ99" s="889"/>
      <c r="AR99" s="890"/>
      <c r="AS99" s="891"/>
      <c r="AT99" s="890"/>
      <c r="AU99" s="891"/>
      <c r="AV99" s="890"/>
      <c r="AW99" s="891"/>
      <c r="AX99" s="892"/>
      <c r="AY99" s="893"/>
      <c r="AZ99" s="879"/>
      <c r="BA99" s="879" t="s">
        <v>432</v>
      </c>
      <c r="BB99" s="880"/>
      <c r="BC99" s="880"/>
      <c r="BD99" s="880"/>
      <c r="BE99" s="880"/>
      <c r="BF99" s="880"/>
      <c r="BG99" s="880"/>
      <c r="BH99" s="880"/>
      <c r="BI99" s="880"/>
      <c r="BJ99" s="880"/>
      <c r="BK99" s="879"/>
      <c r="BL99" s="879"/>
      <c r="BM99" s="879"/>
      <c r="BN99" s="879"/>
      <c r="BO99" s="879"/>
      <c r="BP99" s="879"/>
      <c r="BQ99" s="879"/>
      <c r="BR99" s="879"/>
      <c r="BS99" s="879"/>
      <c r="BT99" s="879"/>
      <c r="BU99" s="879"/>
      <c r="BV99" s="879"/>
      <c r="BW99" s="879"/>
      <c r="BX99" s="879"/>
      <c r="BY99" s="879"/>
      <c r="BZ99" s="879"/>
      <c r="CA99" s="879"/>
      <c r="CB99" s="879"/>
      <c r="CC99" s="879"/>
      <c r="CD99" s="879"/>
      <c r="CE99" s="879"/>
      <c r="CF99" s="879"/>
      <c r="CG99" s="879"/>
      <c r="CH99" s="879"/>
      <c r="CI99" s="879"/>
      <c r="CJ99" s="879"/>
      <c r="CK99" s="879"/>
      <c r="CL99" s="879"/>
      <c r="CM99" s="879"/>
      <c r="CN99" s="879"/>
      <c r="CO99" s="879"/>
      <c r="CP99" s="879"/>
      <c r="CQ99" s="879"/>
      <c r="CR99" s="879"/>
      <c r="CS99" s="879"/>
      <c r="CT99" s="879"/>
      <c r="CU99" s="879"/>
      <c r="CV99" s="879"/>
      <c r="CW99" s="879"/>
      <c r="CX99" s="879"/>
      <c r="CY99" s="879"/>
      <c r="CZ99" s="879"/>
      <c r="DA99" s="879"/>
      <c r="DB99" s="879"/>
      <c r="DC99" s="879"/>
      <c r="DD99" s="879"/>
      <c r="DE99" s="894"/>
      <c r="DF99" s="658"/>
      <c r="DG99" s="738"/>
    </row>
    <row r="100" spans="2:111" ht="13.5" customHeight="1" x14ac:dyDescent="0.15">
      <c r="B100" s="638"/>
      <c r="C100" s="639"/>
      <c r="D100" s="895"/>
      <c r="E100" s="896"/>
      <c r="F100" s="896"/>
      <c r="G100" s="897"/>
      <c r="H100" s="897"/>
      <c r="I100" s="898"/>
      <c r="J100" s="898"/>
      <c r="K100" s="898"/>
      <c r="L100" s="898"/>
      <c r="M100" s="898"/>
      <c r="N100" s="898"/>
      <c r="O100" s="898"/>
      <c r="P100" s="898"/>
      <c r="Q100" s="898"/>
      <c r="R100" s="898"/>
      <c r="S100" s="560"/>
      <c r="T100" s="560"/>
      <c r="U100" s="560"/>
      <c r="V100" s="560"/>
      <c r="W100" s="560"/>
      <c r="X100" s="560"/>
      <c r="Y100" s="560"/>
      <c r="Z100" s="560"/>
      <c r="AA100" s="899"/>
      <c r="AB100" s="899"/>
      <c r="AC100" s="899"/>
      <c r="AD100" s="899"/>
      <c r="AE100" s="899"/>
      <c r="AF100" s="899"/>
      <c r="AG100" s="897"/>
      <c r="AH100" s="897"/>
      <c r="AI100" s="900"/>
      <c r="AJ100" s="900"/>
      <c r="AK100" s="560"/>
      <c r="AL100" s="560"/>
      <c r="AM100" s="897"/>
      <c r="AN100" s="897"/>
      <c r="AO100" s="897"/>
      <c r="AP100" s="897"/>
      <c r="AQ100" s="897" t="s">
        <v>349</v>
      </c>
      <c r="AR100" s="897"/>
      <c r="AS100" s="901" t="s">
        <v>433</v>
      </c>
      <c r="AT100" s="897"/>
      <c r="AU100" s="897"/>
      <c r="AV100" s="897"/>
      <c r="AW100" s="897"/>
      <c r="AX100" s="897"/>
      <c r="AY100" s="898"/>
      <c r="AZ100" s="560"/>
      <c r="BA100" s="898"/>
      <c r="BB100" s="560"/>
      <c r="BC100" s="898" t="s">
        <v>351</v>
      </c>
      <c r="BD100" s="560"/>
      <c r="BE100" s="560" t="s">
        <v>434</v>
      </c>
      <c r="BF100" s="560"/>
      <c r="BG100" s="560"/>
      <c r="BH100" s="560"/>
      <c r="BI100" s="560"/>
      <c r="BJ100" s="560"/>
      <c r="BK100" s="898"/>
      <c r="BL100" s="898"/>
      <c r="BM100" s="898"/>
      <c r="BN100" s="898"/>
      <c r="BO100" s="898"/>
      <c r="BP100" s="898"/>
      <c r="BQ100" s="898"/>
      <c r="BR100" s="898"/>
      <c r="BS100" s="898"/>
      <c r="BT100" s="898"/>
      <c r="BU100" s="898"/>
      <c r="BV100" s="898"/>
      <c r="BW100" s="898"/>
      <c r="BX100" s="898"/>
      <c r="BY100" s="898"/>
      <c r="BZ100" s="898"/>
      <c r="CA100" s="898"/>
      <c r="CB100" s="898"/>
      <c r="CC100" s="898"/>
      <c r="CD100" s="898"/>
      <c r="CE100" s="898"/>
      <c r="CF100" s="898"/>
      <c r="CG100" s="898"/>
      <c r="CH100" s="898"/>
      <c r="CI100" s="898"/>
      <c r="CJ100" s="898"/>
      <c r="CK100" s="898"/>
      <c r="CL100" s="898"/>
      <c r="CM100" s="898"/>
      <c r="CN100" s="898"/>
      <c r="CO100" s="898"/>
      <c r="CP100" s="898"/>
      <c r="CQ100" s="898"/>
      <c r="CR100" s="898"/>
      <c r="CS100" s="898"/>
      <c r="CT100" s="898"/>
      <c r="CU100" s="898"/>
      <c r="CV100" s="898"/>
      <c r="CW100" s="898"/>
      <c r="CX100" s="898"/>
      <c r="CY100" s="898"/>
      <c r="CZ100" s="898"/>
      <c r="DA100" s="898"/>
      <c r="DB100" s="898"/>
      <c r="DC100" s="898"/>
      <c r="DD100" s="898"/>
      <c r="DE100" s="902"/>
      <c r="DF100" s="658"/>
      <c r="DG100" s="738"/>
    </row>
    <row r="101" spans="2:111" ht="13.5" customHeight="1" x14ac:dyDescent="0.15">
      <c r="B101" s="638"/>
      <c r="C101" s="639"/>
      <c r="D101" s="895"/>
      <c r="E101" s="896"/>
      <c r="F101" s="896"/>
      <c r="G101" s="897"/>
      <c r="H101" s="897"/>
      <c r="I101" s="898"/>
      <c r="J101" s="898"/>
      <c r="K101" s="898"/>
      <c r="L101" s="898"/>
      <c r="M101" s="898"/>
      <c r="N101" s="898"/>
      <c r="O101" s="898"/>
      <c r="P101" s="898"/>
      <c r="Q101" s="898"/>
      <c r="R101" s="898"/>
      <c r="S101" s="560"/>
      <c r="T101" s="560"/>
      <c r="U101" s="560"/>
      <c r="V101" s="560"/>
      <c r="W101" s="560"/>
      <c r="X101" s="560"/>
      <c r="Y101" s="560"/>
      <c r="Z101" s="560"/>
      <c r="AA101" s="899"/>
      <c r="AB101" s="899"/>
      <c r="AC101" s="899"/>
      <c r="AD101" s="899"/>
      <c r="AE101" s="899"/>
      <c r="AF101" s="899"/>
      <c r="AG101" s="897"/>
      <c r="AH101" s="897"/>
      <c r="AI101" s="900"/>
      <c r="AJ101" s="900"/>
      <c r="AK101" s="560"/>
      <c r="AL101" s="560"/>
      <c r="AM101" s="897"/>
      <c r="AN101" s="897"/>
      <c r="AO101" s="897"/>
      <c r="AP101" s="897"/>
      <c r="AQ101" s="897" t="s">
        <v>350</v>
      </c>
      <c r="AR101" s="897"/>
      <c r="AS101" s="897" t="s">
        <v>435</v>
      </c>
      <c r="AT101" s="897"/>
      <c r="AU101" s="897"/>
      <c r="AV101" s="897"/>
      <c r="AW101" s="897"/>
      <c r="AX101" s="897"/>
      <c r="AY101" s="898"/>
      <c r="AZ101" s="560"/>
      <c r="BA101" s="898"/>
      <c r="BB101" s="560"/>
      <c r="BC101" s="898" t="s">
        <v>352</v>
      </c>
      <c r="BD101" s="560"/>
      <c r="BE101" s="560" t="s">
        <v>436</v>
      </c>
      <c r="BF101" s="560"/>
      <c r="BG101" s="560"/>
      <c r="BH101" s="560"/>
      <c r="BI101" s="560"/>
      <c r="BJ101" s="560"/>
      <c r="BK101" s="898"/>
      <c r="BL101" s="898"/>
      <c r="BM101" s="898"/>
      <c r="BN101" s="898"/>
      <c r="BO101" s="898"/>
      <c r="BP101" s="898"/>
      <c r="BQ101" s="898"/>
      <c r="BR101" s="898"/>
      <c r="BS101" s="898"/>
      <c r="BT101" s="898"/>
      <c r="BU101" s="898"/>
      <c r="BV101" s="898"/>
      <c r="BW101" s="898"/>
      <c r="BX101" s="898"/>
      <c r="BY101" s="898"/>
      <c r="BZ101" s="898"/>
      <c r="CA101" s="898"/>
      <c r="CB101" s="898"/>
      <c r="CC101" s="898"/>
      <c r="CD101" s="898"/>
      <c r="CE101" s="898"/>
      <c r="CF101" s="898"/>
      <c r="CG101" s="898"/>
      <c r="CH101" s="898"/>
      <c r="CI101" s="898"/>
      <c r="CJ101" s="898"/>
      <c r="CK101" s="898"/>
      <c r="CL101" s="898"/>
      <c r="CM101" s="898"/>
      <c r="CN101" s="898"/>
      <c r="CO101" s="898"/>
      <c r="CP101" s="898"/>
      <c r="CQ101" s="898"/>
      <c r="CR101" s="898"/>
      <c r="CS101" s="898"/>
      <c r="CT101" s="898"/>
      <c r="CU101" s="898"/>
      <c r="CV101" s="898"/>
      <c r="CW101" s="898"/>
      <c r="CX101" s="898"/>
      <c r="CY101" s="898"/>
      <c r="CZ101" s="898"/>
      <c r="DA101" s="898"/>
      <c r="DB101" s="898"/>
      <c r="DC101" s="898"/>
      <c r="DD101" s="898"/>
      <c r="DE101" s="902"/>
      <c r="DF101" s="658"/>
      <c r="DG101" s="738"/>
    </row>
    <row r="102" spans="2:111" ht="13.5" customHeight="1" x14ac:dyDescent="0.15">
      <c r="B102" s="638"/>
      <c r="C102" s="639"/>
      <c r="D102" s="903"/>
      <c r="E102" s="904"/>
      <c r="F102" s="904"/>
      <c r="G102" s="905"/>
      <c r="H102" s="905"/>
      <c r="I102" s="904"/>
      <c r="J102" s="904"/>
      <c r="K102" s="904"/>
      <c r="L102" s="904"/>
      <c r="M102" s="904"/>
      <c r="N102" s="904"/>
      <c r="O102" s="904"/>
      <c r="P102" s="904"/>
      <c r="Q102" s="904"/>
      <c r="R102" s="904"/>
      <c r="S102" s="906"/>
      <c r="T102" s="906"/>
      <c r="U102" s="906"/>
      <c r="V102" s="906"/>
      <c r="W102" s="906"/>
      <c r="X102" s="906"/>
      <c r="Y102" s="906"/>
      <c r="Z102" s="906"/>
      <c r="AA102" s="907"/>
      <c r="AB102" s="907"/>
      <c r="AC102" s="907"/>
      <c r="AD102" s="907"/>
      <c r="AE102" s="907"/>
      <c r="AF102" s="907"/>
      <c r="AG102" s="905"/>
      <c r="AH102" s="905"/>
      <c r="AI102" s="908"/>
      <c r="AJ102" s="908"/>
      <c r="AK102" s="906"/>
      <c r="AL102" s="906"/>
      <c r="AM102" s="905"/>
      <c r="AN102" s="905"/>
      <c r="AO102" s="905"/>
      <c r="AP102" s="905"/>
      <c r="AQ102" s="905"/>
      <c r="AR102" s="905"/>
      <c r="AS102" s="905"/>
      <c r="AT102" s="905"/>
      <c r="AU102" s="905"/>
      <c r="AV102" s="905"/>
      <c r="AW102" s="905"/>
      <c r="AX102" s="905"/>
      <c r="AY102" s="904"/>
      <c r="AZ102" s="906"/>
      <c r="BA102" s="904"/>
      <c r="BB102" s="906"/>
      <c r="BC102" s="906"/>
      <c r="BD102" s="906"/>
      <c r="BE102" s="906"/>
      <c r="BF102" s="906"/>
      <c r="BG102" s="906"/>
      <c r="BH102" s="904"/>
      <c r="BI102" s="906"/>
      <c r="BJ102" s="906"/>
      <c r="BK102" s="904"/>
      <c r="BL102" s="904"/>
      <c r="BM102" s="904"/>
      <c r="BN102" s="904"/>
      <c r="BO102" s="904"/>
      <c r="BP102" s="904"/>
      <c r="BQ102" s="904"/>
      <c r="BR102" s="904"/>
      <c r="BS102" s="904"/>
      <c r="BT102" s="904"/>
      <c r="BU102" s="904"/>
      <c r="BV102" s="904"/>
      <c r="BW102" s="904"/>
      <c r="BX102" s="904"/>
      <c r="BY102" s="904"/>
      <c r="BZ102" s="904"/>
      <c r="CA102" s="904"/>
      <c r="CB102" s="904"/>
      <c r="CC102" s="904"/>
      <c r="CD102" s="904"/>
      <c r="CE102" s="904"/>
      <c r="CF102" s="904"/>
      <c r="CG102" s="904"/>
      <c r="CH102" s="904"/>
      <c r="CI102" s="904"/>
      <c r="CJ102" s="904"/>
      <c r="CK102" s="904"/>
      <c r="CL102" s="904"/>
      <c r="CM102" s="904"/>
      <c r="CN102" s="904"/>
      <c r="CO102" s="904"/>
      <c r="CP102" s="904"/>
      <c r="CQ102" s="904"/>
      <c r="CR102" s="904"/>
      <c r="CS102" s="904"/>
      <c r="CT102" s="904"/>
      <c r="CU102" s="904"/>
      <c r="CV102" s="904"/>
      <c r="CW102" s="904"/>
      <c r="CX102" s="904"/>
      <c r="CY102" s="904"/>
      <c r="CZ102" s="904"/>
      <c r="DA102" s="904"/>
      <c r="DB102" s="904"/>
      <c r="DC102" s="904"/>
      <c r="DD102" s="904"/>
      <c r="DE102" s="909"/>
      <c r="DF102" s="658"/>
      <c r="DG102" s="738"/>
    </row>
    <row r="103" spans="2:111" ht="8.25" customHeight="1" thickBot="1" x14ac:dyDescent="0.2">
      <c r="B103" s="910"/>
      <c r="C103" s="597"/>
      <c r="D103" s="597"/>
      <c r="E103" s="597"/>
      <c r="F103" s="597"/>
      <c r="G103" s="597"/>
      <c r="H103" s="597"/>
      <c r="I103" s="597"/>
      <c r="J103" s="597"/>
      <c r="K103" s="597"/>
      <c r="L103" s="597"/>
      <c r="M103" s="597"/>
      <c r="N103" s="597"/>
      <c r="O103" s="597"/>
      <c r="P103" s="597"/>
      <c r="Q103" s="597"/>
      <c r="R103" s="597"/>
      <c r="S103" s="597"/>
      <c r="T103" s="597"/>
      <c r="U103" s="597"/>
      <c r="V103" s="597"/>
      <c r="W103" s="597"/>
      <c r="X103" s="597"/>
      <c r="Y103" s="597"/>
      <c r="Z103" s="597"/>
      <c r="AA103" s="597"/>
      <c r="AB103" s="597"/>
      <c r="AC103" s="597"/>
      <c r="AD103" s="597"/>
      <c r="AE103" s="597"/>
      <c r="AF103" s="597"/>
      <c r="AG103" s="597"/>
      <c r="AH103" s="597"/>
      <c r="AI103" s="597"/>
      <c r="AJ103" s="597"/>
      <c r="AK103" s="597"/>
      <c r="AL103" s="597"/>
      <c r="AM103" s="597"/>
      <c r="AN103" s="597"/>
      <c r="AO103" s="597"/>
      <c r="AP103" s="597"/>
      <c r="AQ103" s="597"/>
      <c r="AR103" s="597"/>
      <c r="AS103" s="597"/>
      <c r="AT103" s="597"/>
      <c r="AU103" s="597"/>
      <c r="AV103" s="597"/>
      <c r="AW103" s="597"/>
      <c r="AX103" s="597"/>
      <c r="AY103" s="597"/>
      <c r="AZ103" s="597"/>
      <c r="BA103" s="597"/>
      <c r="BB103" s="597"/>
      <c r="BC103" s="597"/>
      <c r="BD103" s="597"/>
      <c r="BE103" s="597"/>
      <c r="BF103" s="597"/>
      <c r="BG103" s="597"/>
      <c r="BH103" s="597"/>
      <c r="BI103" s="597"/>
      <c r="BJ103" s="597"/>
      <c r="BK103" s="597"/>
      <c r="BL103" s="597"/>
      <c r="BM103" s="597"/>
      <c r="BN103" s="597"/>
      <c r="BO103" s="597"/>
      <c r="BP103" s="597"/>
      <c r="BQ103" s="597"/>
      <c r="BR103" s="597"/>
      <c r="BS103" s="597"/>
      <c r="BT103" s="597"/>
      <c r="BU103" s="597"/>
      <c r="BV103" s="597"/>
      <c r="BW103" s="597"/>
      <c r="BX103" s="597"/>
      <c r="BY103" s="597"/>
      <c r="BZ103" s="597"/>
      <c r="CA103" s="597"/>
      <c r="CB103" s="597"/>
      <c r="CC103" s="597"/>
      <c r="CD103" s="597"/>
      <c r="CE103" s="597"/>
      <c r="CF103" s="432"/>
      <c r="CG103" s="432"/>
      <c r="CH103" s="432"/>
      <c r="CI103" s="432"/>
      <c r="CJ103" s="432"/>
      <c r="CK103" s="432"/>
      <c r="CL103" s="432"/>
      <c r="CM103" s="432"/>
      <c r="CN103" s="432"/>
      <c r="CO103" s="432"/>
      <c r="CP103" s="432"/>
      <c r="CQ103" s="432"/>
      <c r="CR103" s="432"/>
      <c r="CS103" s="432"/>
      <c r="CT103" s="432"/>
      <c r="CU103" s="432"/>
      <c r="CV103" s="432"/>
      <c r="CW103" s="432"/>
      <c r="CX103" s="432"/>
      <c r="CY103" s="432"/>
      <c r="CZ103" s="432"/>
      <c r="DA103" s="432"/>
      <c r="DB103" s="432"/>
      <c r="DC103" s="432"/>
      <c r="DD103" s="432"/>
      <c r="DE103" s="432"/>
      <c r="DF103" s="432"/>
      <c r="DG103" s="599"/>
    </row>
    <row r="104" spans="2:111" ht="4.5" customHeight="1" thickBot="1" x14ac:dyDescent="0.2"/>
    <row r="105" spans="2:111" ht="20.25" customHeight="1" x14ac:dyDescent="0.15">
      <c r="B105" s="911" t="s">
        <v>337</v>
      </c>
      <c r="C105" s="912"/>
      <c r="D105" s="912"/>
      <c r="E105" s="912"/>
      <c r="F105" s="912"/>
      <c r="G105" s="912"/>
      <c r="H105" s="912"/>
      <c r="I105" s="912"/>
      <c r="J105" s="912"/>
      <c r="K105" s="912"/>
      <c r="L105" s="912"/>
      <c r="M105" s="912"/>
      <c r="N105" s="912"/>
      <c r="O105" s="912"/>
      <c r="P105" s="912"/>
      <c r="Q105" s="912"/>
      <c r="R105" s="912"/>
      <c r="S105" s="912"/>
      <c r="T105" s="912"/>
      <c r="U105" s="912"/>
      <c r="V105" s="912"/>
      <c r="W105" s="912"/>
      <c r="X105" s="912"/>
      <c r="Y105" s="912"/>
      <c r="Z105" s="912"/>
      <c r="AA105" s="913"/>
      <c r="AB105" s="375" t="s">
        <v>299</v>
      </c>
      <c r="AC105" s="376"/>
      <c r="AD105" s="607" t="str">
        <f>IF(AD$2&lt;&gt;"", AD$2, "")</f>
        <v>前受充当戻し処理</v>
      </c>
      <c r="AE105" s="608"/>
      <c r="AF105" s="608"/>
      <c r="AG105" s="608"/>
      <c r="AH105" s="608"/>
      <c r="AI105" s="608"/>
      <c r="AJ105" s="608"/>
      <c r="AK105" s="608"/>
      <c r="AL105" s="608"/>
      <c r="AM105" s="608"/>
      <c r="AN105" s="608"/>
      <c r="AO105" s="608"/>
      <c r="AP105" s="608"/>
      <c r="AQ105" s="608"/>
      <c r="AR105" s="608"/>
      <c r="AS105" s="608"/>
      <c r="AT105" s="608"/>
      <c r="AU105" s="608"/>
      <c r="AV105" s="608"/>
      <c r="AW105" s="609"/>
      <c r="AX105" s="375" t="s">
        <v>299</v>
      </c>
      <c r="AY105" s="376"/>
      <c r="AZ105" s="607" t="str">
        <f>IF(AZ$2&lt;&gt;"", AZ$2, "")</f>
        <v/>
      </c>
      <c r="BA105" s="608"/>
      <c r="BB105" s="608"/>
      <c r="BC105" s="608"/>
      <c r="BD105" s="608"/>
      <c r="BE105" s="608"/>
      <c r="BF105" s="608"/>
      <c r="BG105" s="608"/>
      <c r="BH105" s="608"/>
      <c r="BI105" s="608"/>
      <c r="BJ105" s="608"/>
      <c r="BK105" s="608"/>
      <c r="BL105" s="608"/>
      <c r="BM105" s="608"/>
      <c r="BN105" s="608"/>
      <c r="BO105" s="608"/>
      <c r="BP105" s="608"/>
      <c r="BQ105" s="608"/>
      <c r="BR105" s="608"/>
      <c r="BS105" s="610"/>
      <c r="BT105" s="381"/>
      <c r="BU105" s="382"/>
      <c r="BV105" s="382"/>
      <c r="BW105" s="382"/>
      <c r="BX105" s="382"/>
      <c r="BY105" s="382"/>
      <c r="BZ105" s="382"/>
      <c r="CA105" s="382"/>
      <c r="CB105" s="382"/>
      <c r="CC105" s="383"/>
      <c r="CD105" s="384" t="s">
        <v>301</v>
      </c>
      <c r="CE105" s="376"/>
      <c r="CF105" s="385" t="s">
        <v>302</v>
      </c>
      <c r="CG105" s="386"/>
      <c r="CH105" s="387"/>
      <c r="CI105" s="386" t="s">
        <v>303</v>
      </c>
      <c r="CJ105" s="386"/>
      <c r="CK105" s="386"/>
      <c r="CL105" s="386"/>
      <c r="CM105" s="386"/>
      <c r="CN105" s="386"/>
      <c r="CO105" s="385" t="s">
        <v>304</v>
      </c>
      <c r="CP105" s="386"/>
      <c r="CQ105" s="386"/>
      <c r="CR105" s="386"/>
      <c r="CS105" s="387"/>
      <c r="CT105" s="386" t="s">
        <v>302</v>
      </c>
      <c r="CU105" s="386"/>
      <c r="CV105" s="386"/>
      <c r="CW105" s="385" t="s">
        <v>303</v>
      </c>
      <c r="CX105" s="386"/>
      <c r="CY105" s="386"/>
      <c r="CZ105" s="386"/>
      <c r="DA105" s="386"/>
      <c r="DB105" s="387"/>
      <c r="DC105" s="388" t="s">
        <v>304</v>
      </c>
      <c r="DD105" s="389"/>
      <c r="DE105" s="389"/>
      <c r="DF105" s="389"/>
      <c r="DG105" s="390"/>
    </row>
    <row r="106" spans="2:111" ht="20.25" customHeight="1" x14ac:dyDescent="0.15">
      <c r="B106" s="914"/>
      <c r="C106" s="915"/>
      <c r="D106" s="915"/>
      <c r="E106" s="915"/>
      <c r="F106" s="915"/>
      <c r="G106" s="915"/>
      <c r="H106" s="915"/>
      <c r="I106" s="915"/>
      <c r="J106" s="915"/>
      <c r="K106" s="915"/>
      <c r="L106" s="915"/>
      <c r="M106" s="915"/>
      <c r="N106" s="915"/>
      <c r="O106" s="915"/>
      <c r="P106" s="915"/>
      <c r="Q106" s="915"/>
      <c r="R106" s="915"/>
      <c r="S106" s="915"/>
      <c r="T106" s="915"/>
      <c r="U106" s="915"/>
      <c r="V106" s="915"/>
      <c r="W106" s="915"/>
      <c r="X106" s="915"/>
      <c r="Y106" s="915"/>
      <c r="Z106" s="915"/>
      <c r="AA106" s="916"/>
      <c r="AB106" s="394"/>
      <c r="AC106" s="395"/>
      <c r="AD106" s="611"/>
      <c r="AE106" s="612"/>
      <c r="AF106" s="612"/>
      <c r="AG106" s="612"/>
      <c r="AH106" s="612"/>
      <c r="AI106" s="612"/>
      <c r="AJ106" s="612"/>
      <c r="AK106" s="612"/>
      <c r="AL106" s="612"/>
      <c r="AM106" s="612"/>
      <c r="AN106" s="612"/>
      <c r="AO106" s="612"/>
      <c r="AP106" s="612"/>
      <c r="AQ106" s="612"/>
      <c r="AR106" s="612"/>
      <c r="AS106" s="612"/>
      <c r="AT106" s="612"/>
      <c r="AU106" s="612"/>
      <c r="AV106" s="612"/>
      <c r="AW106" s="613"/>
      <c r="AX106" s="394"/>
      <c r="AY106" s="395"/>
      <c r="AZ106" s="611"/>
      <c r="BA106" s="612"/>
      <c r="BB106" s="612"/>
      <c r="BC106" s="612"/>
      <c r="BD106" s="612"/>
      <c r="BE106" s="612"/>
      <c r="BF106" s="612"/>
      <c r="BG106" s="612"/>
      <c r="BH106" s="612"/>
      <c r="BI106" s="612"/>
      <c r="BJ106" s="612"/>
      <c r="BK106" s="612"/>
      <c r="BL106" s="612"/>
      <c r="BM106" s="612"/>
      <c r="BN106" s="612"/>
      <c r="BO106" s="612"/>
      <c r="BP106" s="612"/>
      <c r="BQ106" s="612"/>
      <c r="BR106" s="612"/>
      <c r="BS106" s="614"/>
      <c r="BT106" s="400"/>
      <c r="BU106" s="401"/>
      <c r="BV106" s="401"/>
      <c r="BW106" s="401"/>
      <c r="BX106" s="401"/>
      <c r="BY106" s="401"/>
      <c r="BZ106" s="401"/>
      <c r="CA106" s="401"/>
      <c r="CB106" s="401"/>
      <c r="CC106" s="402"/>
      <c r="CD106" s="403"/>
      <c r="CE106" s="404"/>
      <c r="CF106" s="405">
        <f>IF(CF$3&lt;&gt;"", CF$3, "")</f>
        <v>1</v>
      </c>
      <c r="CG106" s="406"/>
      <c r="CH106" s="407"/>
      <c r="CI106" s="414" t="str">
        <f>IF(CI$3&lt;&gt;"", CI$3, "")</f>
        <v>2009/6/2</v>
      </c>
      <c r="CJ106" s="409"/>
      <c r="CK106" s="409"/>
      <c r="CL106" s="409"/>
      <c r="CM106" s="409"/>
      <c r="CN106" s="410"/>
      <c r="CO106" s="615" t="str">
        <f>IF(CO$3&lt;&gt;"", CO$3, "")</f>
        <v>FKS)中田</v>
      </c>
      <c r="CP106" s="616"/>
      <c r="CQ106" s="616"/>
      <c r="CR106" s="616"/>
      <c r="CS106" s="617"/>
      <c r="CT106" s="405" t="str">
        <f>IF(CT$3&lt;&gt;"", CT$3, "")</f>
        <v/>
      </c>
      <c r="CU106" s="406"/>
      <c r="CV106" s="407"/>
      <c r="CW106" s="414" t="str">
        <f>IF(CW$3&lt;&gt;"", CW$3, "")</f>
        <v/>
      </c>
      <c r="CX106" s="409"/>
      <c r="CY106" s="409"/>
      <c r="CZ106" s="409"/>
      <c r="DA106" s="409"/>
      <c r="DB106" s="410"/>
      <c r="DC106" s="615" t="str">
        <f>IF(DC$3&lt;&gt;"", DC$3, "")</f>
        <v/>
      </c>
      <c r="DD106" s="616"/>
      <c r="DE106" s="616"/>
      <c r="DF106" s="616"/>
      <c r="DG106" s="618"/>
    </row>
    <row r="107" spans="2:111" ht="20.25" customHeight="1" x14ac:dyDescent="0.15">
      <c r="B107" s="914"/>
      <c r="C107" s="915"/>
      <c r="D107" s="915"/>
      <c r="E107" s="915"/>
      <c r="F107" s="915"/>
      <c r="G107" s="915"/>
      <c r="H107" s="915"/>
      <c r="I107" s="915"/>
      <c r="J107" s="915"/>
      <c r="K107" s="915"/>
      <c r="L107" s="915"/>
      <c r="M107" s="915"/>
      <c r="N107" s="915"/>
      <c r="O107" s="915"/>
      <c r="P107" s="915"/>
      <c r="Q107" s="915"/>
      <c r="R107" s="915"/>
      <c r="S107" s="915"/>
      <c r="T107" s="915"/>
      <c r="U107" s="915"/>
      <c r="V107" s="915"/>
      <c r="W107" s="915"/>
      <c r="X107" s="915"/>
      <c r="Y107" s="915"/>
      <c r="Z107" s="915"/>
      <c r="AA107" s="916"/>
      <c r="AB107" s="416" t="s">
        <v>307</v>
      </c>
      <c r="AC107" s="417"/>
      <c r="AD107" s="619" t="str">
        <f>IF(AD$4&lt;&gt;"", AD$4, "")</f>
        <v>URKET73</v>
      </c>
      <c r="AE107" s="620"/>
      <c r="AF107" s="620"/>
      <c r="AG107" s="620"/>
      <c r="AH107" s="620"/>
      <c r="AI107" s="620"/>
      <c r="AJ107" s="620"/>
      <c r="AK107" s="620"/>
      <c r="AL107" s="620"/>
      <c r="AM107" s="620"/>
      <c r="AN107" s="620"/>
      <c r="AO107" s="620"/>
      <c r="AP107" s="620"/>
      <c r="AQ107" s="620"/>
      <c r="AR107" s="620"/>
      <c r="AS107" s="620"/>
      <c r="AT107" s="620"/>
      <c r="AU107" s="620"/>
      <c r="AV107" s="620"/>
      <c r="AW107" s="621"/>
      <c r="AX107" s="416" t="s">
        <v>307</v>
      </c>
      <c r="AY107" s="417"/>
      <c r="AZ107" s="619" t="str">
        <f>IF(AZ$4&lt;&gt;"", AZ$4, "")</f>
        <v/>
      </c>
      <c r="BA107" s="620"/>
      <c r="BB107" s="620"/>
      <c r="BC107" s="620"/>
      <c r="BD107" s="620"/>
      <c r="BE107" s="620"/>
      <c r="BF107" s="620"/>
      <c r="BG107" s="620"/>
      <c r="BH107" s="620"/>
      <c r="BI107" s="620"/>
      <c r="BJ107" s="620"/>
      <c r="BK107" s="620"/>
      <c r="BL107" s="620"/>
      <c r="BM107" s="620"/>
      <c r="BN107" s="620"/>
      <c r="BO107" s="620"/>
      <c r="BP107" s="620"/>
      <c r="BQ107" s="620"/>
      <c r="BR107" s="620"/>
      <c r="BS107" s="622"/>
      <c r="BT107" s="400"/>
      <c r="BU107" s="401"/>
      <c r="BV107" s="401"/>
      <c r="BW107" s="401"/>
      <c r="BX107" s="401"/>
      <c r="BY107" s="401"/>
      <c r="BZ107" s="401"/>
      <c r="CA107" s="401"/>
      <c r="CB107" s="401"/>
      <c r="CC107" s="402"/>
      <c r="CD107" s="403"/>
      <c r="CE107" s="404"/>
      <c r="CF107" s="405"/>
      <c r="CG107" s="406"/>
      <c r="CH107" s="407"/>
      <c r="CI107" s="414"/>
      <c r="CJ107" s="409"/>
      <c r="CK107" s="409"/>
      <c r="CL107" s="409"/>
      <c r="CM107" s="409"/>
      <c r="CN107" s="410"/>
      <c r="CO107" s="615"/>
      <c r="CP107" s="616"/>
      <c r="CQ107" s="616"/>
      <c r="CR107" s="616"/>
      <c r="CS107" s="617"/>
      <c r="CT107" s="405"/>
      <c r="CU107" s="406"/>
      <c r="CV107" s="407"/>
      <c r="CW107" s="414" t="str">
        <f>IF(CW$4&lt;&gt;"", CW$4, "")</f>
        <v/>
      </c>
      <c r="CX107" s="409"/>
      <c r="CY107" s="409"/>
      <c r="CZ107" s="409"/>
      <c r="DA107" s="409"/>
      <c r="DB107" s="410"/>
      <c r="DC107" s="615" t="str">
        <f>IF(DC$4&lt;&gt;"", DC$4, "")</f>
        <v/>
      </c>
      <c r="DD107" s="616"/>
      <c r="DE107" s="616"/>
      <c r="DF107" s="616"/>
      <c r="DG107" s="618"/>
    </row>
    <row r="108" spans="2:111" ht="20.25" customHeight="1" thickBot="1" x14ac:dyDescent="0.2">
      <c r="B108" s="917"/>
      <c r="C108" s="918"/>
      <c r="D108" s="918"/>
      <c r="E108" s="918"/>
      <c r="F108" s="918"/>
      <c r="G108" s="918"/>
      <c r="H108" s="918"/>
      <c r="I108" s="918"/>
      <c r="J108" s="918"/>
      <c r="K108" s="918"/>
      <c r="L108" s="918"/>
      <c r="M108" s="918"/>
      <c r="N108" s="918"/>
      <c r="O108" s="918"/>
      <c r="P108" s="918"/>
      <c r="Q108" s="918"/>
      <c r="R108" s="918"/>
      <c r="S108" s="918"/>
      <c r="T108" s="918"/>
      <c r="U108" s="918"/>
      <c r="V108" s="918"/>
      <c r="W108" s="918"/>
      <c r="X108" s="918"/>
      <c r="Y108" s="918"/>
      <c r="Z108" s="918"/>
      <c r="AA108" s="919"/>
      <c r="AB108" s="425"/>
      <c r="AC108" s="426"/>
      <c r="AD108" s="623"/>
      <c r="AE108" s="624"/>
      <c r="AF108" s="624"/>
      <c r="AG108" s="624"/>
      <c r="AH108" s="624"/>
      <c r="AI108" s="624"/>
      <c r="AJ108" s="624"/>
      <c r="AK108" s="624"/>
      <c r="AL108" s="624"/>
      <c r="AM108" s="624"/>
      <c r="AN108" s="624"/>
      <c r="AO108" s="624"/>
      <c r="AP108" s="624"/>
      <c r="AQ108" s="624"/>
      <c r="AR108" s="624"/>
      <c r="AS108" s="624"/>
      <c r="AT108" s="624"/>
      <c r="AU108" s="624"/>
      <c r="AV108" s="624"/>
      <c r="AW108" s="625"/>
      <c r="AX108" s="425"/>
      <c r="AY108" s="426"/>
      <c r="AZ108" s="623"/>
      <c r="BA108" s="624"/>
      <c r="BB108" s="624"/>
      <c r="BC108" s="624"/>
      <c r="BD108" s="624"/>
      <c r="BE108" s="624"/>
      <c r="BF108" s="624"/>
      <c r="BG108" s="624"/>
      <c r="BH108" s="624"/>
      <c r="BI108" s="624"/>
      <c r="BJ108" s="624"/>
      <c r="BK108" s="624"/>
      <c r="BL108" s="624"/>
      <c r="BM108" s="624"/>
      <c r="BN108" s="624"/>
      <c r="BO108" s="624"/>
      <c r="BP108" s="624"/>
      <c r="BQ108" s="624"/>
      <c r="BR108" s="624"/>
      <c r="BS108" s="626"/>
      <c r="BT108" s="431"/>
      <c r="BU108" s="432"/>
      <c r="BV108" s="432"/>
      <c r="BW108" s="432"/>
      <c r="BX108" s="432"/>
      <c r="BY108" s="432"/>
      <c r="BZ108" s="432"/>
      <c r="CA108" s="432"/>
      <c r="CB108" s="432"/>
      <c r="CC108" s="433"/>
      <c r="CD108" s="434"/>
      <c r="CE108" s="426"/>
      <c r="CF108" s="435" t="str">
        <f>IF(CF$5&lt;&gt;"", CF$5, "")</f>
        <v/>
      </c>
      <c r="CG108" s="436"/>
      <c r="CH108" s="437"/>
      <c r="CI108" s="438" t="str">
        <f>IF(CI$5&lt;&gt;"", CI$5, "")</f>
        <v/>
      </c>
      <c r="CJ108" s="439"/>
      <c r="CK108" s="439"/>
      <c r="CL108" s="439"/>
      <c r="CM108" s="439"/>
      <c r="CN108" s="440"/>
      <c r="CO108" s="627" t="str">
        <f>IF(CO$5&lt;&gt;"", CO$5, "")</f>
        <v/>
      </c>
      <c r="CP108" s="628"/>
      <c r="CQ108" s="628"/>
      <c r="CR108" s="628"/>
      <c r="CS108" s="629"/>
      <c r="CT108" s="435" t="str">
        <f>IF(CT$5&lt;&gt;"", CT$5, "")</f>
        <v/>
      </c>
      <c r="CU108" s="436"/>
      <c r="CV108" s="437"/>
      <c r="CW108" s="438" t="str">
        <f>IF(CW$5&lt;&gt;"", CW$5, "")</f>
        <v/>
      </c>
      <c r="CX108" s="439"/>
      <c r="CY108" s="439"/>
      <c r="CZ108" s="439"/>
      <c r="DA108" s="439"/>
      <c r="DB108" s="440"/>
      <c r="DC108" s="627" t="str">
        <f>IF(DC$5&lt;&gt;"", DC$5, "")</f>
        <v/>
      </c>
      <c r="DD108" s="628"/>
      <c r="DE108" s="628"/>
      <c r="DF108" s="628"/>
      <c r="DG108" s="630"/>
    </row>
    <row r="109" spans="2:111" ht="4.3499999999999996" customHeight="1" thickBot="1" x14ac:dyDescent="0.2">
      <c r="DD109" s="401"/>
      <c r="DE109" s="401"/>
      <c r="DF109" s="401"/>
      <c r="DG109" s="401"/>
    </row>
    <row r="110" spans="2:111" ht="18" customHeight="1" x14ac:dyDescent="0.15">
      <c r="B110" s="631"/>
      <c r="C110" s="382"/>
      <c r="D110" s="382"/>
      <c r="E110" s="382"/>
      <c r="F110" s="382"/>
      <c r="G110" s="382"/>
      <c r="H110" s="382"/>
      <c r="I110" s="382"/>
      <c r="J110" s="382"/>
      <c r="K110" s="382"/>
      <c r="L110" s="382"/>
      <c r="M110" s="382"/>
      <c r="N110" s="382"/>
      <c r="O110" s="382"/>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c r="AK110" s="382"/>
      <c r="AL110" s="382"/>
      <c r="AM110" s="382"/>
      <c r="AN110" s="382"/>
      <c r="AO110" s="382"/>
      <c r="AP110" s="382"/>
      <c r="AQ110" s="382"/>
      <c r="AR110" s="382"/>
      <c r="AS110" s="382"/>
      <c r="AT110" s="382"/>
      <c r="AU110" s="382"/>
      <c r="AV110" s="382"/>
      <c r="AW110" s="382"/>
      <c r="AX110" s="382"/>
      <c r="AY110" s="382"/>
      <c r="AZ110" s="382"/>
      <c r="BA110" s="382"/>
      <c r="BB110" s="382"/>
      <c r="BC110" s="382"/>
      <c r="BD110" s="382"/>
      <c r="BE110" s="382"/>
      <c r="BF110" s="382"/>
      <c r="BG110" s="382"/>
      <c r="BH110" s="382"/>
      <c r="BI110" s="382"/>
      <c r="BJ110" s="515"/>
      <c r="BK110" s="515"/>
      <c r="BL110" s="515"/>
      <c r="BM110" s="515"/>
      <c r="BN110" s="515"/>
      <c r="BO110" s="515"/>
      <c r="BP110" s="515"/>
      <c r="BQ110" s="515"/>
      <c r="BR110" s="515"/>
      <c r="BS110" s="515"/>
      <c r="BT110" s="515"/>
      <c r="BU110" s="515"/>
      <c r="BV110" s="515"/>
      <c r="BW110" s="515"/>
      <c r="BX110" s="515"/>
      <c r="BY110" s="515"/>
      <c r="BZ110" s="515"/>
      <c r="CA110" s="515"/>
      <c r="CB110" s="382"/>
      <c r="CC110" s="515"/>
      <c r="CD110" s="632"/>
      <c r="CE110" s="633"/>
      <c r="CF110" s="634"/>
      <c r="CG110" s="635"/>
      <c r="CH110" s="635"/>
      <c r="CI110" s="635"/>
      <c r="CJ110" s="635"/>
      <c r="CK110" s="636"/>
      <c r="CL110" s="636"/>
      <c r="CM110" s="636"/>
      <c r="CN110" s="636"/>
      <c r="CO110" s="636"/>
      <c r="CP110" s="636"/>
      <c r="CQ110" s="636"/>
      <c r="CR110" s="636"/>
      <c r="CS110" s="636"/>
      <c r="CT110" s="636"/>
      <c r="CU110" s="636"/>
      <c r="CV110" s="636"/>
      <c r="CW110" s="636"/>
      <c r="CX110" s="636"/>
      <c r="CY110" s="636"/>
      <c r="CZ110" s="636"/>
      <c r="DA110" s="636"/>
      <c r="DB110" s="636"/>
      <c r="DC110" s="636"/>
      <c r="DD110" s="635"/>
      <c r="DE110" s="635"/>
      <c r="DF110" s="635"/>
      <c r="DG110" s="637"/>
    </row>
    <row r="111" spans="2:111" ht="13.5" customHeight="1" x14ac:dyDescent="0.15">
      <c r="B111" s="638"/>
      <c r="C111" s="639"/>
      <c r="D111" s="920"/>
      <c r="E111" s="921"/>
      <c r="F111" s="921"/>
      <c r="G111" s="922"/>
      <c r="H111" s="922"/>
      <c r="I111" s="922"/>
      <c r="J111" s="922"/>
      <c r="K111" s="922"/>
      <c r="L111" s="922"/>
      <c r="M111" s="922"/>
      <c r="N111" s="922"/>
      <c r="O111" s="922"/>
      <c r="P111" s="922"/>
      <c r="Q111" s="922"/>
      <c r="R111" s="922"/>
      <c r="S111" s="576"/>
      <c r="T111" s="576"/>
      <c r="U111" s="576"/>
      <c r="V111" s="576"/>
      <c r="W111" s="576"/>
      <c r="X111" s="576"/>
      <c r="Y111" s="576"/>
      <c r="Z111" s="576"/>
      <c r="AA111" s="923"/>
      <c r="AB111" s="923"/>
      <c r="AC111" s="923"/>
      <c r="AD111" s="923"/>
      <c r="AE111" s="923"/>
      <c r="AF111" s="923"/>
      <c r="AG111" s="923"/>
      <c r="AH111" s="923"/>
      <c r="AI111" s="923"/>
      <c r="AJ111" s="923"/>
      <c r="AK111" s="924"/>
      <c r="AL111" s="924"/>
      <c r="AM111" s="925"/>
      <c r="AN111" s="925"/>
      <c r="AO111" s="925"/>
      <c r="AP111" s="925"/>
      <c r="AQ111" s="925"/>
      <c r="AR111" s="925"/>
      <c r="AS111" s="925"/>
      <c r="AT111" s="925"/>
      <c r="AU111" s="925"/>
      <c r="AV111" s="925"/>
      <c r="AW111" s="925"/>
      <c r="AX111" s="925"/>
      <c r="AY111" s="922"/>
      <c r="AZ111" s="922"/>
      <c r="BA111" s="576"/>
      <c r="BB111" s="576"/>
      <c r="BC111" s="576"/>
      <c r="BD111" s="576"/>
      <c r="BE111" s="576"/>
      <c r="BF111" s="576"/>
      <c r="BG111" s="576"/>
      <c r="BH111" s="576"/>
      <c r="BI111" s="576"/>
      <c r="BJ111" s="576"/>
      <c r="BK111" s="922"/>
      <c r="BL111" s="922"/>
      <c r="BM111" s="922"/>
      <c r="BN111" s="922"/>
      <c r="BO111" s="922"/>
      <c r="BP111" s="922"/>
      <c r="BQ111" s="922"/>
      <c r="BR111" s="922"/>
      <c r="BS111" s="922"/>
      <c r="BT111" s="922"/>
      <c r="BU111" s="922"/>
      <c r="BV111" s="922"/>
      <c r="BW111" s="922"/>
      <c r="BX111" s="922"/>
      <c r="BY111" s="922"/>
      <c r="BZ111" s="922"/>
      <c r="CA111" s="922"/>
      <c r="CB111" s="922"/>
      <c r="CC111" s="922"/>
      <c r="CD111" s="922"/>
      <c r="CE111" s="922"/>
      <c r="CF111" s="922"/>
      <c r="CG111" s="922"/>
      <c r="CH111" s="922"/>
      <c r="CI111" s="922"/>
      <c r="CJ111" s="922"/>
      <c r="CK111" s="922"/>
      <c r="CL111" s="922"/>
      <c r="CM111" s="922"/>
      <c r="CN111" s="922"/>
      <c r="CO111" s="922"/>
      <c r="CP111" s="922"/>
      <c r="CQ111" s="922"/>
      <c r="CR111" s="922"/>
      <c r="CS111" s="922"/>
      <c r="CT111" s="922"/>
      <c r="CU111" s="922"/>
      <c r="CV111" s="922"/>
      <c r="CW111" s="922"/>
      <c r="CX111" s="922"/>
      <c r="CY111" s="922"/>
      <c r="CZ111" s="922"/>
      <c r="DA111" s="922"/>
      <c r="DB111" s="922"/>
      <c r="DC111" s="922"/>
      <c r="DD111" s="922"/>
      <c r="DE111" s="926"/>
      <c r="DF111" s="658"/>
      <c r="DG111" s="492"/>
    </row>
    <row r="112" spans="2:111" ht="13.5" customHeight="1" x14ac:dyDescent="0.15">
      <c r="B112" s="638"/>
      <c r="C112" s="639"/>
      <c r="D112" s="927"/>
      <c r="E112" s="928"/>
      <c r="F112" s="928"/>
      <c r="G112" s="897"/>
      <c r="H112" s="897"/>
      <c r="I112" s="897"/>
      <c r="J112" s="897"/>
      <c r="K112" s="897"/>
      <c r="L112" s="897"/>
      <c r="M112" s="897"/>
      <c r="N112" s="897"/>
      <c r="O112" s="897"/>
      <c r="P112" s="897"/>
      <c r="Q112" s="897"/>
      <c r="R112" s="897"/>
      <c r="S112" s="560"/>
      <c r="T112" s="560"/>
      <c r="U112" s="560"/>
      <c r="V112" s="560"/>
      <c r="W112" s="560"/>
      <c r="X112" s="560"/>
      <c r="Y112" s="560"/>
      <c r="Z112" s="560"/>
      <c r="AA112" s="929"/>
      <c r="AB112" s="929"/>
      <c r="AC112" s="929"/>
      <c r="AD112" s="929"/>
      <c r="AE112" s="929"/>
      <c r="AF112" s="929"/>
      <c r="AG112" s="929"/>
      <c r="AH112" s="929"/>
      <c r="AI112" s="929"/>
      <c r="AJ112" s="929"/>
      <c r="AK112" s="930"/>
      <c r="AL112" s="930"/>
      <c r="AM112" s="931"/>
      <c r="AN112" s="931"/>
      <c r="AO112" s="931"/>
      <c r="AP112" s="931"/>
      <c r="AQ112" s="931"/>
      <c r="AR112" s="931"/>
      <c r="AS112" s="931"/>
      <c r="AT112" s="931"/>
      <c r="AU112" s="931"/>
      <c r="AV112" s="931"/>
      <c r="AW112" s="931"/>
      <c r="AX112" s="931"/>
      <c r="AY112" s="897"/>
      <c r="AZ112" s="897"/>
      <c r="BA112" s="560"/>
      <c r="BB112" s="560"/>
      <c r="BC112" s="560"/>
      <c r="BD112" s="560"/>
      <c r="BE112" s="560"/>
      <c r="BF112" s="560"/>
      <c r="BG112" s="560"/>
      <c r="BH112" s="560"/>
      <c r="BI112" s="560"/>
      <c r="BJ112" s="560"/>
      <c r="BK112" s="897"/>
      <c r="BL112" s="897"/>
      <c r="BM112" s="897"/>
      <c r="BN112" s="897"/>
      <c r="BO112" s="897"/>
      <c r="BP112" s="897"/>
      <c r="BQ112" s="897"/>
      <c r="BR112" s="897"/>
      <c r="BS112" s="897"/>
      <c r="BT112" s="897"/>
      <c r="BU112" s="897"/>
      <c r="BV112" s="897"/>
      <c r="BW112" s="897"/>
      <c r="BX112" s="897"/>
      <c r="BY112" s="897"/>
      <c r="BZ112" s="897"/>
      <c r="CA112" s="897"/>
      <c r="CB112" s="897"/>
      <c r="CC112" s="897"/>
      <c r="CD112" s="897"/>
      <c r="CE112" s="897"/>
      <c r="CF112" s="897"/>
      <c r="CG112" s="897"/>
      <c r="CH112" s="897"/>
      <c r="CI112" s="897"/>
      <c r="CJ112" s="897"/>
      <c r="CK112" s="897"/>
      <c r="CL112" s="897"/>
      <c r="CM112" s="897"/>
      <c r="CN112" s="897"/>
      <c r="CO112" s="897"/>
      <c r="CP112" s="897"/>
      <c r="CQ112" s="897"/>
      <c r="CR112" s="897"/>
      <c r="CS112" s="897"/>
      <c r="CT112" s="897"/>
      <c r="CU112" s="897"/>
      <c r="CV112" s="897"/>
      <c r="CW112" s="897"/>
      <c r="CX112" s="897"/>
      <c r="CY112" s="897"/>
      <c r="CZ112" s="897"/>
      <c r="DA112" s="897"/>
      <c r="DB112" s="897"/>
      <c r="DC112" s="897"/>
      <c r="DD112" s="897"/>
      <c r="DE112" s="932"/>
      <c r="DF112" s="658"/>
      <c r="DG112" s="492"/>
    </row>
    <row r="113" spans="2:111" ht="13.5" customHeight="1" x14ac:dyDescent="0.15">
      <c r="B113" s="638"/>
      <c r="C113" s="639"/>
      <c r="D113" s="927"/>
      <c r="E113" s="928"/>
      <c r="F113" s="928"/>
      <c r="G113" s="897" t="s">
        <v>437</v>
      </c>
      <c r="H113" s="897"/>
      <c r="I113" s="898"/>
      <c r="J113" s="898"/>
      <c r="K113" s="898"/>
      <c r="L113" s="898"/>
      <c r="M113" s="898"/>
      <c r="N113" s="898"/>
      <c r="O113" s="898"/>
      <c r="P113" s="898"/>
      <c r="Q113" s="898"/>
      <c r="R113" s="898"/>
      <c r="S113" s="560"/>
      <c r="T113" s="560"/>
      <c r="U113" s="560"/>
      <c r="V113" s="560"/>
      <c r="W113" s="560"/>
      <c r="X113" s="560"/>
      <c r="Y113" s="560"/>
      <c r="Z113" s="560"/>
      <c r="AA113" s="929"/>
      <c r="AB113" s="929"/>
      <c r="AC113" s="929"/>
      <c r="AD113" s="929"/>
      <c r="AE113" s="929"/>
      <c r="AF113" s="929"/>
      <c r="AG113" s="929"/>
      <c r="AH113" s="929"/>
      <c r="AI113" s="929"/>
      <c r="AJ113" s="929"/>
      <c r="AK113" s="930"/>
      <c r="AL113" s="930"/>
      <c r="AM113" s="931"/>
      <c r="AN113" s="931"/>
      <c r="AO113" s="931"/>
      <c r="AP113" s="931"/>
      <c r="AQ113" s="931"/>
      <c r="AR113" s="931"/>
      <c r="AS113" s="931"/>
      <c r="AT113" s="931"/>
      <c r="AU113" s="931"/>
      <c r="AV113" s="931"/>
      <c r="AW113" s="931"/>
      <c r="AX113" s="931"/>
      <c r="AY113" s="897"/>
      <c r="AZ113" s="560"/>
      <c r="BA113" s="560"/>
      <c r="BB113" s="560"/>
      <c r="BC113" s="560"/>
      <c r="BD113" s="560"/>
      <c r="BE113" s="560"/>
      <c r="BF113" s="560"/>
      <c r="BG113" s="560"/>
      <c r="BH113" s="560"/>
      <c r="BI113" s="560"/>
      <c r="BJ113" s="560"/>
      <c r="BK113" s="897"/>
      <c r="BL113" s="897"/>
      <c r="BM113" s="897"/>
      <c r="BN113" s="897"/>
      <c r="BO113" s="897"/>
      <c r="BP113" s="897"/>
      <c r="BQ113" s="897"/>
      <c r="BR113" s="897"/>
      <c r="BS113" s="897"/>
      <c r="BT113" s="897"/>
      <c r="BU113" s="897"/>
      <c r="BV113" s="897"/>
      <c r="BW113" s="897"/>
      <c r="BX113" s="897"/>
      <c r="BY113" s="897"/>
      <c r="BZ113" s="897"/>
      <c r="CA113" s="897"/>
      <c r="CB113" s="897"/>
      <c r="CC113" s="897"/>
      <c r="CD113" s="897"/>
      <c r="CE113" s="897"/>
      <c r="CF113" s="897"/>
      <c r="CG113" s="897"/>
      <c r="CH113" s="897"/>
      <c r="CI113" s="897"/>
      <c r="CJ113" s="897"/>
      <c r="CK113" s="897"/>
      <c r="CL113" s="897"/>
      <c r="CM113" s="897"/>
      <c r="CN113" s="897"/>
      <c r="CO113" s="897"/>
      <c r="CP113" s="897"/>
      <c r="CQ113" s="897"/>
      <c r="CR113" s="897"/>
      <c r="CS113" s="897"/>
      <c r="CT113" s="897"/>
      <c r="CU113" s="897"/>
      <c r="CV113" s="897"/>
      <c r="CW113" s="897"/>
      <c r="CX113" s="897"/>
      <c r="CY113" s="897"/>
      <c r="CZ113" s="897"/>
      <c r="DA113" s="897"/>
      <c r="DB113" s="897"/>
      <c r="DC113" s="897"/>
      <c r="DD113" s="897"/>
      <c r="DE113" s="932"/>
      <c r="DF113" s="658"/>
      <c r="DG113" s="492"/>
    </row>
    <row r="114" spans="2:111" ht="13.5" customHeight="1" x14ac:dyDescent="0.15">
      <c r="B114" s="638"/>
      <c r="C114" s="639"/>
      <c r="D114" s="927"/>
      <c r="E114" s="928"/>
      <c r="F114" s="928"/>
      <c r="G114" s="897"/>
      <c r="H114" s="897"/>
      <c r="I114" s="898"/>
      <c r="J114" s="898"/>
      <c r="K114" s="898"/>
      <c r="L114" s="898"/>
      <c r="M114" s="898"/>
      <c r="N114" s="898"/>
      <c r="O114" s="898"/>
      <c r="P114" s="898"/>
      <c r="Q114" s="898"/>
      <c r="R114" s="898"/>
      <c r="S114" s="560"/>
      <c r="T114" s="560"/>
      <c r="U114" s="560"/>
      <c r="V114" s="560"/>
      <c r="W114" s="560"/>
      <c r="X114" s="560"/>
      <c r="Y114" s="560"/>
      <c r="Z114" s="560"/>
      <c r="AA114" s="929"/>
      <c r="AB114" s="929"/>
      <c r="AC114" s="929"/>
      <c r="AD114" s="929"/>
      <c r="AE114" s="929"/>
      <c r="AF114" s="929"/>
      <c r="AG114" s="929"/>
      <c r="AH114" s="929"/>
      <c r="AI114" s="929"/>
      <c r="AJ114" s="929"/>
      <c r="AK114" s="930"/>
      <c r="AL114" s="930"/>
      <c r="AM114" s="931"/>
      <c r="AN114" s="931"/>
      <c r="AO114" s="931"/>
      <c r="AP114" s="931"/>
      <c r="AQ114" s="931"/>
      <c r="AR114" s="931"/>
      <c r="AS114" s="931"/>
      <c r="AT114" s="931"/>
      <c r="AU114" s="931"/>
      <c r="AV114" s="931"/>
      <c r="AW114" s="931"/>
      <c r="AX114" s="931"/>
      <c r="AY114" s="897"/>
      <c r="AZ114" s="560"/>
      <c r="BA114" s="560"/>
      <c r="BB114" s="560"/>
      <c r="BC114" s="560"/>
      <c r="BD114" s="560"/>
      <c r="BE114" s="560"/>
      <c r="BF114" s="560"/>
      <c r="BG114" s="560"/>
      <c r="BH114" s="560"/>
      <c r="BI114" s="560"/>
      <c r="BJ114" s="560"/>
      <c r="BK114" s="897"/>
      <c r="BL114" s="897"/>
      <c r="BM114" s="897"/>
      <c r="BN114" s="897"/>
      <c r="BO114" s="897"/>
      <c r="BP114" s="897"/>
      <c r="BQ114" s="897"/>
      <c r="BR114" s="897"/>
      <c r="BS114" s="897"/>
      <c r="BT114" s="897"/>
      <c r="BU114" s="897"/>
      <c r="BV114" s="897"/>
      <c r="BW114" s="897"/>
      <c r="BX114" s="897"/>
      <c r="BY114" s="897"/>
      <c r="BZ114" s="897"/>
      <c r="CA114" s="897"/>
      <c r="CB114" s="897"/>
      <c r="CC114" s="897"/>
      <c r="CD114" s="897"/>
      <c r="CE114" s="897"/>
      <c r="CF114" s="897"/>
      <c r="CG114" s="897"/>
      <c r="CH114" s="897"/>
      <c r="CI114" s="897"/>
      <c r="CJ114" s="897"/>
      <c r="CK114" s="897"/>
      <c r="CL114" s="897"/>
      <c r="CM114" s="897"/>
      <c r="CN114" s="897"/>
      <c r="CO114" s="897"/>
      <c r="CP114" s="897"/>
      <c r="CQ114" s="897"/>
      <c r="CR114" s="897"/>
      <c r="CS114" s="897"/>
      <c r="CT114" s="897"/>
      <c r="CU114" s="897"/>
      <c r="CV114" s="897"/>
      <c r="CW114" s="897"/>
      <c r="CX114" s="897"/>
      <c r="CY114" s="897"/>
      <c r="CZ114" s="897"/>
      <c r="DA114" s="897"/>
      <c r="DB114" s="897"/>
      <c r="DC114" s="897"/>
      <c r="DD114" s="897"/>
      <c r="DE114" s="932"/>
      <c r="DF114" s="658"/>
      <c r="DG114" s="492"/>
    </row>
    <row r="115" spans="2:111" ht="13.5" customHeight="1" x14ac:dyDescent="0.15">
      <c r="B115" s="638"/>
      <c r="C115" s="639"/>
      <c r="D115" s="927"/>
      <c r="E115" s="928"/>
      <c r="F115" s="928"/>
      <c r="G115" s="897"/>
      <c r="H115" s="897" t="s">
        <v>438</v>
      </c>
      <c r="I115" s="898"/>
      <c r="J115" s="898"/>
      <c r="K115" s="898"/>
      <c r="L115" s="898"/>
      <c r="M115" s="898"/>
      <c r="N115" s="898"/>
      <c r="O115" s="898"/>
      <c r="P115" s="898"/>
      <c r="Q115" s="898"/>
      <c r="R115" s="898"/>
      <c r="S115" s="560"/>
      <c r="T115" s="560"/>
      <c r="U115" s="560"/>
      <c r="V115" s="560"/>
      <c r="W115" s="560"/>
      <c r="X115" s="560"/>
      <c r="Y115" s="560"/>
      <c r="Z115" s="560"/>
      <c r="AA115" s="929"/>
      <c r="AB115" s="929"/>
      <c r="AC115" s="929"/>
      <c r="AD115" s="929"/>
      <c r="AE115" s="929"/>
      <c r="AF115" s="929"/>
      <c r="AG115" s="929"/>
      <c r="AH115" s="929"/>
      <c r="AI115" s="929"/>
      <c r="AJ115" s="929"/>
      <c r="AK115" s="930"/>
      <c r="AL115" s="930"/>
      <c r="AM115" s="931"/>
      <c r="AN115" s="931"/>
      <c r="AO115" s="931"/>
      <c r="AP115" s="931"/>
      <c r="AQ115" s="931"/>
      <c r="AR115" s="931"/>
      <c r="AS115" s="931"/>
      <c r="AT115" s="931"/>
      <c r="AU115" s="931"/>
      <c r="AV115" s="931"/>
      <c r="AW115" s="931"/>
      <c r="AX115" s="931"/>
      <c r="AY115" s="897"/>
      <c r="AZ115" s="897"/>
      <c r="BA115" s="560"/>
      <c r="BB115" s="560"/>
      <c r="BC115" s="560"/>
      <c r="BD115" s="560"/>
      <c r="BE115" s="560"/>
      <c r="BF115" s="560"/>
      <c r="BG115" s="560"/>
      <c r="BH115" s="560"/>
      <c r="BI115" s="560"/>
      <c r="BJ115" s="560"/>
      <c r="BK115" s="897"/>
      <c r="BL115" s="897"/>
      <c r="BM115" s="897"/>
      <c r="BN115" s="897"/>
      <c r="BO115" s="897"/>
      <c r="BP115" s="897"/>
      <c r="BQ115" s="897"/>
      <c r="BR115" s="897"/>
      <c r="BS115" s="897"/>
      <c r="BT115" s="897"/>
      <c r="BU115" s="897"/>
      <c r="BV115" s="897"/>
      <c r="BW115" s="897"/>
      <c r="BX115" s="897"/>
      <c r="BY115" s="897"/>
      <c r="BZ115" s="897"/>
      <c r="CA115" s="897"/>
      <c r="CB115" s="897"/>
      <c r="CC115" s="897"/>
      <c r="CD115" s="897"/>
      <c r="CE115" s="897"/>
      <c r="CF115" s="897"/>
      <c r="CG115" s="897"/>
      <c r="CH115" s="897"/>
      <c r="CI115" s="897"/>
      <c r="CJ115" s="897"/>
      <c r="CK115" s="897"/>
      <c r="CL115" s="897"/>
      <c r="CM115" s="897"/>
      <c r="CN115" s="897"/>
      <c r="CO115" s="897"/>
      <c r="CP115" s="897"/>
      <c r="CQ115" s="897"/>
      <c r="CR115" s="897"/>
      <c r="CS115" s="897"/>
      <c r="CT115" s="897"/>
      <c r="CU115" s="897"/>
      <c r="CV115" s="897"/>
      <c r="CW115" s="897"/>
      <c r="CX115" s="897"/>
      <c r="CY115" s="897"/>
      <c r="CZ115" s="897"/>
      <c r="DA115" s="897"/>
      <c r="DB115" s="897"/>
      <c r="DC115" s="897"/>
      <c r="DD115" s="897"/>
      <c r="DE115" s="932"/>
      <c r="DF115" s="658"/>
      <c r="DG115" s="492"/>
    </row>
    <row r="116" spans="2:111" ht="13.5" customHeight="1" x14ac:dyDescent="0.15">
      <c r="B116" s="638"/>
      <c r="C116" s="639"/>
      <c r="D116" s="927"/>
      <c r="E116" s="928"/>
      <c r="F116" s="928"/>
      <c r="G116" s="897"/>
      <c r="H116" s="901" t="s">
        <v>439</v>
      </c>
      <c r="I116" s="898"/>
      <c r="J116" s="898"/>
      <c r="K116" s="898"/>
      <c r="L116" s="898"/>
      <c r="M116" s="898"/>
      <c r="N116" s="898"/>
      <c r="O116" s="898"/>
      <c r="P116" s="898"/>
      <c r="Q116" s="898"/>
      <c r="R116" s="898"/>
      <c r="S116" s="560"/>
      <c r="T116" s="560"/>
      <c r="U116" s="560"/>
      <c r="V116" s="560"/>
      <c r="W116" s="560"/>
      <c r="X116" s="560"/>
      <c r="Y116" s="560"/>
      <c r="Z116" s="560"/>
      <c r="AA116" s="929"/>
      <c r="AB116" s="929"/>
      <c r="AC116" s="929"/>
      <c r="AD116" s="929"/>
      <c r="AE116" s="929"/>
      <c r="AF116" s="929"/>
      <c r="AG116" s="929"/>
      <c r="AH116" s="929"/>
      <c r="AI116" s="929"/>
      <c r="AJ116" s="929"/>
      <c r="AK116" s="930"/>
      <c r="AL116" s="930"/>
      <c r="AM116" s="931"/>
      <c r="AN116" s="931"/>
      <c r="AO116" s="931"/>
      <c r="AP116" s="931"/>
      <c r="AQ116" s="931"/>
      <c r="AR116" s="931"/>
      <c r="AS116" s="931"/>
      <c r="AT116" s="931"/>
      <c r="AU116" s="931"/>
      <c r="AV116" s="931"/>
      <c r="AW116" s="931"/>
      <c r="AX116" s="931"/>
      <c r="AY116" s="897"/>
      <c r="AZ116" s="897"/>
      <c r="BA116" s="560"/>
      <c r="BB116" s="560"/>
      <c r="BC116" s="560"/>
      <c r="BD116" s="560"/>
      <c r="BE116" s="560"/>
      <c r="BF116" s="560"/>
      <c r="BG116" s="560"/>
      <c r="BH116" s="560"/>
      <c r="BI116" s="560"/>
      <c r="BJ116" s="560"/>
      <c r="BK116" s="897"/>
      <c r="BL116" s="897"/>
      <c r="BM116" s="897"/>
      <c r="BN116" s="897"/>
      <c r="BO116" s="897"/>
      <c r="BP116" s="897"/>
      <c r="BQ116" s="897"/>
      <c r="BR116" s="897"/>
      <c r="BS116" s="897"/>
      <c r="BT116" s="897"/>
      <c r="BU116" s="897"/>
      <c r="BV116" s="897"/>
      <c r="BW116" s="897"/>
      <c r="BX116" s="897"/>
      <c r="BY116" s="897"/>
      <c r="BZ116" s="897"/>
      <c r="CA116" s="897"/>
      <c r="CB116" s="897"/>
      <c r="CC116" s="897"/>
      <c r="CD116" s="897"/>
      <c r="CE116" s="897"/>
      <c r="CF116" s="897"/>
      <c r="CG116" s="897"/>
      <c r="CH116" s="897"/>
      <c r="CI116" s="897"/>
      <c r="CJ116" s="897"/>
      <c r="CK116" s="897"/>
      <c r="CL116" s="897"/>
      <c r="CM116" s="897"/>
      <c r="CN116" s="897"/>
      <c r="CO116" s="897"/>
      <c r="CP116" s="897"/>
      <c r="CQ116" s="897"/>
      <c r="CR116" s="897"/>
      <c r="CS116" s="897"/>
      <c r="CT116" s="897"/>
      <c r="CU116" s="897"/>
      <c r="CV116" s="897"/>
      <c r="CW116" s="897"/>
      <c r="CX116" s="897"/>
      <c r="CY116" s="897"/>
      <c r="CZ116" s="897"/>
      <c r="DA116" s="897"/>
      <c r="DB116" s="897"/>
      <c r="DC116" s="897"/>
      <c r="DD116" s="897"/>
      <c r="DE116" s="932"/>
      <c r="DF116" s="658"/>
      <c r="DG116" s="492"/>
    </row>
    <row r="117" spans="2:111" ht="13.5" customHeight="1" x14ac:dyDescent="0.15">
      <c r="B117" s="638"/>
      <c r="C117" s="639"/>
      <c r="D117" s="927"/>
      <c r="E117" s="928"/>
      <c r="F117" s="928"/>
      <c r="G117" s="897"/>
      <c r="H117" s="901" t="s">
        <v>440</v>
      </c>
      <c r="I117" s="898"/>
      <c r="J117" s="898"/>
      <c r="K117" s="898"/>
      <c r="L117" s="898"/>
      <c r="M117" s="898"/>
      <c r="N117" s="898"/>
      <c r="O117" s="898"/>
      <c r="P117" s="898"/>
      <c r="Q117" s="898"/>
      <c r="R117" s="898"/>
      <c r="S117" s="560"/>
      <c r="T117" s="560"/>
      <c r="U117" s="560"/>
      <c r="V117" s="560"/>
      <c r="W117" s="560"/>
      <c r="X117" s="560"/>
      <c r="Y117" s="560"/>
      <c r="Z117" s="560"/>
      <c r="AA117" s="929"/>
      <c r="AB117" s="929"/>
      <c r="AC117" s="929"/>
      <c r="AD117" s="929"/>
      <c r="AE117" s="929"/>
      <c r="AF117" s="929"/>
      <c r="AG117" s="929"/>
      <c r="AH117" s="929"/>
      <c r="AI117" s="929"/>
      <c r="AJ117" s="929"/>
      <c r="AK117" s="930"/>
      <c r="AL117" s="930"/>
      <c r="AM117" s="931"/>
      <c r="AN117" s="931"/>
      <c r="AO117" s="931"/>
      <c r="AP117" s="931"/>
      <c r="AQ117" s="931"/>
      <c r="AR117" s="931"/>
      <c r="AS117" s="931"/>
      <c r="AT117" s="931"/>
      <c r="AU117" s="931"/>
      <c r="AV117" s="931"/>
      <c r="AW117" s="931"/>
      <c r="AX117" s="931"/>
      <c r="AY117" s="897"/>
      <c r="AZ117" s="897"/>
      <c r="BA117" s="560"/>
      <c r="BB117" s="560"/>
      <c r="BC117" s="560"/>
      <c r="BD117" s="560"/>
      <c r="BE117" s="560"/>
      <c r="BF117" s="560"/>
      <c r="BG117" s="560"/>
      <c r="BH117" s="560"/>
      <c r="BI117" s="560"/>
      <c r="BJ117" s="560"/>
      <c r="BK117" s="897"/>
      <c r="BL117" s="897"/>
      <c r="BM117" s="897"/>
      <c r="BN117" s="897"/>
      <c r="BO117" s="897"/>
      <c r="BP117" s="897"/>
      <c r="BQ117" s="897"/>
      <c r="BR117" s="897"/>
      <c r="BS117" s="897"/>
      <c r="BT117" s="897"/>
      <c r="BU117" s="897"/>
      <c r="BV117" s="897"/>
      <c r="BW117" s="897"/>
      <c r="BX117" s="897"/>
      <c r="BY117" s="897"/>
      <c r="BZ117" s="897"/>
      <c r="CA117" s="897"/>
      <c r="CB117" s="897"/>
      <c r="CC117" s="897"/>
      <c r="CD117" s="897"/>
      <c r="CE117" s="897"/>
      <c r="CF117" s="897"/>
      <c r="CG117" s="897"/>
      <c r="CH117" s="897"/>
      <c r="CI117" s="897"/>
      <c r="CJ117" s="897"/>
      <c r="CK117" s="897"/>
      <c r="CL117" s="897"/>
      <c r="CM117" s="897"/>
      <c r="CN117" s="897"/>
      <c r="CO117" s="897"/>
      <c r="CP117" s="897"/>
      <c r="CQ117" s="897"/>
      <c r="CR117" s="897"/>
      <c r="CS117" s="897"/>
      <c r="CT117" s="897"/>
      <c r="CU117" s="897"/>
      <c r="CV117" s="897"/>
      <c r="CW117" s="897"/>
      <c r="CX117" s="897"/>
      <c r="CY117" s="897"/>
      <c r="CZ117" s="897"/>
      <c r="DA117" s="897"/>
      <c r="DB117" s="897"/>
      <c r="DC117" s="897"/>
      <c r="DD117" s="897"/>
      <c r="DE117" s="932"/>
      <c r="DF117" s="658"/>
      <c r="DG117" s="738"/>
    </row>
    <row r="118" spans="2:111" ht="13.5" customHeight="1" x14ac:dyDescent="0.15">
      <c r="B118" s="638"/>
      <c r="C118" s="639"/>
      <c r="D118" s="927"/>
      <c r="E118" s="928"/>
      <c r="F118" s="928"/>
      <c r="G118" s="897"/>
      <c r="I118" s="898"/>
      <c r="J118" s="898"/>
      <c r="K118" s="898"/>
      <c r="L118" s="898"/>
      <c r="M118" s="898"/>
      <c r="N118" s="898"/>
      <c r="O118" s="898"/>
      <c r="P118" s="898"/>
      <c r="Q118" s="898"/>
      <c r="R118" s="898"/>
      <c r="S118" s="560"/>
      <c r="T118" s="560"/>
      <c r="U118" s="560"/>
      <c r="V118" s="560"/>
      <c r="W118" s="560"/>
      <c r="X118" s="560"/>
      <c r="Y118" s="560"/>
      <c r="Z118" s="560"/>
      <c r="AA118" s="929"/>
      <c r="AB118" s="929"/>
      <c r="AC118" s="929"/>
      <c r="AD118" s="929"/>
      <c r="AE118" s="929"/>
      <c r="AF118" s="929"/>
      <c r="AG118" s="929"/>
      <c r="AH118" s="929"/>
      <c r="AI118" s="929"/>
      <c r="AJ118" s="929"/>
      <c r="AK118" s="930"/>
      <c r="AL118" s="930"/>
      <c r="AM118" s="931"/>
      <c r="AN118" s="931"/>
      <c r="AO118" s="931"/>
      <c r="AP118" s="931"/>
      <c r="AQ118" s="931"/>
      <c r="AR118" s="931"/>
      <c r="AS118" s="931"/>
      <c r="AT118" s="931"/>
      <c r="AU118" s="931"/>
      <c r="AV118" s="931"/>
      <c r="AW118" s="931"/>
      <c r="AX118" s="931"/>
      <c r="AY118" s="897"/>
      <c r="AZ118" s="560"/>
      <c r="BA118" s="560"/>
      <c r="BB118" s="560"/>
      <c r="BC118" s="560"/>
      <c r="BD118" s="560"/>
      <c r="BE118" s="560"/>
      <c r="BF118" s="560"/>
      <c r="BG118" s="560"/>
      <c r="BH118" s="560"/>
      <c r="BI118" s="560"/>
      <c r="BJ118" s="560"/>
      <c r="BK118" s="897"/>
      <c r="BL118" s="897"/>
      <c r="BM118" s="897"/>
      <c r="BN118" s="897"/>
      <c r="BO118" s="897"/>
      <c r="BP118" s="897"/>
      <c r="BQ118" s="897"/>
      <c r="BR118" s="897"/>
      <c r="BS118" s="897"/>
      <c r="BT118" s="897"/>
      <c r="BU118" s="897"/>
      <c r="BV118" s="897"/>
      <c r="BW118" s="897"/>
      <c r="BX118" s="897"/>
      <c r="BY118" s="897"/>
      <c r="BZ118" s="897"/>
      <c r="CA118" s="897"/>
      <c r="CB118" s="897"/>
      <c r="CC118" s="897"/>
      <c r="CD118" s="897"/>
      <c r="CE118" s="897"/>
      <c r="CF118" s="897"/>
      <c r="CG118" s="897"/>
      <c r="CH118" s="897"/>
      <c r="CI118" s="897"/>
      <c r="CJ118" s="897"/>
      <c r="CK118" s="897"/>
      <c r="CL118" s="897"/>
      <c r="CM118" s="897"/>
      <c r="CN118" s="897"/>
      <c r="CO118" s="897"/>
      <c r="CP118" s="897"/>
      <c r="CQ118" s="897"/>
      <c r="CR118" s="897"/>
      <c r="CS118" s="897"/>
      <c r="CT118" s="897"/>
      <c r="CU118" s="897"/>
      <c r="CV118" s="897"/>
      <c r="CW118" s="897"/>
      <c r="CX118" s="897"/>
      <c r="CY118" s="897"/>
      <c r="CZ118" s="897"/>
      <c r="DA118" s="897"/>
      <c r="DB118" s="897"/>
      <c r="DC118" s="897"/>
      <c r="DD118" s="897"/>
      <c r="DE118" s="932"/>
      <c r="DF118" s="658"/>
      <c r="DG118" s="738"/>
    </row>
    <row r="119" spans="2:111" ht="13.5" customHeight="1" x14ac:dyDescent="0.15">
      <c r="B119" s="638"/>
      <c r="C119" s="639"/>
      <c r="D119" s="927"/>
      <c r="E119" s="928"/>
      <c r="F119" s="928"/>
      <c r="G119" s="897"/>
      <c r="H119" s="897" t="s">
        <v>441</v>
      </c>
      <c r="L119" s="898"/>
      <c r="M119" s="898"/>
      <c r="N119" s="898"/>
      <c r="O119" s="898"/>
      <c r="P119" s="898"/>
      <c r="Q119" s="898"/>
      <c r="R119" s="898"/>
      <c r="S119" s="560"/>
      <c r="T119" s="560"/>
      <c r="U119" s="560"/>
      <c r="V119" s="560"/>
      <c r="W119" s="560"/>
      <c r="X119" s="560"/>
      <c r="Y119" s="560"/>
      <c r="Z119" s="560"/>
      <c r="AA119" s="929"/>
      <c r="AB119" s="929"/>
      <c r="AC119" s="929"/>
      <c r="AD119" s="929"/>
      <c r="AE119" s="929"/>
      <c r="AF119" s="929"/>
      <c r="AG119" s="929"/>
      <c r="AH119" s="929"/>
      <c r="AI119" s="929"/>
      <c r="AJ119" s="929"/>
      <c r="AK119" s="930"/>
      <c r="AL119" s="930"/>
      <c r="AM119" s="931"/>
      <c r="AN119" s="931"/>
      <c r="AO119" s="931"/>
      <c r="AP119" s="931"/>
      <c r="AQ119" s="931"/>
      <c r="AR119" s="931"/>
      <c r="AS119" s="931"/>
      <c r="AT119" s="931"/>
      <c r="AU119" s="931"/>
      <c r="AV119" s="931"/>
      <c r="AW119" s="931"/>
      <c r="AX119" s="931"/>
      <c r="AY119" s="897"/>
      <c r="AZ119" s="897"/>
      <c r="BA119" s="560"/>
      <c r="BB119" s="560"/>
      <c r="BC119" s="560"/>
      <c r="BD119" s="560"/>
      <c r="BE119" s="560"/>
      <c r="BF119" s="560"/>
      <c r="BG119" s="560"/>
      <c r="BH119" s="560"/>
      <c r="BI119" s="560"/>
      <c r="BJ119" s="560"/>
      <c r="BK119" s="897"/>
      <c r="BL119" s="897"/>
      <c r="BM119" s="897"/>
      <c r="BN119" s="897"/>
      <c r="BO119" s="897"/>
      <c r="BP119" s="897"/>
      <c r="BQ119" s="897"/>
      <c r="BR119" s="897"/>
      <c r="BS119" s="897"/>
      <c r="BT119" s="897"/>
      <c r="BU119" s="897"/>
      <c r="BV119" s="897"/>
      <c r="BW119" s="897"/>
      <c r="BX119" s="897"/>
      <c r="BY119" s="897"/>
      <c r="BZ119" s="897"/>
      <c r="CA119" s="897"/>
      <c r="CB119" s="897"/>
      <c r="CC119" s="897"/>
      <c r="CD119" s="897"/>
      <c r="CE119" s="897"/>
      <c r="CF119" s="897"/>
      <c r="CG119" s="897"/>
      <c r="CH119" s="897"/>
      <c r="CI119" s="897"/>
      <c r="CJ119" s="897"/>
      <c r="CK119" s="897"/>
      <c r="CL119" s="897"/>
      <c r="CM119" s="897"/>
      <c r="CN119" s="897"/>
      <c r="CO119" s="897"/>
      <c r="CP119" s="897"/>
      <c r="CQ119" s="897"/>
      <c r="CR119" s="897"/>
      <c r="CS119" s="897"/>
      <c r="CT119" s="897"/>
      <c r="CU119" s="897"/>
      <c r="CV119" s="897"/>
      <c r="CW119" s="897"/>
      <c r="CX119" s="897"/>
      <c r="CY119" s="897"/>
      <c r="CZ119" s="897"/>
      <c r="DA119" s="897"/>
      <c r="DB119" s="897"/>
      <c r="DC119" s="897"/>
      <c r="DD119" s="897"/>
      <c r="DE119" s="932"/>
      <c r="DF119" s="658"/>
      <c r="DG119" s="738"/>
    </row>
    <row r="120" spans="2:111" ht="13.5" customHeight="1" x14ac:dyDescent="0.15">
      <c r="B120" s="638"/>
      <c r="C120" s="639"/>
      <c r="D120" s="927"/>
      <c r="E120" s="928"/>
      <c r="F120" s="928"/>
      <c r="G120" s="897"/>
      <c r="I120" s="898"/>
      <c r="J120" s="897" t="s">
        <v>442</v>
      </c>
      <c r="K120" s="898"/>
      <c r="L120" s="898"/>
      <c r="M120" s="898"/>
      <c r="N120" s="898"/>
      <c r="O120" s="898"/>
      <c r="P120" s="898"/>
      <c r="Q120" s="898"/>
      <c r="R120" s="898"/>
      <c r="S120" s="560"/>
      <c r="T120" s="560"/>
      <c r="U120" s="560"/>
      <c r="V120" s="560"/>
      <c r="W120" s="560"/>
      <c r="X120" s="560"/>
      <c r="Y120" s="560"/>
      <c r="Z120" s="560"/>
      <c r="AA120" s="929"/>
      <c r="AB120" s="929"/>
      <c r="AC120" s="929"/>
      <c r="AD120" s="929"/>
      <c r="AE120" s="929"/>
      <c r="AF120" s="929"/>
      <c r="AG120" s="929"/>
      <c r="AH120" s="929"/>
      <c r="AI120" s="929"/>
      <c r="AJ120" s="929"/>
      <c r="AK120" s="930"/>
      <c r="AL120" s="930"/>
      <c r="AM120" s="931"/>
      <c r="AN120" s="931"/>
      <c r="AO120" s="931"/>
      <c r="AP120" s="931"/>
      <c r="AQ120" s="931"/>
      <c r="AR120" s="931"/>
      <c r="AS120" s="931"/>
      <c r="AT120" s="931"/>
      <c r="AU120" s="931"/>
      <c r="AV120" s="931"/>
      <c r="AW120" s="931"/>
      <c r="AX120" s="931"/>
      <c r="AY120" s="897"/>
      <c r="AZ120" s="897"/>
      <c r="BA120" s="560"/>
      <c r="BB120" s="560"/>
      <c r="BC120" s="560"/>
      <c r="BD120" s="560"/>
      <c r="BE120" s="560"/>
      <c r="BF120" s="560"/>
      <c r="BG120" s="560"/>
      <c r="BH120" s="560"/>
      <c r="BI120" s="560"/>
      <c r="BJ120" s="560"/>
      <c r="BK120" s="897"/>
      <c r="BL120" s="897"/>
      <c r="BM120" s="897"/>
      <c r="BN120" s="897"/>
      <c r="BO120" s="897"/>
      <c r="BP120" s="897"/>
      <c r="BQ120" s="897"/>
      <c r="BR120" s="897"/>
      <c r="BS120" s="897"/>
      <c r="BT120" s="897"/>
      <c r="BU120" s="897"/>
      <c r="BV120" s="897"/>
      <c r="BW120" s="897"/>
      <c r="BX120" s="897"/>
      <c r="BY120" s="897"/>
      <c r="BZ120" s="897"/>
      <c r="CA120" s="897"/>
      <c r="CB120" s="897"/>
      <c r="CC120" s="897"/>
      <c r="CD120" s="897"/>
      <c r="CE120" s="897"/>
      <c r="CF120" s="897"/>
      <c r="CG120" s="897"/>
      <c r="CH120" s="897"/>
      <c r="CI120" s="897"/>
      <c r="CJ120" s="897"/>
      <c r="CK120" s="897"/>
      <c r="CL120" s="897"/>
      <c r="CM120" s="897"/>
      <c r="CN120" s="897"/>
      <c r="CO120" s="897"/>
      <c r="CP120" s="897"/>
      <c r="CQ120" s="897"/>
      <c r="CR120" s="897"/>
      <c r="CS120" s="897"/>
      <c r="CT120" s="897"/>
      <c r="CU120" s="897"/>
      <c r="CV120" s="897"/>
      <c r="CW120" s="897"/>
      <c r="CX120" s="897"/>
      <c r="CY120" s="897"/>
      <c r="CZ120" s="897"/>
      <c r="DA120" s="897"/>
      <c r="DB120" s="897"/>
      <c r="DC120" s="897"/>
      <c r="DD120" s="897"/>
      <c r="DE120" s="932"/>
      <c r="DF120" s="658"/>
      <c r="DG120" s="738"/>
    </row>
    <row r="121" spans="2:111" ht="13.5" customHeight="1" x14ac:dyDescent="0.15">
      <c r="B121" s="638"/>
      <c r="C121" s="639"/>
      <c r="D121" s="927"/>
      <c r="E121" s="928"/>
      <c r="F121" s="928"/>
      <c r="I121" s="898"/>
      <c r="J121" s="897" t="s">
        <v>443</v>
      </c>
      <c r="K121" s="898"/>
      <c r="CK121" s="897"/>
      <c r="CL121" s="897"/>
      <c r="CM121" s="897"/>
      <c r="CN121" s="897"/>
      <c r="CO121" s="897"/>
      <c r="CP121" s="897"/>
      <c r="CQ121" s="897"/>
      <c r="CR121" s="897"/>
      <c r="CS121" s="897"/>
      <c r="CT121" s="897"/>
      <c r="CU121" s="897"/>
      <c r="CV121" s="897"/>
      <c r="CW121" s="897"/>
      <c r="CX121" s="897"/>
      <c r="CY121" s="897"/>
      <c r="CZ121" s="897"/>
      <c r="DA121" s="897"/>
      <c r="DB121" s="897"/>
      <c r="DC121" s="897"/>
      <c r="DD121" s="897"/>
      <c r="DE121" s="932"/>
      <c r="DF121" s="658"/>
      <c r="DG121" s="738"/>
    </row>
    <row r="122" spans="2:111" ht="13.5" customHeight="1" x14ac:dyDescent="0.15">
      <c r="B122" s="638"/>
      <c r="C122" s="639"/>
      <c r="D122" s="927"/>
      <c r="E122" s="928"/>
      <c r="F122" s="928"/>
      <c r="J122" s="897" t="s">
        <v>444</v>
      </c>
      <c r="CK122" s="933"/>
      <c r="CL122" s="933"/>
      <c r="CM122" s="933"/>
      <c r="CN122" s="933"/>
      <c r="CO122" s="933"/>
      <c r="CP122" s="897"/>
      <c r="CQ122" s="897"/>
      <c r="CR122" s="897"/>
      <c r="CS122" s="897"/>
      <c r="CT122" s="897"/>
      <c r="CU122" s="897"/>
      <c r="CV122" s="897"/>
      <c r="CW122" s="897"/>
      <c r="CX122" s="897"/>
      <c r="CY122" s="897"/>
      <c r="CZ122" s="897"/>
      <c r="DA122" s="897"/>
      <c r="DB122" s="897"/>
      <c r="DC122" s="897"/>
      <c r="DD122" s="897"/>
      <c r="DE122" s="932"/>
      <c r="DF122" s="658"/>
      <c r="DG122" s="738"/>
    </row>
    <row r="123" spans="2:111" ht="13.5" customHeight="1" x14ac:dyDescent="0.15">
      <c r="B123" s="638"/>
      <c r="C123" s="639"/>
      <c r="D123" s="927"/>
      <c r="E123" s="928"/>
      <c r="F123" s="928"/>
      <c r="CK123" s="933"/>
      <c r="CL123" s="933"/>
      <c r="CM123" s="933"/>
      <c r="CN123" s="933"/>
      <c r="CO123" s="933"/>
      <c r="CP123" s="897"/>
      <c r="CQ123" s="897"/>
      <c r="CR123" s="897"/>
      <c r="CS123" s="897"/>
      <c r="CT123" s="897"/>
      <c r="CU123" s="897"/>
      <c r="CV123" s="897"/>
      <c r="CW123" s="897"/>
      <c r="CX123" s="897"/>
      <c r="CY123" s="897"/>
      <c r="CZ123" s="897"/>
      <c r="DA123" s="897"/>
      <c r="DB123" s="897"/>
      <c r="DC123" s="897"/>
      <c r="DD123" s="897"/>
      <c r="DE123" s="932"/>
      <c r="DF123" s="658"/>
      <c r="DG123" s="816"/>
    </row>
    <row r="124" spans="2:111" ht="13.5" customHeight="1" x14ac:dyDescent="0.15">
      <c r="B124" s="638"/>
      <c r="C124" s="639"/>
      <c r="D124" s="927"/>
      <c r="E124" s="928"/>
      <c r="F124" s="928"/>
      <c r="CJ124" s="897"/>
      <c r="CK124" s="933"/>
      <c r="CL124" s="933"/>
      <c r="CM124" s="933"/>
      <c r="CN124" s="933"/>
      <c r="CO124" s="933"/>
      <c r="CP124" s="897"/>
      <c r="CQ124" s="897"/>
      <c r="CR124" s="897"/>
      <c r="CS124" s="897"/>
      <c r="CT124" s="897"/>
      <c r="CU124" s="897"/>
      <c r="CV124" s="897"/>
      <c r="CW124" s="897"/>
      <c r="CX124" s="897"/>
      <c r="CY124" s="897"/>
      <c r="CZ124" s="897"/>
      <c r="DA124" s="897"/>
      <c r="DB124" s="897"/>
      <c r="DC124" s="897"/>
      <c r="DD124" s="897"/>
      <c r="DE124" s="932"/>
      <c r="DF124" s="658"/>
      <c r="DG124" s="816"/>
    </row>
    <row r="125" spans="2:111" ht="13.5" customHeight="1" x14ac:dyDescent="0.15">
      <c r="B125" s="638"/>
      <c r="C125" s="639"/>
      <c r="D125" s="927"/>
      <c r="E125" s="928"/>
      <c r="F125" s="928"/>
      <c r="H125" s="897" t="s">
        <v>445</v>
      </c>
      <c r="CJ125" s="933"/>
      <c r="CK125" s="933"/>
      <c r="CL125" s="933"/>
      <c r="CM125" s="933"/>
      <c r="CN125" s="933"/>
      <c r="CO125" s="933"/>
      <c r="CP125" s="897"/>
      <c r="CQ125" s="897"/>
      <c r="CR125" s="897"/>
      <c r="CS125" s="897"/>
      <c r="CT125" s="897"/>
      <c r="CU125" s="897"/>
      <c r="CV125" s="897"/>
      <c r="CW125" s="897"/>
      <c r="CX125" s="897"/>
      <c r="CY125" s="897"/>
      <c r="CZ125" s="897"/>
      <c r="DA125" s="897"/>
      <c r="DB125" s="897"/>
      <c r="DC125" s="897"/>
      <c r="DD125" s="897"/>
      <c r="DE125" s="932"/>
      <c r="DF125" s="658"/>
      <c r="DG125" s="738"/>
    </row>
    <row r="126" spans="2:111" ht="13.5" customHeight="1" x14ac:dyDescent="0.15">
      <c r="B126" s="638"/>
      <c r="C126" s="639"/>
      <c r="D126" s="927"/>
      <c r="E126" s="928"/>
      <c r="F126" s="928"/>
      <c r="I126" s="934" t="s">
        <v>446</v>
      </c>
      <c r="CJ126" s="933"/>
      <c r="CK126" s="933"/>
      <c r="CL126" s="933"/>
      <c r="CM126" s="933"/>
      <c r="CN126" s="933"/>
      <c r="CO126" s="933"/>
      <c r="CP126" s="897"/>
      <c r="CQ126" s="897"/>
      <c r="CR126" s="897"/>
      <c r="CS126" s="897"/>
      <c r="CT126" s="897"/>
      <c r="CU126" s="897"/>
      <c r="CV126" s="897"/>
      <c r="CW126" s="897"/>
      <c r="CX126" s="897"/>
      <c r="CY126" s="897"/>
      <c r="CZ126" s="897"/>
      <c r="DA126" s="897"/>
      <c r="DB126" s="897"/>
      <c r="DC126" s="897"/>
      <c r="DD126" s="897"/>
      <c r="DE126" s="932"/>
      <c r="DF126" s="658"/>
      <c r="DG126" s="738"/>
    </row>
    <row r="127" spans="2:111" ht="13.5" customHeight="1" x14ac:dyDescent="0.15">
      <c r="B127" s="638"/>
      <c r="C127" s="639"/>
      <c r="D127" s="927"/>
      <c r="E127" s="928"/>
      <c r="F127" s="928"/>
      <c r="L127" s="898"/>
      <c r="M127" s="898"/>
      <c r="N127" s="898"/>
      <c r="O127" s="898"/>
      <c r="P127" s="898"/>
      <c r="Q127" s="898"/>
      <c r="R127" s="898"/>
      <c r="S127" s="560"/>
      <c r="T127" s="560"/>
      <c r="U127" s="560"/>
      <c r="V127" s="560"/>
      <c r="W127" s="560"/>
      <c r="X127" s="560"/>
      <c r="Y127" s="560"/>
      <c r="Z127" s="560"/>
      <c r="AA127" s="929"/>
      <c r="AB127" s="929"/>
      <c r="AC127" s="929"/>
      <c r="AD127" s="929"/>
      <c r="AE127" s="929"/>
      <c r="AF127" s="929"/>
      <c r="AG127" s="929"/>
      <c r="AH127" s="929"/>
      <c r="AI127" s="929"/>
      <c r="AJ127" s="929"/>
      <c r="AK127" s="930"/>
      <c r="AL127" s="930"/>
      <c r="AM127" s="931"/>
      <c r="AN127" s="931"/>
      <c r="AO127" s="931"/>
      <c r="AP127" s="931"/>
      <c r="AQ127" s="931"/>
      <c r="AR127" s="931"/>
      <c r="AS127" s="931"/>
      <c r="AT127" s="931"/>
      <c r="AU127" s="931"/>
      <c r="AV127" s="931"/>
      <c r="AW127" s="931"/>
      <c r="AX127" s="931"/>
      <c r="AY127" s="897"/>
      <c r="AZ127" s="897"/>
      <c r="BA127" s="560"/>
      <c r="BB127" s="560"/>
      <c r="BC127" s="560"/>
      <c r="BD127" s="560"/>
      <c r="BE127" s="560"/>
      <c r="BF127" s="560"/>
      <c r="BG127" s="560"/>
      <c r="BH127" s="560"/>
      <c r="BI127" s="560"/>
      <c r="BJ127" s="560"/>
      <c r="BK127" s="897"/>
      <c r="BL127" s="897"/>
      <c r="BM127" s="897"/>
      <c r="BN127" s="897"/>
      <c r="BO127" s="897"/>
      <c r="BP127" s="897"/>
      <c r="BQ127" s="897"/>
      <c r="BR127" s="897"/>
      <c r="BS127" s="897"/>
      <c r="BT127" s="897"/>
      <c r="BU127" s="897"/>
      <c r="BV127" s="897"/>
      <c r="BW127" s="897"/>
      <c r="BX127" s="897"/>
      <c r="BY127" s="897"/>
      <c r="BZ127" s="897"/>
      <c r="CA127" s="897"/>
      <c r="CB127" s="897"/>
      <c r="CC127" s="897"/>
      <c r="CD127" s="897"/>
      <c r="CE127" s="897"/>
      <c r="CF127" s="897"/>
      <c r="CG127" s="897"/>
      <c r="CH127" s="897"/>
      <c r="CI127" s="897"/>
      <c r="CJ127" s="933"/>
      <c r="CK127" s="933"/>
      <c r="CL127" s="933"/>
      <c r="CM127" s="933"/>
      <c r="CN127" s="933"/>
      <c r="CO127" s="933"/>
      <c r="CP127" s="897"/>
      <c r="CQ127" s="897"/>
      <c r="CR127" s="897"/>
      <c r="CS127" s="897"/>
      <c r="CT127" s="897"/>
      <c r="CU127" s="897"/>
      <c r="CV127" s="897"/>
      <c r="CW127" s="897"/>
      <c r="CX127" s="897"/>
      <c r="CY127" s="897"/>
      <c r="CZ127" s="897"/>
      <c r="DA127" s="897"/>
      <c r="DB127" s="897"/>
      <c r="DC127" s="897"/>
      <c r="DD127" s="897"/>
      <c r="DE127" s="932"/>
      <c r="DF127" s="658"/>
      <c r="DG127" s="738"/>
    </row>
    <row r="128" spans="2:111" ht="13.5" customHeight="1" x14ac:dyDescent="0.15">
      <c r="B128" s="638"/>
      <c r="C128" s="639"/>
      <c r="D128" s="927"/>
      <c r="E128" s="928"/>
      <c r="F128" s="928"/>
      <c r="AV128" s="935"/>
      <c r="AW128" s="935"/>
      <c r="AX128" s="936"/>
      <c r="AY128" s="933"/>
      <c r="AZ128" s="937"/>
      <c r="BA128" s="937"/>
      <c r="BB128" s="937"/>
      <c r="BC128" s="937"/>
      <c r="BD128" s="937"/>
      <c r="BE128" s="937"/>
      <c r="BF128" s="937"/>
      <c r="BG128" s="937"/>
      <c r="BH128" s="937"/>
      <c r="BI128" s="937"/>
      <c r="BJ128" s="937"/>
      <c r="BK128" s="933"/>
      <c r="BL128" s="933"/>
      <c r="BM128" s="933"/>
      <c r="BN128" s="933"/>
      <c r="BO128" s="933"/>
      <c r="BP128" s="933"/>
      <c r="BQ128" s="933"/>
      <c r="BR128" s="933"/>
      <c r="BS128" s="933"/>
      <c r="BT128" s="933"/>
      <c r="BU128" s="933"/>
      <c r="BV128" s="933"/>
      <c r="BW128" s="933"/>
      <c r="BX128" s="933"/>
      <c r="BY128" s="933"/>
      <c r="BZ128" s="933"/>
      <c r="CA128" s="933"/>
      <c r="CB128" s="933"/>
      <c r="CC128" s="933"/>
      <c r="CD128" s="933"/>
      <c r="CE128" s="933"/>
      <c r="CF128" s="933"/>
      <c r="CG128" s="933"/>
      <c r="CH128" s="933"/>
      <c r="CI128" s="933"/>
      <c r="CJ128" s="933"/>
      <c r="CK128" s="933"/>
      <c r="CL128" s="933"/>
      <c r="CM128" s="933"/>
      <c r="CN128" s="933"/>
      <c r="CO128" s="933"/>
      <c r="CP128" s="897"/>
      <c r="CQ128" s="897"/>
      <c r="CR128" s="897"/>
      <c r="CS128" s="897"/>
      <c r="CT128" s="897"/>
      <c r="CU128" s="897"/>
      <c r="CV128" s="897"/>
      <c r="CW128" s="897"/>
      <c r="CX128" s="897"/>
      <c r="CY128" s="897"/>
      <c r="CZ128" s="897"/>
      <c r="DA128" s="897"/>
      <c r="DB128" s="897"/>
      <c r="DC128" s="897"/>
      <c r="DD128" s="897"/>
      <c r="DE128" s="932"/>
      <c r="DF128" s="658"/>
      <c r="DG128" s="738"/>
    </row>
    <row r="129" spans="2:111" ht="13.5" customHeight="1" x14ac:dyDescent="0.15">
      <c r="B129" s="638"/>
      <c r="C129" s="639"/>
      <c r="D129" s="927"/>
      <c r="E129" s="928"/>
      <c r="F129" s="928"/>
      <c r="H129" s="938" t="s">
        <v>447</v>
      </c>
      <c r="I129" s="764"/>
      <c r="J129" s="764"/>
      <c r="K129" s="764"/>
      <c r="L129" s="764"/>
      <c r="M129" s="764"/>
      <c r="N129" s="764"/>
      <c r="O129" s="764"/>
      <c r="P129" s="764"/>
      <c r="Q129" s="764"/>
      <c r="R129" s="764"/>
      <c r="S129" s="764"/>
      <c r="T129" s="764"/>
      <c r="U129" s="764"/>
      <c r="V129" s="764"/>
      <c r="W129" s="764"/>
      <c r="X129" s="764"/>
      <c r="Y129" s="764"/>
      <c r="Z129" s="939"/>
      <c r="AA129" s="939"/>
      <c r="AB129" s="939"/>
      <c r="AC129" s="939"/>
      <c r="AD129" s="939"/>
      <c r="AE129" s="939"/>
      <c r="AF129" s="939"/>
      <c r="AG129" s="939"/>
      <c r="AH129" s="939"/>
      <c r="AI129" s="939"/>
      <c r="AJ129" s="940"/>
      <c r="AK129" s="940"/>
      <c r="AL129" s="941"/>
      <c r="AM129" s="941"/>
      <c r="AN129" s="941"/>
      <c r="AO129" s="941"/>
      <c r="AP129" s="941"/>
      <c r="AQ129" s="941"/>
      <c r="AR129" s="941"/>
      <c r="AS129" s="941"/>
      <c r="AT129" s="941"/>
      <c r="AU129" s="941"/>
      <c r="AV129" s="941"/>
      <c r="AW129" s="941"/>
      <c r="AX129" s="942"/>
      <c r="AY129" s="942"/>
      <c r="AZ129" s="943"/>
      <c r="BA129" s="943"/>
      <c r="BB129" s="943"/>
      <c r="BC129" s="943"/>
      <c r="BD129" s="943"/>
      <c r="BE129" s="943"/>
      <c r="BF129" s="943"/>
      <c r="BG129" s="943"/>
      <c r="BH129" s="943"/>
      <c r="BI129" s="943"/>
      <c r="BJ129" s="942"/>
      <c r="BK129" s="942"/>
      <c r="BL129" s="942"/>
      <c r="BM129" s="942"/>
      <c r="BN129" s="942"/>
      <c r="BO129" s="942"/>
      <c r="BP129" s="942"/>
      <c r="BQ129" s="942"/>
      <c r="BR129" s="942"/>
      <c r="BS129" s="942"/>
      <c r="BT129" s="942"/>
      <c r="BU129" s="942"/>
      <c r="BV129" s="944"/>
      <c r="BW129" s="944"/>
      <c r="BX129" s="944"/>
      <c r="BY129" s="944"/>
      <c r="BZ129" s="944"/>
      <c r="CA129" s="944"/>
      <c r="CB129" s="944"/>
      <c r="CC129" s="944"/>
      <c r="CD129" s="944"/>
      <c r="CE129" s="944"/>
      <c r="CF129" s="944"/>
      <c r="CG129" s="944"/>
      <c r="CH129" s="944"/>
      <c r="CI129" s="944"/>
      <c r="CJ129" s="944"/>
      <c r="CK129" s="944"/>
      <c r="CL129" s="944"/>
      <c r="CM129" s="944"/>
      <c r="CN129" s="944"/>
      <c r="CO129" s="942"/>
      <c r="CP129" s="942"/>
      <c r="CQ129" s="942"/>
      <c r="CR129" s="942"/>
      <c r="CS129" s="942"/>
      <c r="CT129" s="942"/>
      <c r="CU129" s="942"/>
      <c r="CV129" s="942"/>
      <c r="CW129" s="942"/>
      <c r="CX129" s="942"/>
      <c r="CY129" s="942"/>
      <c r="CZ129" s="897"/>
      <c r="DA129" s="897"/>
      <c r="DB129" s="897"/>
      <c r="DC129" s="897"/>
      <c r="DD129" s="897"/>
      <c r="DE129" s="932"/>
      <c r="DF129" s="658"/>
      <c r="DG129" s="738"/>
    </row>
    <row r="130" spans="2:111" ht="13.5" customHeight="1" x14ac:dyDescent="0.15">
      <c r="B130" s="638"/>
      <c r="C130" s="639"/>
      <c r="D130" s="927"/>
      <c r="E130" s="928"/>
      <c r="F130" s="928"/>
      <c r="H130" s="945"/>
      <c r="I130" s="945"/>
      <c r="J130" s="946"/>
      <c r="K130" s="946"/>
      <c r="L130" s="945"/>
      <c r="M130" s="945"/>
      <c r="N130" s="945"/>
      <c r="O130" s="945"/>
      <c r="P130" s="945"/>
      <c r="Q130" s="947"/>
      <c r="R130" s="947"/>
      <c r="S130" s="948"/>
      <c r="T130" s="948"/>
      <c r="U130" s="948"/>
      <c r="V130" s="948"/>
      <c r="W130" s="948"/>
      <c r="X130" s="948"/>
      <c r="Y130" s="949"/>
      <c r="Z130" s="950"/>
      <c r="AA130" s="950"/>
      <c r="AB130" s="950"/>
      <c r="AC130" s="950"/>
      <c r="AD130" s="950"/>
      <c r="AE130" s="950"/>
      <c r="AF130" s="950"/>
      <c r="AG130" s="950"/>
      <c r="AH130" s="950"/>
      <c r="AI130" s="950"/>
      <c r="AJ130" s="951"/>
      <c r="AK130" s="951"/>
      <c r="AL130" s="952"/>
      <c r="AM130" s="952"/>
      <c r="AN130" s="952"/>
      <c r="AO130" s="952"/>
      <c r="AP130" s="952"/>
      <c r="AQ130" s="952"/>
      <c r="AR130" s="952"/>
      <c r="AS130" s="952"/>
      <c r="AT130" s="947"/>
      <c r="AU130" s="945"/>
      <c r="AV130" s="949"/>
      <c r="AW130" s="949"/>
      <c r="AX130" s="949"/>
      <c r="AY130" s="949"/>
      <c r="AZ130" s="949"/>
      <c r="BA130" s="949"/>
      <c r="BB130" s="949"/>
      <c r="BC130" s="950"/>
      <c r="BD130" s="950"/>
      <c r="BE130" s="949"/>
      <c r="BF130" s="949"/>
      <c r="BG130" s="560"/>
      <c r="BH130" s="560"/>
      <c r="BI130" s="560"/>
      <c r="BJ130" s="897"/>
      <c r="BK130" s="897"/>
      <c r="BL130" s="897"/>
      <c r="BM130" s="897"/>
      <c r="BN130" s="897"/>
      <c r="BO130" s="897"/>
      <c r="BP130" s="897"/>
      <c r="BQ130" s="897"/>
      <c r="BR130" s="897"/>
      <c r="BS130" s="897"/>
      <c r="BT130" s="897"/>
      <c r="BU130" s="897"/>
      <c r="BV130" s="897"/>
      <c r="BW130" s="897"/>
      <c r="BX130" s="897"/>
      <c r="BY130" s="897"/>
      <c r="BZ130" s="897"/>
      <c r="CA130" s="897"/>
      <c r="CB130" s="897"/>
      <c r="CC130" s="897"/>
      <c r="CD130" s="897"/>
      <c r="CE130" s="897"/>
      <c r="CF130" s="897"/>
      <c r="CG130" s="897"/>
      <c r="CH130" s="897"/>
      <c r="CI130" s="897"/>
      <c r="CJ130" s="897"/>
      <c r="CK130" s="897"/>
      <c r="CL130" s="897"/>
      <c r="CM130" s="897"/>
      <c r="CN130" s="897"/>
      <c r="CO130" s="897"/>
      <c r="CP130" s="897"/>
      <c r="CQ130" s="897"/>
      <c r="CR130" s="897"/>
      <c r="CS130" s="897"/>
      <c r="CT130" s="897"/>
      <c r="CU130" s="897"/>
      <c r="CV130" s="897"/>
      <c r="CW130" s="897"/>
      <c r="CX130" s="897"/>
      <c r="CY130" s="897"/>
      <c r="CZ130" s="897"/>
      <c r="DA130" s="897"/>
      <c r="DB130" s="897"/>
      <c r="DC130" s="897"/>
      <c r="DD130" s="897"/>
      <c r="DE130" s="932"/>
      <c r="DF130" s="658"/>
      <c r="DG130" s="738"/>
    </row>
    <row r="131" spans="2:111" ht="13.5" customHeight="1" x14ac:dyDescent="0.15">
      <c r="B131" s="638"/>
      <c r="C131" s="639"/>
      <c r="D131" s="927"/>
      <c r="E131" s="928"/>
      <c r="F131" s="928"/>
      <c r="H131" s="953"/>
      <c r="I131" s="954"/>
      <c r="J131" s="953"/>
      <c r="K131" s="953"/>
      <c r="L131" s="953"/>
      <c r="M131" s="953"/>
      <c r="N131" s="953"/>
      <c r="O131" s="953"/>
      <c r="P131" s="953"/>
      <c r="Q131" s="955"/>
      <c r="R131" s="955"/>
      <c r="S131" s="948"/>
      <c r="T131" s="948"/>
      <c r="U131" s="948"/>
      <c r="V131" s="948"/>
      <c r="W131" s="948"/>
      <c r="X131" s="948"/>
      <c r="Y131" s="949"/>
      <c r="Z131" s="950"/>
      <c r="AA131" s="950"/>
      <c r="AB131" s="950"/>
      <c r="AC131" s="950"/>
      <c r="AD131" s="950"/>
      <c r="AE131" s="950"/>
      <c r="AF131" s="950"/>
      <c r="AG131" s="950"/>
      <c r="AH131" s="950"/>
      <c r="AI131" s="950"/>
      <c r="AJ131" s="951"/>
      <c r="AK131" s="951"/>
      <c r="AL131" s="952"/>
      <c r="AM131" s="952"/>
      <c r="AN131" s="952"/>
      <c r="AO131" s="952"/>
      <c r="AP131" s="952"/>
      <c r="AQ131" s="952"/>
      <c r="AR131" s="952"/>
      <c r="AS131" s="956"/>
      <c r="AT131" s="953"/>
      <c r="AU131" s="953"/>
      <c r="AV131" s="949"/>
      <c r="AW131" s="949"/>
      <c r="AX131" s="949"/>
      <c r="AY131" s="949"/>
      <c r="AZ131" s="949"/>
      <c r="BA131" s="949"/>
      <c r="BB131" s="949"/>
      <c r="BC131" s="950"/>
      <c r="BD131" s="950"/>
      <c r="BE131" s="957"/>
      <c r="BF131" s="957"/>
      <c r="BG131" s="560"/>
      <c r="BH131" s="560"/>
      <c r="BI131" s="560"/>
      <c r="BJ131" s="897"/>
      <c r="BK131" s="897"/>
      <c r="BL131" s="897"/>
      <c r="BM131" s="897"/>
      <c r="BN131" s="897"/>
      <c r="BO131" s="897"/>
      <c r="BP131" s="897"/>
      <c r="BQ131" s="897"/>
      <c r="BR131" s="897"/>
      <c r="BS131" s="897"/>
      <c r="BT131" s="897"/>
      <c r="BU131" s="897"/>
      <c r="BV131" s="898"/>
      <c r="BW131" s="898"/>
      <c r="BX131" s="898"/>
      <c r="BY131" s="898"/>
      <c r="BZ131" s="898"/>
      <c r="CA131" s="898"/>
      <c r="CB131" s="898"/>
      <c r="CC131" s="898"/>
      <c r="CD131" s="898"/>
      <c r="CE131" s="898"/>
      <c r="CF131" s="898"/>
      <c r="CG131" s="898"/>
      <c r="CH131" s="898"/>
      <c r="CI131" s="898"/>
      <c r="CJ131" s="898"/>
      <c r="CK131" s="898"/>
      <c r="CL131" s="898"/>
      <c r="CM131" s="898"/>
      <c r="CN131" s="898"/>
      <c r="CO131" s="898"/>
      <c r="CP131" s="898"/>
      <c r="CQ131" s="898"/>
      <c r="CR131" s="898"/>
      <c r="CS131" s="898"/>
      <c r="CT131" s="898"/>
      <c r="CU131" s="898"/>
      <c r="CV131" s="898"/>
      <c r="CW131" s="898"/>
      <c r="CX131" s="898"/>
      <c r="CY131" s="898"/>
      <c r="CZ131" s="897"/>
      <c r="DA131" s="897"/>
      <c r="DB131" s="897"/>
      <c r="DC131" s="897"/>
      <c r="DD131" s="897"/>
      <c r="DE131" s="932"/>
      <c r="DF131" s="658"/>
      <c r="DG131" s="738"/>
    </row>
    <row r="132" spans="2:111" ht="13.5" customHeight="1" x14ac:dyDescent="0.15">
      <c r="B132" s="638"/>
      <c r="C132" s="639"/>
      <c r="D132" s="927"/>
      <c r="E132" s="928"/>
      <c r="F132" s="928"/>
      <c r="H132" s="764"/>
      <c r="I132" s="958"/>
      <c r="J132" s="958"/>
      <c r="K132" s="958"/>
      <c r="L132" s="958"/>
      <c r="M132" s="958"/>
      <c r="N132" s="958"/>
      <c r="O132" s="958"/>
      <c r="P132" s="958"/>
      <c r="Q132" s="958"/>
      <c r="R132" s="943"/>
      <c r="S132" s="943"/>
      <c r="T132" s="943"/>
      <c r="U132" s="943"/>
      <c r="V132" s="943"/>
      <c r="W132" s="764"/>
      <c r="X132" s="764"/>
      <c r="Y132" s="764"/>
      <c r="Z132" s="764"/>
      <c r="AA132" s="764"/>
      <c r="AB132" s="764"/>
      <c r="AC132" s="764"/>
      <c r="AD132" s="764"/>
      <c r="AE132" s="764"/>
      <c r="AF132" s="764"/>
      <c r="AG132" s="764"/>
      <c r="AH132" s="764"/>
      <c r="AI132" s="764"/>
      <c r="AJ132" s="764"/>
      <c r="AK132" s="764"/>
      <c r="AL132" s="764"/>
      <c r="AM132" s="764"/>
      <c r="AN132" s="764"/>
      <c r="AO132" s="764"/>
      <c r="AP132" s="764"/>
      <c r="AQ132" s="764"/>
      <c r="AR132" s="764"/>
      <c r="AS132" s="764"/>
      <c r="AT132" s="764"/>
      <c r="AU132" s="941"/>
      <c r="AV132" s="941"/>
      <c r="AW132" s="941"/>
      <c r="AX132" s="942"/>
      <c r="AY132" s="942"/>
      <c r="AZ132" s="943"/>
      <c r="BA132" s="943"/>
      <c r="BB132" s="943"/>
      <c r="BC132" s="943"/>
      <c r="BD132" s="943"/>
      <c r="BE132" s="943"/>
      <c r="BF132" s="943"/>
      <c r="BG132" s="943"/>
      <c r="BH132" s="943"/>
      <c r="BI132" s="943"/>
      <c r="BJ132" s="944"/>
      <c r="BK132" s="944"/>
      <c r="BL132" s="944"/>
      <c r="BM132" s="944"/>
      <c r="BN132" s="944"/>
      <c r="BO132" s="944"/>
      <c r="BP132" s="944"/>
      <c r="BQ132" s="944"/>
      <c r="BR132" s="944"/>
      <c r="BS132" s="944"/>
      <c r="BT132" s="944"/>
      <c r="BU132" s="944"/>
      <c r="BV132" s="944"/>
      <c r="BW132" s="944"/>
      <c r="BX132" s="944"/>
      <c r="BY132" s="944"/>
      <c r="BZ132" s="944"/>
      <c r="CA132" s="944"/>
      <c r="CB132" s="944"/>
      <c r="CC132" s="944"/>
      <c r="CD132" s="944"/>
      <c r="CE132" s="944"/>
      <c r="CF132" s="944"/>
      <c r="CG132" s="944"/>
      <c r="CH132" s="944"/>
      <c r="CI132" s="944"/>
      <c r="CJ132" s="944"/>
      <c r="CK132" s="944"/>
      <c r="CL132" s="944"/>
      <c r="CM132" s="944"/>
      <c r="CN132" s="944"/>
      <c r="CO132" s="942"/>
      <c r="CP132" s="942"/>
      <c r="CQ132" s="942"/>
      <c r="CR132" s="942"/>
      <c r="CS132" s="942"/>
      <c r="CT132" s="942"/>
      <c r="CU132" s="942"/>
      <c r="CV132" s="942"/>
      <c r="CW132" s="942"/>
      <c r="CX132" s="942"/>
      <c r="CY132" s="942"/>
      <c r="CZ132" s="897"/>
      <c r="DA132" s="897"/>
      <c r="DB132" s="897"/>
      <c r="DC132" s="897"/>
      <c r="DD132" s="897"/>
      <c r="DE132" s="932"/>
      <c r="DF132" s="658"/>
      <c r="DG132" s="738"/>
    </row>
    <row r="133" spans="2:111" ht="13.5" customHeight="1" x14ac:dyDescent="0.15">
      <c r="B133" s="638"/>
      <c r="C133" s="639"/>
      <c r="D133" s="927"/>
      <c r="E133" s="928"/>
      <c r="F133" s="928"/>
      <c r="H133" s="959"/>
      <c r="I133" s="960"/>
      <c r="J133" s="959"/>
      <c r="K133" s="959"/>
      <c r="L133" s="959"/>
      <c r="M133" s="959"/>
      <c r="N133" s="959"/>
      <c r="O133" s="959"/>
      <c r="P133" s="959"/>
      <c r="Q133" s="959"/>
      <c r="R133" s="959"/>
      <c r="S133" s="943"/>
      <c r="T133" s="943"/>
      <c r="U133" s="943"/>
      <c r="V133" s="943"/>
      <c r="W133" s="961"/>
      <c r="X133" s="961"/>
      <c r="Y133" s="961"/>
      <c r="Z133" s="961"/>
      <c r="AA133" s="961"/>
      <c r="AB133" s="961"/>
      <c r="AC133" s="961"/>
      <c r="AD133" s="961"/>
      <c r="AE133" s="961"/>
      <c r="AF133" s="961"/>
      <c r="AG133" s="961"/>
      <c r="AH133" s="961"/>
      <c r="AI133" s="961"/>
      <c r="AJ133" s="961"/>
      <c r="AK133" s="961"/>
      <c r="AL133" s="961"/>
      <c r="AM133" s="961"/>
      <c r="AN133" s="944"/>
      <c r="AO133" s="962"/>
      <c r="AP133" s="963" t="s">
        <v>448</v>
      </c>
      <c r="AQ133" s="942"/>
      <c r="AR133" s="942"/>
      <c r="AS133" s="942"/>
      <c r="AT133" s="942"/>
      <c r="AU133" s="942"/>
      <c r="AV133" s="941"/>
      <c r="AW133" s="941"/>
      <c r="AX133" s="942"/>
      <c r="AY133" s="942"/>
      <c r="AZ133" s="943"/>
      <c r="BA133" s="943"/>
      <c r="BB133" s="943"/>
      <c r="BC133" s="943"/>
      <c r="BD133" s="943"/>
      <c r="BE133" s="943"/>
      <c r="BF133" s="943"/>
      <c r="BG133" s="943"/>
      <c r="BH133" s="943"/>
      <c r="BI133" s="943"/>
      <c r="BJ133" s="944"/>
      <c r="BK133" s="944"/>
      <c r="BL133" s="944"/>
      <c r="BM133" s="944"/>
      <c r="BN133" s="944"/>
      <c r="BO133" s="944"/>
      <c r="BP133" s="944"/>
      <c r="BQ133" s="944"/>
      <c r="BR133" s="944"/>
      <c r="BS133" s="944"/>
      <c r="BT133" s="944"/>
      <c r="BU133" s="944"/>
      <c r="BV133" s="944"/>
      <c r="BW133" s="944"/>
      <c r="BX133" s="944"/>
      <c r="BY133" s="944"/>
      <c r="BZ133" s="944"/>
      <c r="CA133" s="944"/>
      <c r="CB133" s="944"/>
      <c r="CC133" s="944"/>
      <c r="CD133" s="944"/>
      <c r="CE133" s="944"/>
      <c r="CF133" s="944"/>
      <c r="CG133" s="944"/>
      <c r="CH133" s="944"/>
      <c r="CI133" s="944"/>
      <c r="CJ133" s="944"/>
      <c r="CK133" s="944"/>
      <c r="CL133" s="944"/>
      <c r="CM133" s="944"/>
      <c r="CN133" s="944"/>
      <c r="CO133" s="962"/>
      <c r="CP133" s="963" t="s">
        <v>448</v>
      </c>
      <c r="CQ133" s="942"/>
      <c r="CR133" s="942"/>
      <c r="CS133" s="942"/>
      <c r="CT133" s="942"/>
      <c r="CU133" s="942"/>
      <c r="CV133" s="942"/>
      <c r="CW133" s="942"/>
      <c r="CX133" s="942"/>
      <c r="CY133" s="942"/>
      <c r="CZ133" s="897"/>
      <c r="DA133" s="897"/>
      <c r="DB133" s="897"/>
      <c r="DC133" s="897"/>
      <c r="DD133" s="897"/>
      <c r="DE133" s="932"/>
      <c r="DF133" s="658"/>
      <c r="DG133" s="738"/>
    </row>
    <row r="134" spans="2:111" ht="13.5" customHeight="1" x14ac:dyDescent="0.15">
      <c r="B134" s="638"/>
      <c r="C134" s="639"/>
      <c r="D134" s="927"/>
      <c r="E134" s="928"/>
      <c r="F134" s="928"/>
      <c r="H134" s="964" t="s">
        <v>449</v>
      </c>
      <c r="I134" s="959" t="s">
        <v>450</v>
      </c>
      <c r="J134" s="960"/>
      <c r="K134" s="960"/>
      <c r="L134" s="960"/>
      <c r="M134" s="959"/>
      <c r="N134" s="959"/>
      <c r="O134" s="959"/>
      <c r="P134" s="959"/>
      <c r="Q134" s="959"/>
      <c r="R134" s="959"/>
      <c r="S134" s="943"/>
      <c r="T134" s="942"/>
      <c r="U134" s="943"/>
      <c r="V134" s="943"/>
      <c r="W134" s="961"/>
      <c r="X134" s="961"/>
      <c r="Y134" s="961"/>
      <c r="Z134" s="961"/>
      <c r="AA134" s="961"/>
      <c r="AB134" s="961"/>
      <c r="AC134" s="961"/>
      <c r="AD134" s="961"/>
      <c r="AE134" s="961"/>
      <c r="AF134" s="961"/>
      <c r="AG134" s="961"/>
      <c r="AH134" s="961"/>
      <c r="AI134" s="961"/>
      <c r="AJ134" s="961"/>
      <c r="AK134" s="961"/>
      <c r="AL134" s="961"/>
      <c r="AM134" s="961"/>
      <c r="AN134" s="944"/>
      <c r="AO134" s="965"/>
      <c r="AP134" s="963" t="s">
        <v>451</v>
      </c>
      <c r="AQ134" s="942"/>
      <c r="AR134" s="942"/>
      <c r="AS134" s="942"/>
      <c r="AT134" s="942"/>
      <c r="AU134" s="942"/>
      <c r="AV134" s="941"/>
      <c r="AW134" s="941"/>
      <c r="AX134" s="942"/>
      <c r="AY134" s="942"/>
      <c r="AZ134" s="943"/>
      <c r="BA134" s="943"/>
      <c r="BB134" s="943"/>
      <c r="BC134" s="943"/>
      <c r="BD134" s="943"/>
      <c r="BE134" s="943"/>
      <c r="BF134" s="943"/>
      <c r="BG134" s="943"/>
      <c r="BH134" s="964" t="s">
        <v>452</v>
      </c>
      <c r="BI134" s="959" t="s">
        <v>453</v>
      </c>
      <c r="BJ134" s="960"/>
      <c r="BK134" s="944"/>
      <c r="BL134" s="944"/>
      <c r="BM134" s="944"/>
      <c r="BN134" s="942"/>
      <c r="BO134" s="944"/>
      <c r="BP134" s="944"/>
      <c r="BQ134" s="944"/>
      <c r="BR134" s="944"/>
      <c r="BS134" s="944"/>
      <c r="BT134" s="944"/>
      <c r="BU134" s="944"/>
      <c r="BV134" s="944"/>
      <c r="BW134" s="944"/>
      <c r="BX134" s="944"/>
      <c r="BY134" s="944"/>
      <c r="BZ134" s="944"/>
      <c r="CA134" s="944"/>
      <c r="CB134" s="942"/>
      <c r="CC134" s="944"/>
      <c r="CD134" s="944"/>
      <c r="CE134" s="944"/>
      <c r="CF134" s="944"/>
      <c r="CG134" s="944"/>
      <c r="CH134" s="944"/>
      <c r="CI134" s="944"/>
      <c r="CJ134" s="944"/>
      <c r="CK134" s="944"/>
      <c r="CL134" s="944"/>
      <c r="CM134" s="944"/>
      <c r="CN134" s="944"/>
      <c r="CO134" s="965"/>
      <c r="CP134" s="963" t="s">
        <v>451</v>
      </c>
      <c r="CQ134" s="942"/>
      <c r="CR134" s="942"/>
      <c r="CS134" s="942"/>
      <c r="CT134" s="942"/>
      <c r="CU134" s="942"/>
      <c r="CV134" s="942"/>
      <c r="CW134" s="942"/>
      <c r="CX134" s="942"/>
      <c r="CY134" s="942"/>
      <c r="CZ134" s="897"/>
      <c r="DA134" s="897"/>
      <c r="DB134" s="897"/>
      <c r="DC134" s="897"/>
      <c r="DD134" s="897"/>
      <c r="DE134" s="932"/>
      <c r="DF134" s="658"/>
      <c r="DG134" s="738"/>
    </row>
    <row r="135" spans="2:111" ht="13.5" customHeight="1" x14ac:dyDescent="0.15">
      <c r="B135" s="638"/>
      <c r="C135" s="639"/>
      <c r="D135" s="927"/>
      <c r="E135" s="928"/>
      <c r="F135" s="928"/>
      <c r="H135" s="964"/>
      <c r="I135" s="959"/>
      <c r="J135" s="960"/>
      <c r="K135" s="959"/>
      <c r="L135" s="959"/>
      <c r="M135" s="959"/>
      <c r="N135" s="959"/>
      <c r="O135" s="959"/>
      <c r="P135" s="959"/>
      <c r="Q135" s="959"/>
      <c r="R135" s="959"/>
      <c r="S135" s="943"/>
      <c r="T135" s="942"/>
      <c r="U135" s="943"/>
      <c r="V135" s="943"/>
      <c r="W135" s="961"/>
      <c r="X135" s="961"/>
      <c r="Y135" s="961"/>
      <c r="Z135" s="961"/>
      <c r="AA135" s="961"/>
      <c r="AB135" s="961"/>
      <c r="AC135" s="961"/>
      <c r="AD135" s="961"/>
      <c r="AE135" s="961"/>
      <c r="AF135" s="961"/>
      <c r="AG135" s="961"/>
      <c r="AH135" s="961"/>
      <c r="AI135" s="961"/>
      <c r="AJ135" s="961"/>
      <c r="AK135" s="961"/>
      <c r="AL135" s="961"/>
      <c r="AM135" s="961"/>
      <c r="AN135" s="961"/>
      <c r="AO135" s="961"/>
      <c r="AP135" s="961"/>
      <c r="AQ135" s="961"/>
      <c r="AR135" s="961"/>
      <c r="AS135" s="961"/>
      <c r="AT135" s="961"/>
      <c r="AU135" s="941"/>
      <c r="AV135" s="941"/>
      <c r="AW135" s="941"/>
      <c r="AX135" s="942"/>
      <c r="AY135" s="942"/>
      <c r="AZ135" s="943"/>
      <c r="BA135" s="943"/>
      <c r="BB135" s="943"/>
      <c r="BC135" s="943"/>
      <c r="BD135" s="943"/>
      <c r="BE135" s="943"/>
      <c r="BF135" s="943"/>
      <c r="BG135" s="943"/>
      <c r="BH135" s="964"/>
      <c r="BI135" s="959"/>
      <c r="BJ135" s="960"/>
      <c r="BK135" s="944"/>
      <c r="BL135" s="944"/>
      <c r="BM135" s="944"/>
      <c r="BN135" s="942"/>
      <c r="BO135" s="944"/>
      <c r="BP135" s="944"/>
      <c r="BQ135" s="944"/>
      <c r="BR135" s="944"/>
      <c r="BS135" s="944"/>
      <c r="BT135" s="944"/>
      <c r="BU135" s="944"/>
      <c r="BV135" s="944"/>
      <c r="BW135" s="944"/>
      <c r="BX135" s="944"/>
      <c r="BY135" s="944"/>
      <c r="BZ135" s="944"/>
      <c r="CA135" s="944"/>
      <c r="CB135" s="942"/>
      <c r="CC135" s="944"/>
      <c r="CD135" s="944"/>
      <c r="CE135" s="944"/>
      <c r="CF135" s="944"/>
      <c r="CG135" s="944"/>
      <c r="CH135" s="944"/>
      <c r="CI135" s="944"/>
      <c r="CJ135" s="944"/>
      <c r="CK135" s="944"/>
      <c r="CL135" s="944"/>
      <c r="CM135" s="944"/>
      <c r="CN135" s="944"/>
      <c r="CO135" s="942"/>
      <c r="CP135" s="942"/>
      <c r="CQ135" s="942"/>
      <c r="CR135" s="942"/>
      <c r="CS135" s="942"/>
      <c r="CT135" s="942"/>
      <c r="CU135" s="942"/>
      <c r="CV135" s="942"/>
      <c r="CW135" s="942"/>
      <c r="CX135" s="942"/>
      <c r="CY135" s="942"/>
      <c r="CZ135" s="897"/>
      <c r="DA135" s="897"/>
      <c r="DB135" s="897"/>
      <c r="DC135" s="897"/>
      <c r="DD135" s="897"/>
      <c r="DE135" s="932"/>
      <c r="DF135" s="658"/>
      <c r="DG135" s="738"/>
    </row>
    <row r="136" spans="2:111" ht="13.5" customHeight="1" x14ac:dyDescent="0.15">
      <c r="B136" s="638"/>
      <c r="C136" s="639"/>
      <c r="D136" s="927"/>
      <c r="E136" s="928"/>
      <c r="F136" s="928"/>
      <c r="H136" s="959"/>
      <c r="I136" s="960"/>
      <c r="J136" s="959"/>
      <c r="K136" s="959"/>
      <c r="L136" s="959"/>
      <c r="M136" s="960"/>
      <c r="N136" s="959"/>
      <c r="O136" s="959"/>
      <c r="P136" s="959"/>
      <c r="Q136" s="966"/>
      <c r="R136" s="966"/>
      <c r="S136" s="967"/>
      <c r="T136" s="968"/>
      <c r="U136" s="967"/>
      <c r="V136" s="967"/>
      <c r="W136" s="969"/>
      <c r="X136" s="969"/>
      <c r="Y136" s="961"/>
      <c r="Z136" s="960" t="s">
        <v>454</v>
      </c>
      <c r="AA136" s="961"/>
      <c r="AB136" s="961"/>
      <c r="AC136" s="961"/>
      <c r="AD136" s="961"/>
      <c r="AE136" s="961"/>
      <c r="AF136" s="961"/>
      <c r="AG136" s="961"/>
      <c r="AH136" s="961"/>
      <c r="AI136" s="961"/>
      <c r="AJ136" s="961"/>
      <c r="AK136" s="961"/>
      <c r="AL136" s="961"/>
      <c r="AM136" s="961"/>
      <c r="AN136" s="961"/>
      <c r="AO136" s="961"/>
      <c r="AP136" s="961"/>
      <c r="AQ136" s="959" t="s">
        <v>455</v>
      </c>
      <c r="AR136" s="961"/>
      <c r="AS136" s="961"/>
      <c r="AT136" s="966"/>
      <c r="AU136" s="959"/>
      <c r="AV136" s="943"/>
      <c r="AW136" s="942"/>
      <c r="AX136" s="943"/>
      <c r="AY136" s="943"/>
      <c r="AZ136" s="961"/>
      <c r="BA136" s="961"/>
      <c r="BB136" s="961"/>
      <c r="BC136" s="961"/>
      <c r="BD136" s="961"/>
      <c r="BE136" s="943"/>
      <c r="BF136" s="943"/>
      <c r="BG136" s="943"/>
      <c r="BH136" s="943"/>
      <c r="BI136" s="959" t="s">
        <v>455</v>
      </c>
      <c r="BJ136" s="944"/>
      <c r="BK136" s="944"/>
      <c r="BL136" s="944"/>
      <c r="BM136" s="944"/>
      <c r="BN136" s="942"/>
      <c r="BO136" s="944"/>
      <c r="BP136" s="944"/>
      <c r="BQ136" s="944"/>
      <c r="BR136" s="944"/>
      <c r="BS136" s="944"/>
      <c r="BT136" s="944"/>
      <c r="BU136" s="944"/>
      <c r="BV136" s="944"/>
      <c r="BW136" s="944"/>
      <c r="BX136" s="944"/>
      <c r="BY136" s="944"/>
      <c r="BZ136" s="960" t="s">
        <v>454</v>
      </c>
      <c r="CA136" s="944"/>
      <c r="CB136" s="942"/>
      <c r="CC136" s="944"/>
      <c r="CD136" s="944"/>
      <c r="CE136" s="944"/>
      <c r="CF136" s="944"/>
      <c r="CG136" s="944"/>
      <c r="CH136" s="944"/>
      <c r="CI136" s="944"/>
      <c r="CJ136" s="944"/>
      <c r="CK136" s="944"/>
      <c r="CL136" s="944"/>
      <c r="CM136" s="944"/>
      <c r="CN136" s="944"/>
      <c r="CO136" s="942"/>
      <c r="CP136" s="942"/>
      <c r="CQ136" s="959" t="s">
        <v>455</v>
      </c>
      <c r="CR136" s="942"/>
      <c r="CS136" s="942"/>
      <c r="CT136" s="942"/>
      <c r="CU136" s="942"/>
      <c r="CV136" s="942"/>
      <c r="CW136" s="942"/>
      <c r="CX136" s="942"/>
      <c r="CY136" s="942"/>
      <c r="CZ136" s="897"/>
      <c r="DA136" s="897"/>
      <c r="DB136" s="897"/>
      <c r="DC136" s="897"/>
      <c r="DD136" s="897"/>
      <c r="DE136" s="932"/>
      <c r="DF136" s="658"/>
      <c r="DG136" s="738"/>
    </row>
    <row r="137" spans="2:111" ht="13.5" customHeight="1" x14ac:dyDescent="0.15">
      <c r="B137" s="638"/>
      <c r="C137" s="639"/>
      <c r="D137" s="927"/>
      <c r="E137" s="928"/>
      <c r="F137" s="928"/>
      <c r="H137" s="959"/>
      <c r="I137" s="960"/>
      <c r="J137" s="959"/>
      <c r="K137" s="959"/>
      <c r="L137" s="959"/>
      <c r="M137" s="960"/>
      <c r="N137" s="959"/>
      <c r="O137" s="959"/>
      <c r="P137" s="959"/>
      <c r="Q137" s="966"/>
      <c r="R137" s="966"/>
      <c r="S137" s="969"/>
      <c r="T137" s="969"/>
      <c r="U137" s="969"/>
      <c r="V137" s="969"/>
      <c r="W137" s="969"/>
      <c r="X137" s="969"/>
      <c r="Y137" s="961"/>
      <c r="Z137" s="961"/>
      <c r="AA137" s="961"/>
      <c r="AB137" s="961"/>
      <c r="AC137" s="961"/>
      <c r="AD137" s="961"/>
      <c r="AE137" s="961"/>
      <c r="AF137" s="961"/>
      <c r="AG137" s="961"/>
      <c r="AH137" s="961"/>
      <c r="AI137" s="961"/>
      <c r="AJ137" s="961"/>
      <c r="AK137" s="961"/>
      <c r="AL137" s="961"/>
      <c r="AM137" s="961"/>
      <c r="AN137" s="961"/>
      <c r="AO137" s="961"/>
      <c r="AP137" s="961"/>
      <c r="AQ137" s="961"/>
      <c r="AR137" s="961"/>
      <c r="AS137" s="961"/>
      <c r="AT137" s="966"/>
      <c r="AU137" s="959"/>
      <c r="AV137" s="961"/>
      <c r="AW137" s="961"/>
      <c r="AX137" s="961"/>
      <c r="AY137" s="961"/>
      <c r="AZ137" s="961"/>
      <c r="BA137" s="961"/>
      <c r="BB137" s="961"/>
      <c r="BC137" s="961"/>
      <c r="BD137" s="961"/>
      <c r="BE137" s="961"/>
      <c r="BF137" s="961"/>
      <c r="BG137" s="970"/>
      <c r="BH137" s="970"/>
      <c r="BI137" s="970"/>
      <c r="BJ137" s="944"/>
      <c r="BK137" s="944"/>
      <c r="BL137" s="944"/>
      <c r="BM137" s="944"/>
      <c r="BN137" s="944"/>
      <c r="BO137" s="944"/>
      <c r="BP137" s="944"/>
      <c r="BQ137" s="944"/>
      <c r="BR137" s="944"/>
      <c r="BS137" s="944"/>
      <c r="BT137" s="944"/>
      <c r="BU137" s="944"/>
      <c r="BV137" s="944"/>
      <c r="BW137" s="944"/>
      <c r="BX137" s="944"/>
      <c r="BY137" s="944"/>
      <c r="BZ137" s="944"/>
      <c r="CA137" s="944"/>
      <c r="CB137" s="944"/>
      <c r="CC137" s="944"/>
      <c r="CD137" s="944"/>
      <c r="CE137" s="944"/>
      <c r="CF137" s="944"/>
      <c r="CG137" s="944"/>
      <c r="CH137" s="944"/>
      <c r="CI137" s="944"/>
      <c r="CJ137" s="944"/>
      <c r="CK137" s="944"/>
      <c r="CL137" s="944"/>
      <c r="CM137" s="944"/>
      <c r="CN137" s="944"/>
      <c r="CO137" s="942"/>
      <c r="CP137" s="942"/>
      <c r="CQ137" s="942"/>
      <c r="CR137" s="942"/>
      <c r="CS137" s="942"/>
      <c r="CT137" s="942"/>
      <c r="CU137" s="942"/>
      <c r="CV137" s="942"/>
      <c r="CW137" s="942"/>
      <c r="CX137" s="942"/>
      <c r="CY137" s="942"/>
      <c r="CZ137" s="897"/>
      <c r="DA137" s="897"/>
      <c r="DB137" s="897"/>
      <c r="DC137" s="897"/>
      <c r="DD137" s="897"/>
      <c r="DE137" s="932"/>
      <c r="DF137" s="658"/>
      <c r="DG137" s="738"/>
    </row>
    <row r="138" spans="2:111" ht="13.5" customHeight="1" x14ac:dyDescent="0.15">
      <c r="B138" s="638"/>
      <c r="C138" s="639"/>
      <c r="D138" s="927"/>
      <c r="E138" s="928"/>
      <c r="F138" s="928"/>
      <c r="H138" s="959"/>
      <c r="I138" s="959"/>
      <c r="J138" s="960"/>
      <c r="K138" s="960"/>
      <c r="L138" s="959"/>
      <c r="M138" s="959"/>
      <c r="N138" s="959"/>
      <c r="O138" s="959"/>
      <c r="P138" s="959"/>
      <c r="Q138" s="966"/>
      <c r="R138" s="966"/>
      <c r="S138" s="969"/>
      <c r="T138" s="969"/>
      <c r="U138" s="969"/>
      <c r="V138" s="969"/>
      <c r="W138" s="969"/>
      <c r="X138" s="969"/>
      <c r="Y138" s="961"/>
      <c r="Z138" s="961"/>
      <c r="AA138" s="961"/>
      <c r="AB138" s="961"/>
      <c r="AC138" s="961"/>
      <c r="AD138" s="961"/>
      <c r="AE138" s="961"/>
      <c r="AF138" s="961"/>
      <c r="AG138" s="961"/>
      <c r="AH138" s="961"/>
      <c r="AI138" s="961"/>
      <c r="AJ138" s="961"/>
      <c r="AK138" s="961"/>
      <c r="AL138" s="961"/>
      <c r="AM138" s="961"/>
      <c r="AN138" s="961"/>
      <c r="AO138" s="961"/>
      <c r="AP138" s="961"/>
      <c r="AQ138" s="961"/>
      <c r="AR138" s="961"/>
      <c r="AS138" s="961"/>
      <c r="AT138" s="966"/>
      <c r="AU138" s="959"/>
      <c r="AV138" s="961"/>
      <c r="AW138" s="961"/>
      <c r="AX138" s="961"/>
      <c r="AY138" s="961"/>
      <c r="AZ138" s="961"/>
      <c r="BA138" s="961"/>
      <c r="BB138" s="961"/>
      <c r="BC138" s="961"/>
      <c r="BD138" s="961"/>
      <c r="BE138" s="961"/>
      <c r="BF138" s="961"/>
      <c r="BG138" s="970"/>
      <c r="BH138" s="970"/>
      <c r="BI138" s="970"/>
      <c r="BJ138" s="944"/>
      <c r="BK138" s="944"/>
      <c r="BL138" s="944"/>
      <c r="BM138" s="944"/>
      <c r="BN138" s="944"/>
      <c r="BO138" s="944"/>
      <c r="BP138" s="944"/>
      <c r="BQ138" s="944"/>
      <c r="BR138" s="944"/>
      <c r="BS138" s="944"/>
      <c r="BT138" s="944"/>
      <c r="BU138" s="944"/>
      <c r="BV138" s="944"/>
      <c r="BW138" s="944"/>
      <c r="BX138" s="944"/>
      <c r="BY138" s="944"/>
      <c r="BZ138" s="944"/>
      <c r="CA138" s="944"/>
      <c r="CB138" s="944"/>
      <c r="CC138" s="944"/>
      <c r="CD138" s="944"/>
      <c r="CE138" s="944"/>
      <c r="CF138" s="944"/>
      <c r="CG138" s="944"/>
      <c r="CH138" s="944"/>
      <c r="CI138" s="944"/>
      <c r="CJ138" s="944"/>
      <c r="CK138" s="944"/>
      <c r="CL138" s="944"/>
      <c r="CM138" s="944"/>
      <c r="CN138" s="944"/>
      <c r="CO138" s="942"/>
      <c r="CP138" s="942"/>
      <c r="CQ138" s="942"/>
      <c r="CR138" s="942"/>
      <c r="CS138" s="942"/>
      <c r="CT138" s="942"/>
      <c r="CU138" s="942"/>
      <c r="CV138" s="942"/>
      <c r="CW138" s="942"/>
      <c r="CX138" s="942"/>
      <c r="CY138" s="942"/>
      <c r="CZ138" s="897"/>
      <c r="DA138" s="897"/>
      <c r="DB138" s="897"/>
      <c r="DC138" s="897"/>
      <c r="DD138" s="897"/>
      <c r="DE138" s="932"/>
      <c r="DF138" s="658"/>
      <c r="DG138" s="738"/>
    </row>
    <row r="139" spans="2:111" ht="13.5" customHeight="1" x14ac:dyDescent="0.15">
      <c r="B139" s="638"/>
      <c r="C139" s="639"/>
      <c r="D139" s="927"/>
      <c r="E139" s="928"/>
      <c r="F139" s="928"/>
      <c r="H139" s="959"/>
      <c r="I139" s="959"/>
      <c r="J139" s="960"/>
      <c r="K139" s="960"/>
      <c r="L139" s="959"/>
      <c r="M139" s="959"/>
      <c r="N139" s="959"/>
      <c r="O139" s="959"/>
      <c r="P139" s="959"/>
      <c r="Q139" s="966"/>
      <c r="R139" s="966"/>
      <c r="S139" s="969"/>
      <c r="T139" s="969"/>
      <c r="U139" s="969"/>
      <c r="V139" s="969"/>
      <c r="W139" s="969"/>
      <c r="X139" s="969"/>
      <c r="Y139" s="961"/>
      <c r="Z139" s="961"/>
      <c r="AA139" s="961"/>
      <c r="AB139" s="961"/>
      <c r="AC139" s="961"/>
      <c r="AD139" s="961"/>
      <c r="AE139" s="961"/>
      <c r="AF139" s="961"/>
      <c r="AG139" s="961"/>
      <c r="AH139" s="961"/>
      <c r="AI139" s="961"/>
      <c r="AJ139" s="961"/>
      <c r="AK139" s="961"/>
      <c r="AL139" s="961"/>
      <c r="AM139" s="961"/>
      <c r="AN139" s="961"/>
      <c r="AO139" s="961"/>
      <c r="AP139" s="961"/>
      <c r="AQ139" s="961"/>
      <c r="AR139" s="961"/>
      <c r="AS139" s="941"/>
      <c r="AT139" s="966"/>
      <c r="AU139" s="959"/>
      <c r="AV139" s="961"/>
      <c r="AW139" s="961"/>
      <c r="AX139" s="961"/>
      <c r="AY139" s="961"/>
      <c r="AZ139" s="961"/>
      <c r="BA139" s="961"/>
      <c r="BB139" s="961"/>
      <c r="BC139" s="961"/>
      <c r="BD139" s="961"/>
      <c r="BE139" s="970"/>
      <c r="BF139" s="970"/>
      <c r="BG139" s="970"/>
      <c r="BH139" s="970"/>
      <c r="BI139" s="970"/>
      <c r="BJ139" s="944"/>
      <c r="BK139" s="944"/>
      <c r="BL139" s="944"/>
      <c r="BM139" s="944"/>
      <c r="BN139" s="944"/>
      <c r="BO139" s="944"/>
      <c r="BP139" s="944"/>
      <c r="BQ139" s="944"/>
      <c r="BR139" s="944"/>
      <c r="BS139" s="944"/>
      <c r="BT139" s="944"/>
      <c r="BU139" s="944"/>
      <c r="BV139" s="944"/>
      <c r="BW139" s="944"/>
      <c r="BX139" s="944"/>
      <c r="BY139" s="944"/>
      <c r="BZ139" s="944"/>
      <c r="CA139" s="944"/>
      <c r="CB139" s="944"/>
      <c r="CC139" s="944"/>
      <c r="CD139" s="944"/>
      <c r="CE139" s="944"/>
      <c r="CF139" s="944"/>
      <c r="CG139" s="944"/>
      <c r="CH139" s="944"/>
      <c r="CI139" s="944"/>
      <c r="CJ139" s="944"/>
      <c r="CK139" s="944"/>
      <c r="CL139" s="944"/>
      <c r="CM139" s="944"/>
      <c r="CN139" s="944"/>
      <c r="CO139" s="942"/>
      <c r="CP139" s="942"/>
      <c r="CQ139" s="942"/>
      <c r="CR139" s="942"/>
      <c r="CS139" s="942"/>
      <c r="CT139" s="942"/>
      <c r="CU139" s="942"/>
      <c r="CV139" s="942"/>
      <c r="CW139" s="942"/>
      <c r="CX139" s="942"/>
      <c r="CY139" s="942"/>
      <c r="CZ139" s="897"/>
      <c r="DA139" s="897"/>
      <c r="DB139" s="897"/>
      <c r="DC139" s="897"/>
      <c r="DD139" s="897"/>
      <c r="DE139" s="932"/>
      <c r="DF139" s="658"/>
      <c r="DG139" s="738"/>
    </row>
    <row r="140" spans="2:111" ht="13.5" customHeight="1" x14ac:dyDescent="0.15">
      <c r="B140" s="638"/>
      <c r="C140" s="639"/>
      <c r="D140" s="927"/>
      <c r="E140" s="928"/>
      <c r="F140" s="928"/>
      <c r="G140" s="971"/>
      <c r="H140" s="959"/>
      <c r="I140" s="960"/>
      <c r="J140" s="959"/>
      <c r="K140" s="959"/>
      <c r="L140" s="959"/>
      <c r="M140" s="959"/>
      <c r="N140" s="959"/>
      <c r="O140" s="959"/>
      <c r="P140" s="959"/>
      <c r="Q140" s="966"/>
      <c r="R140" s="966"/>
      <c r="S140" s="969"/>
      <c r="T140" s="969"/>
      <c r="U140" s="969"/>
      <c r="V140" s="969"/>
      <c r="W140" s="969"/>
      <c r="X140" s="969"/>
      <c r="Y140" s="961"/>
      <c r="Z140" s="961"/>
      <c r="AA140" s="961"/>
      <c r="AB140" s="961"/>
      <c r="AC140" s="961"/>
      <c r="AD140" s="961"/>
      <c r="AE140" s="961"/>
      <c r="AF140" s="961"/>
      <c r="AG140" s="961"/>
      <c r="AH140" s="961"/>
      <c r="AI140" s="961"/>
      <c r="AJ140" s="961"/>
      <c r="AK140" s="961"/>
      <c r="AL140" s="961"/>
      <c r="AM140" s="961"/>
      <c r="AN140" s="961"/>
      <c r="AO140" s="961"/>
      <c r="AP140" s="961"/>
      <c r="AQ140" s="961"/>
      <c r="AR140" s="961"/>
      <c r="AS140" s="972"/>
      <c r="AT140" s="966"/>
      <c r="AU140" s="959"/>
      <c r="AV140" s="961"/>
      <c r="AW140" s="961"/>
      <c r="AX140" s="961"/>
      <c r="AY140" s="961"/>
      <c r="AZ140" s="961"/>
      <c r="BA140" s="961"/>
      <c r="BB140" s="961"/>
      <c r="BC140" s="961"/>
      <c r="BD140" s="961"/>
      <c r="BE140" s="970"/>
      <c r="BF140" s="970"/>
      <c r="BG140" s="970"/>
      <c r="BH140" s="970"/>
      <c r="BI140" s="970"/>
      <c r="BJ140" s="972"/>
      <c r="BK140" s="972"/>
      <c r="BL140" s="972"/>
      <c r="BM140" s="972"/>
      <c r="BN140" s="972"/>
      <c r="BO140" s="972"/>
      <c r="BP140" s="972"/>
      <c r="BQ140" s="972"/>
      <c r="BR140" s="944"/>
      <c r="BS140" s="944"/>
      <c r="BT140" s="944"/>
      <c r="BU140" s="944"/>
      <c r="BV140" s="944"/>
      <c r="BW140" s="944"/>
      <c r="BX140" s="944"/>
      <c r="BY140" s="944"/>
      <c r="BZ140" s="944"/>
      <c r="CA140" s="944"/>
      <c r="CB140" s="944"/>
      <c r="CC140" s="944"/>
      <c r="CD140" s="944"/>
      <c r="CE140" s="944"/>
      <c r="CF140" s="944"/>
      <c r="CG140" s="944"/>
      <c r="CH140" s="944"/>
      <c r="CI140" s="944"/>
      <c r="CJ140" s="944"/>
      <c r="CK140" s="944"/>
      <c r="CL140" s="944"/>
      <c r="CM140" s="944"/>
      <c r="CN140" s="944"/>
      <c r="CO140" s="942"/>
      <c r="CP140" s="942"/>
      <c r="CQ140" s="942"/>
      <c r="CR140" s="942"/>
      <c r="CS140" s="942"/>
      <c r="CT140" s="942"/>
      <c r="CU140" s="942"/>
      <c r="CV140" s="942"/>
      <c r="CW140" s="942"/>
      <c r="CX140" s="942"/>
      <c r="CY140" s="942"/>
      <c r="CZ140" s="897"/>
      <c r="DA140" s="897"/>
      <c r="DB140" s="897"/>
      <c r="DC140" s="897"/>
      <c r="DD140" s="897"/>
      <c r="DE140" s="932"/>
      <c r="DF140" s="658"/>
      <c r="DG140" s="738"/>
    </row>
    <row r="141" spans="2:111" ht="13.5" customHeight="1" x14ac:dyDescent="0.15">
      <c r="B141" s="638"/>
      <c r="C141" s="639"/>
      <c r="D141" s="927"/>
      <c r="E141" s="928"/>
      <c r="F141" s="928"/>
      <c r="G141" s="897"/>
      <c r="H141" s="959"/>
      <c r="I141" s="960"/>
      <c r="J141" s="959"/>
      <c r="K141" s="959"/>
      <c r="L141" s="959"/>
      <c r="M141" s="959"/>
      <c r="N141" s="959"/>
      <c r="O141" s="959"/>
      <c r="P141" s="959"/>
      <c r="Q141" s="966"/>
      <c r="R141" s="966"/>
      <c r="S141" s="969"/>
      <c r="T141" s="969"/>
      <c r="U141" s="969"/>
      <c r="V141" s="969"/>
      <c r="W141" s="969"/>
      <c r="X141" s="969"/>
      <c r="Y141" s="961"/>
      <c r="Z141" s="939"/>
      <c r="AA141" s="939"/>
      <c r="AB141" s="939"/>
      <c r="AC141" s="939"/>
      <c r="AD141" s="939"/>
      <c r="AE141" s="939"/>
      <c r="AF141" s="939"/>
      <c r="AG141" s="939"/>
      <c r="AH141" s="939"/>
      <c r="AI141" s="939"/>
      <c r="AJ141" s="940"/>
      <c r="AK141" s="940"/>
      <c r="AL141" s="941"/>
      <c r="AM141" s="941"/>
      <c r="AN141" s="941"/>
      <c r="AO141" s="941"/>
      <c r="AP141" s="941"/>
      <c r="AQ141" s="941"/>
      <c r="AR141" s="941"/>
      <c r="AS141" s="973"/>
      <c r="AT141" s="966"/>
      <c r="AU141" s="959"/>
      <c r="AV141" s="961"/>
      <c r="AW141" s="961"/>
      <c r="AX141" s="961"/>
      <c r="AY141" s="961"/>
      <c r="AZ141" s="961"/>
      <c r="BA141" s="961"/>
      <c r="BB141" s="961"/>
      <c r="BC141" s="939"/>
      <c r="BD141" s="939"/>
      <c r="BE141" s="970"/>
      <c r="BF141" s="970"/>
      <c r="BG141" s="972"/>
      <c r="BH141" s="972"/>
      <c r="BI141" s="972"/>
      <c r="BJ141" s="972"/>
      <c r="BK141" s="972"/>
      <c r="BL141" s="972"/>
      <c r="BM141" s="972"/>
      <c r="BN141" s="972"/>
      <c r="BO141" s="972"/>
      <c r="BP141" s="972"/>
      <c r="BQ141" s="972"/>
      <c r="BR141" s="944"/>
      <c r="BS141" s="944"/>
      <c r="BT141" s="944"/>
      <c r="BU141" s="944"/>
      <c r="BV141" s="944"/>
      <c r="BW141" s="944"/>
      <c r="BX141" s="944"/>
      <c r="BY141" s="944"/>
      <c r="BZ141" s="944"/>
      <c r="CA141" s="944"/>
      <c r="CB141" s="944"/>
      <c r="CC141" s="944"/>
      <c r="CD141" s="944"/>
      <c r="CE141" s="944"/>
      <c r="CF141" s="944"/>
      <c r="CG141" s="944"/>
      <c r="CH141" s="944"/>
      <c r="CI141" s="944"/>
      <c r="CJ141" s="944"/>
      <c r="CK141" s="944"/>
      <c r="CL141" s="944"/>
      <c r="CM141" s="944"/>
      <c r="CN141" s="944"/>
      <c r="CO141" s="942"/>
      <c r="CP141" s="942"/>
      <c r="CQ141" s="942"/>
      <c r="CR141" s="942"/>
      <c r="CS141" s="942"/>
      <c r="CT141" s="942"/>
      <c r="CU141" s="942"/>
      <c r="CV141" s="942"/>
      <c r="CW141" s="942"/>
      <c r="CX141" s="942"/>
      <c r="CY141" s="942"/>
      <c r="CZ141" s="897"/>
      <c r="DA141" s="897"/>
      <c r="DB141" s="897"/>
      <c r="DC141" s="897"/>
      <c r="DD141" s="897"/>
      <c r="DE141" s="932"/>
      <c r="DF141" s="658"/>
      <c r="DG141" s="738"/>
    </row>
    <row r="142" spans="2:111" ht="13.5" customHeight="1" x14ac:dyDescent="0.15">
      <c r="B142" s="638"/>
      <c r="C142" s="639"/>
      <c r="D142" s="974"/>
      <c r="E142" s="942"/>
      <c r="F142" s="942"/>
      <c r="G142" s="897"/>
      <c r="H142" s="959"/>
      <c r="I142" s="960"/>
      <c r="J142" s="959"/>
      <c r="K142" s="959"/>
      <c r="L142" s="959"/>
      <c r="M142" s="959"/>
      <c r="N142" s="959"/>
      <c r="O142" s="959"/>
      <c r="P142" s="959"/>
      <c r="Q142" s="966"/>
      <c r="R142" s="966"/>
      <c r="S142" s="967"/>
      <c r="T142" s="967"/>
      <c r="U142" s="967"/>
      <c r="V142" s="967"/>
      <c r="W142" s="967"/>
      <c r="X142" s="967"/>
      <c r="Y142" s="943"/>
      <c r="Z142" s="972"/>
      <c r="AA142" s="972"/>
      <c r="AB142" s="972"/>
      <c r="AC142" s="972"/>
      <c r="AD142" s="972"/>
      <c r="AE142" s="972"/>
      <c r="AF142" s="972"/>
      <c r="AG142" s="972"/>
      <c r="AH142" s="972"/>
      <c r="AI142" s="972"/>
      <c r="AJ142" s="972"/>
      <c r="AK142" s="972"/>
      <c r="AL142" s="972"/>
      <c r="AM142" s="972"/>
      <c r="AN142" s="972"/>
      <c r="AO142" s="972"/>
      <c r="AP142" s="972"/>
      <c r="AQ142" s="972"/>
      <c r="AR142" s="972"/>
      <c r="AS142" s="973"/>
      <c r="AT142" s="966"/>
      <c r="AU142" s="959"/>
      <c r="AV142" s="943"/>
      <c r="AW142" s="943"/>
      <c r="AX142" s="943"/>
      <c r="AY142" s="943"/>
      <c r="AZ142" s="943"/>
      <c r="BA142" s="943"/>
      <c r="BB142" s="943"/>
      <c r="BC142" s="972"/>
      <c r="BD142" s="972"/>
      <c r="BE142" s="972"/>
      <c r="BF142" s="972"/>
      <c r="BG142" s="972"/>
      <c r="BH142" s="972"/>
      <c r="BI142" s="972"/>
      <c r="BJ142" s="972"/>
      <c r="BK142" s="972"/>
      <c r="BL142" s="972"/>
      <c r="BM142" s="972"/>
      <c r="BN142" s="972"/>
      <c r="BO142" s="972"/>
      <c r="BP142" s="972"/>
      <c r="BQ142" s="972"/>
      <c r="BR142" s="944"/>
      <c r="BS142" s="944"/>
      <c r="BT142" s="944"/>
      <c r="BU142" s="944"/>
      <c r="BV142" s="944"/>
      <c r="BW142" s="944"/>
      <c r="BX142" s="944"/>
      <c r="BY142" s="944"/>
      <c r="BZ142" s="944"/>
      <c r="CA142" s="944"/>
      <c r="CB142" s="944"/>
      <c r="CC142" s="944"/>
      <c r="CD142" s="944"/>
      <c r="CE142" s="944"/>
      <c r="CF142" s="944"/>
      <c r="CG142" s="944"/>
      <c r="CH142" s="944"/>
      <c r="CI142" s="944"/>
      <c r="CJ142" s="944"/>
      <c r="CK142" s="944"/>
      <c r="CL142" s="944"/>
      <c r="CM142" s="944"/>
      <c r="CN142" s="944"/>
      <c r="CO142" s="942"/>
      <c r="CP142" s="942"/>
      <c r="CQ142" s="942"/>
      <c r="CR142" s="942"/>
      <c r="CS142" s="942"/>
      <c r="CT142" s="942"/>
      <c r="CU142" s="942"/>
      <c r="CV142" s="942"/>
      <c r="CW142" s="942"/>
      <c r="CX142" s="942"/>
      <c r="CY142" s="942"/>
      <c r="CZ142" s="897"/>
      <c r="DA142" s="897"/>
      <c r="DB142" s="897"/>
      <c r="DC142" s="897"/>
      <c r="DD142" s="897"/>
      <c r="DE142" s="932"/>
      <c r="DF142" s="658"/>
      <c r="DG142" s="738"/>
    </row>
    <row r="143" spans="2:111" ht="13.5" customHeight="1" x14ac:dyDescent="0.15">
      <c r="B143" s="638"/>
      <c r="C143" s="639"/>
      <c r="D143" s="975"/>
      <c r="E143" s="897"/>
      <c r="F143" s="897"/>
      <c r="G143" s="971"/>
      <c r="H143" s="959"/>
      <c r="I143" s="960"/>
      <c r="J143" s="959"/>
      <c r="K143" s="959"/>
      <c r="L143" s="959"/>
      <c r="M143" s="959"/>
      <c r="N143" s="959"/>
      <c r="O143" s="959"/>
      <c r="P143" s="959"/>
      <c r="Q143" s="966"/>
      <c r="R143" s="966"/>
      <c r="S143" s="969"/>
      <c r="T143" s="969"/>
      <c r="U143" s="969"/>
      <c r="V143" s="969"/>
      <c r="W143" s="969"/>
      <c r="X143" s="969"/>
      <c r="Y143" s="961"/>
      <c r="Z143" s="961"/>
      <c r="AA143" s="961"/>
      <c r="AB143" s="961"/>
      <c r="AC143" s="961"/>
      <c r="AD143" s="961"/>
      <c r="AE143" s="961"/>
      <c r="AF143" s="961"/>
      <c r="AG143" s="961"/>
      <c r="AH143" s="961"/>
      <c r="AI143" s="961"/>
      <c r="AJ143" s="961"/>
      <c r="AK143" s="961"/>
      <c r="AL143" s="961"/>
      <c r="AM143" s="961"/>
      <c r="AN143" s="961"/>
      <c r="AO143" s="961"/>
      <c r="AP143" s="961"/>
      <c r="AQ143" s="961"/>
      <c r="AR143" s="961"/>
      <c r="AS143" s="961"/>
      <c r="AT143" s="966"/>
      <c r="AU143" s="959"/>
      <c r="AV143" s="961"/>
      <c r="AW143" s="961"/>
      <c r="AX143" s="961"/>
      <c r="AY143" s="961"/>
      <c r="AZ143" s="961"/>
      <c r="BA143" s="961"/>
      <c r="BB143" s="961"/>
      <c r="BC143" s="961"/>
      <c r="BD143" s="961"/>
      <c r="BE143" s="961"/>
      <c r="BF143" s="961"/>
      <c r="BG143" s="961"/>
      <c r="BH143" s="961"/>
      <c r="BI143" s="961"/>
      <c r="BJ143" s="961"/>
      <c r="BK143" s="961"/>
      <c r="BL143" s="961"/>
      <c r="BM143" s="944"/>
      <c r="BN143" s="944"/>
      <c r="BO143" s="944"/>
      <c r="BP143" s="944"/>
      <c r="BQ143" s="944"/>
      <c r="BR143" s="944"/>
      <c r="BS143" s="944"/>
      <c r="BT143" s="944"/>
      <c r="BU143" s="944"/>
      <c r="BV143" s="944"/>
      <c r="BW143" s="944"/>
      <c r="BX143" s="944"/>
      <c r="BY143" s="944"/>
      <c r="BZ143" s="944"/>
      <c r="CA143" s="944"/>
      <c r="CB143" s="944"/>
      <c r="CC143" s="944"/>
      <c r="CD143" s="944"/>
      <c r="CE143" s="944"/>
      <c r="CF143" s="944"/>
      <c r="CG143" s="944"/>
      <c r="CH143" s="944"/>
      <c r="CI143" s="944"/>
      <c r="CJ143" s="944"/>
      <c r="CK143" s="944"/>
      <c r="CL143" s="944"/>
      <c r="CM143" s="944"/>
      <c r="CN143" s="944"/>
      <c r="CO143" s="942"/>
      <c r="CP143" s="942"/>
      <c r="CQ143" s="942"/>
      <c r="CR143" s="942"/>
      <c r="CS143" s="942"/>
      <c r="CT143" s="942"/>
      <c r="CU143" s="942"/>
      <c r="CV143" s="942"/>
      <c r="CW143" s="942"/>
      <c r="CX143" s="942"/>
      <c r="CY143" s="942"/>
      <c r="CZ143" s="897"/>
      <c r="DA143" s="897"/>
      <c r="DB143" s="897"/>
      <c r="DC143" s="897"/>
      <c r="DD143" s="897"/>
      <c r="DE143" s="932"/>
      <c r="DF143" s="658"/>
      <c r="DG143" s="738"/>
    </row>
    <row r="144" spans="2:111" ht="13.5" customHeight="1" x14ac:dyDescent="0.15">
      <c r="B144" s="638"/>
      <c r="C144" s="639"/>
      <c r="D144" s="975"/>
      <c r="E144" s="897"/>
      <c r="F144" s="897"/>
      <c r="G144" s="897"/>
      <c r="H144" s="959"/>
      <c r="I144" s="960"/>
      <c r="J144" s="959"/>
      <c r="K144" s="959"/>
      <c r="L144" s="959"/>
      <c r="M144" s="959"/>
      <c r="N144" s="959"/>
      <c r="O144" s="959"/>
      <c r="P144" s="959"/>
      <c r="Q144" s="966"/>
      <c r="R144" s="966"/>
      <c r="S144" s="976"/>
      <c r="T144" s="976"/>
      <c r="U144" s="976"/>
      <c r="V144" s="976"/>
      <c r="W144" s="976"/>
      <c r="X144" s="976"/>
      <c r="Y144" s="970"/>
      <c r="Z144" s="977"/>
      <c r="AA144" s="977"/>
      <c r="AB144" s="977"/>
      <c r="AC144" s="977"/>
      <c r="AD144" s="977"/>
      <c r="AE144" s="977"/>
      <c r="AF144" s="977"/>
      <c r="AG144" s="977"/>
      <c r="AH144" s="977"/>
      <c r="AI144" s="977"/>
      <c r="AJ144" s="978"/>
      <c r="AK144" s="978"/>
      <c r="AL144" s="973"/>
      <c r="AM144" s="973"/>
      <c r="AN144" s="973"/>
      <c r="AO144" s="973"/>
      <c r="AP144" s="973"/>
      <c r="AQ144" s="973"/>
      <c r="AR144" s="973"/>
      <c r="AS144" s="972"/>
      <c r="AT144" s="966"/>
      <c r="AU144" s="959"/>
      <c r="AV144" s="970"/>
      <c r="AW144" s="970"/>
      <c r="AX144" s="970"/>
      <c r="AY144" s="970"/>
      <c r="AZ144" s="970"/>
      <c r="BA144" s="970"/>
      <c r="BB144" s="970"/>
      <c r="BC144" s="977"/>
      <c r="BD144" s="977"/>
      <c r="BE144" s="972"/>
      <c r="BF144" s="972"/>
      <c r="BG144" s="972"/>
      <c r="BH144" s="972"/>
      <c r="BI144" s="972"/>
      <c r="BJ144" s="944"/>
      <c r="BK144" s="944"/>
      <c r="BL144" s="944"/>
      <c r="BM144" s="944"/>
      <c r="BN144" s="944"/>
      <c r="BO144" s="944"/>
      <c r="BP144" s="944"/>
      <c r="BQ144" s="944"/>
      <c r="BR144" s="944"/>
      <c r="BS144" s="944"/>
      <c r="BT144" s="944"/>
      <c r="BU144" s="944"/>
      <c r="BV144" s="944"/>
      <c r="BW144" s="944"/>
      <c r="BX144" s="944"/>
      <c r="BY144" s="944"/>
      <c r="BZ144" s="944"/>
      <c r="CA144" s="944"/>
      <c r="CB144" s="944"/>
      <c r="CC144" s="944"/>
      <c r="CD144" s="944"/>
      <c r="CE144" s="944"/>
      <c r="CF144" s="944"/>
      <c r="CG144" s="944"/>
      <c r="CH144" s="944"/>
      <c r="CI144" s="944"/>
      <c r="CJ144" s="944"/>
      <c r="CK144" s="944"/>
      <c r="CL144" s="944"/>
      <c r="CM144" s="944"/>
      <c r="CN144" s="944"/>
      <c r="CO144" s="942"/>
      <c r="CP144" s="942"/>
      <c r="CQ144" s="942"/>
      <c r="CR144" s="942"/>
      <c r="CS144" s="942"/>
      <c r="CT144" s="942"/>
      <c r="CU144" s="942"/>
      <c r="CV144" s="942"/>
      <c r="CW144" s="942"/>
      <c r="CX144" s="942"/>
      <c r="CY144" s="942"/>
      <c r="CZ144" s="897"/>
      <c r="DA144" s="897"/>
      <c r="DB144" s="897"/>
      <c r="DC144" s="897"/>
      <c r="DD144" s="897"/>
      <c r="DE144" s="932"/>
      <c r="DF144" s="658"/>
      <c r="DG144" s="738"/>
    </row>
    <row r="145" spans="2:111" ht="13.5" customHeight="1" x14ac:dyDescent="0.15">
      <c r="B145" s="638"/>
      <c r="C145" s="639"/>
      <c r="D145" s="975"/>
      <c r="E145" s="897"/>
      <c r="F145" s="897"/>
      <c r="G145" s="897"/>
      <c r="H145" s="959"/>
      <c r="I145" s="960"/>
      <c r="J145" s="959"/>
      <c r="K145" s="959"/>
      <c r="L145" s="959"/>
      <c r="M145" s="959"/>
      <c r="N145" s="959"/>
      <c r="O145" s="959"/>
      <c r="P145" s="959"/>
      <c r="Q145" s="966"/>
      <c r="R145" s="966"/>
      <c r="S145" s="976"/>
      <c r="T145" s="976"/>
      <c r="U145" s="976"/>
      <c r="V145" s="976"/>
      <c r="W145" s="976"/>
      <c r="X145" s="976"/>
      <c r="Y145" s="970"/>
      <c r="Z145" s="977"/>
      <c r="AA145" s="977"/>
      <c r="AB145" s="977"/>
      <c r="AC145" s="977"/>
      <c r="AD145" s="977"/>
      <c r="AE145" s="977"/>
      <c r="AF145" s="977"/>
      <c r="AG145" s="977"/>
      <c r="AH145" s="977"/>
      <c r="AI145" s="977"/>
      <c r="AJ145" s="978"/>
      <c r="AK145" s="978"/>
      <c r="AL145" s="973"/>
      <c r="AM145" s="973"/>
      <c r="AN145" s="973"/>
      <c r="AO145" s="973"/>
      <c r="AP145" s="973"/>
      <c r="AQ145" s="973"/>
      <c r="AR145" s="973"/>
      <c r="AS145" s="972"/>
      <c r="AT145" s="966"/>
      <c r="AU145" s="959"/>
      <c r="AV145" s="970"/>
      <c r="AW145" s="970"/>
      <c r="AX145" s="970"/>
      <c r="AY145" s="970"/>
      <c r="AZ145" s="970"/>
      <c r="BA145" s="970"/>
      <c r="BB145" s="970"/>
      <c r="BC145" s="977"/>
      <c r="BD145" s="977"/>
      <c r="BE145" s="972"/>
      <c r="BF145" s="972"/>
      <c r="BG145" s="970"/>
      <c r="BH145" s="970"/>
      <c r="BI145" s="970"/>
      <c r="BJ145" s="944"/>
      <c r="BK145" s="944"/>
      <c r="BL145" s="944"/>
      <c r="BM145" s="944"/>
      <c r="BN145" s="944"/>
      <c r="BO145" s="944"/>
      <c r="BP145" s="944"/>
      <c r="BQ145" s="944"/>
      <c r="BR145" s="944"/>
      <c r="BS145" s="944"/>
      <c r="BT145" s="944"/>
      <c r="BU145" s="944"/>
      <c r="BV145" s="944"/>
      <c r="BW145" s="944"/>
      <c r="BX145" s="944"/>
      <c r="BY145" s="944"/>
      <c r="BZ145" s="944"/>
      <c r="CA145" s="944"/>
      <c r="CB145" s="944"/>
      <c r="CC145" s="944"/>
      <c r="CD145" s="944"/>
      <c r="CE145" s="944"/>
      <c r="CF145" s="944"/>
      <c r="CG145" s="944"/>
      <c r="CH145" s="944"/>
      <c r="CI145" s="944"/>
      <c r="CJ145" s="944"/>
      <c r="CK145" s="944"/>
      <c r="CL145" s="944"/>
      <c r="CM145" s="944"/>
      <c r="CN145" s="944"/>
      <c r="CO145" s="942"/>
      <c r="CP145" s="942"/>
      <c r="CQ145" s="942"/>
      <c r="CR145" s="942"/>
      <c r="CS145" s="942"/>
      <c r="CT145" s="942"/>
      <c r="CU145" s="942"/>
      <c r="CV145" s="942"/>
      <c r="CW145" s="942"/>
      <c r="CX145" s="942"/>
      <c r="CY145" s="942"/>
      <c r="CZ145" s="897"/>
      <c r="DA145" s="897"/>
      <c r="DB145" s="897"/>
      <c r="DC145" s="897"/>
      <c r="DD145" s="897"/>
      <c r="DE145" s="932"/>
      <c r="DF145" s="658"/>
      <c r="DG145" s="738"/>
    </row>
    <row r="146" spans="2:111" ht="13.5" customHeight="1" x14ac:dyDescent="0.15">
      <c r="B146" s="638"/>
      <c r="C146" s="639"/>
      <c r="D146" s="975"/>
      <c r="E146" s="897"/>
      <c r="F146" s="897"/>
      <c r="H146" s="959"/>
      <c r="I146" s="960"/>
      <c r="J146" s="959"/>
      <c r="K146" s="959"/>
      <c r="L146" s="959"/>
      <c r="M146" s="959"/>
      <c r="N146" s="959"/>
      <c r="O146" s="959"/>
      <c r="P146" s="959"/>
      <c r="Q146" s="966"/>
      <c r="R146" s="966"/>
      <c r="S146" s="969"/>
      <c r="T146" s="969"/>
      <c r="U146" s="969"/>
      <c r="V146" s="969"/>
      <c r="W146" s="969"/>
      <c r="X146" s="969"/>
      <c r="Y146" s="961"/>
      <c r="Z146" s="961"/>
      <c r="AA146" s="961"/>
      <c r="AB146" s="961"/>
      <c r="AC146" s="961"/>
      <c r="AD146" s="961"/>
      <c r="AE146" s="972"/>
      <c r="AF146" s="972"/>
      <c r="AG146" s="972"/>
      <c r="AH146" s="972"/>
      <c r="AI146" s="972"/>
      <c r="AJ146" s="972"/>
      <c r="AK146" s="972"/>
      <c r="AL146" s="972"/>
      <c r="AM146" s="972"/>
      <c r="AN146" s="972"/>
      <c r="AO146" s="972"/>
      <c r="AP146" s="972"/>
      <c r="AQ146" s="972"/>
      <c r="AR146" s="972"/>
      <c r="AS146" s="972"/>
      <c r="AT146" s="966"/>
      <c r="AU146" s="959"/>
      <c r="AV146" s="961"/>
      <c r="AW146" s="961"/>
      <c r="AX146" s="961"/>
      <c r="AY146" s="961"/>
      <c r="AZ146" s="961"/>
      <c r="BA146" s="961"/>
      <c r="BB146" s="961"/>
      <c r="BC146" s="961"/>
      <c r="BD146" s="961"/>
      <c r="BE146" s="970"/>
      <c r="BF146" s="970"/>
      <c r="BG146" s="970"/>
      <c r="BH146" s="970"/>
      <c r="BI146" s="970"/>
      <c r="BJ146" s="944"/>
      <c r="BK146" s="944"/>
      <c r="BL146" s="944"/>
      <c r="BM146" s="944"/>
      <c r="BN146" s="944"/>
      <c r="BO146" s="944"/>
      <c r="BP146" s="944"/>
      <c r="BQ146" s="944"/>
      <c r="BR146" s="944"/>
      <c r="BS146" s="944"/>
      <c r="BT146" s="944"/>
      <c r="BU146" s="944"/>
      <c r="BV146" s="942"/>
      <c r="BW146" s="942"/>
      <c r="BX146" s="942"/>
      <c r="BY146" s="943"/>
      <c r="BZ146" s="942"/>
      <c r="CA146" s="942"/>
      <c r="CB146" s="942"/>
      <c r="CC146" s="942"/>
      <c r="CD146" s="942"/>
      <c r="CE146" s="942"/>
      <c r="CF146" s="942"/>
      <c r="CG146" s="942"/>
      <c r="CH146" s="942"/>
      <c r="CI146" s="942"/>
      <c r="CJ146" s="942"/>
      <c r="CK146" s="942"/>
      <c r="CL146" s="942"/>
      <c r="CM146" s="942"/>
      <c r="CN146" s="942"/>
      <c r="CO146" s="942"/>
      <c r="CP146" s="942"/>
      <c r="CQ146" s="942"/>
      <c r="CR146" s="942"/>
      <c r="CS146" s="942"/>
      <c r="CT146" s="942"/>
      <c r="CU146" s="942"/>
      <c r="CV146" s="942"/>
      <c r="CW146" s="942"/>
      <c r="CX146" s="942"/>
      <c r="CY146" s="942"/>
      <c r="CZ146" s="897"/>
      <c r="DA146" s="897"/>
      <c r="DB146" s="897"/>
      <c r="DC146" s="897"/>
      <c r="DD146" s="897"/>
      <c r="DE146" s="932"/>
      <c r="DF146" s="658"/>
      <c r="DG146" s="738"/>
    </row>
    <row r="147" spans="2:111" ht="13.5" customHeight="1" x14ac:dyDescent="0.15">
      <c r="B147" s="638"/>
      <c r="C147" s="639"/>
      <c r="D147" s="975"/>
      <c r="E147" s="897"/>
      <c r="F147" s="897"/>
      <c r="G147" s="956"/>
      <c r="H147" s="959"/>
      <c r="I147" s="960"/>
      <c r="J147" s="959"/>
      <c r="K147" s="960"/>
      <c r="L147" s="960"/>
      <c r="M147" s="959"/>
      <c r="N147" s="959"/>
      <c r="O147" s="959"/>
      <c r="P147" s="959"/>
      <c r="Q147" s="966"/>
      <c r="R147" s="966"/>
      <c r="S147" s="979"/>
      <c r="T147" s="979"/>
      <c r="U147" s="979"/>
      <c r="V147" s="979"/>
      <c r="W147" s="979"/>
      <c r="X147" s="979"/>
      <c r="Y147" s="961"/>
      <c r="Z147" s="961"/>
      <c r="AA147" s="972"/>
      <c r="AB147" s="972"/>
      <c r="AC147" s="972"/>
      <c r="AD147" s="972"/>
      <c r="AE147" s="972"/>
      <c r="AF147" s="972"/>
      <c r="AG147" s="972"/>
      <c r="AH147" s="972"/>
      <c r="AI147" s="972"/>
      <c r="AJ147" s="972"/>
      <c r="AK147" s="972"/>
      <c r="AL147" s="972"/>
      <c r="AM147" s="972"/>
      <c r="AN147" s="972"/>
      <c r="AO147" s="972"/>
      <c r="AP147" s="972"/>
      <c r="AQ147" s="972"/>
      <c r="AR147" s="972"/>
      <c r="AS147" s="973"/>
      <c r="AT147" s="966"/>
      <c r="AU147" s="959"/>
      <c r="AV147" s="972"/>
      <c r="AW147" s="972"/>
      <c r="AX147" s="972"/>
      <c r="AY147" s="972"/>
      <c r="AZ147" s="972"/>
      <c r="BA147" s="972"/>
      <c r="BB147" s="961"/>
      <c r="BC147" s="961"/>
      <c r="BD147" s="972"/>
      <c r="BE147" s="970"/>
      <c r="BF147" s="970"/>
      <c r="BG147" s="970"/>
      <c r="BH147" s="970"/>
      <c r="BI147" s="970"/>
      <c r="BJ147" s="944"/>
      <c r="BK147" s="944"/>
      <c r="BL147" s="944"/>
      <c r="BM147" s="944"/>
      <c r="BN147" s="944"/>
      <c r="BO147" s="944"/>
      <c r="BP147" s="944"/>
      <c r="BQ147" s="944"/>
      <c r="BR147" s="944"/>
      <c r="BS147" s="944"/>
      <c r="BT147" s="944"/>
      <c r="BU147" s="944"/>
      <c r="BV147" s="942"/>
      <c r="BW147" s="942"/>
      <c r="BX147" s="942"/>
      <c r="BY147" s="942"/>
      <c r="BZ147" s="942"/>
      <c r="CA147" s="942"/>
      <c r="CB147" s="942"/>
      <c r="CC147" s="942"/>
      <c r="CD147" s="942"/>
      <c r="CE147" s="942"/>
      <c r="CF147" s="942"/>
      <c r="CG147" s="942"/>
      <c r="CH147" s="942"/>
      <c r="CI147" s="942"/>
      <c r="CJ147" s="942"/>
      <c r="CK147" s="942"/>
      <c r="CL147" s="942"/>
      <c r="CM147" s="942"/>
      <c r="CN147" s="942"/>
      <c r="CO147" s="942"/>
      <c r="CP147" s="942"/>
      <c r="CQ147" s="942"/>
      <c r="CR147" s="942"/>
      <c r="CS147" s="942"/>
      <c r="CT147" s="942"/>
      <c r="CU147" s="942"/>
      <c r="CV147" s="942"/>
      <c r="CW147" s="942"/>
      <c r="CX147" s="942"/>
      <c r="CY147" s="942"/>
      <c r="CZ147" s="897"/>
      <c r="DA147" s="897"/>
      <c r="DB147" s="897"/>
      <c r="DC147" s="897"/>
      <c r="DD147" s="897"/>
      <c r="DE147" s="932"/>
      <c r="DF147" s="658"/>
      <c r="DG147" s="738"/>
    </row>
    <row r="148" spans="2:111" ht="13.5" customHeight="1" x14ac:dyDescent="0.15">
      <c r="B148" s="638"/>
      <c r="C148" s="639"/>
      <c r="D148" s="975"/>
      <c r="E148" s="897"/>
      <c r="F148" s="897"/>
      <c r="H148" s="945"/>
      <c r="I148" s="946"/>
      <c r="J148" s="945"/>
      <c r="K148" s="945"/>
      <c r="L148" s="945"/>
      <c r="M148" s="945"/>
      <c r="N148" s="945"/>
      <c r="O148" s="945"/>
      <c r="P148" s="945"/>
      <c r="Q148" s="947"/>
      <c r="R148" s="947"/>
      <c r="S148" s="980"/>
      <c r="T148" s="980"/>
      <c r="U148" s="980"/>
      <c r="V148" s="980"/>
      <c r="W148" s="980"/>
      <c r="X148" s="980"/>
      <c r="Y148" s="981"/>
      <c r="Z148" s="981"/>
      <c r="AA148" s="982"/>
      <c r="AB148" s="982"/>
      <c r="AC148" s="982"/>
      <c r="AD148" s="982"/>
      <c r="AE148" s="982"/>
      <c r="AF148" s="982"/>
      <c r="AG148" s="982"/>
      <c r="AH148" s="982"/>
      <c r="AI148" s="982"/>
      <c r="AJ148" s="982"/>
      <c r="AK148" s="982"/>
      <c r="AL148" s="982"/>
      <c r="AM148" s="982"/>
      <c r="AN148" s="982"/>
      <c r="AO148" s="982"/>
      <c r="AP148" s="982"/>
      <c r="AQ148" s="982"/>
      <c r="AR148" s="982"/>
      <c r="AS148" s="952"/>
      <c r="AT148" s="947"/>
      <c r="AU148" s="945"/>
      <c r="AV148" s="982"/>
      <c r="AW148" s="982"/>
      <c r="AX148" s="982"/>
      <c r="AY148" s="982"/>
      <c r="AZ148" s="982"/>
      <c r="BA148" s="982"/>
      <c r="BB148" s="981"/>
      <c r="BC148" s="981"/>
      <c r="BD148" s="982"/>
      <c r="BE148" s="949"/>
      <c r="BF148" s="949"/>
      <c r="BG148" s="937"/>
      <c r="BH148" s="937"/>
      <c r="BI148" s="937"/>
      <c r="BJ148" s="933"/>
      <c r="BK148" s="933"/>
      <c r="BL148" s="933"/>
      <c r="BM148" s="933"/>
      <c r="BN148" s="933"/>
      <c r="BO148" s="933"/>
      <c r="BP148" s="933"/>
      <c r="BQ148" s="933"/>
      <c r="BR148" s="933"/>
      <c r="BS148" s="933"/>
      <c r="BT148" s="933"/>
      <c r="BU148" s="933"/>
      <c r="BV148" s="897"/>
      <c r="BW148" s="897"/>
      <c r="BX148" s="897"/>
      <c r="BY148" s="897"/>
      <c r="BZ148" s="897"/>
      <c r="CA148" s="897"/>
      <c r="CB148" s="897"/>
      <c r="CC148" s="897"/>
      <c r="CD148" s="897"/>
      <c r="CE148" s="897"/>
      <c r="CF148" s="897"/>
      <c r="CG148" s="897"/>
      <c r="CH148" s="897"/>
      <c r="CI148" s="897"/>
      <c r="CJ148" s="897"/>
      <c r="CK148" s="897"/>
      <c r="CL148" s="897"/>
      <c r="CM148" s="897"/>
      <c r="CN148" s="897"/>
      <c r="CO148" s="897"/>
      <c r="CP148" s="897"/>
      <c r="CQ148" s="897"/>
      <c r="CR148" s="897"/>
      <c r="CS148" s="897"/>
      <c r="CT148" s="897"/>
      <c r="CU148" s="897"/>
      <c r="CV148" s="897"/>
      <c r="CW148" s="897"/>
      <c r="CX148" s="897"/>
      <c r="CY148" s="897"/>
      <c r="CZ148" s="897"/>
      <c r="DA148" s="897"/>
      <c r="DB148" s="897"/>
      <c r="DC148" s="897"/>
      <c r="DD148" s="897"/>
      <c r="DE148" s="932"/>
      <c r="DF148" s="658"/>
      <c r="DG148" s="738"/>
    </row>
    <row r="149" spans="2:111" ht="13.5" customHeight="1" x14ac:dyDescent="0.15">
      <c r="B149" s="638"/>
      <c r="C149" s="639"/>
      <c r="D149" s="975"/>
      <c r="E149" s="897"/>
      <c r="F149" s="897"/>
      <c r="I149" s="897"/>
      <c r="J149" s="897"/>
      <c r="K149" s="983"/>
      <c r="AE149" s="929"/>
      <c r="AF149" s="929"/>
      <c r="AG149" s="929"/>
      <c r="AH149" s="929"/>
      <c r="AI149" s="929"/>
      <c r="AJ149" s="929"/>
      <c r="AK149" s="930"/>
      <c r="AL149" s="930"/>
      <c r="AM149" s="931"/>
      <c r="AN149" s="931"/>
      <c r="AO149" s="931"/>
      <c r="AP149" s="931"/>
      <c r="AQ149" s="931"/>
      <c r="AR149" s="931"/>
      <c r="AS149" s="931"/>
      <c r="AT149" s="931"/>
      <c r="AU149" s="931"/>
      <c r="AV149" s="931"/>
      <c r="AW149" s="931"/>
      <c r="AX149" s="931"/>
      <c r="AY149" s="897"/>
      <c r="AZ149" s="560"/>
      <c r="BA149" s="560"/>
      <c r="BB149" s="560"/>
      <c r="BC149" s="560"/>
      <c r="BD149" s="560"/>
      <c r="BE149" s="560"/>
      <c r="BF149" s="560"/>
      <c r="BG149" s="560"/>
      <c r="BH149" s="560"/>
      <c r="BI149" s="560"/>
      <c r="BJ149" s="560"/>
      <c r="BK149" s="897"/>
      <c r="BL149" s="897"/>
      <c r="BM149" s="897"/>
      <c r="BN149" s="897"/>
      <c r="BO149" s="897"/>
      <c r="BP149" s="897"/>
      <c r="BQ149" s="897"/>
      <c r="BR149" s="897"/>
      <c r="BS149" s="897"/>
      <c r="BT149" s="897"/>
      <c r="BU149" s="897"/>
      <c r="BV149" s="897"/>
      <c r="BW149" s="897"/>
      <c r="BX149" s="897"/>
      <c r="BY149" s="897"/>
      <c r="BZ149" s="897"/>
      <c r="CA149" s="897"/>
      <c r="CB149" s="897"/>
      <c r="CC149" s="897"/>
      <c r="CD149" s="897"/>
      <c r="CE149" s="897"/>
      <c r="CF149" s="897"/>
      <c r="CG149" s="897"/>
      <c r="CH149" s="897"/>
      <c r="CI149" s="897"/>
      <c r="CJ149" s="897"/>
      <c r="CK149" s="897"/>
      <c r="CL149" s="897"/>
      <c r="CM149" s="897"/>
      <c r="CN149" s="897"/>
      <c r="CO149" s="897"/>
      <c r="CP149" s="897"/>
      <c r="CQ149" s="897"/>
      <c r="CR149" s="897"/>
      <c r="CS149" s="897"/>
      <c r="CT149" s="897"/>
      <c r="CU149" s="897"/>
      <c r="CV149" s="897"/>
      <c r="CW149" s="897"/>
      <c r="CX149" s="897"/>
      <c r="CY149" s="897"/>
      <c r="CZ149" s="897"/>
      <c r="DA149" s="897"/>
      <c r="DB149" s="897"/>
      <c r="DC149" s="897"/>
      <c r="DD149" s="897"/>
      <c r="DE149" s="932"/>
      <c r="DF149" s="658"/>
      <c r="DG149" s="738"/>
    </row>
    <row r="150" spans="2:111" ht="13.5" customHeight="1" x14ac:dyDescent="0.15">
      <c r="B150" s="638"/>
      <c r="C150" s="639"/>
      <c r="D150" s="927"/>
      <c r="E150" s="928"/>
      <c r="F150" s="928"/>
      <c r="G150" s="897"/>
      <c r="H150" s="897"/>
      <c r="I150" s="897"/>
      <c r="J150" s="897"/>
      <c r="K150" s="983"/>
      <c r="L150" s="983"/>
      <c r="M150" s="983"/>
      <c r="N150" s="983"/>
      <c r="O150" s="983"/>
      <c r="P150" s="983"/>
      <c r="Q150" s="983"/>
      <c r="R150" s="983"/>
      <c r="S150" s="984"/>
      <c r="T150" s="984"/>
      <c r="U150" s="984"/>
      <c r="V150" s="560"/>
      <c r="W150" s="560"/>
      <c r="X150" s="560"/>
      <c r="Y150" s="560"/>
      <c r="Z150" s="560"/>
      <c r="AA150" s="929"/>
      <c r="AB150" s="929"/>
      <c r="AC150" s="929"/>
      <c r="AD150" s="929"/>
      <c r="AE150" s="929"/>
      <c r="AF150" s="929"/>
      <c r="AG150" s="929"/>
      <c r="AH150" s="929"/>
      <c r="AI150" s="929"/>
      <c r="AJ150" s="929"/>
      <c r="AK150" s="930"/>
      <c r="BA150" s="560"/>
      <c r="BB150" s="560"/>
      <c r="BC150" s="560"/>
      <c r="BD150" s="560"/>
      <c r="BE150" s="560"/>
      <c r="BF150" s="560"/>
      <c r="BG150" s="560"/>
      <c r="BH150" s="560"/>
      <c r="BI150" s="560"/>
      <c r="BJ150" s="560"/>
      <c r="BK150" s="897"/>
      <c r="BL150" s="897"/>
      <c r="BM150" s="897"/>
      <c r="BN150" s="897"/>
      <c r="BO150" s="897"/>
      <c r="BP150" s="897"/>
      <c r="BQ150" s="897"/>
      <c r="BR150" s="897"/>
      <c r="BS150" s="897"/>
      <c r="BT150" s="897"/>
      <c r="BU150" s="897"/>
      <c r="BV150" s="897"/>
      <c r="BW150" s="897"/>
      <c r="BX150" s="897"/>
      <c r="BY150" s="897"/>
      <c r="BZ150" s="897"/>
      <c r="CA150" s="897"/>
      <c r="CB150" s="897"/>
      <c r="CC150" s="897"/>
      <c r="CD150" s="897"/>
      <c r="CE150" s="897"/>
      <c r="CF150" s="897"/>
      <c r="CG150" s="897"/>
      <c r="CH150" s="897"/>
      <c r="CI150" s="897"/>
      <c r="CJ150" s="897"/>
      <c r="CK150" s="897"/>
      <c r="CL150" s="897"/>
      <c r="CM150" s="897"/>
      <c r="CN150" s="897"/>
      <c r="CO150" s="897"/>
      <c r="CP150" s="897"/>
      <c r="CQ150" s="897"/>
      <c r="CR150" s="897"/>
      <c r="CS150" s="897"/>
      <c r="CT150" s="897"/>
      <c r="CU150" s="897"/>
      <c r="CV150" s="897"/>
      <c r="CW150" s="897"/>
      <c r="CX150" s="897"/>
      <c r="CY150" s="897"/>
      <c r="CZ150" s="897"/>
      <c r="DA150" s="897"/>
      <c r="DB150" s="897"/>
      <c r="DC150" s="897"/>
      <c r="DD150" s="897"/>
      <c r="DE150" s="932"/>
      <c r="DF150" s="658"/>
      <c r="DG150" s="738"/>
    </row>
    <row r="151" spans="2:111" ht="13.5" customHeight="1" x14ac:dyDescent="0.15">
      <c r="B151" s="638"/>
      <c r="C151" s="639"/>
      <c r="D151" s="927"/>
      <c r="E151" s="928"/>
      <c r="F151" s="928"/>
      <c r="K151" s="985"/>
      <c r="L151" s="985"/>
      <c r="M151" s="985"/>
      <c r="N151" s="985"/>
      <c r="O151" s="985"/>
      <c r="P151" s="985"/>
      <c r="Q151" s="985"/>
      <c r="R151" s="985"/>
      <c r="S151" s="986"/>
      <c r="T151" s="986"/>
      <c r="U151" s="986"/>
      <c r="BD151" s="560"/>
      <c r="BE151" s="560"/>
      <c r="BF151" s="560"/>
      <c r="BG151" s="560"/>
      <c r="BH151" s="560"/>
      <c r="BI151" s="560"/>
      <c r="BJ151" s="560"/>
      <c r="BK151" s="897"/>
      <c r="BL151" s="897"/>
      <c r="BM151" s="897"/>
      <c r="BN151" s="897"/>
      <c r="BO151" s="897"/>
      <c r="BP151" s="897"/>
      <c r="BQ151" s="897"/>
      <c r="BR151" s="897"/>
      <c r="BS151" s="897"/>
      <c r="BT151" s="897"/>
      <c r="BU151" s="897"/>
      <c r="BV151" s="897"/>
      <c r="BW151" s="897"/>
      <c r="BX151" s="897"/>
      <c r="BY151" s="897"/>
      <c r="BZ151" s="897"/>
      <c r="CA151" s="897"/>
      <c r="CB151" s="897"/>
      <c r="CC151" s="897"/>
      <c r="CD151" s="897"/>
      <c r="CE151" s="897"/>
      <c r="CF151" s="897"/>
      <c r="CG151" s="897"/>
      <c r="CH151" s="897"/>
      <c r="CI151" s="897"/>
      <c r="CJ151" s="897"/>
      <c r="CK151" s="897"/>
      <c r="CL151" s="897"/>
      <c r="CM151" s="897"/>
      <c r="CN151" s="897"/>
      <c r="CO151" s="897"/>
      <c r="CP151" s="897"/>
      <c r="CQ151" s="897"/>
      <c r="CR151" s="897"/>
      <c r="CS151" s="897"/>
      <c r="CT151" s="897"/>
      <c r="CU151" s="897"/>
      <c r="CV151" s="897"/>
      <c r="CW151" s="897"/>
      <c r="CX151" s="897"/>
      <c r="CY151" s="897"/>
      <c r="CZ151" s="897"/>
      <c r="DA151" s="897"/>
      <c r="DB151" s="897"/>
      <c r="DC151" s="897"/>
      <c r="DD151" s="897"/>
      <c r="DE151" s="932"/>
      <c r="DF151" s="658"/>
      <c r="DG151" s="738"/>
    </row>
    <row r="152" spans="2:111" ht="13.5" customHeight="1" x14ac:dyDescent="0.15">
      <c r="B152" s="638"/>
      <c r="C152" s="639"/>
      <c r="D152" s="927"/>
      <c r="E152" s="928"/>
      <c r="F152" s="928"/>
      <c r="I152" s="897"/>
      <c r="J152" s="897"/>
      <c r="K152" s="983"/>
      <c r="BA152" s="560"/>
      <c r="BB152" s="560"/>
      <c r="BC152" s="560"/>
      <c r="BD152" s="560"/>
      <c r="BE152" s="560"/>
      <c r="BF152" s="560"/>
      <c r="BG152" s="560"/>
      <c r="BH152" s="560"/>
      <c r="BI152" s="560"/>
      <c r="BJ152" s="560"/>
      <c r="BK152" s="897"/>
      <c r="BL152" s="897"/>
      <c r="BM152" s="897"/>
      <c r="BN152" s="897"/>
      <c r="BO152" s="897"/>
      <c r="BP152" s="897"/>
      <c r="BQ152" s="897"/>
      <c r="BR152" s="897"/>
      <c r="BS152" s="897"/>
      <c r="BT152" s="897"/>
      <c r="BU152" s="897"/>
      <c r="BV152" s="897"/>
      <c r="BW152" s="897"/>
      <c r="BX152" s="897"/>
      <c r="BY152" s="897"/>
      <c r="BZ152" s="897"/>
      <c r="CA152" s="897"/>
      <c r="CB152" s="897"/>
      <c r="CC152" s="897"/>
      <c r="CD152" s="897"/>
      <c r="CE152" s="897"/>
      <c r="CF152" s="897"/>
      <c r="CG152" s="897"/>
      <c r="CH152" s="897"/>
      <c r="CI152" s="897"/>
      <c r="CJ152" s="897"/>
      <c r="CK152" s="897"/>
      <c r="CL152" s="897"/>
      <c r="CM152" s="897"/>
      <c r="CN152" s="897"/>
      <c r="CO152" s="897"/>
      <c r="CP152" s="897"/>
      <c r="CQ152" s="897"/>
      <c r="CR152" s="897"/>
      <c r="CS152" s="897"/>
      <c r="CT152" s="897"/>
      <c r="CU152" s="897"/>
      <c r="CV152" s="897"/>
      <c r="CW152" s="897"/>
      <c r="CX152" s="897"/>
      <c r="CY152" s="897"/>
      <c r="CZ152" s="897"/>
      <c r="DA152" s="897"/>
      <c r="DB152" s="897"/>
      <c r="DC152" s="897"/>
      <c r="DD152" s="897"/>
      <c r="DE152" s="932"/>
      <c r="DF152" s="658"/>
      <c r="DG152" s="738"/>
    </row>
    <row r="153" spans="2:111" ht="13.5" customHeight="1" x14ac:dyDescent="0.15">
      <c r="B153" s="638"/>
      <c r="C153" s="639"/>
      <c r="D153" s="975"/>
      <c r="E153" s="897"/>
      <c r="F153" s="897"/>
      <c r="G153" s="897"/>
      <c r="H153" s="897"/>
      <c r="I153" s="897"/>
      <c r="J153" s="897"/>
      <c r="K153" s="983"/>
      <c r="AD153" s="899"/>
      <c r="AE153" s="899"/>
      <c r="AF153" s="899"/>
      <c r="AG153" s="897"/>
      <c r="AH153" s="897"/>
      <c r="AI153" s="897"/>
      <c r="AJ153" s="897"/>
      <c r="AK153" s="560"/>
      <c r="AL153" s="560"/>
      <c r="AM153" s="897"/>
      <c r="AN153" s="897"/>
      <c r="AO153" s="897"/>
      <c r="AP153" s="897"/>
      <c r="AQ153" s="897"/>
      <c r="AR153" s="897"/>
      <c r="AS153" s="897"/>
      <c r="AT153" s="897"/>
      <c r="AU153" s="897"/>
      <c r="AV153" s="897"/>
      <c r="AW153" s="897"/>
      <c r="AX153" s="897"/>
      <c r="AY153" s="897"/>
      <c r="AZ153" s="560"/>
      <c r="BA153" s="560"/>
      <c r="BB153" s="560"/>
      <c r="BC153" s="560"/>
      <c r="BD153" s="560"/>
      <c r="BE153" s="560"/>
      <c r="BF153" s="560"/>
      <c r="BG153" s="560"/>
      <c r="BH153" s="560"/>
      <c r="BI153" s="560"/>
      <c r="BJ153" s="560"/>
      <c r="BK153" s="897"/>
      <c r="BL153" s="897"/>
      <c r="BM153" s="897"/>
      <c r="BN153" s="897"/>
      <c r="BO153" s="897"/>
      <c r="BP153" s="897"/>
      <c r="BQ153" s="897"/>
      <c r="BR153" s="897"/>
      <c r="BS153" s="897"/>
      <c r="BT153" s="897"/>
      <c r="BU153" s="897"/>
      <c r="BV153" s="897"/>
      <c r="BW153" s="897"/>
      <c r="BX153" s="897"/>
      <c r="BY153" s="897"/>
      <c r="BZ153" s="897"/>
      <c r="CA153" s="897"/>
      <c r="CB153" s="897"/>
      <c r="CC153" s="897"/>
      <c r="CD153" s="897"/>
      <c r="CE153" s="897"/>
      <c r="CF153" s="897"/>
      <c r="CG153" s="897"/>
      <c r="CH153" s="897"/>
      <c r="CI153" s="897"/>
      <c r="CJ153" s="897"/>
      <c r="CK153" s="897"/>
      <c r="CL153" s="897"/>
      <c r="CM153" s="897"/>
      <c r="CN153" s="897"/>
      <c r="CO153" s="897"/>
      <c r="CP153" s="897"/>
      <c r="CQ153" s="897"/>
      <c r="CR153" s="897"/>
      <c r="CS153" s="897"/>
      <c r="CT153" s="897"/>
      <c r="CU153" s="897"/>
      <c r="CV153" s="897"/>
      <c r="CW153" s="897"/>
      <c r="CX153" s="897"/>
      <c r="CY153" s="897"/>
      <c r="CZ153" s="897"/>
      <c r="DA153" s="897"/>
      <c r="DB153" s="897"/>
      <c r="DC153" s="897"/>
      <c r="DD153" s="897"/>
      <c r="DE153" s="932"/>
      <c r="DF153" s="658"/>
      <c r="DG153" s="738"/>
    </row>
    <row r="154" spans="2:111" ht="13.5" customHeight="1" x14ac:dyDescent="0.15">
      <c r="B154" s="638"/>
      <c r="C154" s="639"/>
      <c r="D154" s="987"/>
      <c r="E154" s="905"/>
      <c r="F154" s="905"/>
      <c r="G154" s="905"/>
      <c r="H154" s="905"/>
      <c r="I154" s="905"/>
      <c r="J154" s="905"/>
      <c r="K154" s="905"/>
      <c r="L154" s="905"/>
      <c r="M154" s="905"/>
      <c r="N154" s="905"/>
      <c r="O154" s="905"/>
      <c r="P154" s="905"/>
      <c r="Q154" s="905"/>
      <c r="R154" s="905"/>
      <c r="S154" s="906"/>
      <c r="T154" s="906"/>
      <c r="U154" s="906"/>
      <c r="V154" s="906"/>
      <c r="W154" s="906"/>
      <c r="X154" s="906"/>
      <c r="Y154" s="906"/>
      <c r="Z154" s="906"/>
      <c r="AA154" s="907"/>
      <c r="AB154" s="907"/>
      <c r="AC154" s="907"/>
      <c r="AD154" s="907"/>
      <c r="AE154" s="907"/>
      <c r="AF154" s="907"/>
      <c r="AG154" s="905"/>
      <c r="AH154" s="905"/>
      <c r="AI154" s="905"/>
      <c r="AJ154" s="905"/>
      <c r="AK154" s="906"/>
      <c r="AL154" s="906"/>
      <c r="AM154" s="905"/>
      <c r="AN154" s="905"/>
      <c r="AO154" s="905"/>
      <c r="AP154" s="905"/>
      <c r="AQ154" s="905"/>
      <c r="AR154" s="905"/>
      <c r="AS154" s="905"/>
      <c r="AT154" s="905"/>
      <c r="AU154" s="905"/>
      <c r="AV154" s="905"/>
      <c r="AW154" s="905"/>
      <c r="AX154" s="905"/>
      <c r="AY154" s="905"/>
      <c r="AZ154" s="906"/>
      <c r="BA154" s="905"/>
      <c r="BB154" s="906"/>
      <c r="BC154" s="906"/>
      <c r="BD154" s="906"/>
      <c r="BE154" s="906"/>
      <c r="BF154" s="906"/>
      <c r="BG154" s="906"/>
      <c r="BH154" s="905"/>
      <c r="BI154" s="906"/>
      <c r="BJ154" s="906"/>
      <c r="BK154" s="905"/>
      <c r="BL154" s="905"/>
      <c r="BM154" s="905"/>
      <c r="BN154" s="905"/>
      <c r="BO154" s="905"/>
      <c r="BP154" s="905"/>
      <c r="BQ154" s="905"/>
      <c r="BR154" s="905"/>
      <c r="BS154" s="905"/>
      <c r="BT154" s="905"/>
      <c r="BU154" s="905"/>
      <c r="BV154" s="905"/>
      <c r="BW154" s="905"/>
      <c r="BX154" s="905"/>
      <c r="BY154" s="905"/>
      <c r="BZ154" s="905"/>
      <c r="CA154" s="905"/>
      <c r="CB154" s="905"/>
      <c r="CC154" s="905"/>
      <c r="CD154" s="905"/>
      <c r="CE154" s="905"/>
      <c r="CF154" s="905"/>
      <c r="CG154" s="905"/>
      <c r="CH154" s="905"/>
      <c r="CI154" s="905"/>
      <c r="CJ154" s="905"/>
      <c r="CK154" s="905"/>
      <c r="CL154" s="905"/>
      <c r="CM154" s="905"/>
      <c r="CN154" s="905"/>
      <c r="CO154" s="905"/>
      <c r="CP154" s="905"/>
      <c r="CQ154" s="905"/>
      <c r="CR154" s="905"/>
      <c r="CS154" s="905"/>
      <c r="CT154" s="905"/>
      <c r="CU154" s="905"/>
      <c r="CV154" s="905"/>
      <c r="CW154" s="905"/>
      <c r="CX154" s="905"/>
      <c r="CY154" s="905"/>
      <c r="CZ154" s="905"/>
      <c r="DA154" s="905"/>
      <c r="DB154" s="905"/>
      <c r="DC154" s="905"/>
      <c r="DD154" s="905"/>
      <c r="DE154" s="988"/>
      <c r="DF154" s="658"/>
      <c r="DG154" s="738"/>
    </row>
    <row r="155" spans="2:111" ht="8.25" customHeight="1" thickBot="1" x14ac:dyDescent="0.2">
      <c r="B155" s="910"/>
      <c r="C155" s="597"/>
      <c r="D155" s="597"/>
      <c r="E155" s="597"/>
      <c r="F155" s="597"/>
      <c r="G155" s="597"/>
      <c r="H155" s="597"/>
      <c r="I155" s="597"/>
      <c r="J155" s="597"/>
      <c r="K155" s="597"/>
      <c r="L155" s="597"/>
      <c r="M155" s="597"/>
      <c r="N155" s="597"/>
      <c r="O155" s="597"/>
      <c r="P155" s="597"/>
      <c r="Q155" s="597"/>
      <c r="R155" s="597"/>
      <c r="S155" s="597"/>
      <c r="T155" s="597"/>
      <c r="U155" s="597"/>
      <c r="V155" s="597"/>
      <c r="W155" s="597"/>
      <c r="X155" s="597"/>
      <c r="Y155" s="597"/>
      <c r="Z155" s="597"/>
      <c r="AA155" s="597"/>
      <c r="AB155" s="597"/>
      <c r="AC155" s="597"/>
      <c r="AD155" s="597"/>
      <c r="AE155" s="597"/>
      <c r="AF155" s="597"/>
      <c r="AG155" s="597"/>
      <c r="AH155" s="597"/>
      <c r="AI155" s="597"/>
      <c r="AJ155" s="597"/>
      <c r="AK155" s="597"/>
      <c r="AL155" s="597"/>
      <c r="AM155" s="597"/>
      <c r="AN155" s="597"/>
      <c r="AO155" s="597"/>
      <c r="AP155" s="597"/>
      <c r="AQ155" s="597"/>
      <c r="AR155" s="597"/>
      <c r="AS155" s="597"/>
      <c r="AT155" s="597"/>
      <c r="AU155" s="597"/>
      <c r="AV155" s="597"/>
      <c r="AW155" s="597"/>
      <c r="AX155" s="597"/>
      <c r="AY155" s="597"/>
      <c r="AZ155" s="597"/>
      <c r="BA155" s="597"/>
      <c r="BB155" s="597"/>
      <c r="BC155" s="597"/>
      <c r="BD155" s="597"/>
      <c r="BE155" s="597"/>
      <c r="BF155" s="597"/>
      <c r="BG155" s="597"/>
      <c r="BH155" s="597"/>
      <c r="BI155" s="597"/>
      <c r="BJ155" s="597"/>
      <c r="BK155" s="597"/>
      <c r="BL155" s="597"/>
      <c r="BM155" s="597"/>
      <c r="BN155" s="597"/>
      <c r="BO155" s="597"/>
      <c r="BP155" s="597"/>
      <c r="BQ155" s="597"/>
      <c r="BR155" s="597"/>
      <c r="BS155" s="597"/>
      <c r="BT155" s="597"/>
      <c r="BU155" s="597"/>
      <c r="BV155" s="597"/>
      <c r="BW155" s="597"/>
      <c r="BX155" s="597"/>
      <c r="BY155" s="597"/>
      <c r="BZ155" s="597"/>
      <c r="CA155" s="597"/>
      <c r="CB155" s="597"/>
      <c r="CC155" s="597"/>
      <c r="CD155" s="597"/>
      <c r="CE155" s="597"/>
      <c r="CF155" s="432"/>
      <c r="CG155" s="432"/>
      <c r="CH155" s="432"/>
      <c r="CI155" s="432"/>
      <c r="CJ155" s="432"/>
      <c r="CK155" s="432"/>
      <c r="CL155" s="432"/>
      <c r="CM155" s="432"/>
      <c r="CN155" s="432"/>
      <c r="CO155" s="432"/>
      <c r="CP155" s="432"/>
      <c r="CQ155" s="432"/>
      <c r="CR155" s="432"/>
      <c r="CS155" s="432"/>
      <c r="CT155" s="432"/>
      <c r="CU155" s="432"/>
      <c r="CV155" s="432"/>
      <c r="CW155" s="432"/>
      <c r="CX155" s="432"/>
      <c r="CY155" s="432"/>
      <c r="CZ155" s="432"/>
      <c r="DA155" s="432"/>
      <c r="DB155" s="432"/>
      <c r="DC155" s="432"/>
      <c r="DD155" s="432"/>
      <c r="DE155" s="432"/>
      <c r="DF155" s="432"/>
      <c r="DG155" s="599"/>
    </row>
    <row r="156" spans="2:111" ht="4.5" customHeight="1" thickBot="1" x14ac:dyDescent="0.2"/>
    <row r="157" spans="2:111" ht="20.25" customHeight="1" x14ac:dyDescent="0.15">
      <c r="B157" s="911" t="s">
        <v>337</v>
      </c>
      <c r="C157" s="912"/>
      <c r="D157" s="912"/>
      <c r="E157" s="912"/>
      <c r="F157" s="912"/>
      <c r="G157" s="912"/>
      <c r="H157" s="912"/>
      <c r="I157" s="912"/>
      <c r="J157" s="912"/>
      <c r="K157" s="912"/>
      <c r="L157" s="912"/>
      <c r="M157" s="912"/>
      <c r="N157" s="912"/>
      <c r="O157" s="912"/>
      <c r="P157" s="912"/>
      <c r="Q157" s="912"/>
      <c r="R157" s="912"/>
      <c r="S157" s="912"/>
      <c r="T157" s="912"/>
      <c r="U157" s="912"/>
      <c r="V157" s="912"/>
      <c r="W157" s="912"/>
      <c r="X157" s="912"/>
      <c r="Y157" s="912"/>
      <c r="Z157" s="912"/>
      <c r="AA157" s="913"/>
      <c r="AB157" s="375" t="s">
        <v>299</v>
      </c>
      <c r="AC157" s="376"/>
      <c r="AD157" s="607" t="str">
        <f>IF(AD$2&lt;&gt;"", AD$2, "")</f>
        <v>前受充当戻し処理</v>
      </c>
      <c r="AE157" s="608"/>
      <c r="AF157" s="608"/>
      <c r="AG157" s="608"/>
      <c r="AH157" s="608"/>
      <c r="AI157" s="608"/>
      <c r="AJ157" s="608"/>
      <c r="AK157" s="608"/>
      <c r="AL157" s="608"/>
      <c r="AM157" s="608"/>
      <c r="AN157" s="608"/>
      <c r="AO157" s="608"/>
      <c r="AP157" s="608"/>
      <c r="AQ157" s="608"/>
      <c r="AR157" s="608"/>
      <c r="AS157" s="608"/>
      <c r="AT157" s="608"/>
      <c r="AU157" s="608"/>
      <c r="AV157" s="608"/>
      <c r="AW157" s="609"/>
      <c r="AX157" s="375" t="s">
        <v>299</v>
      </c>
      <c r="AY157" s="376"/>
      <c r="AZ157" s="607" t="str">
        <f>IF(AZ$2&lt;&gt;"", AZ$2, "")</f>
        <v/>
      </c>
      <c r="BA157" s="608"/>
      <c r="BB157" s="608"/>
      <c r="BC157" s="608"/>
      <c r="BD157" s="608"/>
      <c r="BE157" s="608"/>
      <c r="BF157" s="608"/>
      <c r="BG157" s="608"/>
      <c r="BH157" s="608"/>
      <c r="BI157" s="608"/>
      <c r="BJ157" s="608"/>
      <c r="BK157" s="608"/>
      <c r="BL157" s="608"/>
      <c r="BM157" s="608"/>
      <c r="BN157" s="608"/>
      <c r="BO157" s="608"/>
      <c r="BP157" s="608"/>
      <c r="BQ157" s="608"/>
      <c r="BR157" s="608"/>
      <c r="BS157" s="610"/>
      <c r="BT157" s="381"/>
      <c r="BU157" s="382"/>
      <c r="BV157" s="382"/>
      <c r="BW157" s="382"/>
      <c r="BX157" s="382"/>
      <c r="BY157" s="382"/>
      <c r="BZ157" s="382"/>
      <c r="CA157" s="382"/>
      <c r="CB157" s="382"/>
      <c r="CC157" s="383"/>
      <c r="CD157" s="384" t="s">
        <v>301</v>
      </c>
      <c r="CE157" s="376"/>
      <c r="CF157" s="385" t="s">
        <v>302</v>
      </c>
      <c r="CG157" s="386"/>
      <c r="CH157" s="387"/>
      <c r="CI157" s="386" t="s">
        <v>303</v>
      </c>
      <c r="CJ157" s="386"/>
      <c r="CK157" s="386"/>
      <c r="CL157" s="386"/>
      <c r="CM157" s="386"/>
      <c r="CN157" s="386"/>
      <c r="CO157" s="385" t="s">
        <v>304</v>
      </c>
      <c r="CP157" s="386"/>
      <c r="CQ157" s="386"/>
      <c r="CR157" s="386"/>
      <c r="CS157" s="387"/>
      <c r="CT157" s="386" t="s">
        <v>302</v>
      </c>
      <c r="CU157" s="386"/>
      <c r="CV157" s="386"/>
      <c r="CW157" s="385" t="s">
        <v>303</v>
      </c>
      <c r="CX157" s="386"/>
      <c r="CY157" s="386"/>
      <c r="CZ157" s="386"/>
      <c r="DA157" s="386"/>
      <c r="DB157" s="387"/>
      <c r="DC157" s="388" t="s">
        <v>304</v>
      </c>
      <c r="DD157" s="389"/>
      <c r="DE157" s="389"/>
      <c r="DF157" s="389"/>
      <c r="DG157" s="390"/>
    </row>
    <row r="158" spans="2:111" ht="20.25" customHeight="1" x14ac:dyDescent="0.15">
      <c r="B158" s="914"/>
      <c r="C158" s="915"/>
      <c r="D158" s="915"/>
      <c r="E158" s="915"/>
      <c r="F158" s="915"/>
      <c r="G158" s="915"/>
      <c r="H158" s="915"/>
      <c r="I158" s="915"/>
      <c r="J158" s="915"/>
      <c r="K158" s="915"/>
      <c r="L158" s="915"/>
      <c r="M158" s="915"/>
      <c r="N158" s="915"/>
      <c r="O158" s="915"/>
      <c r="P158" s="915"/>
      <c r="Q158" s="915"/>
      <c r="R158" s="915"/>
      <c r="S158" s="915"/>
      <c r="T158" s="915"/>
      <c r="U158" s="915"/>
      <c r="V158" s="915"/>
      <c r="W158" s="915"/>
      <c r="X158" s="915"/>
      <c r="Y158" s="915"/>
      <c r="Z158" s="915"/>
      <c r="AA158" s="916"/>
      <c r="AB158" s="394"/>
      <c r="AC158" s="395"/>
      <c r="AD158" s="611"/>
      <c r="AE158" s="612"/>
      <c r="AF158" s="612"/>
      <c r="AG158" s="612"/>
      <c r="AH158" s="612"/>
      <c r="AI158" s="612"/>
      <c r="AJ158" s="612"/>
      <c r="AK158" s="612"/>
      <c r="AL158" s="612"/>
      <c r="AM158" s="612"/>
      <c r="AN158" s="612"/>
      <c r="AO158" s="612"/>
      <c r="AP158" s="612"/>
      <c r="AQ158" s="612"/>
      <c r="AR158" s="612"/>
      <c r="AS158" s="612"/>
      <c r="AT158" s="612"/>
      <c r="AU158" s="612"/>
      <c r="AV158" s="612"/>
      <c r="AW158" s="613"/>
      <c r="AX158" s="394"/>
      <c r="AY158" s="395"/>
      <c r="AZ158" s="611"/>
      <c r="BA158" s="612"/>
      <c r="BB158" s="612"/>
      <c r="BC158" s="612"/>
      <c r="BD158" s="612"/>
      <c r="BE158" s="612"/>
      <c r="BF158" s="612"/>
      <c r="BG158" s="612"/>
      <c r="BH158" s="612"/>
      <c r="BI158" s="612"/>
      <c r="BJ158" s="612"/>
      <c r="BK158" s="612"/>
      <c r="BL158" s="612"/>
      <c r="BM158" s="612"/>
      <c r="BN158" s="612"/>
      <c r="BO158" s="612"/>
      <c r="BP158" s="612"/>
      <c r="BQ158" s="612"/>
      <c r="BR158" s="612"/>
      <c r="BS158" s="614"/>
      <c r="BT158" s="400"/>
      <c r="BU158" s="401"/>
      <c r="BV158" s="401"/>
      <c r="BW158" s="401"/>
      <c r="BX158" s="401"/>
      <c r="BY158" s="401"/>
      <c r="BZ158" s="401"/>
      <c r="CA158" s="401"/>
      <c r="CB158" s="401"/>
      <c r="CC158" s="402"/>
      <c r="CD158" s="403"/>
      <c r="CE158" s="404"/>
      <c r="CF158" s="405">
        <f>IF(CF$3&lt;&gt;"", CF$3, "")</f>
        <v>1</v>
      </c>
      <c r="CG158" s="406"/>
      <c r="CH158" s="407"/>
      <c r="CI158" s="414" t="str">
        <f>IF(CI$3&lt;&gt;"", CI$3, "")</f>
        <v>2009/6/2</v>
      </c>
      <c r="CJ158" s="409"/>
      <c r="CK158" s="409"/>
      <c r="CL158" s="409"/>
      <c r="CM158" s="409"/>
      <c r="CN158" s="410"/>
      <c r="CO158" s="615" t="str">
        <f>IF(CO$3&lt;&gt;"", CO$3, "")</f>
        <v>FKS)中田</v>
      </c>
      <c r="CP158" s="616"/>
      <c r="CQ158" s="616"/>
      <c r="CR158" s="616"/>
      <c r="CS158" s="617"/>
      <c r="CT158" s="405" t="str">
        <f>IF(CT$3&lt;&gt;"", CT$3, "")</f>
        <v/>
      </c>
      <c r="CU158" s="406"/>
      <c r="CV158" s="407"/>
      <c r="CW158" s="414" t="str">
        <f>IF(CW$3&lt;&gt;"", CW$3, "")</f>
        <v/>
      </c>
      <c r="CX158" s="409"/>
      <c r="CY158" s="409"/>
      <c r="CZ158" s="409"/>
      <c r="DA158" s="409"/>
      <c r="DB158" s="410"/>
      <c r="DC158" s="615" t="str">
        <f>IF(DC$3&lt;&gt;"", DC$3, "")</f>
        <v/>
      </c>
      <c r="DD158" s="616"/>
      <c r="DE158" s="616"/>
      <c r="DF158" s="616"/>
      <c r="DG158" s="618"/>
    </row>
    <row r="159" spans="2:111" ht="20.25" customHeight="1" x14ac:dyDescent="0.15">
      <c r="B159" s="914"/>
      <c r="C159" s="915"/>
      <c r="D159" s="915"/>
      <c r="E159" s="915"/>
      <c r="F159" s="915"/>
      <c r="G159" s="915"/>
      <c r="H159" s="915"/>
      <c r="I159" s="915"/>
      <c r="J159" s="915"/>
      <c r="K159" s="915"/>
      <c r="L159" s="915"/>
      <c r="M159" s="915"/>
      <c r="N159" s="915"/>
      <c r="O159" s="915"/>
      <c r="P159" s="915"/>
      <c r="Q159" s="915"/>
      <c r="R159" s="915"/>
      <c r="S159" s="915"/>
      <c r="T159" s="915"/>
      <c r="U159" s="915"/>
      <c r="V159" s="915"/>
      <c r="W159" s="915"/>
      <c r="X159" s="915"/>
      <c r="Y159" s="915"/>
      <c r="Z159" s="915"/>
      <c r="AA159" s="916"/>
      <c r="AB159" s="416" t="s">
        <v>307</v>
      </c>
      <c r="AC159" s="417"/>
      <c r="AD159" s="619" t="str">
        <f>IF(AD$4&lt;&gt;"", AD$4, "")</f>
        <v>URKET73</v>
      </c>
      <c r="AE159" s="620"/>
      <c r="AF159" s="620"/>
      <c r="AG159" s="620"/>
      <c r="AH159" s="620"/>
      <c r="AI159" s="620"/>
      <c r="AJ159" s="620"/>
      <c r="AK159" s="620"/>
      <c r="AL159" s="620"/>
      <c r="AM159" s="620"/>
      <c r="AN159" s="620"/>
      <c r="AO159" s="620"/>
      <c r="AP159" s="620"/>
      <c r="AQ159" s="620"/>
      <c r="AR159" s="620"/>
      <c r="AS159" s="620"/>
      <c r="AT159" s="620"/>
      <c r="AU159" s="620"/>
      <c r="AV159" s="620"/>
      <c r="AW159" s="621"/>
      <c r="AX159" s="416" t="s">
        <v>307</v>
      </c>
      <c r="AY159" s="417"/>
      <c r="AZ159" s="619" t="str">
        <f>IF(AZ$4&lt;&gt;"", AZ$4, "")</f>
        <v/>
      </c>
      <c r="BA159" s="620"/>
      <c r="BB159" s="620"/>
      <c r="BC159" s="620"/>
      <c r="BD159" s="620"/>
      <c r="BE159" s="620"/>
      <c r="BF159" s="620"/>
      <c r="BG159" s="620"/>
      <c r="BH159" s="620"/>
      <c r="BI159" s="620"/>
      <c r="BJ159" s="620"/>
      <c r="BK159" s="620"/>
      <c r="BL159" s="620"/>
      <c r="BM159" s="620"/>
      <c r="BN159" s="620"/>
      <c r="BO159" s="620"/>
      <c r="BP159" s="620"/>
      <c r="BQ159" s="620"/>
      <c r="BR159" s="620"/>
      <c r="BS159" s="622"/>
      <c r="BT159" s="400"/>
      <c r="BU159" s="401"/>
      <c r="BV159" s="401"/>
      <c r="BW159" s="401"/>
      <c r="BX159" s="401"/>
      <c r="BY159" s="401"/>
      <c r="BZ159" s="401"/>
      <c r="CA159" s="401"/>
      <c r="CB159" s="401"/>
      <c r="CC159" s="402"/>
      <c r="CD159" s="403"/>
      <c r="CE159" s="404"/>
      <c r="CF159" s="405"/>
      <c r="CG159" s="406"/>
      <c r="CH159" s="407"/>
      <c r="CI159" s="414"/>
      <c r="CJ159" s="409"/>
      <c r="CK159" s="409"/>
      <c r="CL159" s="409"/>
      <c r="CM159" s="409"/>
      <c r="CN159" s="410"/>
      <c r="CO159" s="615"/>
      <c r="CP159" s="616"/>
      <c r="CQ159" s="616"/>
      <c r="CR159" s="616"/>
      <c r="CS159" s="617"/>
      <c r="CT159" s="405" t="str">
        <f>IF(CT$4&lt;&gt;"", CT$4, "")</f>
        <v/>
      </c>
      <c r="CU159" s="406"/>
      <c r="CV159" s="407"/>
      <c r="CW159" s="414" t="str">
        <f>IF(CW$4&lt;&gt;"", CW$4, "")</f>
        <v/>
      </c>
      <c r="CX159" s="409"/>
      <c r="CY159" s="409"/>
      <c r="CZ159" s="409"/>
      <c r="DA159" s="409"/>
      <c r="DB159" s="410"/>
      <c r="DC159" s="615" t="str">
        <f>IF(DC$4&lt;&gt;"", DC$4, "")</f>
        <v/>
      </c>
      <c r="DD159" s="616"/>
      <c r="DE159" s="616"/>
      <c r="DF159" s="616"/>
      <c r="DG159" s="618"/>
    </row>
    <row r="160" spans="2:111" ht="20.25" customHeight="1" thickBot="1" x14ac:dyDescent="0.2">
      <c r="B160" s="917"/>
      <c r="C160" s="918"/>
      <c r="D160" s="918"/>
      <c r="E160" s="918"/>
      <c r="F160" s="918"/>
      <c r="G160" s="918"/>
      <c r="H160" s="918"/>
      <c r="I160" s="918"/>
      <c r="J160" s="918"/>
      <c r="K160" s="918"/>
      <c r="L160" s="918"/>
      <c r="M160" s="918"/>
      <c r="N160" s="918"/>
      <c r="O160" s="918"/>
      <c r="P160" s="918"/>
      <c r="Q160" s="918"/>
      <c r="R160" s="918"/>
      <c r="S160" s="918"/>
      <c r="T160" s="918"/>
      <c r="U160" s="918"/>
      <c r="V160" s="918"/>
      <c r="W160" s="918"/>
      <c r="X160" s="918"/>
      <c r="Y160" s="918"/>
      <c r="Z160" s="918"/>
      <c r="AA160" s="919"/>
      <c r="AB160" s="425"/>
      <c r="AC160" s="426"/>
      <c r="AD160" s="623"/>
      <c r="AE160" s="624"/>
      <c r="AF160" s="624"/>
      <c r="AG160" s="624"/>
      <c r="AH160" s="624"/>
      <c r="AI160" s="624"/>
      <c r="AJ160" s="624"/>
      <c r="AK160" s="624"/>
      <c r="AL160" s="624"/>
      <c r="AM160" s="624"/>
      <c r="AN160" s="624"/>
      <c r="AO160" s="624"/>
      <c r="AP160" s="624"/>
      <c r="AQ160" s="624"/>
      <c r="AR160" s="624"/>
      <c r="AS160" s="624"/>
      <c r="AT160" s="624"/>
      <c r="AU160" s="624"/>
      <c r="AV160" s="624"/>
      <c r="AW160" s="625"/>
      <c r="AX160" s="425"/>
      <c r="AY160" s="426"/>
      <c r="AZ160" s="623"/>
      <c r="BA160" s="624"/>
      <c r="BB160" s="624"/>
      <c r="BC160" s="624"/>
      <c r="BD160" s="624"/>
      <c r="BE160" s="624"/>
      <c r="BF160" s="624"/>
      <c r="BG160" s="624"/>
      <c r="BH160" s="624"/>
      <c r="BI160" s="624"/>
      <c r="BJ160" s="624"/>
      <c r="BK160" s="624"/>
      <c r="BL160" s="624"/>
      <c r="BM160" s="624"/>
      <c r="BN160" s="624"/>
      <c r="BO160" s="624"/>
      <c r="BP160" s="624"/>
      <c r="BQ160" s="624"/>
      <c r="BR160" s="624"/>
      <c r="BS160" s="626"/>
      <c r="BT160" s="431"/>
      <c r="BU160" s="432"/>
      <c r="BV160" s="432"/>
      <c r="BW160" s="432"/>
      <c r="BX160" s="432"/>
      <c r="BY160" s="432"/>
      <c r="BZ160" s="432"/>
      <c r="CA160" s="432"/>
      <c r="CB160" s="432"/>
      <c r="CC160" s="433"/>
      <c r="CD160" s="434"/>
      <c r="CE160" s="426"/>
      <c r="CF160" s="435" t="str">
        <f>IF(CF$5&lt;&gt;"", CF$5, "")</f>
        <v/>
      </c>
      <c r="CG160" s="436"/>
      <c r="CH160" s="437"/>
      <c r="CI160" s="438" t="str">
        <f>IF(CI$5&lt;&gt;"", CI$5, "")</f>
        <v/>
      </c>
      <c r="CJ160" s="439"/>
      <c r="CK160" s="439"/>
      <c r="CL160" s="439"/>
      <c r="CM160" s="439"/>
      <c r="CN160" s="440"/>
      <c r="CO160" s="627" t="str">
        <f>IF(CO$5&lt;&gt;"", CO$5, "")</f>
        <v/>
      </c>
      <c r="CP160" s="628"/>
      <c r="CQ160" s="628"/>
      <c r="CR160" s="628"/>
      <c r="CS160" s="629"/>
      <c r="CT160" s="435" t="str">
        <f>IF(CT$5&lt;&gt;"", CT$5, "")</f>
        <v/>
      </c>
      <c r="CU160" s="436"/>
      <c r="CV160" s="437"/>
      <c r="CW160" s="438" t="str">
        <f>IF(CW$5&lt;&gt;"", CW$5, "")</f>
        <v/>
      </c>
      <c r="CX160" s="439"/>
      <c r="CY160" s="439"/>
      <c r="CZ160" s="439"/>
      <c r="DA160" s="439"/>
      <c r="DB160" s="440"/>
      <c r="DC160" s="627" t="str">
        <f>IF(DC$5&lt;&gt;"", DC$5, "")</f>
        <v/>
      </c>
      <c r="DD160" s="628"/>
      <c r="DE160" s="628"/>
      <c r="DF160" s="628"/>
      <c r="DG160" s="630"/>
    </row>
    <row r="161" spans="2:111" ht="4.3499999999999996" customHeight="1" thickBot="1" x14ac:dyDescent="0.2">
      <c r="DD161" s="401"/>
      <c r="DE161" s="401"/>
      <c r="DF161" s="401"/>
      <c r="DG161" s="401"/>
    </row>
    <row r="162" spans="2:111" ht="18" customHeight="1" x14ac:dyDescent="0.15">
      <c r="B162" s="631"/>
      <c r="C162" s="382"/>
      <c r="D162" s="382"/>
      <c r="E162" s="382"/>
      <c r="F162" s="382"/>
      <c r="G162" s="382"/>
      <c r="H162" s="382"/>
      <c r="I162" s="382"/>
      <c r="J162" s="382"/>
      <c r="K162" s="382"/>
      <c r="L162" s="382"/>
      <c r="M162" s="382"/>
      <c r="N162" s="382"/>
      <c r="O162" s="382"/>
      <c r="P162" s="382"/>
      <c r="Q162" s="382"/>
      <c r="R162" s="382"/>
      <c r="S162" s="382"/>
      <c r="T162" s="382"/>
      <c r="U162" s="382"/>
      <c r="V162" s="382"/>
      <c r="W162" s="382"/>
      <c r="X162" s="382"/>
      <c r="Y162" s="382"/>
      <c r="Z162" s="382"/>
      <c r="AA162" s="382"/>
      <c r="AB162" s="382"/>
      <c r="AC162" s="382"/>
      <c r="AD162" s="382"/>
      <c r="AE162" s="382"/>
      <c r="AF162" s="382"/>
      <c r="AG162" s="382"/>
      <c r="AH162" s="382"/>
      <c r="AI162" s="382"/>
      <c r="AJ162" s="382"/>
      <c r="AK162" s="382"/>
      <c r="AL162" s="382"/>
      <c r="AM162" s="382"/>
      <c r="AN162" s="382"/>
      <c r="AO162" s="382"/>
      <c r="AP162" s="382"/>
      <c r="AQ162" s="382"/>
      <c r="AR162" s="382"/>
      <c r="AS162" s="382"/>
      <c r="AT162" s="382"/>
      <c r="AU162" s="382"/>
      <c r="AV162" s="382"/>
      <c r="AW162" s="382"/>
      <c r="AX162" s="382"/>
      <c r="AY162" s="382"/>
      <c r="AZ162" s="382"/>
      <c r="BA162" s="382"/>
      <c r="BB162" s="382"/>
      <c r="BC162" s="382"/>
      <c r="BD162" s="382"/>
      <c r="BE162" s="382"/>
      <c r="BF162" s="382"/>
      <c r="BG162" s="382"/>
      <c r="BH162" s="382"/>
      <c r="BI162" s="382"/>
      <c r="BJ162" s="515"/>
      <c r="BK162" s="515"/>
      <c r="BL162" s="515"/>
      <c r="BM162" s="515"/>
      <c r="BN162" s="515"/>
      <c r="BO162" s="515"/>
      <c r="BP162" s="515"/>
      <c r="BQ162" s="515"/>
      <c r="BR162" s="515"/>
      <c r="BS162" s="515"/>
      <c r="BT162" s="515"/>
      <c r="BU162" s="515"/>
      <c r="BV162" s="515"/>
      <c r="BW162" s="515"/>
      <c r="BX162" s="515"/>
      <c r="BY162" s="515"/>
      <c r="BZ162" s="515"/>
      <c r="CA162" s="515"/>
      <c r="CB162" s="382"/>
      <c r="CC162" s="515"/>
      <c r="CD162" s="632"/>
      <c r="CE162" s="633"/>
      <c r="CF162" s="634"/>
      <c r="CG162" s="635"/>
      <c r="CH162" s="635"/>
      <c r="CI162" s="635"/>
      <c r="CJ162" s="635"/>
      <c r="CK162" s="636"/>
      <c r="CL162" s="636"/>
      <c r="CM162" s="636"/>
      <c r="CN162" s="636"/>
      <c r="CO162" s="636"/>
      <c r="CP162" s="636"/>
      <c r="CQ162" s="636"/>
      <c r="CR162" s="636"/>
      <c r="CS162" s="636"/>
      <c r="CT162" s="636"/>
      <c r="CU162" s="636"/>
      <c r="CV162" s="636"/>
      <c r="CW162" s="636"/>
      <c r="CX162" s="636"/>
      <c r="CY162" s="636"/>
      <c r="CZ162" s="636"/>
      <c r="DA162" s="636"/>
      <c r="DB162" s="636"/>
      <c r="DC162" s="636"/>
      <c r="DD162" s="635"/>
      <c r="DE162" s="635"/>
      <c r="DF162" s="635"/>
      <c r="DG162" s="637"/>
    </row>
    <row r="163" spans="2:111" ht="13.5" customHeight="1" x14ac:dyDescent="0.15">
      <c r="B163" s="638"/>
      <c r="C163" s="639"/>
      <c r="D163" s="920"/>
      <c r="E163" s="921"/>
      <c r="F163" s="921"/>
      <c r="G163" s="922"/>
      <c r="H163" s="922"/>
      <c r="I163" s="922"/>
      <c r="J163" s="922"/>
      <c r="K163" s="922"/>
      <c r="L163" s="922"/>
      <c r="M163" s="922"/>
      <c r="N163" s="922"/>
      <c r="O163" s="922"/>
      <c r="P163" s="922"/>
      <c r="Q163" s="922"/>
      <c r="R163" s="922"/>
      <c r="S163" s="576"/>
      <c r="T163" s="576"/>
      <c r="U163" s="576"/>
      <c r="V163" s="576"/>
      <c r="W163" s="576"/>
      <c r="X163" s="576"/>
      <c r="Y163" s="576"/>
      <c r="Z163" s="576"/>
      <c r="AA163" s="923"/>
      <c r="AB163" s="923"/>
      <c r="AC163" s="923"/>
      <c r="AD163" s="923"/>
      <c r="AE163" s="923"/>
      <c r="AF163" s="923"/>
      <c r="AG163" s="923"/>
      <c r="AH163" s="923"/>
      <c r="AI163" s="923"/>
      <c r="AJ163" s="923"/>
      <c r="AK163" s="924"/>
      <c r="AL163" s="924"/>
      <c r="AM163" s="925"/>
      <c r="AN163" s="925"/>
      <c r="AO163" s="925"/>
      <c r="AP163" s="925"/>
      <c r="AQ163" s="925"/>
      <c r="AR163" s="925"/>
      <c r="AS163" s="925"/>
      <c r="AT163" s="925"/>
      <c r="AU163" s="925"/>
      <c r="AV163" s="925"/>
      <c r="AW163" s="925"/>
      <c r="AX163" s="925"/>
      <c r="AY163" s="922"/>
      <c r="AZ163" s="922"/>
      <c r="BA163" s="576"/>
      <c r="BB163" s="576"/>
      <c r="BC163" s="576"/>
      <c r="BD163" s="576"/>
      <c r="BE163" s="576"/>
      <c r="BF163" s="576"/>
      <c r="BG163" s="576"/>
      <c r="BH163" s="576"/>
      <c r="BI163" s="576"/>
      <c r="BJ163" s="576"/>
      <c r="BK163" s="922"/>
      <c r="BL163" s="922"/>
      <c r="BM163" s="922"/>
      <c r="BN163" s="922"/>
      <c r="BO163" s="922"/>
      <c r="BP163" s="922"/>
      <c r="BQ163" s="922"/>
      <c r="BR163" s="922"/>
      <c r="BS163" s="922"/>
      <c r="BT163" s="922"/>
      <c r="BU163" s="922"/>
      <c r="BV163" s="922"/>
      <c r="BW163" s="922"/>
      <c r="BX163" s="922"/>
      <c r="BY163" s="922"/>
      <c r="BZ163" s="922"/>
      <c r="CA163" s="922"/>
      <c r="CB163" s="922"/>
      <c r="CC163" s="922"/>
      <c r="CD163" s="922"/>
      <c r="CE163" s="922"/>
      <c r="CF163" s="922"/>
      <c r="CG163" s="922"/>
      <c r="CH163" s="922"/>
      <c r="CI163" s="922"/>
      <c r="CJ163" s="922"/>
      <c r="CK163" s="922"/>
      <c r="CL163" s="922"/>
      <c r="CM163" s="922"/>
      <c r="CN163" s="922"/>
      <c r="CO163" s="922"/>
      <c r="CP163" s="922"/>
      <c r="CQ163" s="922"/>
      <c r="CR163" s="922"/>
      <c r="CS163" s="922"/>
      <c r="CT163" s="922"/>
      <c r="CU163" s="922"/>
      <c r="CV163" s="922"/>
      <c r="CW163" s="922"/>
      <c r="CX163" s="922"/>
      <c r="CY163" s="922"/>
      <c r="CZ163" s="922"/>
      <c r="DA163" s="922"/>
      <c r="DB163" s="922"/>
      <c r="DC163" s="922"/>
      <c r="DD163" s="922"/>
      <c r="DE163" s="926"/>
      <c r="DF163" s="658"/>
      <c r="DG163" s="492"/>
    </row>
    <row r="164" spans="2:111" ht="13.5" customHeight="1" x14ac:dyDescent="0.15">
      <c r="B164" s="638"/>
      <c r="C164" s="639"/>
      <c r="D164" s="975"/>
      <c r="E164" s="897"/>
      <c r="F164" s="897"/>
      <c r="CH164" s="897"/>
      <c r="CI164" s="897"/>
      <c r="CJ164" s="897"/>
      <c r="CK164" s="897"/>
      <c r="CL164" s="897"/>
      <c r="CM164" s="897"/>
      <c r="CN164" s="897"/>
      <c r="CO164" s="897"/>
      <c r="CP164" s="897"/>
      <c r="CQ164" s="897"/>
      <c r="CR164" s="897"/>
      <c r="CS164" s="897"/>
      <c r="CT164" s="897"/>
      <c r="CU164" s="897"/>
      <c r="CV164" s="897"/>
      <c r="CW164" s="897"/>
      <c r="CX164" s="897"/>
      <c r="CY164" s="897"/>
      <c r="CZ164" s="897"/>
      <c r="DA164" s="897"/>
      <c r="DB164" s="897"/>
      <c r="DC164" s="897"/>
      <c r="DD164" s="897"/>
      <c r="DE164" s="932"/>
      <c r="DF164" s="658"/>
      <c r="DG164" s="738"/>
    </row>
    <row r="165" spans="2:111" ht="13.5" customHeight="1" x14ac:dyDescent="0.15">
      <c r="B165" s="638"/>
      <c r="C165" s="639"/>
      <c r="D165" s="975"/>
      <c r="E165" s="897"/>
      <c r="F165" s="897"/>
      <c r="G165" s="971" t="s">
        <v>456</v>
      </c>
      <c r="H165" s="897"/>
      <c r="I165" s="897"/>
      <c r="J165" s="897"/>
      <c r="K165" s="897"/>
      <c r="L165" s="935"/>
      <c r="M165" s="935"/>
      <c r="N165" s="935"/>
      <c r="O165" s="935"/>
      <c r="P165" s="935"/>
      <c r="Q165" s="935"/>
      <c r="R165" s="935"/>
      <c r="S165" s="935"/>
      <c r="T165" s="935"/>
      <c r="U165" s="935"/>
      <c r="V165" s="935"/>
      <c r="W165" s="935"/>
      <c r="X165" s="935"/>
      <c r="Y165" s="935"/>
      <c r="Z165" s="935"/>
      <c r="AA165" s="935"/>
      <c r="AB165" s="935"/>
      <c r="AC165" s="935"/>
      <c r="AD165" s="935"/>
      <c r="AE165" s="935"/>
      <c r="AF165" s="935"/>
      <c r="AG165" s="935"/>
      <c r="AH165" s="935"/>
      <c r="AI165" s="935"/>
      <c r="AJ165" s="935"/>
      <c r="AK165" s="935"/>
      <c r="AL165" s="935"/>
      <c r="AM165" s="935"/>
      <c r="AN165" s="935"/>
      <c r="AO165" s="935"/>
      <c r="AP165" s="935"/>
      <c r="AQ165" s="935"/>
      <c r="AR165" s="935"/>
      <c r="AS165" s="935"/>
      <c r="AT165" s="935"/>
      <c r="AU165" s="935"/>
      <c r="CH165" s="897"/>
      <c r="CI165" s="897"/>
      <c r="CJ165" s="897"/>
      <c r="CK165" s="897"/>
      <c r="CL165" s="897"/>
      <c r="CM165" s="897"/>
      <c r="CN165" s="897"/>
      <c r="CO165" s="897"/>
      <c r="CP165" s="897"/>
      <c r="CQ165" s="897"/>
      <c r="CR165" s="897"/>
      <c r="CS165" s="897"/>
      <c r="CT165" s="897"/>
      <c r="CU165" s="897"/>
      <c r="CV165" s="897"/>
      <c r="CW165" s="897"/>
      <c r="CX165" s="897"/>
      <c r="CY165" s="897"/>
      <c r="CZ165" s="897"/>
      <c r="DA165" s="897"/>
      <c r="DB165" s="897"/>
      <c r="DC165" s="897"/>
      <c r="DD165" s="897"/>
      <c r="DE165" s="932"/>
      <c r="DF165" s="658"/>
      <c r="DG165" s="738"/>
    </row>
    <row r="166" spans="2:111" ht="13.5" customHeight="1" x14ac:dyDescent="0.15">
      <c r="B166" s="638"/>
      <c r="C166" s="639"/>
      <c r="D166" s="975"/>
      <c r="E166" s="897"/>
      <c r="F166" s="897"/>
      <c r="G166" s="971"/>
      <c r="H166" s="897"/>
      <c r="I166" s="897"/>
      <c r="J166" s="897"/>
      <c r="K166" s="897"/>
      <c r="L166" s="933"/>
      <c r="M166" s="933"/>
      <c r="N166" s="933"/>
      <c r="O166" s="933"/>
      <c r="P166" s="933"/>
      <c r="Q166" s="933"/>
      <c r="R166" s="933"/>
      <c r="S166" s="937"/>
      <c r="T166" s="937"/>
      <c r="U166" s="937"/>
      <c r="V166" s="937"/>
      <c r="W166" s="937"/>
      <c r="X166" s="937"/>
      <c r="Y166" s="937"/>
      <c r="Z166" s="937"/>
      <c r="AA166" s="989"/>
      <c r="AB166" s="989"/>
      <c r="AC166" s="989"/>
      <c r="AD166" s="989"/>
      <c r="AE166" s="989"/>
      <c r="AF166" s="989"/>
      <c r="AG166" s="989"/>
      <c r="AH166" s="989"/>
      <c r="AI166" s="989"/>
      <c r="AJ166" s="989"/>
      <c r="AK166" s="990"/>
      <c r="AL166" s="990"/>
      <c r="AM166" s="936"/>
      <c r="AN166" s="936"/>
      <c r="AO166" s="936"/>
      <c r="AP166" s="936"/>
      <c r="AQ166" s="936"/>
      <c r="AR166" s="936"/>
      <c r="AS166" s="936"/>
      <c r="AT166" s="936"/>
      <c r="AU166" s="936"/>
      <c r="CH166" s="897"/>
      <c r="CI166" s="897"/>
      <c r="CJ166" s="897"/>
      <c r="CK166" s="897"/>
      <c r="CL166" s="897"/>
      <c r="CM166" s="897"/>
      <c r="CN166" s="897"/>
      <c r="CO166" s="897"/>
      <c r="CP166" s="897"/>
      <c r="CQ166" s="897"/>
      <c r="CR166" s="897"/>
      <c r="CS166" s="897"/>
      <c r="CT166" s="897"/>
      <c r="CU166" s="897"/>
      <c r="CV166" s="897"/>
      <c r="CW166" s="897"/>
      <c r="CX166" s="897"/>
      <c r="CY166" s="897"/>
      <c r="CZ166" s="897"/>
      <c r="DA166" s="897"/>
      <c r="DB166" s="897"/>
      <c r="DC166" s="897"/>
      <c r="DD166" s="897"/>
      <c r="DE166" s="932"/>
      <c r="DF166" s="658"/>
      <c r="DG166" s="738"/>
    </row>
    <row r="167" spans="2:111" ht="13.5" customHeight="1" x14ac:dyDescent="0.15">
      <c r="B167" s="638"/>
      <c r="C167" s="639"/>
      <c r="D167" s="975"/>
      <c r="E167" s="897"/>
      <c r="F167" s="897"/>
      <c r="G167" s="971" t="s">
        <v>457</v>
      </c>
      <c r="H167" s="897"/>
      <c r="I167" s="897"/>
      <c r="J167" s="897"/>
      <c r="K167" s="897"/>
      <c r="L167" s="897"/>
      <c r="M167" s="933"/>
      <c r="N167" s="933"/>
      <c r="O167" s="933"/>
      <c r="P167" s="933"/>
      <c r="Q167" s="933"/>
      <c r="R167" s="933"/>
      <c r="S167" s="937"/>
      <c r="T167" s="937"/>
      <c r="U167" s="937"/>
      <c r="V167" s="937"/>
      <c r="W167" s="937"/>
      <c r="X167" s="937"/>
      <c r="Y167" s="937"/>
      <c r="Z167" s="937"/>
      <c r="AA167" s="989"/>
      <c r="AB167" s="989"/>
      <c r="AC167" s="989"/>
      <c r="AD167" s="989"/>
      <c r="AE167" s="989"/>
      <c r="AF167" s="989"/>
      <c r="AG167" s="989"/>
      <c r="AH167" s="989"/>
      <c r="AI167" s="989"/>
      <c r="AJ167" s="989"/>
      <c r="AK167" s="990"/>
      <c r="AL167" s="990"/>
      <c r="AM167" s="936"/>
      <c r="AN167" s="936"/>
      <c r="AO167" s="936"/>
      <c r="AP167" s="936"/>
      <c r="AQ167" s="936"/>
      <c r="AR167" s="936"/>
      <c r="AS167" s="936"/>
      <c r="AT167" s="936"/>
      <c r="AU167" s="936"/>
      <c r="CH167" s="897"/>
      <c r="CI167" s="897"/>
      <c r="CJ167" s="897"/>
      <c r="CK167" s="897"/>
      <c r="CL167" s="897"/>
      <c r="CM167" s="897"/>
      <c r="CN167" s="897"/>
      <c r="CO167" s="897"/>
      <c r="CP167" s="897"/>
      <c r="CQ167" s="897"/>
      <c r="CR167" s="897"/>
      <c r="CS167" s="897"/>
      <c r="CT167" s="897"/>
      <c r="CU167" s="897"/>
      <c r="CV167" s="897"/>
      <c r="CW167" s="897"/>
      <c r="CX167" s="897"/>
      <c r="CY167" s="897"/>
      <c r="CZ167" s="897"/>
      <c r="DA167" s="897"/>
      <c r="DB167" s="897"/>
      <c r="DC167" s="897"/>
      <c r="DD167" s="897"/>
      <c r="DE167" s="932"/>
      <c r="DF167" s="658"/>
      <c r="DG167" s="738"/>
    </row>
    <row r="168" spans="2:111" ht="13.5" customHeight="1" x14ac:dyDescent="0.15">
      <c r="B168" s="638"/>
      <c r="C168" s="639"/>
      <c r="D168" s="975"/>
      <c r="E168" s="897"/>
      <c r="F168" s="897"/>
      <c r="G168" s="897"/>
      <c r="H168" s="897"/>
      <c r="I168" s="897" t="s">
        <v>349</v>
      </c>
      <c r="J168" s="897"/>
      <c r="K168" s="897" t="s">
        <v>458</v>
      </c>
      <c r="L168" s="897"/>
      <c r="M168" s="991"/>
      <c r="N168" s="935"/>
      <c r="O168" s="935"/>
      <c r="P168" s="935"/>
      <c r="Q168" s="935"/>
      <c r="R168" s="935"/>
      <c r="S168" s="991"/>
      <c r="T168" s="935"/>
      <c r="U168" s="935"/>
      <c r="V168" s="935"/>
      <c r="W168" s="935"/>
      <c r="X168" s="935"/>
      <c r="Y168" s="935"/>
      <c r="Z168" s="935"/>
      <c r="AA168" s="935"/>
      <c r="AB168" s="935"/>
      <c r="AC168" s="935"/>
      <c r="AD168" s="935"/>
      <c r="AE168" s="935"/>
      <c r="AF168" s="935"/>
      <c r="AG168" s="935"/>
      <c r="AH168" s="935"/>
      <c r="AI168" s="935"/>
      <c r="AJ168" s="935"/>
      <c r="AK168" s="935"/>
      <c r="AL168" s="935"/>
      <c r="AM168" s="935"/>
      <c r="AN168" s="935"/>
      <c r="AO168" s="935"/>
      <c r="AP168" s="935"/>
      <c r="AQ168" s="935"/>
      <c r="AR168" s="935"/>
      <c r="AS168" s="935"/>
      <c r="AT168" s="935"/>
      <c r="AU168" s="935"/>
      <c r="CH168" s="897"/>
      <c r="CI168" s="897"/>
      <c r="CJ168" s="897"/>
      <c r="CK168" s="897"/>
      <c r="CL168" s="897"/>
      <c r="CM168" s="897"/>
      <c r="CN168" s="897"/>
      <c r="CO168" s="897"/>
      <c r="CP168" s="897"/>
      <c r="CQ168" s="897"/>
      <c r="CR168" s="897"/>
      <c r="CS168" s="897"/>
      <c r="CT168" s="897"/>
      <c r="CU168" s="897"/>
      <c r="CV168" s="897"/>
      <c r="CW168" s="897"/>
      <c r="CX168" s="897"/>
      <c r="CY168" s="897"/>
      <c r="CZ168" s="897"/>
      <c r="DA168" s="897"/>
      <c r="DB168" s="897"/>
      <c r="DC168" s="897"/>
      <c r="DD168" s="897"/>
      <c r="DE168" s="932"/>
      <c r="DF168" s="658"/>
      <c r="DG168" s="738"/>
    </row>
    <row r="169" spans="2:111" ht="13.5" customHeight="1" x14ac:dyDescent="0.15">
      <c r="B169" s="638"/>
      <c r="C169" s="639"/>
      <c r="D169" s="975"/>
      <c r="E169" s="897"/>
      <c r="F169" s="897"/>
      <c r="G169" s="897"/>
      <c r="H169" s="897"/>
      <c r="I169" s="897" t="s">
        <v>350</v>
      </c>
      <c r="J169" s="897"/>
      <c r="K169" s="897" t="s">
        <v>459</v>
      </c>
      <c r="L169" s="897"/>
      <c r="M169" s="933"/>
      <c r="N169" s="991"/>
      <c r="O169" s="991"/>
      <c r="P169" s="991"/>
      <c r="Q169" s="991"/>
      <c r="R169" s="991"/>
      <c r="S169" s="991"/>
      <c r="T169" s="991"/>
      <c r="U169" s="991"/>
      <c r="V169" s="935"/>
      <c r="W169" s="935"/>
      <c r="X169" s="935"/>
      <c r="Y169" s="935"/>
      <c r="Z169" s="935"/>
      <c r="AA169" s="935"/>
      <c r="AB169" s="935"/>
      <c r="AC169" s="935"/>
      <c r="AD169" s="935"/>
      <c r="AE169" s="935"/>
      <c r="AF169" s="935"/>
      <c r="AG169" s="935"/>
      <c r="AH169" s="935"/>
      <c r="AI169" s="935"/>
      <c r="AJ169" s="935"/>
      <c r="AK169" s="935"/>
      <c r="AL169" s="935"/>
      <c r="AM169" s="935"/>
      <c r="AN169" s="935"/>
      <c r="AO169" s="935"/>
      <c r="AP169" s="935"/>
      <c r="AQ169" s="935"/>
      <c r="AR169" s="935"/>
      <c r="AS169" s="935"/>
      <c r="AT169" s="935"/>
      <c r="AU169" s="935"/>
      <c r="CH169" s="897"/>
      <c r="CI169" s="897"/>
      <c r="CJ169" s="897"/>
      <c r="CK169" s="897"/>
      <c r="CL169" s="897"/>
      <c r="CM169" s="897"/>
      <c r="CN169" s="897"/>
      <c r="CO169" s="897"/>
      <c r="CP169" s="897"/>
      <c r="CQ169" s="897"/>
      <c r="CR169" s="897"/>
      <c r="CS169" s="897"/>
      <c r="CT169" s="897"/>
      <c r="CU169" s="897"/>
      <c r="CV169" s="897"/>
      <c r="CW169" s="897"/>
      <c r="CX169" s="897"/>
      <c r="CY169" s="897"/>
      <c r="CZ169" s="897"/>
      <c r="DA169" s="897"/>
      <c r="DB169" s="897"/>
      <c r="DC169" s="897"/>
      <c r="DD169" s="897"/>
      <c r="DE169" s="932"/>
      <c r="DF169" s="658"/>
      <c r="DG169" s="738"/>
    </row>
    <row r="170" spans="2:111" ht="13.5" customHeight="1" x14ac:dyDescent="0.15">
      <c r="B170" s="638"/>
      <c r="C170" s="639"/>
      <c r="D170" s="975"/>
      <c r="E170" s="897"/>
      <c r="F170" s="897"/>
      <c r="H170" s="935"/>
      <c r="I170" s="935"/>
      <c r="J170" s="935"/>
      <c r="K170" s="991"/>
      <c r="L170" s="991"/>
      <c r="M170" s="935"/>
      <c r="N170" s="991"/>
      <c r="O170" s="991"/>
      <c r="P170" s="991"/>
      <c r="Q170" s="991"/>
      <c r="R170" s="991"/>
      <c r="S170" s="937"/>
      <c r="T170" s="991"/>
      <c r="U170" s="991"/>
      <c r="V170" s="935"/>
      <c r="W170" s="935"/>
      <c r="X170" s="935"/>
      <c r="Y170" s="935"/>
      <c r="Z170" s="935"/>
      <c r="AA170" s="935"/>
      <c r="AB170" s="935"/>
      <c r="AC170" s="935"/>
      <c r="AD170" s="935"/>
      <c r="AE170" s="935"/>
      <c r="AF170" s="935"/>
      <c r="AG170" s="935"/>
      <c r="AH170" s="935"/>
      <c r="AI170" s="935"/>
      <c r="AJ170" s="935"/>
      <c r="AK170" s="935"/>
      <c r="AL170" s="935"/>
      <c r="AM170" s="935"/>
      <c r="AN170" s="935"/>
      <c r="AO170" s="935"/>
      <c r="AP170" s="935"/>
      <c r="AQ170" s="935"/>
      <c r="AR170" s="935"/>
      <c r="AS170" s="935"/>
      <c r="AT170" s="935"/>
      <c r="AU170" s="935"/>
      <c r="CH170" s="897"/>
      <c r="CI170" s="897"/>
      <c r="CJ170" s="897"/>
      <c r="CK170" s="897"/>
      <c r="CL170" s="897"/>
      <c r="CM170" s="897"/>
      <c r="CN170" s="897"/>
      <c r="CO170" s="897"/>
      <c r="CP170" s="897"/>
      <c r="CQ170" s="897"/>
      <c r="CR170" s="897"/>
      <c r="CS170" s="897"/>
      <c r="CT170" s="897"/>
      <c r="CU170" s="897"/>
      <c r="CV170" s="897"/>
      <c r="CW170" s="897"/>
      <c r="CX170" s="897"/>
      <c r="CY170" s="897"/>
      <c r="CZ170" s="897"/>
      <c r="DA170" s="897"/>
      <c r="DB170" s="897"/>
      <c r="DC170" s="897"/>
      <c r="DD170" s="897"/>
      <c r="DE170" s="932"/>
      <c r="DF170" s="658"/>
      <c r="DG170" s="738"/>
    </row>
    <row r="171" spans="2:111" ht="13.5" customHeight="1" x14ac:dyDescent="0.15">
      <c r="B171" s="638"/>
      <c r="C171" s="639"/>
      <c r="D171" s="974"/>
      <c r="E171" s="942"/>
      <c r="F171" s="942"/>
      <c r="G171" s="897" t="s">
        <v>460</v>
      </c>
      <c r="H171" s="897"/>
      <c r="I171" s="897"/>
      <c r="J171" s="897"/>
      <c r="K171" s="897"/>
      <c r="L171" s="991"/>
      <c r="M171" s="935"/>
      <c r="N171" s="933"/>
      <c r="O171" s="933"/>
      <c r="P171" s="933"/>
      <c r="Q171" s="933"/>
      <c r="R171" s="933"/>
      <c r="S171" s="937"/>
      <c r="T171" s="937"/>
      <c r="U171" s="937"/>
      <c r="V171" s="937"/>
      <c r="W171" s="937"/>
      <c r="X171" s="937"/>
      <c r="Y171" s="937"/>
      <c r="Z171" s="937"/>
      <c r="AA171" s="989"/>
      <c r="AB171" s="989"/>
      <c r="AC171" s="989"/>
      <c r="AD171" s="989"/>
      <c r="AE171" s="989"/>
      <c r="AF171" s="989"/>
      <c r="AG171" s="989"/>
      <c r="AH171" s="989"/>
      <c r="AI171" s="989"/>
      <c r="AJ171" s="989"/>
      <c r="AK171" s="990"/>
      <c r="AL171" s="990"/>
      <c r="AM171" s="936"/>
      <c r="AN171" s="936"/>
      <c r="AO171" s="936"/>
      <c r="AP171" s="936"/>
      <c r="AQ171" s="936"/>
      <c r="AR171" s="936"/>
      <c r="AS171" s="936"/>
      <c r="AT171" s="936"/>
      <c r="AU171" s="936"/>
      <c r="CH171" s="897"/>
      <c r="CI171" s="897"/>
      <c r="CJ171" s="897"/>
      <c r="CK171" s="897"/>
      <c r="CL171" s="897"/>
      <c r="CM171" s="897"/>
      <c r="CN171" s="897"/>
      <c r="CO171" s="897"/>
      <c r="CP171" s="897"/>
      <c r="CQ171" s="897"/>
      <c r="CR171" s="897"/>
      <c r="CS171" s="897"/>
      <c r="CT171" s="897"/>
      <c r="CU171" s="897"/>
      <c r="CV171" s="897"/>
      <c r="CW171" s="897"/>
      <c r="CX171" s="897"/>
      <c r="CY171" s="897"/>
      <c r="CZ171" s="897"/>
      <c r="DA171" s="897"/>
      <c r="DB171" s="897"/>
      <c r="DC171" s="897"/>
      <c r="DD171" s="897"/>
      <c r="DE171" s="932"/>
      <c r="DF171" s="658"/>
      <c r="DG171" s="738"/>
    </row>
    <row r="172" spans="2:111" ht="13.5" customHeight="1" x14ac:dyDescent="0.15">
      <c r="B172" s="638"/>
      <c r="C172" s="639"/>
      <c r="D172" s="974"/>
      <c r="E172" s="942"/>
      <c r="F172" s="942"/>
      <c r="G172" s="897"/>
      <c r="H172" s="933"/>
      <c r="I172" s="901"/>
      <c r="J172" s="901"/>
      <c r="K172" s="938"/>
      <c r="L172" s="901"/>
      <c r="M172" s="901"/>
      <c r="N172" s="901"/>
      <c r="O172" s="901"/>
      <c r="P172" s="901"/>
      <c r="Q172" s="901"/>
      <c r="R172" s="901"/>
      <c r="S172" s="957"/>
      <c r="T172" s="957"/>
      <c r="U172" s="957"/>
      <c r="V172" s="957"/>
      <c r="W172" s="957"/>
      <c r="X172" s="957"/>
      <c r="Y172" s="957"/>
      <c r="Z172" s="957"/>
      <c r="AA172" s="992"/>
      <c r="AB172" s="992"/>
      <c r="AC172" s="992"/>
      <c r="AD172" s="992"/>
      <c r="AE172" s="992"/>
      <c r="AF172" s="992"/>
      <c r="AG172" s="992"/>
      <c r="AH172" s="992"/>
      <c r="AI172" s="992"/>
      <c r="AJ172" s="992"/>
      <c r="AK172" s="993"/>
      <c r="AL172" s="993"/>
      <c r="AM172" s="994"/>
      <c r="AN172" s="994"/>
      <c r="AO172" s="994"/>
      <c r="AP172" s="994"/>
      <c r="AQ172" s="994"/>
      <c r="AR172" s="994"/>
      <c r="AS172" s="994"/>
      <c r="AT172" s="994"/>
      <c r="AU172" s="994"/>
      <c r="CH172" s="897"/>
      <c r="CI172" s="897"/>
      <c r="CJ172" s="897"/>
      <c r="CK172" s="897"/>
      <c r="CL172" s="897"/>
      <c r="CM172" s="897"/>
      <c r="CN172" s="897"/>
      <c r="CO172" s="897"/>
      <c r="CP172" s="897"/>
      <c r="CQ172" s="897"/>
      <c r="CR172" s="897"/>
      <c r="CS172" s="897"/>
      <c r="CT172" s="897"/>
      <c r="CU172" s="897"/>
      <c r="CV172" s="897"/>
      <c r="CW172" s="897"/>
      <c r="CX172" s="897"/>
      <c r="CY172" s="897"/>
      <c r="CZ172" s="897"/>
      <c r="DA172" s="897"/>
      <c r="DB172" s="897"/>
      <c r="DC172" s="897"/>
      <c r="DD172" s="897"/>
      <c r="DE172" s="932"/>
      <c r="DF172" s="658"/>
      <c r="DG172" s="738"/>
    </row>
    <row r="173" spans="2:111" ht="13.5" customHeight="1" x14ac:dyDescent="0.15">
      <c r="B173" s="638"/>
      <c r="C173" s="639"/>
      <c r="D173" s="975"/>
      <c r="E173" s="897"/>
      <c r="F173" s="897"/>
      <c r="G173" s="897"/>
      <c r="H173" s="935"/>
      <c r="I173" s="897" t="s">
        <v>349</v>
      </c>
      <c r="J173" s="897"/>
      <c r="K173" s="938" t="s">
        <v>461</v>
      </c>
      <c r="L173" s="956"/>
      <c r="M173" s="956"/>
      <c r="N173" s="956"/>
      <c r="O173" s="956"/>
      <c r="P173" s="956"/>
      <c r="Q173" s="995"/>
      <c r="R173" s="995"/>
      <c r="S173" s="949"/>
      <c r="T173" s="949"/>
      <c r="U173" s="949"/>
      <c r="V173" s="949"/>
      <c r="W173" s="949"/>
      <c r="X173" s="949"/>
      <c r="Y173" s="949"/>
      <c r="Z173" s="949"/>
      <c r="AA173" s="950"/>
      <c r="AB173" s="950"/>
      <c r="AC173" s="992"/>
      <c r="AD173" s="992"/>
      <c r="AE173" s="992"/>
      <c r="AF173" s="992"/>
      <c r="AG173" s="992"/>
      <c r="AH173" s="992"/>
      <c r="AI173" s="992"/>
      <c r="AJ173" s="992"/>
      <c r="AK173" s="993"/>
      <c r="AL173" s="993"/>
      <c r="AM173" s="994"/>
      <c r="AN173" s="994"/>
      <c r="AO173" s="994"/>
      <c r="AP173" s="994"/>
      <c r="AQ173" s="994"/>
      <c r="AR173" s="994"/>
      <c r="AS173" s="994"/>
      <c r="AT173" s="994"/>
      <c r="AU173" s="994"/>
      <c r="CH173" s="897"/>
      <c r="CI173" s="897"/>
      <c r="CJ173" s="897"/>
      <c r="CK173" s="897"/>
      <c r="CL173" s="897"/>
      <c r="CM173" s="897"/>
      <c r="CN173" s="897"/>
      <c r="CO173" s="897"/>
      <c r="CP173" s="897"/>
      <c r="CQ173" s="897"/>
      <c r="CR173" s="897"/>
      <c r="CS173" s="897"/>
      <c r="CT173" s="897"/>
      <c r="CU173" s="897"/>
      <c r="CV173" s="897"/>
      <c r="CW173" s="897"/>
      <c r="CX173" s="897"/>
      <c r="CY173" s="897"/>
      <c r="CZ173" s="897"/>
      <c r="DA173" s="897"/>
      <c r="DB173" s="897"/>
      <c r="DC173" s="897"/>
      <c r="DD173" s="897"/>
      <c r="DE173" s="932"/>
      <c r="DF173" s="658"/>
      <c r="DG173" s="738"/>
    </row>
    <row r="174" spans="2:111" ht="13.5" customHeight="1" x14ac:dyDescent="0.15">
      <c r="B174" s="638"/>
      <c r="C174" s="639"/>
      <c r="D174" s="975"/>
      <c r="E174" s="897"/>
      <c r="F174" s="897"/>
      <c r="I174" s="897" t="s">
        <v>350</v>
      </c>
      <c r="J174" s="897"/>
      <c r="K174" s="897" t="s">
        <v>462</v>
      </c>
      <c r="CH174" s="897"/>
      <c r="CI174" s="897"/>
      <c r="CJ174" s="897"/>
      <c r="CK174" s="897"/>
      <c r="CL174" s="897"/>
      <c r="CM174" s="897"/>
      <c r="CN174" s="897"/>
      <c r="CO174" s="897"/>
      <c r="CP174" s="897"/>
      <c r="CQ174" s="897"/>
      <c r="CR174" s="897"/>
      <c r="CS174" s="897"/>
      <c r="CT174" s="897"/>
      <c r="CU174" s="897"/>
      <c r="CV174" s="897"/>
      <c r="CW174" s="897"/>
      <c r="CX174" s="897"/>
      <c r="CY174" s="897"/>
      <c r="CZ174" s="897"/>
      <c r="DA174" s="897"/>
      <c r="DB174" s="897"/>
      <c r="DC174" s="897"/>
      <c r="DD174" s="897"/>
      <c r="DE174" s="932"/>
      <c r="DF174" s="658"/>
      <c r="DG174" s="738"/>
    </row>
    <row r="175" spans="2:111" s="956" customFormat="1" ht="13.5" customHeight="1" x14ac:dyDescent="0.15">
      <c r="B175" s="996"/>
      <c r="C175" s="997"/>
      <c r="D175" s="998"/>
      <c r="E175" s="957"/>
      <c r="F175" s="957"/>
      <c r="I175" s="897" t="s">
        <v>351</v>
      </c>
      <c r="J175" s="901"/>
      <c r="K175" s="901" t="s">
        <v>463</v>
      </c>
      <c r="CH175" s="957"/>
      <c r="CI175" s="957"/>
      <c r="CJ175" s="957"/>
      <c r="CK175" s="957"/>
      <c r="CL175" s="957"/>
      <c r="CM175" s="957"/>
      <c r="CN175" s="957"/>
      <c r="CO175" s="957"/>
      <c r="CP175" s="957"/>
      <c r="CQ175" s="957"/>
      <c r="CR175" s="957"/>
      <c r="CS175" s="957"/>
      <c r="CT175" s="957"/>
      <c r="CU175" s="957"/>
      <c r="CV175" s="957"/>
      <c r="CW175" s="957"/>
      <c r="CX175" s="957"/>
      <c r="CY175" s="957"/>
      <c r="CZ175" s="957"/>
      <c r="DA175" s="957"/>
      <c r="DB175" s="957"/>
      <c r="DC175" s="957"/>
      <c r="DD175" s="957"/>
      <c r="DE175" s="999"/>
      <c r="DF175" s="1000"/>
      <c r="DG175" s="1001"/>
    </row>
    <row r="176" spans="2:111" s="956" customFormat="1" ht="13.5" customHeight="1" x14ac:dyDescent="0.15">
      <c r="B176" s="996"/>
      <c r="C176" s="997"/>
      <c r="D176" s="998"/>
      <c r="E176" s="957"/>
      <c r="F176" s="957"/>
      <c r="I176" s="897" t="s">
        <v>352</v>
      </c>
      <c r="J176" s="897"/>
      <c r="K176" s="901" t="s">
        <v>464</v>
      </c>
      <c r="CH176" s="957"/>
      <c r="CI176" s="957"/>
      <c r="CJ176" s="957"/>
      <c r="CK176" s="957"/>
      <c r="CL176" s="957"/>
      <c r="CM176" s="957"/>
      <c r="CN176" s="957"/>
      <c r="CO176" s="957"/>
      <c r="CP176" s="957"/>
      <c r="CQ176" s="957"/>
      <c r="CR176" s="957"/>
      <c r="CS176" s="957"/>
      <c r="CT176" s="957"/>
      <c r="CU176" s="957"/>
      <c r="CV176" s="957"/>
      <c r="CW176" s="957"/>
      <c r="CX176" s="957"/>
      <c r="CY176" s="957"/>
      <c r="CZ176" s="957"/>
      <c r="DA176" s="957"/>
      <c r="DB176" s="957"/>
      <c r="DC176" s="957"/>
      <c r="DD176" s="957"/>
      <c r="DE176" s="999"/>
      <c r="DF176" s="1000"/>
      <c r="DG176" s="1001"/>
    </row>
    <row r="177" spans="2:111" s="956" customFormat="1" ht="13.5" customHeight="1" x14ac:dyDescent="0.15">
      <c r="B177" s="996"/>
      <c r="C177" s="997"/>
      <c r="D177" s="998"/>
      <c r="E177" s="957"/>
      <c r="F177" s="957"/>
      <c r="CH177" s="957"/>
      <c r="CI177" s="957"/>
      <c r="CJ177" s="957"/>
      <c r="CK177" s="957"/>
      <c r="CL177" s="957"/>
      <c r="CM177" s="957"/>
      <c r="CN177" s="957"/>
      <c r="CO177" s="957"/>
      <c r="CP177" s="957"/>
      <c r="CQ177" s="957"/>
      <c r="CR177" s="957"/>
      <c r="CS177" s="957"/>
      <c r="CT177" s="957"/>
      <c r="CU177" s="957"/>
      <c r="CV177" s="957"/>
      <c r="CW177" s="957"/>
      <c r="CX177" s="957"/>
      <c r="CY177" s="957"/>
      <c r="CZ177" s="957"/>
      <c r="DA177" s="957"/>
      <c r="DB177" s="957"/>
      <c r="DC177" s="957"/>
      <c r="DD177" s="957"/>
      <c r="DE177" s="999"/>
      <c r="DF177" s="1000"/>
      <c r="DG177" s="1001"/>
    </row>
    <row r="178" spans="2:111" s="956" customFormat="1" ht="13.5" customHeight="1" x14ac:dyDescent="0.15">
      <c r="B178" s="996"/>
      <c r="C178" s="997"/>
      <c r="D178" s="998"/>
      <c r="E178" s="957"/>
      <c r="F178" s="957"/>
      <c r="CH178" s="957"/>
      <c r="CI178" s="957"/>
      <c r="CJ178" s="957"/>
      <c r="CK178" s="957"/>
      <c r="CL178" s="957"/>
      <c r="CM178" s="957"/>
      <c r="CN178" s="957"/>
      <c r="CO178" s="957"/>
      <c r="CP178" s="957"/>
      <c r="CQ178" s="957"/>
      <c r="CR178" s="957"/>
      <c r="CS178" s="957"/>
      <c r="CT178" s="957"/>
      <c r="CU178" s="957"/>
      <c r="CV178" s="957"/>
      <c r="CW178" s="957"/>
      <c r="CX178" s="957"/>
      <c r="CY178" s="957"/>
      <c r="CZ178" s="957"/>
      <c r="DA178" s="957"/>
      <c r="DB178" s="957"/>
      <c r="DC178" s="957"/>
      <c r="DD178" s="957"/>
      <c r="DE178" s="999"/>
      <c r="DF178" s="1000"/>
      <c r="DG178" s="1001"/>
    </row>
    <row r="179" spans="2:111" s="956" customFormat="1" ht="13.5" customHeight="1" x14ac:dyDescent="0.15">
      <c r="B179" s="996"/>
      <c r="C179" s="997"/>
      <c r="D179" s="998"/>
      <c r="E179" s="957"/>
      <c r="F179" s="957"/>
      <c r="CH179" s="957"/>
      <c r="CI179" s="957"/>
      <c r="CJ179" s="957"/>
      <c r="CK179" s="957"/>
      <c r="CL179" s="957"/>
      <c r="CM179" s="957"/>
      <c r="CN179" s="957"/>
      <c r="CO179" s="957"/>
      <c r="CP179" s="957"/>
      <c r="CQ179" s="957"/>
      <c r="CR179" s="957"/>
      <c r="CS179" s="957"/>
      <c r="CT179" s="957"/>
      <c r="CU179" s="957"/>
      <c r="CV179" s="957"/>
      <c r="CW179" s="957"/>
      <c r="CX179" s="957"/>
      <c r="CY179" s="957"/>
      <c r="CZ179" s="957"/>
      <c r="DA179" s="957"/>
      <c r="DB179" s="957"/>
      <c r="DC179" s="957"/>
      <c r="DD179" s="957"/>
      <c r="DE179" s="999"/>
      <c r="DF179" s="1000"/>
      <c r="DG179" s="1001"/>
    </row>
    <row r="180" spans="2:111" s="956" customFormat="1" ht="13.5" customHeight="1" x14ac:dyDescent="0.15">
      <c r="B180" s="996"/>
      <c r="C180" s="997"/>
      <c r="D180" s="998"/>
      <c r="E180" s="957"/>
      <c r="F180" s="957"/>
      <c r="CH180" s="957"/>
      <c r="CI180" s="957"/>
      <c r="CJ180" s="957"/>
      <c r="CK180" s="957"/>
      <c r="CL180" s="957"/>
      <c r="CM180" s="957"/>
      <c r="CN180" s="957"/>
      <c r="CO180" s="957"/>
      <c r="CP180" s="957"/>
      <c r="CQ180" s="957"/>
      <c r="CR180" s="957"/>
      <c r="CS180" s="957"/>
      <c r="CT180" s="957"/>
      <c r="CU180" s="957"/>
      <c r="CV180" s="957"/>
      <c r="CW180" s="957"/>
      <c r="CX180" s="957"/>
      <c r="CY180" s="957"/>
      <c r="CZ180" s="957"/>
      <c r="DA180" s="957"/>
      <c r="DB180" s="957"/>
      <c r="DC180" s="957"/>
      <c r="DD180" s="957"/>
      <c r="DE180" s="999"/>
      <c r="DF180" s="1000"/>
      <c r="DG180" s="1001"/>
    </row>
    <row r="181" spans="2:111" s="956" customFormat="1" ht="13.5" customHeight="1" x14ac:dyDescent="0.15">
      <c r="B181" s="996"/>
      <c r="C181" s="997"/>
      <c r="D181" s="998"/>
      <c r="E181" s="957"/>
      <c r="F181" s="957"/>
      <c r="CH181" s="957"/>
      <c r="CI181" s="957"/>
      <c r="CJ181" s="957"/>
      <c r="CK181" s="957"/>
      <c r="CL181" s="957"/>
      <c r="CM181" s="957"/>
      <c r="CN181" s="957"/>
      <c r="CO181" s="957"/>
      <c r="CP181" s="957"/>
      <c r="CQ181" s="957"/>
      <c r="CR181" s="957"/>
      <c r="CS181" s="957"/>
      <c r="CT181" s="957"/>
      <c r="CU181" s="957"/>
      <c r="CV181" s="957"/>
      <c r="CW181" s="957"/>
      <c r="CX181" s="957"/>
      <c r="CY181" s="957"/>
      <c r="CZ181" s="957"/>
      <c r="DA181" s="957"/>
      <c r="DB181" s="957"/>
      <c r="DC181" s="957"/>
      <c r="DD181" s="957"/>
      <c r="DE181" s="999"/>
      <c r="DF181" s="1000"/>
      <c r="DG181" s="1001"/>
    </row>
    <row r="182" spans="2:111" s="956" customFormat="1" ht="13.5" customHeight="1" x14ac:dyDescent="0.15">
      <c r="B182" s="996"/>
      <c r="C182" s="997"/>
      <c r="D182" s="998"/>
      <c r="E182" s="957"/>
      <c r="F182" s="957"/>
      <c r="CH182" s="957"/>
      <c r="CI182" s="957"/>
      <c r="CJ182" s="957"/>
      <c r="CK182" s="957"/>
      <c r="CL182" s="957"/>
      <c r="CM182" s="957"/>
      <c r="CN182" s="957"/>
      <c r="CO182" s="957"/>
      <c r="CP182" s="957"/>
      <c r="CQ182" s="957"/>
      <c r="CR182" s="957"/>
      <c r="CS182" s="957"/>
      <c r="CT182" s="957"/>
      <c r="CU182" s="957"/>
      <c r="CV182" s="957"/>
      <c r="CW182" s="957"/>
      <c r="CX182" s="957"/>
      <c r="CY182" s="957"/>
      <c r="CZ182" s="957"/>
      <c r="DA182" s="957"/>
      <c r="DB182" s="957"/>
      <c r="DC182" s="957"/>
      <c r="DD182" s="957"/>
      <c r="DE182" s="999"/>
      <c r="DF182" s="1000"/>
      <c r="DG182" s="1001"/>
    </row>
    <row r="183" spans="2:111" ht="13.5" customHeight="1" x14ac:dyDescent="0.15">
      <c r="B183" s="638"/>
      <c r="C183" s="639"/>
      <c r="D183" s="1002"/>
      <c r="E183" s="898"/>
      <c r="F183" s="898"/>
      <c r="CH183" s="898"/>
      <c r="CI183" s="898"/>
      <c r="CJ183" s="898"/>
      <c r="CK183" s="898"/>
      <c r="CL183" s="898"/>
      <c r="CM183" s="898"/>
      <c r="CN183" s="898"/>
      <c r="CO183" s="898"/>
      <c r="CP183" s="898"/>
      <c r="CQ183" s="898"/>
      <c r="CR183" s="898"/>
      <c r="CS183" s="898"/>
      <c r="CT183" s="898"/>
      <c r="CU183" s="898"/>
      <c r="CV183" s="898"/>
      <c r="CW183" s="898"/>
      <c r="CX183" s="898"/>
      <c r="CY183" s="898"/>
      <c r="CZ183" s="898"/>
      <c r="DA183" s="898"/>
      <c r="DB183" s="898"/>
      <c r="DC183" s="898"/>
      <c r="DD183" s="898"/>
      <c r="DE183" s="902"/>
      <c r="DF183" s="658"/>
      <c r="DG183" s="738"/>
    </row>
    <row r="184" spans="2:111" ht="13.5" customHeight="1" x14ac:dyDescent="0.15">
      <c r="B184" s="638"/>
      <c r="C184" s="639"/>
      <c r="D184" s="1002"/>
      <c r="E184" s="898"/>
      <c r="F184" s="898"/>
      <c r="CH184" s="898"/>
      <c r="CI184" s="898"/>
      <c r="CJ184" s="898"/>
      <c r="CK184" s="898"/>
      <c r="CL184" s="898"/>
      <c r="CM184" s="898"/>
      <c r="CN184" s="898"/>
      <c r="CO184" s="898"/>
      <c r="CP184" s="898"/>
      <c r="CQ184" s="898"/>
      <c r="CR184" s="898"/>
      <c r="CS184" s="898"/>
      <c r="CT184" s="898"/>
      <c r="CU184" s="898"/>
      <c r="CV184" s="898"/>
      <c r="CW184" s="898"/>
      <c r="CX184" s="898"/>
      <c r="CY184" s="898"/>
      <c r="CZ184" s="898"/>
      <c r="DA184" s="898"/>
      <c r="DB184" s="898"/>
      <c r="DC184" s="898"/>
      <c r="DD184" s="898"/>
      <c r="DE184" s="902"/>
      <c r="DF184" s="658"/>
      <c r="DG184" s="738"/>
    </row>
    <row r="185" spans="2:111" ht="13.5" customHeight="1" x14ac:dyDescent="0.15">
      <c r="B185" s="638"/>
      <c r="C185" s="639"/>
      <c r="D185" s="1002"/>
      <c r="E185" s="898"/>
      <c r="F185" s="898"/>
      <c r="CH185" s="898"/>
      <c r="CI185" s="898"/>
      <c r="CJ185" s="898"/>
      <c r="CK185" s="898"/>
      <c r="CL185" s="898"/>
      <c r="CM185" s="898"/>
      <c r="CN185" s="898"/>
      <c r="CO185" s="898"/>
      <c r="CP185" s="898"/>
      <c r="CQ185" s="898"/>
      <c r="CR185" s="898"/>
      <c r="CS185" s="898"/>
      <c r="CT185" s="898"/>
      <c r="CU185" s="898"/>
      <c r="CV185" s="898"/>
      <c r="CW185" s="898"/>
      <c r="CX185" s="898"/>
      <c r="CY185" s="898"/>
      <c r="CZ185" s="898"/>
      <c r="DA185" s="898"/>
      <c r="DB185" s="898"/>
      <c r="DC185" s="898"/>
      <c r="DD185" s="898"/>
      <c r="DE185" s="902"/>
      <c r="DF185" s="658"/>
      <c r="DG185" s="738"/>
    </row>
    <row r="186" spans="2:111" ht="13.5" customHeight="1" x14ac:dyDescent="0.15">
      <c r="B186" s="638"/>
      <c r="C186" s="639"/>
      <c r="D186" s="1002"/>
      <c r="E186" s="898"/>
      <c r="F186" s="898"/>
      <c r="CH186" s="898"/>
      <c r="CI186" s="898"/>
      <c r="CJ186" s="898"/>
      <c r="CK186" s="898"/>
      <c r="CL186" s="898"/>
      <c r="CM186" s="898"/>
      <c r="CN186" s="898"/>
      <c r="CO186" s="898"/>
      <c r="CP186" s="898"/>
      <c r="CQ186" s="898"/>
      <c r="CR186" s="898"/>
      <c r="CS186" s="898"/>
      <c r="CT186" s="898"/>
      <c r="CU186" s="898"/>
      <c r="CV186" s="898"/>
      <c r="CW186" s="898"/>
      <c r="CX186" s="898"/>
      <c r="CY186" s="898"/>
      <c r="CZ186" s="898"/>
      <c r="DA186" s="898"/>
      <c r="DB186" s="898"/>
      <c r="DC186" s="898"/>
      <c r="DD186" s="898"/>
      <c r="DE186" s="902"/>
      <c r="DF186" s="658"/>
      <c r="DG186" s="738"/>
    </row>
    <row r="187" spans="2:111" ht="13.5" customHeight="1" x14ac:dyDescent="0.15">
      <c r="B187" s="638"/>
      <c r="C187" s="639"/>
      <c r="D187" s="1002"/>
      <c r="E187" s="898"/>
      <c r="F187" s="898"/>
      <c r="CH187" s="898"/>
      <c r="CI187" s="898"/>
      <c r="CJ187" s="898"/>
      <c r="CK187" s="898"/>
      <c r="CL187" s="898"/>
      <c r="CM187" s="898"/>
      <c r="CN187" s="898"/>
      <c r="CO187" s="898"/>
      <c r="CP187" s="898"/>
      <c r="CQ187" s="898"/>
      <c r="CR187" s="898"/>
      <c r="CS187" s="898"/>
      <c r="CT187" s="898"/>
      <c r="CU187" s="898"/>
      <c r="CV187" s="898"/>
      <c r="CW187" s="898"/>
      <c r="CX187" s="898"/>
      <c r="CY187" s="898"/>
      <c r="CZ187" s="898"/>
      <c r="DA187" s="898"/>
      <c r="DB187" s="898"/>
      <c r="DC187" s="898"/>
      <c r="DD187" s="898"/>
      <c r="DE187" s="902"/>
      <c r="DF187" s="658"/>
      <c r="DG187" s="738"/>
    </row>
    <row r="188" spans="2:111" ht="13.5" customHeight="1" x14ac:dyDescent="0.15">
      <c r="B188" s="638"/>
      <c r="C188" s="639"/>
      <c r="D188" s="1002"/>
      <c r="E188" s="898"/>
      <c r="F188" s="898"/>
      <c r="CH188" s="898"/>
      <c r="CI188" s="898"/>
      <c r="CJ188" s="898"/>
      <c r="CK188" s="898"/>
      <c r="CL188" s="898"/>
      <c r="CM188" s="898"/>
      <c r="CN188" s="898"/>
      <c r="CO188" s="898"/>
      <c r="CP188" s="898"/>
      <c r="CQ188" s="898"/>
      <c r="CR188" s="898"/>
      <c r="CS188" s="898"/>
      <c r="CT188" s="898"/>
      <c r="CU188" s="898"/>
      <c r="CV188" s="898"/>
      <c r="CW188" s="898"/>
      <c r="CX188" s="898"/>
      <c r="CY188" s="898"/>
      <c r="CZ188" s="898"/>
      <c r="DA188" s="898"/>
      <c r="DB188" s="898"/>
      <c r="DC188" s="898"/>
      <c r="DD188" s="898"/>
      <c r="DE188" s="902"/>
      <c r="DF188" s="658"/>
      <c r="DG188" s="738"/>
    </row>
    <row r="189" spans="2:111" ht="13.5" customHeight="1" x14ac:dyDescent="0.15">
      <c r="B189" s="638"/>
      <c r="C189" s="639"/>
      <c r="D189" s="1002"/>
      <c r="E189" s="898"/>
      <c r="F189" s="898"/>
      <c r="CH189" s="898"/>
      <c r="CI189" s="898"/>
      <c r="CJ189" s="898"/>
      <c r="CK189" s="898"/>
      <c r="CL189" s="898"/>
      <c r="CM189" s="898"/>
      <c r="CN189" s="898"/>
      <c r="CO189" s="898"/>
      <c r="CP189" s="898"/>
      <c r="CQ189" s="898"/>
      <c r="CR189" s="898"/>
      <c r="CS189" s="898"/>
      <c r="CT189" s="898"/>
      <c r="CU189" s="898"/>
      <c r="CV189" s="898"/>
      <c r="CW189" s="898"/>
      <c r="CX189" s="898"/>
      <c r="CY189" s="898"/>
      <c r="CZ189" s="898"/>
      <c r="DA189" s="898"/>
      <c r="DB189" s="898"/>
      <c r="DC189" s="898"/>
      <c r="DD189" s="898"/>
      <c r="DE189" s="902"/>
      <c r="DF189" s="658"/>
      <c r="DG189" s="738"/>
    </row>
    <row r="190" spans="2:111" ht="13.5" customHeight="1" x14ac:dyDescent="0.15">
      <c r="B190" s="638"/>
      <c r="C190" s="639"/>
      <c r="D190" s="1002"/>
      <c r="E190" s="898"/>
      <c r="F190" s="898"/>
      <c r="CH190" s="898"/>
      <c r="CI190" s="898"/>
      <c r="CJ190" s="898"/>
      <c r="CK190" s="898"/>
      <c r="CL190" s="898"/>
      <c r="CM190" s="898"/>
      <c r="CN190" s="898"/>
      <c r="CO190" s="898"/>
      <c r="CP190" s="898"/>
      <c r="CQ190" s="898"/>
      <c r="CR190" s="898"/>
      <c r="CS190" s="898"/>
      <c r="CT190" s="898"/>
      <c r="CU190" s="898"/>
      <c r="CV190" s="898"/>
      <c r="CW190" s="898"/>
      <c r="CX190" s="898"/>
      <c r="CY190" s="898"/>
      <c r="CZ190" s="898"/>
      <c r="DA190" s="898"/>
      <c r="DB190" s="898"/>
      <c r="DC190" s="898"/>
      <c r="DD190" s="898"/>
      <c r="DE190" s="902"/>
      <c r="DF190" s="658"/>
      <c r="DG190" s="738"/>
    </row>
    <row r="191" spans="2:111" ht="13.5" customHeight="1" x14ac:dyDescent="0.15">
      <c r="B191" s="638"/>
      <c r="C191" s="639"/>
      <c r="D191" s="1002"/>
      <c r="E191" s="898"/>
      <c r="F191" s="898"/>
      <c r="CH191" s="898"/>
      <c r="CI191" s="898"/>
      <c r="CJ191" s="898"/>
      <c r="CK191" s="898"/>
      <c r="CL191" s="898"/>
      <c r="CM191" s="898"/>
      <c r="CN191" s="898"/>
      <c r="CO191" s="898"/>
      <c r="CP191" s="898"/>
      <c r="CQ191" s="898"/>
      <c r="CR191" s="898"/>
      <c r="CS191" s="898"/>
      <c r="CT191" s="898"/>
      <c r="CU191" s="898"/>
      <c r="CV191" s="898"/>
      <c r="CW191" s="898"/>
      <c r="CX191" s="898"/>
      <c r="CY191" s="898"/>
      <c r="CZ191" s="898"/>
      <c r="DA191" s="898"/>
      <c r="DB191" s="898"/>
      <c r="DC191" s="898"/>
      <c r="DD191" s="898"/>
      <c r="DE191" s="902"/>
      <c r="DF191" s="658"/>
      <c r="DG191" s="738"/>
    </row>
    <row r="192" spans="2:111" ht="13.5" customHeight="1" x14ac:dyDescent="0.15">
      <c r="B192" s="638"/>
      <c r="C192" s="639"/>
      <c r="D192" s="1002"/>
      <c r="E192" s="898"/>
      <c r="F192" s="898"/>
      <c r="CH192" s="898"/>
      <c r="CI192" s="898"/>
      <c r="CJ192" s="898"/>
      <c r="CK192" s="898"/>
      <c r="CL192" s="898"/>
      <c r="CM192" s="898"/>
      <c r="CN192" s="898"/>
      <c r="CO192" s="898"/>
      <c r="CP192" s="898"/>
      <c r="CQ192" s="898"/>
      <c r="CR192" s="898"/>
      <c r="CS192" s="898"/>
      <c r="CT192" s="898"/>
      <c r="CU192" s="898"/>
      <c r="CV192" s="898"/>
      <c r="CW192" s="898"/>
      <c r="CX192" s="898"/>
      <c r="CY192" s="898"/>
      <c r="CZ192" s="898"/>
      <c r="DA192" s="898"/>
      <c r="DB192" s="898"/>
      <c r="DC192" s="898"/>
      <c r="DD192" s="898"/>
      <c r="DE192" s="902"/>
      <c r="DF192" s="658"/>
      <c r="DG192" s="738"/>
    </row>
    <row r="193" spans="2:111" ht="13.5" customHeight="1" x14ac:dyDescent="0.15">
      <c r="B193" s="638"/>
      <c r="C193" s="639"/>
      <c r="D193" s="1002"/>
      <c r="E193" s="898"/>
      <c r="F193" s="898"/>
      <c r="CH193" s="898"/>
      <c r="CI193" s="898"/>
      <c r="CJ193" s="898"/>
      <c r="CK193" s="898"/>
      <c r="CL193" s="898"/>
      <c r="CM193" s="898"/>
      <c r="CN193" s="898"/>
      <c r="CO193" s="898"/>
      <c r="CP193" s="898"/>
      <c r="CQ193" s="898"/>
      <c r="CR193" s="898"/>
      <c r="CS193" s="898"/>
      <c r="CT193" s="898"/>
      <c r="CU193" s="898"/>
      <c r="CV193" s="898"/>
      <c r="CW193" s="898"/>
      <c r="CX193" s="898"/>
      <c r="CY193" s="898"/>
      <c r="CZ193" s="898"/>
      <c r="DA193" s="898"/>
      <c r="DB193" s="898"/>
      <c r="DC193" s="898"/>
      <c r="DD193" s="898"/>
      <c r="DE193" s="902"/>
      <c r="DF193" s="658"/>
      <c r="DG193" s="738"/>
    </row>
    <row r="194" spans="2:111" ht="13.5" customHeight="1" x14ac:dyDescent="0.15">
      <c r="B194" s="638"/>
      <c r="C194" s="639"/>
      <c r="D194" s="1002"/>
      <c r="E194" s="898"/>
      <c r="F194" s="898"/>
      <c r="CH194" s="898"/>
      <c r="CI194" s="898"/>
      <c r="CJ194" s="898"/>
      <c r="CK194" s="898"/>
      <c r="CL194" s="898"/>
      <c r="CM194" s="898"/>
      <c r="CN194" s="898"/>
      <c r="CO194" s="898"/>
      <c r="CP194" s="898"/>
      <c r="CQ194" s="898"/>
      <c r="CR194" s="898"/>
      <c r="CS194" s="898"/>
      <c r="CT194" s="898"/>
      <c r="CU194" s="898"/>
      <c r="CV194" s="898"/>
      <c r="CW194" s="898"/>
      <c r="CX194" s="898"/>
      <c r="CY194" s="898"/>
      <c r="CZ194" s="898"/>
      <c r="DA194" s="898"/>
      <c r="DB194" s="898"/>
      <c r="DC194" s="898"/>
      <c r="DD194" s="898"/>
      <c r="DE194" s="902"/>
      <c r="DF194" s="658"/>
      <c r="DG194" s="738"/>
    </row>
    <row r="195" spans="2:111" ht="13.5" customHeight="1" x14ac:dyDescent="0.15">
      <c r="B195" s="638"/>
      <c r="C195" s="639"/>
      <c r="D195" s="1002"/>
      <c r="E195" s="898"/>
      <c r="F195" s="898"/>
      <c r="CH195" s="898"/>
      <c r="CI195" s="898"/>
      <c r="CJ195" s="898"/>
      <c r="CK195" s="898"/>
      <c r="CL195" s="898"/>
      <c r="CM195" s="898"/>
      <c r="CN195" s="898"/>
      <c r="CO195" s="898"/>
      <c r="CP195" s="898"/>
      <c r="CQ195" s="898"/>
      <c r="CR195" s="898"/>
      <c r="CS195" s="898"/>
      <c r="CT195" s="898"/>
      <c r="CU195" s="898"/>
      <c r="CV195" s="898"/>
      <c r="CW195" s="898"/>
      <c r="CX195" s="898"/>
      <c r="CY195" s="898"/>
      <c r="CZ195" s="898"/>
      <c r="DA195" s="898"/>
      <c r="DB195" s="898"/>
      <c r="DC195" s="898"/>
      <c r="DD195" s="898"/>
      <c r="DE195" s="902"/>
      <c r="DF195" s="658"/>
      <c r="DG195" s="738"/>
    </row>
    <row r="196" spans="2:111" ht="13.5" customHeight="1" x14ac:dyDescent="0.15">
      <c r="B196" s="638"/>
      <c r="C196" s="639"/>
      <c r="D196" s="1002"/>
      <c r="E196" s="898"/>
      <c r="F196" s="898"/>
      <c r="CH196" s="898"/>
      <c r="CI196" s="898"/>
      <c r="CJ196" s="898"/>
      <c r="CK196" s="898"/>
      <c r="CL196" s="898"/>
      <c r="CM196" s="898"/>
      <c r="CN196" s="898"/>
      <c r="CO196" s="898"/>
      <c r="CP196" s="898"/>
      <c r="CQ196" s="898"/>
      <c r="CR196" s="898"/>
      <c r="CS196" s="898"/>
      <c r="CT196" s="898"/>
      <c r="CU196" s="898"/>
      <c r="CV196" s="898"/>
      <c r="CW196" s="898"/>
      <c r="CX196" s="898"/>
      <c r="CY196" s="898"/>
      <c r="CZ196" s="898"/>
      <c r="DA196" s="898"/>
      <c r="DB196" s="898"/>
      <c r="DC196" s="898"/>
      <c r="DD196" s="898"/>
      <c r="DE196" s="902"/>
      <c r="DF196" s="658"/>
      <c r="DG196" s="738"/>
    </row>
    <row r="197" spans="2:111" ht="13.5" customHeight="1" x14ac:dyDescent="0.15">
      <c r="B197" s="638"/>
      <c r="C197" s="639"/>
      <c r="D197" s="1002"/>
      <c r="E197" s="898"/>
      <c r="F197" s="898"/>
      <c r="CH197" s="898"/>
      <c r="CI197" s="898"/>
      <c r="CJ197" s="898"/>
      <c r="CK197" s="898"/>
      <c r="CL197" s="898"/>
      <c r="CM197" s="898"/>
      <c r="CN197" s="898"/>
      <c r="CO197" s="898"/>
      <c r="CP197" s="898"/>
      <c r="CQ197" s="898"/>
      <c r="CR197" s="898"/>
      <c r="CS197" s="898"/>
      <c r="CT197" s="898"/>
      <c r="CU197" s="898"/>
      <c r="CV197" s="898"/>
      <c r="CW197" s="898"/>
      <c r="CX197" s="898"/>
      <c r="CY197" s="898"/>
      <c r="CZ197" s="898"/>
      <c r="DA197" s="898"/>
      <c r="DB197" s="898"/>
      <c r="DC197" s="898"/>
      <c r="DD197" s="898"/>
      <c r="DE197" s="902"/>
      <c r="DF197" s="658"/>
      <c r="DG197" s="738"/>
    </row>
    <row r="198" spans="2:111" ht="13.5" customHeight="1" x14ac:dyDescent="0.15">
      <c r="B198" s="638"/>
      <c r="C198" s="639"/>
      <c r="D198" s="1002"/>
      <c r="E198" s="898"/>
      <c r="F198" s="898"/>
      <c r="CH198" s="898"/>
      <c r="CI198" s="898"/>
      <c r="CJ198" s="898"/>
      <c r="CK198" s="898"/>
      <c r="CL198" s="898"/>
      <c r="CM198" s="898"/>
      <c r="CN198" s="898"/>
      <c r="CO198" s="898"/>
      <c r="CP198" s="898"/>
      <c r="CQ198" s="898"/>
      <c r="CR198" s="898"/>
      <c r="CS198" s="898"/>
      <c r="CT198" s="898"/>
      <c r="CU198" s="898"/>
      <c r="CV198" s="898"/>
      <c r="CW198" s="898"/>
      <c r="CX198" s="898"/>
      <c r="CY198" s="898"/>
      <c r="CZ198" s="898"/>
      <c r="DA198" s="898"/>
      <c r="DB198" s="898"/>
      <c r="DC198" s="898"/>
      <c r="DD198" s="898"/>
      <c r="DE198" s="902"/>
      <c r="DF198" s="658"/>
      <c r="DG198" s="738"/>
    </row>
    <row r="199" spans="2:111" ht="13.5" customHeight="1" x14ac:dyDescent="0.15">
      <c r="B199" s="638"/>
      <c r="C199" s="639"/>
      <c r="D199" s="1002"/>
      <c r="E199" s="898"/>
      <c r="F199" s="898"/>
      <c r="CH199" s="898"/>
      <c r="CI199" s="898"/>
      <c r="CJ199" s="898"/>
      <c r="CK199" s="898"/>
      <c r="CL199" s="898"/>
      <c r="CM199" s="898"/>
      <c r="CN199" s="898"/>
      <c r="CO199" s="898"/>
      <c r="CP199" s="898"/>
      <c r="CQ199" s="898"/>
      <c r="CR199" s="898"/>
      <c r="CS199" s="898"/>
      <c r="CT199" s="898"/>
      <c r="CU199" s="898"/>
      <c r="CV199" s="898"/>
      <c r="CW199" s="898"/>
      <c r="CX199" s="898"/>
      <c r="CY199" s="898"/>
      <c r="CZ199" s="898"/>
      <c r="DA199" s="898"/>
      <c r="DB199" s="898"/>
      <c r="DC199" s="898"/>
      <c r="DD199" s="898"/>
      <c r="DE199" s="902"/>
      <c r="DF199" s="658"/>
      <c r="DG199" s="738"/>
    </row>
    <row r="200" spans="2:111" ht="13.5" customHeight="1" x14ac:dyDescent="0.15">
      <c r="B200" s="638"/>
      <c r="C200" s="639"/>
      <c r="D200" s="1002"/>
      <c r="E200" s="898"/>
      <c r="F200" s="898"/>
      <c r="CH200" s="898"/>
      <c r="CI200" s="898"/>
      <c r="CJ200" s="898"/>
      <c r="CK200" s="898"/>
      <c r="CL200" s="898"/>
      <c r="CM200" s="898"/>
      <c r="CN200" s="898"/>
      <c r="CO200" s="898"/>
      <c r="CP200" s="898"/>
      <c r="CQ200" s="898"/>
      <c r="CR200" s="898"/>
      <c r="CS200" s="898"/>
      <c r="CT200" s="898"/>
      <c r="CU200" s="898"/>
      <c r="CV200" s="898"/>
      <c r="CW200" s="898"/>
      <c r="CX200" s="898"/>
      <c r="CY200" s="898"/>
      <c r="CZ200" s="898"/>
      <c r="DA200" s="898"/>
      <c r="DB200" s="898"/>
      <c r="DC200" s="898"/>
      <c r="DD200" s="898"/>
      <c r="DE200" s="902"/>
      <c r="DF200" s="658"/>
      <c r="DG200" s="738"/>
    </row>
    <row r="201" spans="2:111" ht="13.5" customHeight="1" x14ac:dyDescent="0.15">
      <c r="B201" s="638"/>
      <c r="C201" s="639"/>
      <c r="D201" s="1002"/>
      <c r="E201" s="898"/>
      <c r="F201" s="898"/>
      <c r="CH201" s="898"/>
      <c r="CI201" s="898"/>
      <c r="CJ201" s="898"/>
      <c r="CK201" s="898"/>
      <c r="CL201" s="898"/>
      <c r="CM201" s="898"/>
      <c r="CN201" s="898"/>
      <c r="CO201" s="898"/>
      <c r="CP201" s="898"/>
      <c r="CQ201" s="898"/>
      <c r="CR201" s="898"/>
      <c r="CS201" s="898"/>
      <c r="CT201" s="898"/>
      <c r="CU201" s="898"/>
      <c r="CV201" s="898"/>
      <c r="CW201" s="898"/>
      <c r="CX201" s="898"/>
      <c r="CY201" s="898"/>
      <c r="CZ201" s="898"/>
      <c r="DA201" s="898"/>
      <c r="DB201" s="898"/>
      <c r="DC201" s="898"/>
      <c r="DD201" s="898"/>
      <c r="DE201" s="902"/>
      <c r="DF201" s="658"/>
      <c r="DG201" s="738"/>
    </row>
    <row r="202" spans="2:111" ht="13.5" customHeight="1" x14ac:dyDescent="0.15">
      <c r="B202" s="638"/>
      <c r="C202" s="639"/>
      <c r="D202" s="1002"/>
      <c r="E202" s="898"/>
      <c r="F202" s="898"/>
      <c r="CH202" s="898"/>
      <c r="CI202" s="898"/>
      <c r="CJ202" s="898"/>
      <c r="CK202" s="898"/>
      <c r="CL202" s="898"/>
      <c r="CM202" s="898"/>
      <c r="CN202" s="898"/>
      <c r="CO202" s="898"/>
      <c r="CP202" s="898"/>
      <c r="CQ202" s="898"/>
      <c r="CR202" s="898"/>
      <c r="CS202" s="898"/>
      <c r="CT202" s="898"/>
      <c r="CU202" s="898"/>
      <c r="CV202" s="898"/>
      <c r="CW202" s="898"/>
      <c r="CX202" s="898"/>
      <c r="CY202" s="898"/>
      <c r="CZ202" s="898"/>
      <c r="DA202" s="898"/>
      <c r="DB202" s="898"/>
      <c r="DC202" s="898"/>
      <c r="DD202" s="898"/>
      <c r="DE202" s="902"/>
      <c r="DF202" s="658"/>
      <c r="DG202" s="738"/>
    </row>
    <row r="203" spans="2:111" ht="13.5" customHeight="1" x14ac:dyDescent="0.15">
      <c r="B203" s="638"/>
      <c r="C203" s="639"/>
      <c r="D203" s="1002"/>
      <c r="E203" s="898"/>
      <c r="F203" s="898"/>
      <c r="CH203" s="898"/>
      <c r="CI203" s="898"/>
      <c r="CJ203" s="898"/>
      <c r="CK203" s="898"/>
      <c r="CL203" s="898"/>
      <c r="CM203" s="898"/>
      <c r="CN203" s="898"/>
      <c r="CO203" s="898"/>
      <c r="CP203" s="898"/>
      <c r="CQ203" s="898"/>
      <c r="CR203" s="898"/>
      <c r="CS203" s="898"/>
      <c r="CT203" s="898"/>
      <c r="CU203" s="898"/>
      <c r="CV203" s="898"/>
      <c r="CW203" s="898"/>
      <c r="CX203" s="898"/>
      <c r="CY203" s="898"/>
      <c r="CZ203" s="898"/>
      <c r="DA203" s="898"/>
      <c r="DB203" s="898"/>
      <c r="DC203" s="898"/>
      <c r="DD203" s="898"/>
      <c r="DE203" s="902"/>
      <c r="DF203" s="658"/>
      <c r="DG203" s="738"/>
    </row>
    <row r="204" spans="2:111" ht="13.5" customHeight="1" x14ac:dyDescent="0.15">
      <c r="B204" s="638"/>
      <c r="C204" s="639"/>
      <c r="D204" s="1002"/>
      <c r="E204" s="898"/>
      <c r="F204" s="898"/>
      <c r="CH204" s="898"/>
      <c r="CI204" s="898"/>
      <c r="CJ204" s="898"/>
      <c r="CK204" s="898"/>
      <c r="CL204" s="898"/>
      <c r="CM204" s="898"/>
      <c r="CN204" s="898"/>
      <c r="CO204" s="898"/>
      <c r="CP204" s="898"/>
      <c r="CQ204" s="898"/>
      <c r="CR204" s="898"/>
      <c r="CS204" s="898"/>
      <c r="CT204" s="898"/>
      <c r="CU204" s="898"/>
      <c r="CV204" s="898"/>
      <c r="CW204" s="898"/>
      <c r="CX204" s="898"/>
      <c r="CY204" s="898"/>
      <c r="CZ204" s="898"/>
      <c r="DA204" s="898"/>
      <c r="DB204" s="898"/>
      <c r="DC204" s="898"/>
      <c r="DD204" s="898"/>
      <c r="DE204" s="902"/>
      <c r="DF204" s="658"/>
      <c r="DG204" s="738"/>
    </row>
    <row r="205" spans="2:111" ht="13.5" customHeight="1" x14ac:dyDescent="0.15">
      <c r="B205" s="638"/>
      <c r="C205" s="639"/>
      <c r="D205" s="975"/>
      <c r="E205" s="897"/>
      <c r="F205" s="897"/>
      <c r="CH205" s="897"/>
      <c r="CI205" s="897"/>
      <c r="CJ205" s="897"/>
      <c r="CK205" s="897"/>
      <c r="CL205" s="897"/>
      <c r="CM205" s="897"/>
      <c r="CN205" s="897"/>
      <c r="CO205" s="897"/>
      <c r="CP205" s="897"/>
      <c r="CQ205" s="897"/>
      <c r="CR205" s="897"/>
      <c r="CS205" s="897"/>
      <c r="CT205" s="897"/>
      <c r="CU205" s="897"/>
      <c r="CV205" s="897"/>
      <c r="CW205" s="897"/>
      <c r="CX205" s="897"/>
      <c r="CY205" s="897"/>
      <c r="CZ205" s="897"/>
      <c r="DA205" s="897"/>
      <c r="DB205" s="897"/>
      <c r="DC205" s="897"/>
      <c r="DD205" s="897"/>
      <c r="DE205" s="932"/>
      <c r="DF205" s="658"/>
      <c r="DG205" s="738"/>
    </row>
    <row r="206" spans="2:111" ht="13.5" customHeight="1" x14ac:dyDescent="0.15">
      <c r="B206" s="638"/>
      <c r="C206" s="639"/>
      <c r="D206" s="987"/>
      <c r="E206" s="905"/>
      <c r="F206" s="905"/>
      <c r="G206" s="905"/>
      <c r="H206" s="905"/>
      <c r="I206" s="905"/>
      <c r="J206" s="905"/>
      <c r="K206" s="905"/>
      <c r="L206" s="905"/>
      <c r="M206" s="905"/>
      <c r="N206" s="905"/>
      <c r="O206" s="905"/>
      <c r="P206" s="905"/>
      <c r="Q206" s="905"/>
      <c r="R206" s="905"/>
      <c r="S206" s="906"/>
      <c r="T206" s="906"/>
      <c r="U206" s="906"/>
      <c r="V206" s="906"/>
      <c r="W206" s="906"/>
      <c r="X206" s="906"/>
      <c r="Y206" s="906"/>
      <c r="Z206" s="906"/>
      <c r="AA206" s="907"/>
      <c r="AB206" s="907"/>
      <c r="AC206" s="907"/>
      <c r="AD206" s="907"/>
      <c r="AE206" s="907"/>
      <c r="AF206" s="907"/>
      <c r="AG206" s="905"/>
      <c r="AH206" s="905"/>
      <c r="AI206" s="905"/>
      <c r="AJ206" s="905"/>
      <c r="AK206" s="906"/>
      <c r="AL206" s="906"/>
      <c r="AM206" s="905"/>
      <c r="AN206" s="905"/>
      <c r="AO206" s="905"/>
      <c r="AP206" s="905"/>
      <c r="AQ206" s="905"/>
      <c r="AR206" s="905"/>
      <c r="AS206" s="905"/>
      <c r="AT206" s="905"/>
      <c r="AU206" s="905"/>
      <c r="AV206" s="905"/>
      <c r="AW206" s="905"/>
      <c r="AX206" s="905"/>
      <c r="AY206" s="905"/>
      <c r="AZ206" s="906"/>
      <c r="BA206" s="905"/>
      <c r="BB206" s="906"/>
      <c r="BC206" s="906"/>
      <c r="BD206" s="906"/>
      <c r="BE206" s="906"/>
      <c r="BF206" s="906"/>
      <c r="BG206" s="906"/>
      <c r="BH206" s="905"/>
      <c r="BI206" s="906"/>
      <c r="BJ206" s="906"/>
      <c r="BK206" s="905"/>
      <c r="BL206" s="905"/>
      <c r="BM206" s="905"/>
      <c r="BN206" s="905"/>
      <c r="BO206" s="905"/>
      <c r="BP206" s="905"/>
      <c r="BQ206" s="905"/>
      <c r="BR206" s="905"/>
      <c r="BS206" s="905"/>
      <c r="BT206" s="905"/>
      <c r="BU206" s="905"/>
      <c r="BV206" s="905"/>
      <c r="BW206" s="905"/>
      <c r="BX206" s="905"/>
      <c r="BY206" s="905"/>
      <c r="BZ206" s="905"/>
      <c r="CA206" s="905"/>
      <c r="CB206" s="905"/>
      <c r="CC206" s="905"/>
      <c r="CD206" s="905"/>
      <c r="CE206" s="905"/>
      <c r="CF206" s="905"/>
      <c r="CG206" s="905"/>
      <c r="CH206" s="905"/>
      <c r="CI206" s="905"/>
      <c r="CJ206" s="905"/>
      <c r="CK206" s="905"/>
      <c r="CL206" s="905"/>
      <c r="CM206" s="905"/>
      <c r="CN206" s="905"/>
      <c r="CO206" s="905"/>
      <c r="CP206" s="905"/>
      <c r="CQ206" s="905"/>
      <c r="CR206" s="905"/>
      <c r="CS206" s="905"/>
      <c r="CT206" s="905"/>
      <c r="CU206" s="905"/>
      <c r="CV206" s="905"/>
      <c r="CW206" s="905"/>
      <c r="CX206" s="905"/>
      <c r="CY206" s="905"/>
      <c r="CZ206" s="905"/>
      <c r="DA206" s="905"/>
      <c r="DB206" s="905"/>
      <c r="DC206" s="905"/>
      <c r="DD206" s="905"/>
      <c r="DE206" s="988"/>
      <c r="DF206" s="658"/>
      <c r="DG206" s="738"/>
    </row>
    <row r="207" spans="2:111" ht="8.25" customHeight="1" thickBot="1" x14ac:dyDescent="0.2">
      <c r="B207" s="910"/>
      <c r="C207" s="597"/>
      <c r="D207" s="597"/>
      <c r="E207" s="597"/>
      <c r="F207" s="597"/>
      <c r="G207" s="597"/>
      <c r="H207" s="597"/>
      <c r="I207" s="597"/>
      <c r="J207" s="597"/>
      <c r="K207" s="597"/>
      <c r="L207" s="597"/>
      <c r="M207" s="597"/>
      <c r="N207" s="597"/>
      <c r="O207" s="597"/>
      <c r="P207" s="597"/>
      <c r="Q207" s="597"/>
      <c r="R207" s="597"/>
      <c r="S207" s="597"/>
      <c r="T207" s="597"/>
      <c r="U207" s="597"/>
      <c r="V207" s="597"/>
      <c r="W207" s="597"/>
      <c r="X207" s="597"/>
      <c r="Y207" s="597"/>
      <c r="Z207" s="597"/>
      <c r="AA207" s="597"/>
      <c r="AB207" s="597"/>
      <c r="AC207" s="597"/>
      <c r="AD207" s="597"/>
      <c r="AE207" s="597"/>
      <c r="AF207" s="597"/>
      <c r="AG207" s="597"/>
      <c r="AH207" s="597"/>
      <c r="AI207" s="597"/>
      <c r="AJ207" s="597"/>
      <c r="AK207" s="597"/>
      <c r="AL207" s="597"/>
      <c r="AM207" s="597"/>
      <c r="AN207" s="597"/>
      <c r="AO207" s="597"/>
      <c r="AP207" s="597"/>
      <c r="AQ207" s="597"/>
      <c r="AR207" s="597"/>
      <c r="AS207" s="597"/>
      <c r="AT207" s="597"/>
      <c r="AU207" s="597"/>
      <c r="AV207" s="597"/>
      <c r="AW207" s="597"/>
      <c r="AX207" s="597"/>
      <c r="AY207" s="597"/>
      <c r="AZ207" s="597"/>
      <c r="BA207" s="597"/>
      <c r="BB207" s="597"/>
      <c r="BC207" s="597"/>
      <c r="BD207" s="597"/>
      <c r="BE207" s="597"/>
      <c r="BF207" s="597"/>
      <c r="BG207" s="597"/>
      <c r="BH207" s="597"/>
      <c r="BI207" s="597"/>
      <c r="BJ207" s="597"/>
      <c r="BK207" s="597"/>
      <c r="BL207" s="597"/>
      <c r="BM207" s="597"/>
      <c r="BN207" s="597"/>
      <c r="BO207" s="597"/>
      <c r="BP207" s="597"/>
      <c r="BQ207" s="597"/>
      <c r="BR207" s="597"/>
      <c r="BS207" s="597"/>
      <c r="BT207" s="597"/>
      <c r="BU207" s="597"/>
      <c r="BV207" s="597"/>
      <c r="BW207" s="597"/>
      <c r="BX207" s="597"/>
      <c r="BY207" s="597"/>
      <c r="BZ207" s="597"/>
      <c r="CA207" s="597"/>
      <c r="CB207" s="597"/>
      <c r="CC207" s="597"/>
      <c r="CD207" s="597"/>
      <c r="CE207" s="597"/>
      <c r="CF207" s="432"/>
      <c r="CG207" s="432"/>
      <c r="CH207" s="432"/>
      <c r="CI207" s="432"/>
      <c r="CJ207" s="432"/>
      <c r="CK207" s="432"/>
      <c r="CL207" s="432"/>
      <c r="CM207" s="432"/>
      <c r="CN207" s="432"/>
      <c r="CO207" s="432"/>
      <c r="CP207" s="432"/>
      <c r="CQ207" s="432"/>
      <c r="CR207" s="432"/>
      <c r="CS207" s="432"/>
      <c r="CT207" s="432"/>
      <c r="CU207" s="432"/>
      <c r="CV207" s="432"/>
      <c r="CW207" s="432"/>
      <c r="CX207" s="432"/>
      <c r="CY207" s="432"/>
      <c r="CZ207" s="432"/>
      <c r="DA207" s="432"/>
      <c r="DB207" s="432"/>
      <c r="DC207" s="432"/>
      <c r="DD207" s="432"/>
      <c r="DE207" s="432"/>
      <c r="DF207" s="432"/>
      <c r="DG207" s="599"/>
    </row>
    <row r="208" spans="2:111" ht="4.5" customHeight="1" thickBot="1" x14ac:dyDescent="0.2"/>
    <row r="209" spans="2:111" ht="20.25" customHeight="1" x14ac:dyDescent="0.15">
      <c r="B209" s="911" t="s">
        <v>337</v>
      </c>
      <c r="C209" s="912"/>
      <c r="D209" s="912"/>
      <c r="E209" s="912"/>
      <c r="F209" s="912"/>
      <c r="G209" s="912"/>
      <c r="H209" s="912"/>
      <c r="I209" s="912"/>
      <c r="J209" s="912"/>
      <c r="K209" s="912"/>
      <c r="L209" s="912"/>
      <c r="M209" s="912"/>
      <c r="N209" s="912"/>
      <c r="O209" s="912"/>
      <c r="P209" s="912"/>
      <c r="Q209" s="912"/>
      <c r="R209" s="912"/>
      <c r="S209" s="912"/>
      <c r="T209" s="912"/>
      <c r="U209" s="912"/>
      <c r="V209" s="912"/>
      <c r="W209" s="912"/>
      <c r="X209" s="912"/>
      <c r="Y209" s="912"/>
      <c r="Z209" s="912"/>
      <c r="AA209" s="913"/>
      <c r="AB209" s="375" t="s">
        <v>299</v>
      </c>
      <c r="AC209" s="376"/>
      <c r="AD209" s="607" t="str">
        <f>IF(AD$2&lt;&gt;"", AD$2, "")</f>
        <v>前受充当戻し処理</v>
      </c>
      <c r="AE209" s="608"/>
      <c r="AF209" s="608"/>
      <c r="AG209" s="608"/>
      <c r="AH209" s="608"/>
      <c r="AI209" s="608"/>
      <c r="AJ209" s="608"/>
      <c r="AK209" s="608"/>
      <c r="AL209" s="608"/>
      <c r="AM209" s="608"/>
      <c r="AN209" s="608"/>
      <c r="AO209" s="608"/>
      <c r="AP209" s="608"/>
      <c r="AQ209" s="608"/>
      <c r="AR209" s="608"/>
      <c r="AS209" s="608"/>
      <c r="AT209" s="608"/>
      <c r="AU209" s="608"/>
      <c r="AV209" s="608"/>
      <c r="AW209" s="609"/>
      <c r="AX209" s="375" t="s">
        <v>299</v>
      </c>
      <c r="AY209" s="376"/>
      <c r="AZ209" s="607" t="str">
        <f>IF(AZ$2&lt;&gt;"", AZ$2, "")</f>
        <v/>
      </c>
      <c r="BA209" s="608"/>
      <c r="BB209" s="608"/>
      <c r="BC209" s="608"/>
      <c r="BD209" s="608"/>
      <c r="BE209" s="608"/>
      <c r="BF209" s="608"/>
      <c r="BG209" s="608"/>
      <c r="BH209" s="608"/>
      <c r="BI209" s="608"/>
      <c r="BJ209" s="608"/>
      <c r="BK209" s="608"/>
      <c r="BL209" s="608"/>
      <c r="BM209" s="608"/>
      <c r="BN209" s="608"/>
      <c r="BO209" s="608"/>
      <c r="BP209" s="608"/>
      <c r="BQ209" s="608"/>
      <c r="BR209" s="608"/>
      <c r="BS209" s="610"/>
      <c r="BT209" s="381"/>
      <c r="BU209" s="382"/>
      <c r="BV209" s="382"/>
      <c r="BW209" s="382"/>
      <c r="BX209" s="382"/>
      <c r="BY209" s="382"/>
      <c r="BZ209" s="382"/>
      <c r="CA209" s="382"/>
      <c r="CB209" s="382"/>
      <c r="CC209" s="383"/>
      <c r="CD209" s="384" t="s">
        <v>301</v>
      </c>
      <c r="CE209" s="376"/>
      <c r="CF209" s="385" t="s">
        <v>302</v>
      </c>
      <c r="CG209" s="386"/>
      <c r="CH209" s="387"/>
      <c r="CI209" s="386" t="s">
        <v>303</v>
      </c>
      <c r="CJ209" s="386"/>
      <c r="CK209" s="386"/>
      <c r="CL209" s="386"/>
      <c r="CM209" s="386"/>
      <c r="CN209" s="386"/>
      <c r="CO209" s="385" t="s">
        <v>304</v>
      </c>
      <c r="CP209" s="386"/>
      <c r="CQ209" s="386"/>
      <c r="CR209" s="386"/>
      <c r="CS209" s="387"/>
      <c r="CT209" s="386" t="s">
        <v>302</v>
      </c>
      <c r="CU209" s="386"/>
      <c r="CV209" s="386"/>
      <c r="CW209" s="385" t="s">
        <v>303</v>
      </c>
      <c r="CX209" s="386"/>
      <c r="CY209" s="386"/>
      <c r="CZ209" s="386"/>
      <c r="DA209" s="386"/>
      <c r="DB209" s="387"/>
      <c r="DC209" s="388" t="s">
        <v>304</v>
      </c>
      <c r="DD209" s="389"/>
      <c r="DE209" s="389"/>
      <c r="DF209" s="389"/>
      <c r="DG209" s="390"/>
    </row>
    <row r="210" spans="2:111" ht="20.25" customHeight="1" x14ac:dyDescent="0.15">
      <c r="B210" s="914"/>
      <c r="C210" s="915"/>
      <c r="D210" s="915"/>
      <c r="E210" s="915"/>
      <c r="F210" s="915"/>
      <c r="G210" s="915"/>
      <c r="H210" s="915"/>
      <c r="I210" s="915"/>
      <c r="J210" s="915"/>
      <c r="K210" s="915"/>
      <c r="L210" s="915"/>
      <c r="M210" s="915"/>
      <c r="N210" s="915"/>
      <c r="O210" s="915"/>
      <c r="P210" s="915"/>
      <c r="Q210" s="915"/>
      <c r="R210" s="915"/>
      <c r="S210" s="915"/>
      <c r="T210" s="915"/>
      <c r="U210" s="915"/>
      <c r="V210" s="915"/>
      <c r="W210" s="915"/>
      <c r="X210" s="915"/>
      <c r="Y210" s="915"/>
      <c r="Z210" s="915"/>
      <c r="AA210" s="916"/>
      <c r="AB210" s="394"/>
      <c r="AC210" s="395"/>
      <c r="AD210" s="611"/>
      <c r="AE210" s="612"/>
      <c r="AF210" s="612"/>
      <c r="AG210" s="612"/>
      <c r="AH210" s="612"/>
      <c r="AI210" s="612"/>
      <c r="AJ210" s="612"/>
      <c r="AK210" s="612"/>
      <c r="AL210" s="612"/>
      <c r="AM210" s="612"/>
      <c r="AN210" s="612"/>
      <c r="AO210" s="612"/>
      <c r="AP210" s="612"/>
      <c r="AQ210" s="612"/>
      <c r="AR210" s="612"/>
      <c r="AS210" s="612"/>
      <c r="AT210" s="612"/>
      <c r="AU210" s="612"/>
      <c r="AV210" s="612"/>
      <c r="AW210" s="613"/>
      <c r="AX210" s="394"/>
      <c r="AY210" s="395"/>
      <c r="AZ210" s="611"/>
      <c r="BA210" s="612"/>
      <c r="BB210" s="612"/>
      <c r="BC210" s="612"/>
      <c r="BD210" s="612"/>
      <c r="BE210" s="612"/>
      <c r="BF210" s="612"/>
      <c r="BG210" s="612"/>
      <c r="BH210" s="612"/>
      <c r="BI210" s="612"/>
      <c r="BJ210" s="612"/>
      <c r="BK210" s="612"/>
      <c r="BL210" s="612"/>
      <c r="BM210" s="612"/>
      <c r="BN210" s="612"/>
      <c r="BO210" s="612"/>
      <c r="BP210" s="612"/>
      <c r="BQ210" s="612"/>
      <c r="BR210" s="612"/>
      <c r="BS210" s="614"/>
      <c r="BT210" s="400"/>
      <c r="BU210" s="401"/>
      <c r="BV210" s="401"/>
      <c r="BW210" s="401"/>
      <c r="BX210" s="401"/>
      <c r="BY210" s="401"/>
      <c r="BZ210" s="401"/>
      <c r="CA210" s="401"/>
      <c r="CB210" s="401"/>
      <c r="CC210" s="402"/>
      <c r="CD210" s="403"/>
      <c r="CE210" s="404"/>
      <c r="CF210" s="405">
        <f>IF(CF$3&lt;&gt;"", CF$3, "")</f>
        <v>1</v>
      </c>
      <c r="CG210" s="406"/>
      <c r="CH210" s="407"/>
      <c r="CI210" s="414" t="str">
        <f>IF(CI$3&lt;&gt;"", CI$3, "")</f>
        <v>2009/6/2</v>
      </c>
      <c r="CJ210" s="409"/>
      <c r="CK210" s="409"/>
      <c r="CL210" s="409"/>
      <c r="CM210" s="409"/>
      <c r="CN210" s="410"/>
      <c r="CO210" s="615" t="str">
        <f>IF(CO$3&lt;&gt;"", CO$3, "")</f>
        <v>FKS)中田</v>
      </c>
      <c r="CP210" s="616"/>
      <c r="CQ210" s="616"/>
      <c r="CR210" s="616"/>
      <c r="CS210" s="617"/>
      <c r="CT210" s="405" t="str">
        <f>IF(CT$3&lt;&gt;"", CT$3, "")</f>
        <v/>
      </c>
      <c r="CU210" s="406"/>
      <c r="CV210" s="407"/>
      <c r="CW210" s="414" t="str">
        <f>IF(CW$3&lt;&gt;"", CW$3, "")</f>
        <v/>
      </c>
      <c r="CX210" s="409"/>
      <c r="CY210" s="409"/>
      <c r="CZ210" s="409"/>
      <c r="DA210" s="409"/>
      <c r="DB210" s="410"/>
      <c r="DC210" s="615" t="str">
        <f>IF(DC$3&lt;&gt;"", DC$3, "")</f>
        <v/>
      </c>
      <c r="DD210" s="616"/>
      <c r="DE210" s="616"/>
      <c r="DF210" s="616"/>
      <c r="DG210" s="618"/>
    </row>
    <row r="211" spans="2:111" ht="20.25" customHeight="1" x14ac:dyDescent="0.15">
      <c r="B211" s="914"/>
      <c r="C211" s="915"/>
      <c r="D211" s="915"/>
      <c r="E211" s="915"/>
      <c r="F211" s="915"/>
      <c r="G211" s="915"/>
      <c r="H211" s="915"/>
      <c r="I211" s="915"/>
      <c r="J211" s="915"/>
      <c r="K211" s="915"/>
      <c r="L211" s="915"/>
      <c r="M211" s="915"/>
      <c r="N211" s="915"/>
      <c r="O211" s="915"/>
      <c r="P211" s="915"/>
      <c r="Q211" s="915"/>
      <c r="R211" s="915"/>
      <c r="S211" s="915"/>
      <c r="T211" s="915"/>
      <c r="U211" s="915"/>
      <c r="V211" s="915"/>
      <c r="W211" s="915"/>
      <c r="X211" s="915"/>
      <c r="Y211" s="915"/>
      <c r="Z211" s="915"/>
      <c r="AA211" s="916"/>
      <c r="AB211" s="416" t="s">
        <v>307</v>
      </c>
      <c r="AC211" s="417"/>
      <c r="AD211" s="619" t="str">
        <f>IF(AD$4&lt;&gt;"", AD$4, "")</f>
        <v>URKET73</v>
      </c>
      <c r="AE211" s="620"/>
      <c r="AF211" s="620"/>
      <c r="AG211" s="620"/>
      <c r="AH211" s="620"/>
      <c r="AI211" s="620"/>
      <c r="AJ211" s="620"/>
      <c r="AK211" s="620"/>
      <c r="AL211" s="620"/>
      <c r="AM211" s="620"/>
      <c r="AN211" s="620"/>
      <c r="AO211" s="620"/>
      <c r="AP211" s="620"/>
      <c r="AQ211" s="620"/>
      <c r="AR211" s="620"/>
      <c r="AS211" s="620"/>
      <c r="AT211" s="620"/>
      <c r="AU211" s="620"/>
      <c r="AV211" s="620"/>
      <c r="AW211" s="621"/>
      <c r="AX211" s="416" t="s">
        <v>307</v>
      </c>
      <c r="AY211" s="417"/>
      <c r="AZ211" s="619" t="str">
        <f>IF(AZ$4&lt;&gt;"", AZ$4, "")</f>
        <v/>
      </c>
      <c r="BA211" s="620"/>
      <c r="BB211" s="620"/>
      <c r="BC211" s="620"/>
      <c r="BD211" s="620"/>
      <c r="BE211" s="620"/>
      <c r="BF211" s="620"/>
      <c r="BG211" s="620"/>
      <c r="BH211" s="620"/>
      <c r="BI211" s="620"/>
      <c r="BJ211" s="620"/>
      <c r="BK211" s="620"/>
      <c r="BL211" s="620"/>
      <c r="BM211" s="620"/>
      <c r="BN211" s="620"/>
      <c r="BO211" s="620"/>
      <c r="BP211" s="620"/>
      <c r="BQ211" s="620"/>
      <c r="BR211" s="620"/>
      <c r="BS211" s="622"/>
      <c r="BT211" s="400"/>
      <c r="BU211" s="401"/>
      <c r="BV211" s="401"/>
      <c r="BW211" s="401"/>
      <c r="BX211" s="401"/>
      <c r="BY211" s="401"/>
      <c r="BZ211" s="401"/>
      <c r="CA211" s="401"/>
      <c r="CB211" s="401"/>
      <c r="CC211" s="402"/>
      <c r="CD211" s="403"/>
      <c r="CE211" s="404"/>
      <c r="CF211" s="405"/>
      <c r="CG211" s="406"/>
      <c r="CH211" s="407"/>
      <c r="CI211" s="414"/>
      <c r="CJ211" s="409"/>
      <c r="CK211" s="409"/>
      <c r="CL211" s="409"/>
      <c r="CM211" s="409"/>
      <c r="CN211" s="410"/>
      <c r="CO211" s="615"/>
      <c r="CP211" s="616"/>
      <c r="CQ211" s="616"/>
      <c r="CR211" s="616"/>
      <c r="CS211" s="617"/>
      <c r="CT211" s="405" t="str">
        <f>IF(CT$4&lt;&gt;"", CT$4, "")</f>
        <v/>
      </c>
      <c r="CU211" s="406"/>
      <c r="CV211" s="407"/>
      <c r="CW211" s="414" t="str">
        <f>IF(CW$4&lt;&gt;"", CW$4, "")</f>
        <v/>
      </c>
      <c r="CX211" s="409"/>
      <c r="CY211" s="409"/>
      <c r="CZ211" s="409"/>
      <c r="DA211" s="409"/>
      <c r="DB211" s="410"/>
      <c r="DC211" s="615" t="str">
        <f>IF(DC$4&lt;&gt;"", DC$4, "")</f>
        <v/>
      </c>
      <c r="DD211" s="616"/>
      <c r="DE211" s="616"/>
      <c r="DF211" s="616"/>
      <c r="DG211" s="618"/>
    </row>
    <row r="212" spans="2:111" ht="20.25" customHeight="1" thickBot="1" x14ac:dyDescent="0.2">
      <c r="B212" s="917"/>
      <c r="C212" s="918"/>
      <c r="D212" s="918"/>
      <c r="E212" s="918"/>
      <c r="F212" s="918"/>
      <c r="G212" s="918"/>
      <c r="H212" s="918"/>
      <c r="I212" s="918"/>
      <c r="J212" s="918"/>
      <c r="K212" s="918"/>
      <c r="L212" s="918"/>
      <c r="M212" s="918"/>
      <c r="N212" s="918"/>
      <c r="O212" s="918"/>
      <c r="P212" s="918"/>
      <c r="Q212" s="918"/>
      <c r="R212" s="918"/>
      <c r="S212" s="918"/>
      <c r="T212" s="918"/>
      <c r="U212" s="918"/>
      <c r="V212" s="918"/>
      <c r="W212" s="918"/>
      <c r="X212" s="918"/>
      <c r="Y212" s="918"/>
      <c r="Z212" s="918"/>
      <c r="AA212" s="919"/>
      <c r="AB212" s="425"/>
      <c r="AC212" s="426"/>
      <c r="AD212" s="623"/>
      <c r="AE212" s="624"/>
      <c r="AF212" s="624"/>
      <c r="AG212" s="624"/>
      <c r="AH212" s="624"/>
      <c r="AI212" s="624"/>
      <c r="AJ212" s="624"/>
      <c r="AK212" s="624"/>
      <c r="AL212" s="624"/>
      <c r="AM212" s="624"/>
      <c r="AN212" s="624"/>
      <c r="AO212" s="624"/>
      <c r="AP212" s="624"/>
      <c r="AQ212" s="624"/>
      <c r="AR212" s="624"/>
      <c r="AS212" s="624"/>
      <c r="AT212" s="624"/>
      <c r="AU212" s="624"/>
      <c r="AV212" s="624"/>
      <c r="AW212" s="625"/>
      <c r="AX212" s="425"/>
      <c r="AY212" s="426"/>
      <c r="AZ212" s="623"/>
      <c r="BA212" s="624"/>
      <c r="BB212" s="624"/>
      <c r="BC212" s="624"/>
      <c r="BD212" s="624"/>
      <c r="BE212" s="624"/>
      <c r="BF212" s="624"/>
      <c r="BG212" s="624"/>
      <c r="BH212" s="624"/>
      <c r="BI212" s="624"/>
      <c r="BJ212" s="624"/>
      <c r="BK212" s="624"/>
      <c r="BL212" s="624"/>
      <c r="BM212" s="624"/>
      <c r="BN212" s="624"/>
      <c r="BO212" s="624"/>
      <c r="BP212" s="624"/>
      <c r="BQ212" s="624"/>
      <c r="BR212" s="624"/>
      <c r="BS212" s="626"/>
      <c r="BT212" s="431"/>
      <c r="BU212" s="432"/>
      <c r="BV212" s="432"/>
      <c r="BW212" s="432"/>
      <c r="BX212" s="432"/>
      <c r="BY212" s="432"/>
      <c r="BZ212" s="432"/>
      <c r="CA212" s="432"/>
      <c r="CB212" s="432"/>
      <c r="CC212" s="433"/>
      <c r="CD212" s="434"/>
      <c r="CE212" s="426"/>
      <c r="CF212" s="435" t="str">
        <f>IF(CF$5&lt;&gt;"", CF$5, "")</f>
        <v/>
      </c>
      <c r="CG212" s="436"/>
      <c r="CH212" s="437"/>
      <c r="CI212" s="438" t="str">
        <f>IF(CI$5&lt;&gt;"", CI$5, "")</f>
        <v/>
      </c>
      <c r="CJ212" s="439"/>
      <c r="CK212" s="439"/>
      <c r="CL212" s="439"/>
      <c r="CM212" s="439"/>
      <c r="CN212" s="440"/>
      <c r="CO212" s="627" t="str">
        <f>IF(CO$5&lt;&gt;"", CO$5, "")</f>
        <v/>
      </c>
      <c r="CP212" s="628"/>
      <c r="CQ212" s="628"/>
      <c r="CR212" s="628"/>
      <c r="CS212" s="629"/>
      <c r="CT212" s="435" t="str">
        <f>IF(CT$5&lt;&gt;"", CT$5, "")</f>
        <v/>
      </c>
      <c r="CU212" s="436"/>
      <c r="CV212" s="437"/>
      <c r="CW212" s="438" t="str">
        <f>IF(CW$5&lt;&gt;"", CW$5, "")</f>
        <v/>
      </c>
      <c r="CX212" s="439"/>
      <c r="CY212" s="439"/>
      <c r="CZ212" s="439"/>
      <c r="DA212" s="439"/>
      <c r="DB212" s="440"/>
      <c r="DC212" s="627" t="str">
        <f>IF(DC$5&lt;&gt;"", DC$5, "")</f>
        <v/>
      </c>
      <c r="DD212" s="628"/>
      <c r="DE212" s="628"/>
      <c r="DF212" s="628"/>
      <c r="DG212" s="630"/>
    </row>
    <row r="213" spans="2:111" ht="4.3499999999999996" customHeight="1" thickBot="1" x14ac:dyDescent="0.2">
      <c r="DD213" s="401"/>
      <c r="DE213" s="401"/>
      <c r="DF213" s="401"/>
      <c r="DG213" s="401"/>
    </row>
    <row r="214" spans="2:111" ht="18" customHeight="1" x14ac:dyDescent="0.15">
      <c r="B214" s="631"/>
      <c r="C214" s="382"/>
      <c r="D214" s="382"/>
      <c r="E214" s="382"/>
      <c r="F214" s="382"/>
      <c r="G214" s="382"/>
      <c r="H214" s="382"/>
      <c r="I214" s="382"/>
      <c r="J214" s="382"/>
      <c r="K214" s="382"/>
      <c r="L214" s="382"/>
      <c r="M214" s="382"/>
      <c r="N214" s="382"/>
      <c r="O214" s="382"/>
      <c r="P214" s="382"/>
      <c r="Q214" s="382"/>
      <c r="R214" s="382"/>
      <c r="S214" s="382"/>
      <c r="T214" s="382"/>
      <c r="U214" s="382"/>
      <c r="V214" s="382"/>
      <c r="W214" s="382"/>
      <c r="X214" s="382"/>
      <c r="Y214" s="382"/>
      <c r="Z214" s="382"/>
      <c r="AA214" s="382"/>
      <c r="AB214" s="382"/>
      <c r="AC214" s="382"/>
      <c r="AD214" s="382"/>
      <c r="AE214" s="382"/>
      <c r="AF214" s="382"/>
      <c r="AG214" s="382"/>
      <c r="AH214" s="382"/>
      <c r="AI214" s="382"/>
      <c r="AJ214" s="382"/>
      <c r="AK214" s="382"/>
      <c r="AL214" s="382"/>
      <c r="AM214" s="382"/>
      <c r="AN214" s="382"/>
      <c r="AO214" s="382"/>
      <c r="AP214" s="382"/>
      <c r="AQ214" s="382"/>
      <c r="AR214" s="382"/>
      <c r="AS214" s="382"/>
      <c r="AT214" s="382"/>
      <c r="AU214" s="382"/>
      <c r="AV214" s="382"/>
      <c r="AW214" s="382"/>
      <c r="AX214" s="382"/>
      <c r="AY214" s="382"/>
      <c r="AZ214" s="382"/>
      <c r="BA214" s="382"/>
      <c r="BB214" s="382"/>
      <c r="BC214" s="382"/>
      <c r="BD214" s="382"/>
      <c r="BE214" s="382"/>
      <c r="BF214" s="382"/>
      <c r="BG214" s="382"/>
      <c r="BH214" s="382"/>
      <c r="BI214" s="382"/>
      <c r="BJ214" s="515"/>
      <c r="BK214" s="515"/>
      <c r="BL214" s="515"/>
      <c r="BM214" s="515"/>
      <c r="BN214" s="515"/>
      <c r="BO214" s="515"/>
      <c r="BP214" s="515"/>
      <c r="BQ214" s="515"/>
      <c r="BR214" s="515"/>
      <c r="BS214" s="515"/>
      <c r="BT214" s="515"/>
      <c r="BU214" s="515"/>
      <c r="BV214" s="515"/>
      <c r="BW214" s="515"/>
      <c r="BX214" s="515"/>
      <c r="BY214" s="515"/>
      <c r="BZ214" s="515"/>
      <c r="CA214" s="515"/>
      <c r="CB214" s="382"/>
      <c r="CC214" s="515"/>
      <c r="CD214" s="632"/>
      <c r="CE214" s="633"/>
      <c r="CF214" s="634"/>
      <c r="CG214" s="635"/>
      <c r="CH214" s="635"/>
      <c r="CI214" s="635"/>
      <c r="CJ214" s="635"/>
      <c r="CK214" s="636"/>
      <c r="CL214" s="636"/>
      <c r="CM214" s="636"/>
      <c r="CN214" s="636"/>
      <c r="CO214" s="636"/>
      <c r="CP214" s="636"/>
      <c r="CQ214" s="636"/>
      <c r="CR214" s="636"/>
      <c r="CS214" s="636"/>
      <c r="CT214" s="636"/>
      <c r="CU214" s="636"/>
      <c r="CV214" s="636"/>
      <c r="CW214" s="636"/>
      <c r="CX214" s="636"/>
      <c r="CY214" s="636"/>
      <c r="CZ214" s="636"/>
      <c r="DA214" s="636"/>
      <c r="DB214" s="636"/>
      <c r="DC214" s="636"/>
      <c r="DD214" s="635"/>
      <c r="DE214" s="635"/>
      <c r="DF214" s="635"/>
      <c r="DG214" s="637"/>
    </row>
    <row r="215" spans="2:111" ht="13.5" customHeight="1" x14ac:dyDescent="0.15">
      <c r="B215" s="638"/>
      <c r="C215" s="639"/>
      <c r="D215" s="920"/>
      <c r="E215" s="921"/>
      <c r="F215" s="921"/>
      <c r="G215" s="922"/>
      <c r="H215" s="922"/>
      <c r="I215" s="922"/>
      <c r="J215" s="922"/>
      <c r="K215" s="922"/>
      <c r="L215" s="922"/>
      <c r="M215" s="922"/>
      <c r="N215" s="922"/>
      <c r="O215" s="922"/>
      <c r="P215" s="922"/>
      <c r="Q215" s="922"/>
      <c r="R215" s="922"/>
      <c r="S215" s="576"/>
      <c r="T215" s="576"/>
      <c r="U215" s="576"/>
      <c r="V215" s="576"/>
      <c r="W215" s="576"/>
      <c r="X215" s="576"/>
      <c r="Y215" s="576"/>
      <c r="Z215" s="576"/>
      <c r="AA215" s="923"/>
      <c r="AB215" s="923"/>
      <c r="AC215" s="923"/>
      <c r="AD215" s="923"/>
      <c r="AE215" s="923"/>
      <c r="AF215" s="923"/>
      <c r="AG215" s="923"/>
      <c r="AH215" s="923"/>
      <c r="AI215" s="923"/>
      <c r="AJ215" s="923"/>
      <c r="AK215" s="924"/>
      <c r="AL215" s="924"/>
      <c r="AM215" s="925"/>
      <c r="AN215" s="925"/>
      <c r="AO215" s="925"/>
      <c r="AP215" s="925"/>
      <c r="AQ215" s="925"/>
      <c r="AR215" s="925"/>
      <c r="AS215" s="925"/>
      <c r="AT215" s="925"/>
      <c r="AU215" s="925"/>
      <c r="AV215" s="925"/>
      <c r="AW215" s="925"/>
      <c r="AX215" s="925"/>
      <c r="AY215" s="922"/>
      <c r="AZ215" s="922"/>
      <c r="BA215" s="576"/>
      <c r="BB215" s="576"/>
      <c r="BC215" s="576"/>
      <c r="BD215" s="576"/>
      <c r="BE215" s="576"/>
      <c r="BF215" s="576"/>
      <c r="BG215" s="576"/>
      <c r="BH215" s="576"/>
      <c r="BI215" s="576"/>
      <c r="BJ215" s="576"/>
      <c r="BK215" s="922"/>
      <c r="BL215" s="922"/>
      <c r="BM215" s="922"/>
      <c r="BN215" s="922"/>
      <c r="BO215" s="922"/>
      <c r="BP215" s="922"/>
      <c r="BQ215" s="922"/>
      <c r="BR215" s="922"/>
      <c r="BS215" s="922"/>
      <c r="BT215" s="922"/>
      <c r="BU215" s="922"/>
      <c r="BV215" s="922"/>
      <c r="BW215" s="922"/>
      <c r="BX215" s="922"/>
      <c r="BY215" s="922"/>
      <c r="BZ215" s="922"/>
      <c r="CA215" s="922"/>
      <c r="CB215" s="922"/>
      <c r="CC215" s="922"/>
      <c r="CD215" s="922"/>
      <c r="CE215" s="922"/>
      <c r="CF215" s="922"/>
      <c r="CG215" s="922"/>
      <c r="CH215" s="922"/>
      <c r="CI215" s="922"/>
      <c r="CJ215" s="922"/>
      <c r="CK215" s="922"/>
      <c r="CL215" s="922"/>
      <c r="CM215" s="922"/>
      <c r="CN215" s="922"/>
      <c r="CO215" s="922"/>
      <c r="CP215" s="922"/>
      <c r="CQ215" s="922"/>
      <c r="CR215" s="922"/>
      <c r="CS215" s="922"/>
      <c r="CT215" s="922"/>
      <c r="CU215" s="922"/>
      <c r="CV215" s="922"/>
      <c r="CW215" s="922"/>
      <c r="CX215" s="922"/>
      <c r="CY215" s="922"/>
      <c r="CZ215" s="922"/>
      <c r="DA215" s="922"/>
      <c r="DB215" s="922"/>
      <c r="DC215" s="922"/>
      <c r="DD215" s="922"/>
      <c r="DE215" s="926"/>
      <c r="DF215" s="658"/>
      <c r="DG215" s="492"/>
    </row>
    <row r="216" spans="2:111" ht="13.5" customHeight="1" x14ac:dyDescent="0.15">
      <c r="B216" s="638"/>
      <c r="C216" s="639"/>
      <c r="D216" s="1003"/>
      <c r="E216" s="1004"/>
      <c r="F216" s="1004"/>
      <c r="G216" s="897" t="s">
        <v>465</v>
      </c>
      <c r="H216" s="897"/>
      <c r="I216" s="897"/>
      <c r="J216" s="897"/>
      <c r="K216" s="897"/>
      <c r="L216" s="897"/>
      <c r="M216" s="897"/>
      <c r="N216" s="897"/>
      <c r="O216" s="897"/>
      <c r="P216" s="897"/>
      <c r="Q216" s="897"/>
      <c r="R216" s="897"/>
      <c r="S216" s="560"/>
      <c r="T216" s="560"/>
      <c r="U216" s="560"/>
      <c r="V216" s="560"/>
      <c r="W216" s="560"/>
      <c r="X216" s="560"/>
      <c r="Y216" s="560"/>
      <c r="Z216" s="560"/>
      <c r="AA216" s="899"/>
      <c r="AB216" s="899"/>
      <c r="AC216" s="899"/>
      <c r="AD216" s="899"/>
      <c r="AE216" s="899"/>
      <c r="AF216" s="899"/>
      <c r="AG216" s="897"/>
      <c r="AH216" s="897"/>
      <c r="AI216" s="897"/>
      <c r="AJ216" s="897"/>
      <c r="AK216" s="560"/>
      <c r="AL216" s="560"/>
      <c r="AM216" s="897"/>
      <c r="AN216" s="897"/>
      <c r="AO216" s="897"/>
      <c r="AP216" s="897"/>
      <c r="AQ216" s="897"/>
      <c r="AR216" s="897"/>
      <c r="AS216" s="897"/>
      <c r="AT216" s="897"/>
      <c r="AU216" s="897"/>
      <c r="AV216" s="897"/>
      <c r="AW216" s="897"/>
      <c r="AX216" s="897"/>
      <c r="AY216" s="897"/>
      <c r="AZ216" s="560"/>
      <c r="BA216" s="560"/>
      <c r="BB216" s="560"/>
      <c r="BC216" s="560"/>
      <c r="BD216" s="560"/>
      <c r="BE216" s="560"/>
      <c r="BF216" s="560"/>
      <c r="BG216" s="560"/>
      <c r="BH216" s="560"/>
      <c r="BI216" s="560"/>
      <c r="BJ216" s="560"/>
      <c r="BK216" s="897"/>
      <c r="BL216" s="897"/>
      <c r="BM216" s="897"/>
      <c r="BN216" s="897"/>
      <c r="BO216" s="897"/>
      <c r="BP216" s="897"/>
      <c r="BQ216" s="897"/>
      <c r="BR216" s="897"/>
      <c r="BS216" s="897"/>
      <c r="BT216" s="897"/>
      <c r="BU216" s="897"/>
      <c r="BV216" s="897"/>
      <c r="CD216" s="1004"/>
      <c r="CE216" s="1004"/>
      <c r="CF216" s="1004"/>
      <c r="CG216" s="1004"/>
      <c r="CH216" s="1004"/>
      <c r="CI216" s="1004"/>
      <c r="CJ216" s="1004"/>
      <c r="CK216" s="1004"/>
      <c r="CL216" s="1004"/>
      <c r="CM216" s="1004"/>
      <c r="CN216" s="1004"/>
      <c r="CO216" s="1004"/>
      <c r="CP216" s="1004"/>
      <c r="CQ216" s="1004"/>
      <c r="CR216" s="1004"/>
      <c r="CS216" s="1004"/>
      <c r="CT216" s="1004"/>
      <c r="CU216" s="1004"/>
      <c r="CV216" s="1004"/>
      <c r="CW216" s="1004"/>
      <c r="CX216" s="1004"/>
      <c r="CY216" s="1004"/>
      <c r="CZ216" s="1004"/>
      <c r="DA216" s="897"/>
      <c r="DB216" s="897"/>
      <c r="DC216" s="897"/>
      <c r="DD216" s="897"/>
      <c r="DE216" s="932"/>
      <c r="DF216" s="658"/>
      <c r="DG216" s="738"/>
    </row>
    <row r="217" spans="2:111" ht="13.5" customHeight="1" x14ac:dyDescent="0.15">
      <c r="B217" s="638"/>
      <c r="C217" s="639"/>
      <c r="D217" s="1003"/>
      <c r="E217" s="1004"/>
      <c r="F217" s="1004"/>
      <c r="G217" s="971"/>
      <c r="H217" s="897"/>
      <c r="I217" s="897" t="s">
        <v>466</v>
      </c>
      <c r="J217" s="898"/>
      <c r="K217" s="898" t="s">
        <v>467</v>
      </c>
      <c r="L217" s="898"/>
      <c r="M217" s="898"/>
      <c r="N217" s="898"/>
      <c r="O217" s="898"/>
      <c r="P217" s="898"/>
      <c r="Q217" s="898"/>
      <c r="R217" s="898"/>
      <c r="S217" s="560"/>
      <c r="T217" s="560"/>
      <c r="U217" s="560"/>
      <c r="V217" s="560"/>
      <c r="W217" s="560"/>
      <c r="X217" s="560"/>
      <c r="Y217" s="560"/>
      <c r="Z217" s="560"/>
      <c r="AA217" s="899"/>
      <c r="AB217" s="899"/>
      <c r="AC217" s="899"/>
      <c r="AD217" s="899"/>
      <c r="AE217" s="899"/>
      <c r="AF217" s="899"/>
      <c r="AG217" s="899"/>
      <c r="AH217" s="899"/>
      <c r="AI217" s="1005"/>
      <c r="AJ217" s="1005"/>
      <c r="AK217" s="560"/>
      <c r="AL217" s="560"/>
      <c r="AM217" s="897"/>
      <c r="AN217" s="897"/>
      <c r="AO217" s="897"/>
      <c r="AP217" s="897"/>
      <c r="AQ217" s="897"/>
      <c r="AR217" s="897"/>
      <c r="AS217" s="897"/>
      <c r="AT217" s="897"/>
      <c r="AU217" s="897"/>
      <c r="AV217" s="897"/>
      <c r="AW217" s="897"/>
      <c r="AX217" s="897"/>
      <c r="AY217" s="898"/>
      <c r="AZ217" s="560"/>
      <c r="BA217" s="560"/>
      <c r="BB217" s="560"/>
      <c r="BC217" s="560"/>
      <c r="BD217" s="560"/>
      <c r="BE217" s="560"/>
      <c r="BF217" s="560"/>
      <c r="BG217" s="560"/>
      <c r="BH217" s="560"/>
      <c r="BI217" s="560"/>
      <c r="BJ217" s="560"/>
      <c r="BK217" s="898"/>
      <c r="BL217" s="898"/>
      <c r="BM217" s="898"/>
      <c r="BN217" s="898"/>
      <c r="BO217" s="898"/>
      <c r="BP217" s="898"/>
      <c r="BW217" s="897"/>
      <c r="BX217" s="897"/>
      <c r="BY217" s="897"/>
      <c r="BZ217" s="897"/>
      <c r="CA217" s="897"/>
      <c r="CB217" s="897"/>
      <c r="CC217" s="897"/>
      <c r="CD217" s="897"/>
      <c r="CE217" s="897"/>
      <c r="CF217" s="897"/>
      <c r="CG217" s="897"/>
      <c r="CI217" s="1004"/>
      <c r="CJ217" s="1004"/>
      <c r="CK217" s="1004"/>
      <c r="CL217" s="1004"/>
      <c r="CM217" s="1004"/>
      <c r="CN217" s="1004"/>
      <c r="CO217" s="1004"/>
      <c r="CP217" s="1004"/>
      <c r="CQ217" s="1004"/>
      <c r="CR217" s="1004"/>
      <c r="CS217" s="1004"/>
      <c r="CT217" s="1004"/>
      <c r="CU217" s="1004"/>
      <c r="CV217" s="1004"/>
      <c r="CW217" s="1004"/>
      <c r="CX217" s="1004"/>
      <c r="CY217" s="1004"/>
      <c r="CZ217" s="1004"/>
      <c r="DA217" s="897"/>
      <c r="DB217" s="897"/>
      <c r="DC217" s="897"/>
      <c r="DD217" s="897"/>
      <c r="DE217" s="932"/>
      <c r="DF217" s="658"/>
      <c r="DG217" s="738"/>
    </row>
    <row r="218" spans="2:111" ht="13.5" customHeight="1" x14ac:dyDescent="0.15">
      <c r="B218" s="638"/>
      <c r="C218" s="639"/>
      <c r="D218" s="1003"/>
      <c r="E218" s="1004"/>
      <c r="F218" s="1004"/>
      <c r="G218" s="897"/>
      <c r="H218" s="897"/>
      <c r="J218" s="898"/>
      <c r="K218" s="898"/>
      <c r="L218" s="898"/>
      <c r="M218" s="898" t="s">
        <v>468</v>
      </c>
      <c r="N218" s="898"/>
      <c r="O218" s="898" t="s">
        <v>469</v>
      </c>
      <c r="P218" s="898"/>
      <c r="Q218" s="898"/>
      <c r="R218" s="898"/>
      <c r="S218" s="560"/>
      <c r="T218" s="560"/>
      <c r="U218" s="560"/>
      <c r="V218" s="560"/>
      <c r="W218" s="560"/>
      <c r="X218" s="560"/>
      <c r="Y218" s="560"/>
      <c r="Z218" s="560"/>
      <c r="AA218" s="899"/>
      <c r="AB218" s="899"/>
      <c r="AC218" s="899"/>
      <c r="AD218" s="899"/>
      <c r="AE218" s="899"/>
      <c r="AF218" s="899"/>
      <c r="AG218" s="899"/>
      <c r="AH218" s="899"/>
      <c r="AI218" s="1005"/>
      <c r="AJ218" s="1005"/>
      <c r="AK218" s="560"/>
      <c r="AL218" s="560"/>
      <c r="AM218" s="897"/>
      <c r="AN218" s="897"/>
      <c r="AO218" s="897"/>
      <c r="AP218" s="897"/>
      <c r="AQ218" s="897"/>
      <c r="AR218" s="897"/>
      <c r="AS218" s="897"/>
      <c r="AT218" s="897"/>
      <c r="AU218" s="897"/>
      <c r="AV218" s="897"/>
      <c r="AW218" s="897"/>
      <c r="AX218" s="897"/>
      <c r="AY218" s="898"/>
      <c r="AZ218" s="560"/>
      <c r="BA218" s="560"/>
      <c r="BB218" s="560"/>
      <c r="BC218" s="560"/>
      <c r="BD218" s="560"/>
      <c r="BE218" s="560"/>
      <c r="BF218" s="560"/>
      <c r="BG218" s="560"/>
      <c r="BH218" s="560"/>
      <c r="BI218" s="560"/>
      <c r="BJ218" s="560"/>
      <c r="BK218" s="898"/>
      <c r="BL218" s="898"/>
      <c r="BM218" s="898"/>
      <c r="BN218" s="898"/>
      <c r="BO218" s="898"/>
      <c r="BP218" s="898"/>
      <c r="CA218" s="897"/>
      <c r="CB218" s="897"/>
      <c r="CC218" s="897"/>
      <c r="CD218" s="897"/>
      <c r="CE218" s="897"/>
      <c r="CF218" s="897"/>
      <c r="CG218" s="897"/>
      <c r="CI218" s="1006"/>
      <c r="CJ218" s="1006"/>
      <c r="CK218" s="1006"/>
      <c r="CL218" s="1006"/>
      <c r="CM218" s="1006"/>
      <c r="CN218" s="1006"/>
      <c r="CO218" s="1006"/>
      <c r="CP218" s="1006"/>
      <c r="CQ218" s="1006"/>
      <c r="CR218" s="1004"/>
      <c r="CS218" s="1004"/>
      <c r="CT218" s="1004"/>
      <c r="CU218" s="1004"/>
      <c r="CV218" s="1004"/>
      <c r="CW218" s="1004"/>
      <c r="CX218" s="1004"/>
      <c r="CY218" s="1004"/>
      <c r="CZ218" s="1004"/>
      <c r="DA218" s="897"/>
      <c r="DB218" s="897"/>
      <c r="DC218" s="897"/>
      <c r="DD218" s="897"/>
      <c r="DE218" s="932"/>
      <c r="DF218" s="658"/>
      <c r="DG218" s="738"/>
    </row>
    <row r="219" spans="2:111" ht="13.5" customHeight="1" x14ac:dyDescent="0.15">
      <c r="B219" s="638"/>
      <c r="C219" s="639"/>
      <c r="D219" s="1003"/>
      <c r="E219" s="1004"/>
      <c r="F219" s="1004"/>
      <c r="G219" s="897"/>
      <c r="H219" s="897"/>
      <c r="I219" s="898"/>
      <c r="J219" s="898"/>
      <c r="K219" s="898"/>
      <c r="L219" s="898"/>
      <c r="M219" s="898"/>
      <c r="N219" s="898"/>
      <c r="O219" s="898" t="s">
        <v>470</v>
      </c>
      <c r="P219" s="898"/>
      <c r="Q219" s="898" t="s">
        <v>471</v>
      </c>
      <c r="R219" s="898"/>
      <c r="S219" s="560"/>
      <c r="T219" s="560"/>
      <c r="U219" s="560"/>
      <c r="V219" s="560"/>
      <c r="W219" s="560"/>
      <c r="X219" s="560"/>
      <c r="Y219" s="560"/>
      <c r="Z219" s="560"/>
      <c r="AA219" s="899"/>
      <c r="AB219" s="899"/>
      <c r="AC219" s="899"/>
      <c r="AD219" s="899"/>
      <c r="AE219" s="899"/>
      <c r="AF219" s="899"/>
      <c r="AG219" s="899"/>
      <c r="AH219" s="899"/>
      <c r="AI219" s="1005"/>
      <c r="AJ219" s="1005"/>
      <c r="AK219" s="560"/>
      <c r="AL219" s="560"/>
      <c r="AM219" s="897"/>
      <c r="AN219" s="897"/>
      <c r="AO219" s="897"/>
      <c r="AP219" s="897"/>
      <c r="AQ219" s="897"/>
      <c r="AR219" s="897"/>
      <c r="AS219" s="897"/>
      <c r="AT219" s="897"/>
      <c r="AU219" s="897"/>
      <c r="AV219" s="897"/>
      <c r="AW219" s="897"/>
      <c r="AX219" s="897"/>
      <c r="AY219" s="898"/>
      <c r="AZ219" s="898"/>
      <c r="BA219" s="560"/>
      <c r="BB219" s="560"/>
      <c r="BC219" s="560"/>
      <c r="BD219" s="560"/>
      <c r="BE219" s="560"/>
      <c r="BF219" s="560"/>
      <c r="BG219" s="560"/>
      <c r="BH219" s="560"/>
      <c r="BI219" s="560"/>
      <c r="BJ219" s="560"/>
      <c r="BK219" s="898"/>
      <c r="BL219" s="898"/>
      <c r="BM219" s="898"/>
      <c r="BN219" s="898"/>
      <c r="BO219" s="898"/>
      <c r="BP219" s="898"/>
      <c r="CA219" s="897"/>
      <c r="CB219" s="897"/>
      <c r="CC219" s="897"/>
      <c r="CD219" s="897"/>
      <c r="CE219" s="897"/>
      <c r="CF219" s="897"/>
      <c r="CG219" s="897"/>
      <c r="CI219" s="1006"/>
      <c r="CJ219" s="1006"/>
      <c r="CK219" s="1006"/>
      <c r="CL219" s="1006"/>
      <c r="CM219" s="1006"/>
      <c r="CN219" s="1006"/>
      <c r="CO219" s="1006"/>
      <c r="CP219" s="1006"/>
      <c r="CQ219" s="1006"/>
      <c r="CR219" s="1004"/>
      <c r="CS219" s="1004"/>
      <c r="CT219" s="1004"/>
      <c r="CU219" s="1004"/>
      <c r="CV219" s="1004"/>
      <c r="CW219" s="1004"/>
      <c r="CX219" s="1004"/>
      <c r="CY219" s="1004"/>
      <c r="CZ219" s="1004"/>
      <c r="DA219" s="897"/>
      <c r="DB219" s="897"/>
      <c r="DC219" s="897"/>
      <c r="DD219" s="897"/>
      <c r="DE219" s="932"/>
      <c r="DF219" s="658"/>
      <c r="DG219" s="738"/>
    </row>
    <row r="220" spans="2:111" ht="13.5" customHeight="1" x14ac:dyDescent="0.15">
      <c r="B220" s="638"/>
      <c r="C220" s="639"/>
      <c r="D220" s="1003"/>
      <c r="E220" s="1004"/>
      <c r="F220" s="1004"/>
      <c r="G220" s="897"/>
      <c r="H220" s="897"/>
      <c r="I220" s="898"/>
      <c r="J220" s="898"/>
      <c r="K220" s="898"/>
      <c r="L220" s="898"/>
      <c r="M220" s="898"/>
      <c r="N220" s="898"/>
      <c r="O220" s="898"/>
      <c r="P220" s="898"/>
      <c r="Q220" s="898"/>
      <c r="R220" s="898" t="s">
        <v>472</v>
      </c>
      <c r="S220" s="560"/>
      <c r="T220" s="560"/>
      <c r="U220" s="560"/>
      <c r="V220" s="560"/>
      <c r="W220" s="560" t="s">
        <v>473</v>
      </c>
      <c r="X220" s="560"/>
      <c r="Y220" s="560"/>
      <c r="Z220" s="560"/>
      <c r="AA220" s="899"/>
      <c r="AB220" s="899"/>
      <c r="AC220" s="899"/>
      <c r="AD220" s="899"/>
      <c r="AE220" s="899"/>
      <c r="AF220" s="899"/>
      <c r="AG220" s="899"/>
      <c r="AH220" s="899"/>
      <c r="AI220" s="1005"/>
      <c r="AJ220" s="1005"/>
      <c r="AK220" s="560"/>
      <c r="AL220" s="560"/>
      <c r="AM220" s="897"/>
      <c r="AN220" s="897"/>
      <c r="AO220" s="897"/>
      <c r="AP220" s="897"/>
      <c r="AQ220" s="897"/>
      <c r="AR220" s="897"/>
      <c r="AS220" s="897"/>
      <c r="AT220" s="897"/>
      <c r="AU220" s="897"/>
      <c r="AV220" s="897"/>
      <c r="AW220" s="897"/>
      <c r="AX220" s="897"/>
      <c r="AY220" s="898"/>
      <c r="AZ220" s="898"/>
      <c r="BA220" s="560"/>
      <c r="BB220" s="560"/>
      <c r="BC220" s="560"/>
      <c r="BD220" s="560"/>
      <c r="BE220" s="560"/>
      <c r="BF220" s="560"/>
      <c r="BG220" s="560"/>
      <c r="BH220" s="560"/>
      <c r="BI220" s="560"/>
      <c r="BJ220" s="560"/>
      <c r="BK220" s="898"/>
      <c r="BL220" s="898"/>
      <c r="BM220" s="898"/>
      <c r="BN220" s="898"/>
      <c r="BO220" s="898"/>
      <c r="BP220" s="898"/>
      <c r="CA220" s="897"/>
      <c r="CB220" s="897"/>
      <c r="CC220" s="897"/>
      <c r="CD220" s="897"/>
      <c r="CE220" s="897"/>
      <c r="CF220" s="897"/>
      <c r="CG220" s="897"/>
      <c r="CI220" s="1006"/>
      <c r="CJ220" s="1006"/>
      <c r="CK220" s="1006"/>
      <c r="CL220" s="1006"/>
      <c r="CM220" s="1006"/>
      <c r="CN220" s="1006"/>
      <c r="CO220" s="1006"/>
      <c r="CP220" s="1006"/>
      <c r="CQ220" s="1006"/>
      <c r="CR220" s="1004"/>
      <c r="CS220" s="1004"/>
      <c r="CT220" s="1004"/>
      <c r="CU220" s="1004"/>
      <c r="CV220" s="1004"/>
      <c r="CW220" s="1004"/>
      <c r="CX220" s="1004"/>
      <c r="CY220" s="1004"/>
      <c r="CZ220" s="1004"/>
      <c r="DA220" s="897"/>
      <c r="DB220" s="897"/>
      <c r="DC220" s="897"/>
      <c r="DD220" s="897"/>
      <c r="DE220" s="932"/>
      <c r="DF220" s="658"/>
      <c r="DG220" s="738"/>
    </row>
    <row r="221" spans="2:111" ht="13.5" customHeight="1" x14ac:dyDescent="0.15">
      <c r="B221" s="638"/>
      <c r="C221" s="639"/>
      <c r="D221" s="1003"/>
      <c r="E221" s="1004"/>
      <c r="F221" s="1004"/>
      <c r="G221" s="897"/>
      <c r="H221" s="897"/>
      <c r="I221" s="898"/>
      <c r="J221" s="898"/>
      <c r="K221" s="898"/>
      <c r="L221" s="898"/>
      <c r="M221" s="898"/>
      <c r="N221" s="898"/>
      <c r="O221" s="898"/>
      <c r="P221" s="898"/>
      <c r="Q221" s="898"/>
      <c r="R221" s="898" t="s">
        <v>474</v>
      </c>
      <c r="S221" s="560"/>
      <c r="T221" s="560"/>
      <c r="U221" s="560"/>
      <c r="V221" s="560"/>
      <c r="W221" s="560" t="s">
        <v>475</v>
      </c>
      <c r="X221" s="560"/>
      <c r="Y221" s="560"/>
      <c r="Z221" s="560"/>
      <c r="AA221" s="899"/>
      <c r="AB221" s="899"/>
      <c r="AC221" s="899"/>
      <c r="AD221" s="899"/>
      <c r="AE221" s="899"/>
      <c r="AF221" s="899"/>
      <c r="AG221" s="899"/>
      <c r="AH221" s="899"/>
      <c r="AI221" s="1005"/>
      <c r="AJ221" s="1005"/>
      <c r="AK221" s="560"/>
      <c r="AL221" s="560"/>
      <c r="AM221" s="897"/>
      <c r="AN221" s="897"/>
      <c r="AO221" s="897"/>
      <c r="AP221" s="897"/>
      <c r="AQ221" s="897"/>
      <c r="AR221" s="897"/>
      <c r="AS221" s="897"/>
      <c r="AT221" s="897"/>
      <c r="AU221" s="897"/>
      <c r="AV221" s="897"/>
      <c r="AW221" s="897"/>
      <c r="AX221" s="897"/>
      <c r="AY221" s="898"/>
      <c r="AZ221" s="560"/>
      <c r="BA221" s="560"/>
      <c r="BB221" s="560"/>
      <c r="BC221" s="560"/>
      <c r="BD221" s="560"/>
      <c r="BE221" s="560"/>
      <c r="BF221" s="560"/>
      <c r="BG221" s="560"/>
      <c r="BH221" s="560"/>
      <c r="BI221" s="560"/>
      <c r="BJ221" s="560"/>
      <c r="BK221" s="898"/>
      <c r="BL221" s="898"/>
      <c r="BM221" s="898"/>
      <c r="BN221" s="898"/>
      <c r="BO221" s="898"/>
      <c r="BP221" s="898"/>
      <c r="CA221" s="897"/>
      <c r="CB221" s="897"/>
      <c r="CC221" s="897"/>
      <c r="CD221" s="897"/>
      <c r="CE221" s="897"/>
      <c r="CF221" s="897"/>
      <c r="CG221" s="897"/>
      <c r="CI221" s="1006"/>
      <c r="CJ221" s="1006"/>
      <c r="CK221" s="1006"/>
      <c r="CL221" s="1006"/>
      <c r="CM221" s="1006"/>
      <c r="CN221" s="1006"/>
      <c r="CO221" s="1006"/>
      <c r="CP221" s="1006"/>
      <c r="CQ221" s="1006"/>
      <c r="CR221" s="1004"/>
      <c r="CS221" s="1004"/>
      <c r="CT221" s="1004"/>
      <c r="CU221" s="1004"/>
      <c r="CV221" s="1004"/>
      <c r="CW221" s="1004"/>
      <c r="CX221" s="1004"/>
      <c r="CY221" s="1004"/>
      <c r="CZ221" s="1004"/>
      <c r="DA221" s="897"/>
      <c r="DB221" s="897"/>
      <c r="DC221" s="897"/>
      <c r="DD221" s="897"/>
      <c r="DE221" s="932"/>
      <c r="DF221" s="658"/>
      <c r="DG221" s="738"/>
    </row>
    <row r="222" spans="2:111" ht="13.5" customHeight="1" x14ac:dyDescent="0.15">
      <c r="B222" s="638"/>
      <c r="C222" s="639"/>
      <c r="D222" s="1003"/>
      <c r="E222" s="1004"/>
      <c r="F222" s="1004"/>
      <c r="G222" s="897"/>
      <c r="H222" s="897"/>
      <c r="I222" s="898"/>
      <c r="J222" s="898"/>
      <c r="K222" s="898"/>
      <c r="L222" s="898"/>
      <c r="M222" s="898"/>
      <c r="N222" s="898"/>
      <c r="O222" s="898"/>
      <c r="P222" s="898"/>
      <c r="Q222" s="898"/>
      <c r="R222" s="898" t="s">
        <v>411</v>
      </c>
      <c r="S222" s="560"/>
      <c r="T222" s="560"/>
      <c r="U222" s="560"/>
      <c r="V222" s="560"/>
      <c r="W222" s="560" t="s">
        <v>476</v>
      </c>
      <c r="X222" s="560" t="s">
        <v>477</v>
      </c>
      <c r="Y222" s="560"/>
      <c r="Z222" s="560"/>
      <c r="AA222" s="899"/>
      <c r="AB222" s="899"/>
      <c r="AC222" s="899"/>
      <c r="AD222" s="899"/>
      <c r="AE222" s="899"/>
      <c r="AF222" s="899" t="s">
        <v>478</v>
      </c>
      <c r="AG222" s="899"/>
      <c r="AH222" s="899"/>
      <c r="AI222" s="1005"/>
      <c r="AJ222" s="1005"/>
      <c r="AK222" s="560"/>
      <c r="AL222" s="560"/>
      <c r="AM222" s="897"/>
      <c r="AN222" s="897"/>
      <c r="AO222" s="897"/>
      <c r="AP222" s="897"/>
      <c r="AQ222" s="897"/>
      <c r="AR222" s="897"/>
      <c r="AS222" s="897"/>
      <c r="AT222" s="897"/>
      <c r="AU222" s="897"/>
      <c r="AV222" s="897"/>
      <c r="AW222" s="897"/>
      <c r="AX222" s="897"/>
      <c r="AY222" s="898"/>
      <c r="AZ222" s="898"/>
      <c r="BA222" s="560"/>
      <c r="BB222" s="560"/>
      <c r="BC222" s="560"/>
      <c r="BD222" s="560"/>
      <c r="BE222" s="560"/>
      <c r="BF222" s="560"/>
      <c r="BG222" s="560"/>
      <c r="BH222" s="560"/>
      <c r="BI222" s="560"/>
      <c r="BJ222" s="560"/>
      <c r="BK222" s="898"/>
      <c r="BL222" s="898"/>
      <c r="BM222" s="898"/>
      <c r="BN222" s="898"/>
      <c r="BO222" s="898"/>
      <c r="BP222" s="898"/>
      <c r="CA222" s="897"/>
      <c r="CB222" s="897"/>
      <c r="CC222" s="897"/>
      <c r="CD222" s="897"/>
      <c r="CE222" s="897"/>
      <c r="CF222" s="897"/>
      <c r="CG222" s="897"/>
      <c r="CI222" s="1006"/>
      <c r="CJ222" s="1006"/>
      <c r="CK222" s="1006"/>
      <c r="CL222" s="1006"/>
      <c r="CM222" s="1006"/>
      <c r="CN222" s="1006"/>
      <c r="CO222" s="1006"/>
      <c r="CP222" s="1006"/>
      <c r="CQ222" s="1006"/>
      <c r="CR222" s="1004"/>
      <c r="CS222" s="1004"/>
      <c r="CT222" s="1004"/>
      <c r="CU222" s="1004"/>
      <c r="CV222" s="1004"/>
      <c r="CW222" s="1004"/>
      <c r="CX222" s="1004"/>
      <c r="CY222" s="1004"/>
      <c r="CZ222" s="1004"/>
      <c r="DA222" s="897"/>
      <c r="DB222" s="897"/>
      <c r="DC222" s="897"/>
      <c r="DD222" s="897"/>
      <c r="DE222" s="932"/>
      <c r="DF222" s="658"/>
      <c r="DG222" s="738"/>
    </row>
    <row r="223" spans="2:111" ht="13.5" customHeight="1" x14ac:dyDescent="0.15">
      <c r="B223" s="638"/>
      <c r="C223" s="639"/>
      <c r="D223" s="1007"/>
      <c r="E223" s="968"/>
      <c r="F223" s="968"/>
      <c r="I223" s="898"/>
      <c r="J223" s="898"/>
      <c r="K223" s="898"/>
      <c r="L223" s="898"/>
      <c r="P223" s="898"/>
      <c r="Q223" s="898"/>
      <c r="R223" s="898"/>
      <c r="S223" s="560"/>
      <c r="T223" s="560"/>
      <c r="U223" s="560"/>
      <c r="V223" s="560"/>
      <c r="W223" s="560"/>
      <c r="X223" s="560"/>
      <c r="Y223" s="560"/>
      <c r="Z223" s="560"/>
      <c r="AA223" s="899"/>
      <c r="AB223" s="899"/>
      <c r="AC223" s="899"/>
      <c r="AD223" s="899"/>
      <c r="AE223" s="899"/>
      <c r="AF223" s="899"/>
      <c r="AG223" s="899"/>
      <c r="AH223" s="899"/>
      <c r="AI223" s="1005"/>
      <c r="AJ223" s="1005"/>
      <c r="AK223" s="560"/>
      <c r="AL223" s="560"/>
      <c r="AM223" s="897"/>
      <c r="AN223" s="897"/>
      <c r="AO223" s="897"/>
      <c r="AP223" s="897"/>
      <c r="AQ223" s="897"/>
      <c r="AR223" s="897"/>
      <c r="AS223" s="897"/>
      <c r="AT223" s="897"/>
      <c r="AU223" s="897"/>
      <c r="AV223" s="897"/>
      <c r="AW223" s="897"/>
      <c r="AX223" s="897"/>
      <c r="AY223" s="898"/>
      <c r="AZ223" s="898"/>
      <c r="BA223" s="560"/>
      <c r="BB223" s="560"/>
      <c r="BC223" s="560"/>
      <c r="BD223" s="560"/>
      <c r="BE223" s="560"/>
      <c r="BF223" s="560"/>
      <c r="BG223" s="560"/>
      <c r="BH223" s="560"/>
      <c r="BI223" s="560"/>
      <c r="BJ223" s="560"/>
      <c r="BK223" s="898"/>
      <c r="BL223" s="898"/>
      <c r="BM223" s="898"/>
      <c r="BN223" s="898"/>
      <c r="BO223" s="898"/>
      <c r="BP223" s="898"/>
      <c r="CA223" s="897"/>
      <c r="CB223" s="897"/>
      <c r="CC223" s="897"/>
      <c r="CD223" s="897"/>
      <c r="CE223" s="897"/>
      <c r="CF223" s="897"/>
      <c r="CG223" s="897"/>
      <c r="CI223" s="1006"/>
      <c r="CJ223" s="1006"/>
      <c r="CK223" s="1006"/>
      <c r="CL223" s="1006"/>
      <c r="CM223" s="1006"/>
      <c r="CN223" s="1006"/>
      <c r="CO223" s="1006"/>
      <c r="CP223" s="1006"/>
      <c r="CQ223" s="1006"/>
      <c r="CR223" s="1004"/>
      <c r="CS223" s="1004"/>
      <c r="CT223" s="1004"/>
      <c r="CU223" s="1004"/>
      <c r="CV223" s="1004"/>
      <c r="CW223" s="1004"/>
      <c r="CX223" s="1004"/>
      <c r="CY223" s="1004"/>
      <c r="CZ223" s="1004"/>
      <c r="DA223" s="897"/>
      <c r="DB223" s="897"/>
      <c r="DC223" s="897"/>
      <c r="DD223" s="897"/>
      <c r="DE223" s="932"/>
      <c r="DF223" s="658"/>
      <c r="DG223" s="738"/>
    </row>
    <row r="224" spans="2:111" ht="13.5" customHeight="1" x14ac:dyDescent="0.15">
      <c r="B224" s="638"/>
      <c r="C224" s="639"/>
      <c r="D224" s="1007"/>
      <c r="E224" s="968"/>
      <c r="F224" s="968"/>
      <c r="I224" s="898"/>
      <c r="J224" s="898"/>
      <c r="K224" s="898"/>
      <c r="L224" s="898"/>
      <c r="M224" s="898" t="s">
        <v>479</v>
      </c>
      <c r="N224" s="898"/>
      <c r="O224" s="898" t="s">
        <v>480</v>
      </c>
      <c r="P224" s="898"/>
      <c r="Q224" s="898"/>
      <c r="R224" s="898"/>
      <c r="S224" s="560"/>
      <c r="T224" s="560"/>
      <c r="U224" s="560"/>
      <c r="V224" s="560"/>
      <c r="W224" s="560"/>
      <c r="X224" s="560"/>
      <c r="Y224" s="560"/>
      <c r="Z224" s="560"/>
      <c r="AA224" s="899"/>
      <c r="AB224" s="899"/>
      <c r="AC224" s="899"/>
      <c r="AD224" s="899"/>
      <c r="AE224" s="899"/>
      <c r="AF224" s="899"/>
      <c r="AG224" s="899"/>
      <c r="AH224" s="899"/>
      <c r="AI224" s="1005"/>
      <c r="AJ224" s="1005"/>
      <c r="AK224" s="560"/>
      <c r="AL224" s="560"/>
      <c r="AM224" s="897"/>
      <c r="AN224" s="897"/>
      <c r="AO224" s="897"/>
      <c r="AP224" s="897"/>
      <c r="AQ224" s="897"/>
      <c r="AR224" s="897"/>
      <c r="AS224" s="897"/>
      <c r="AT224" s="897"/>
      <c r="AU224" s="897"/>
      <c r="AV224" s="897"/>
      <c r="AW224" s="897"/>
      <c r="AX224" s="897"/>
      <c r="AY224" s="898"/>
      <c r="AZ224" s="898"/>
      <c r="BA224" s="560"/>
      <c r="BB224" s="560"/>
      <c r="BC224" s="560"/>
      <c r="BD224" s="560"/>
      <c r="BE224" s="560"/>
      <c r="BF224" s="560"/>
      <c r="BG224" s="560"/>
      <c r="BH224" s="560"/>
      <c r="BI224" s="560"/>
      <c r="BJ224" s="560"/>
      <c r="BK224" s="898"/>
      <c r="BL224" s="898"/>
      <c r="BM224" s="898"/>
      <c r="BN224" s="898"/>
      <c r="BO224" s="898"/>
      <c r="BP224" s="898"/>
      <c r="CA224" s="942"/>
      <c r="CB224" s="897"/>
      <c r="CC224" s="897"/>
      <c r="CD224" s="897"/>
      <c r="CE224" s="897"/>
      <c r="CF224" s="897"/>
      <c r="CG224" s="897"/>
      <c r="CI224" s="1006"/>
      <c r="CJ224" s="1006"/>
      <c r="CK224" s="1006"/>
      <c r="CL224" s="1006"/>
      <c r="CM224" s="1006"/>
      <c r="CN224" s="1006"/>
      <c r="CO224" s="1006"/>
      <c r="CP224" s="1006"/>
      <c r="CQ224" s="1006"/>
      <c r="CR224" s="1004"/>
      <c r="CS224" s="1004"/>
      <c r="CT224" s="1004"/>
      <c r="CU224" s="1004"/>
      <c r="CV224" s="1004"/>
      <c r="CW224" s="1004"/>
      <c r="CX224" s="1004"/>
      <c r="CY224" s="1004"/>
      <c r="CZ224" s="1004"/>
      <c r="DA224" s="897"/>
      <c r="DB224" s="897"/>
      <c r="DC224" s="897"/>
      <c r="DD224" s="897"/>
      <c r="DE224" s="932"/>
      <c r="DF224" s="658"/>
      <c r="DG224" s="738"/>
    </row>
    <row r="225" spans="2:111" ht="13.5" customHeight="1" x14ac:dyDescent="0.15">
      <c r="B225" s="638"/>
      <c r="C225" s="639"/>
      <c r="D225" s="1003"/>
      <c r="E225" s="1004"/>
      <c r="F225" s="1004"/>
      <c r="G225" s="897"/>
      <c r="H225" s="897"/>
      <c r="I225" s="898"/>
      <c r="J225" s="898"/>
      <c r="K225" s="898"/>
      <c r="L225" s="898"/>
      <c r="M225" s="898"/>
      <c r="N225" s="898"/>
      <c r="O225" s="898" t="s">
        <v>470</v>
      </c>
      <c r="P225" s="898"/>
      <c r="Q225" s="898" t="s">
        <v>471</v>
      </c>
      <c r="R225" s="898"/>
      <c r="S225" s="560"/>
      <c r="T225" s="560"/>
      <c r="U225" s="560"/>
      <c r="V225" s="560"/>
      <c r="W225" s="560"/>
      <c r="X225" s="560"/>
      <c r="Y225" s="560"/>
      <c r="Z225" s="560"/>
      <c r="AA225" s="899"/>
      <c r="AB225" s="899"/>
      <c r="AC225" s="899"/>
      <c r="AD225" s="899"/>
      <c r="AE225" s="899"/>
      <c r="AF225" s="899"/>
      <c r="AG225" s="899"/>
      <c r="AH225" s="899"/>
      <c r="AI225" s="1005"/>
      <c r="AJ225" s="1005"/>
      <c r="AK225" s="560"/>
      <c r="AL225" s="560"/>
      <c r="AM225" s="897"/>
      <c r="AN225" s="897"/>
      <c r="AO225" s="897"/>
      <c r="AP225" s="897"/>
      <c r="AQ225" s="897"/>
      <c r="AR225" s="897"/>
      <c r="AS225" s="897"/>
      <c r="AT225" s="897"/>
      <c r="AU225" s="897"/>
      <c r="AV225" s="897"/>
      <c r="AW225" s="897"/>
      <c r="AX225" s="897"/>
      <c r="AY225" s="898"/>
      <c r="AZ225" s="898"/>
      <c r="BA225" s="560"/>
      <c r="BB225" s="560"/>
      <c r="BC225" s="560"/>
      <c r="BD225" s="560"/>
      <c r="BE225" s="560"/>
      <c r="BF225" s="560"/>
      <c r="BG225" s="560"/>
      <c r="BH225" s="560"/>
      <c r="BI225" s="560"/>
      <c r="BJ225" s="560"/>
      <c r="BK225" s="898"/>
      <c r="BL225" s="898"/>
      <c r="BM225" s="898"/>
      <c r="BN225" s="898"/>
      <c r="BO225" s="898"/>
      <c r="BP225" s="898"/>
      <c r="CA225" s="942"/>
      <c r="CB225" s="897"/>
      <c r="CC225" s="897"/>
      <c r="CD225" s="897"/>
      <c r="CE225" s="897"/>
      <c r="CF225" s="897"/>
      <c r="CG225" s="897"/>
      <c r="CI225" s="1006"/>
      <c r="CJ225" s="1006"/>
      <c r="CK225" s="1006"/>
      <c r="CL225" s="1006"/>
      <c r="CM225" s="1006"/>
      <c r="CN225" s="1006"/>
      <c r="CO225" s="1006"/>
      <c r="CP225" s="1006"/>
      <c r="CQ225" s="1006"/>
      <c r="CR225" s="1004"/>
      <c r="CS225" s="1004"/>
      <c r="CT225" s="1004"/>
      <c r="CU225" s="1004"/>
      <c r="CV225" s="1004"/>
      <c r="CW225" s="1004"/>
      <c r="CX225" s="1004"/>
      <c r="CY225" s="1004"/>
      <c r="CZ225" s="1004"/>
      <c r="DA225" s="897"/>
      <c r="DB225" s="897"/>
      <c r="DC225" s="897"/>
      <c r="DD225" s="897"/>
      <c r="DE225" s="932"/>
      <c r="DF225" s="658"/>
      <c r="DG225" s="738"/>
    </row>
    <row r="226" spans="2:111" ht="13.5" customHeight="1" x14ac:dyDescent="0.15">
      <c r="B226" s="638"/>
      <c r="C226" s="639"/>
      <c r="D226" s="1003"/>
      <c r="E226" s="1004"/>
      <c r="F226" s="1004"/>
      <c r="G226" s="897"/>
      <c r="H226" s="897"/>
      <c r="I226" s="1006"/>
      <c r="J226" s="898"/>
      <c r="K226" s="898"/>
      <c r="L226" s="898"/>
      <c r="M226" s="898"/>
      <c r="N226" s="898"/>
      <c r="O226" s="898"/>
      <c r="P226" s="898"/>
      <c r="Q226" s="898"/>
      <c r="R226" s="898" t="s">
        <v>481</v>
      </c>
      <c r="S226" s="560"/>
      <c r="T226" s="560"/>
      <c r="U226" s="560"/>
      <c r="V226" s="560"/>
      <c r="W226" s="560"/>
      <c r="X226" s="560"/>
      <c r="Y226" s="560"/>
      <c r="Z226" s="560"/>
      <c r="AA226" s="899"/>
      <c r="AB226" s="899"/>
      <c r="AC226" s="899"/>
      <c r="AD226" s="899"/>
      <c r="AE226" s="899"/>
      <c r="AF226" s="899"/>
      <c r="AG226" s="899"/>
      <c r="AH226" s="899"/>
      <c r="AI226" s="1005"/>
      <c r="AJ226" s="1005"/>
      <c r="AK226" s="560"/>
      <c r="AL226" s="560"/>
      <c r="AM226" s="897"/>
      <c r="AN226" s="897"/>
      <c r="AO226" s="897"/>
      <c r="AP226" s="897"/>
      <c r="AQ226" s="897"/>
      <c r="AR226" s="897"/>
      <c r="AS226" s="897"/>
      <c r="AT226" s="897"/>
      <c r="AU226" s="897"/>
      <c r="AV226" s="897"/>
      <c r="AW226" s="897"/>
      <c r="AX226" s="897"/>
      <c r="AY226" s="898"/>
      <c r="AZ226" s="898"/>
      <c r="BA226" s="560"/>
      <c r="BB226" s="560"/>
      <c r="BC226" s="560"/>
      <c r="BD226" s="560"/>
      <c r="BE226" s="560"/>
      <c r="BF226" s="560"/>
      <c r="BG226" s="560"/>
      <c r="BH226" s="560"/>
      <c r="BI226" s="560"/>
      <c r="BJ226" s="560"/>
      <c r="BK226" s="898"/>
      <c r="BL226" s="898"/>
      <c r="BM226" s="898"/>
      <c r="BN226" s="898"/>
      <c r="BO226" s="898"/>
      <c r="BP226" s="898"/>
      <c r="CA226" s="897"/>
      <c r="CB226" s="897"/>
      <c r="CC226" s="897"/>
      <c r="CD226" s="897"/>
      <c r="CE226" s="897"/>
      <c r="CF226" s="897"/>
      <c r="CG226" s="897"/>
      <c r="CI226" s="1006"/>
      <c r="CJ226" s="1006"/>
      <c r="CK226" s="1006"/>
      <c r="CL226" s="1006"/>
      <c r="CM226" s="1006"/>
      <c r="CN226" s="1006"/>
      <c r="CO226" s="1006"/>
      <c r="CP226" s="1006"/>
      <c r="CQ226" s="1006"/>
      <c r="CR226" s="1004"/>
      <c r="CS226" s="1004"/>
      <c r="CT226" s="1004"/>
      <c r="CU226" s="1004"/>
      <c r="CV226" s="1004"/>
      <c r="CW226" s="1004"/>
      <c r="CX226" s="1004"/>
      <c r="CY226" s="1004"/>
      <c r="CZ226" s="1004"/>
      <c r="DA226" s="897"/>
      <c r="DB226" s="897"/>
      <c r="DC226" s="897"/>
      <c r="DD226" s="897"/>
      <c r="DE226" s="932"/>
      <c r="DF226" s="658"/>
      <c r="DG226" s="738"/>
    </row>
    <row r="227" spans="2:111" s="956" customFormat="1" ht="13.5" customHeight="1" x14ac:dyDescent="0.15">
      <c r="B227" s="996"/>
      <c r="C227" s="997"/>
      <c r="D227" s="1008"/>
      <c r="E227" s="1009"/>
      <c r="F227" s="1009"/>
      <c r="G227" s="1010"/>
      <c r="H227" s="970"/>
      <c r="I227" s="898"/>
      <c r="J227" s="898"/>
      <c r="K227" s="898"/>
      <c r="L227" s="898"/>
      <c r="M227" s="898"/>
      <c r="N227" s="898"/>
      <c r="O227" s="898"/>
      <c r="P227" s="898"/>
      <c r="Q227" s="898"/>
      <c r="R227" s="898" t="s">
        <v>472</v>
      </c>
      <c r="S227" s="560"/>
      <c r="T227" s="560"/>
      <c r="U227" s="560"/>
      <c r="V227" s="560"/>
      <c r="W227" s="560" t="s">
        <v>473</v>
      </c>
      <c r="X227" s="560"/>
      <c r="Y227" s="560"/>
      <c r="Z227" s="560"/>
      <c r="AA227" s="899"/>
      <c r="AB227" s="899"/>
      <c r="AC227" s="899"/>
      <c r="AD227" s="899"/>
      <c r="AE227" s="899"/>
      <c r="AF227" s="899"/>
      <c r="AG227" s="899"/>
      <c r="AH227" s="897"/>
      <c r="AI227" s="900"/>
      <c r="AJ227" s="900"/>
      <c r="AK227" s="560"/>
      <c r="AL227" s="560"/>
      <c r="AM227" s="897"/>
      <c r="AN227" s="897"/>
      <c r="AO227" s="897"/>
      <c r="AP227" s="897"/>
      <c r="AQ227" s="897"/>
      <c r="AR227" s="897"/>
      <c r="AS227" s="897"/>
      <c r="AT227" s="897"/>
      <c r="AU227" s="897"/>
      <c r="AV227" s="897"/>
      <c r="AW227" s="897"/>
      <c r="AX227" s="897"/>
      <c r="AY227" s="898"/>
      <c r="AZ227" s="560"/>
      <c r="BA227" s="898"/>
      <c r="BB227" s="560"/>
      <c r="BC227" s="898"/>
      <c r="BD227" s="560"/>
      <c r="BE227" s="560"/>
      <c r="BF227" s="560"/>
      <c r="BG227" s="560"/>
      <c r="BH227" s="560"/>
      <c r="BI227" s="560"/>
      <c r="BJ227" s="560"/>
      <c r="BK227" s="898"/>
      <c r="BL227" s="898"/>
      <c r="BM227" s="898"/>
      <c r="BN227" s="898"/>
      <c r="BO227" s="898"/>
      <c r="BP227" s="898"/>
      <c r="BQ227" s="371"/>
      <c r="BR227" s="371"/>
      <c r="BS227" s="371"/>
      <c r="BT227" s="371"/>
      <c r="BU227" s="371"/>
      <c r="BV227" s="371"/>
      <c r="BW227" s="371"/>
      <c r="BX227" s="371"/>
      <c r="BY227" s="371"/>
      <c r="BZ227" s="371"/>
      <c r="CA227" s="897"/>
      <c r="CB227" s="897"/>
      <c r="CC227" s="897"/>
      <c r="CD227" s="897"/>
      <c r="CE227" s="897"/>
      <c r="CF227" s="897"/>
      <c r="CG227" s="897"/>
      <c r="CI227" s="1006"/>
      <c r="CJ227" s="1006"/>
      <c r="CK227" s="1006"/>
      <c r="CL227" s="1006"/>
      <c r="CM227" s="1006"/>
      <c r="CN227" s="1006"/>
      <c r="CO227" s="1006"/>
      <c r="CP227" s="1006"/>
      <c r="CQ227" s="1006"/>
      <c r="CR227" s="1009"/>
      <c r="CS227" s="1009"/>
      <c r="CT227" s="1009"/>
      <c r="CU227" s="1009"/>
      <c r="CV227" s="1009"/>
      <c r="CW227" s="1009"/>
      <c r="CX227" s="1009"/>
      <c r="CY227" s="1009"/>
      <c r="CZ227" s="1009"/>
      <c r="DA227" s="957"/>
      <c r="DB227" s="957"/>
      <c r="DC227" s="957"/>
      <c r="DD227" s="957"/>
      <c r="DE227" s="999"/>
      <c r="DF227" s="1000"/>
      <c r="DG227" s="1001"/>
    </row>
    <row r="228" spans="2:111" s="956" customFormat="1" ht="13.5" customHeight="1" x14ac:dyDescent="0.15">
      <c r="B228" s="996"/>
      <c r="C228" s="997"/>
      <c r="D228" s="1008"/>
      <c r="E228" s="1009"/>
      <c r="F228" s="1009"/>
      <c r="G228" s="970"/>
      <c r="H228" s="970"/>
      <c r="I228" s="898"/>
      <c r="J228" s="898"/>
      <c r="K228" s="898"/>
      <c r="L228" s="898"/>
      <c r="M228" s="898"/>
      <c r="N228" s="898"/>
      <c r="O228" s="898"/>
      <c r="P228" s="898"/>
      <c r="Q228" s="898"/>
      <c r="R228" s="898" t="s">
        <v>474</v>
      </c>
      <c r="S228" s="560"/>
      <c r="T228" s="560"/>
      <c r="U228" s="560"/>
      <c r="V228" s="560"/>
      <c r="W228" s="560" t="s">
        <v>475</v>
      </c>
      <c r="X228" s="560"/>
      <c r="Y228" s="560"/>
      <c r="Z228" s="560"/>
      <c r="AA228" s="899"/>
      <c r="AB228" s="899"/>
      <c r="AC228" s="899"/>
      <c r="AD228" s="899"/>
      <c r="AE228" s="899"/>
      <c r="AF228" s="899"/>
      <c r="AG228" s="899"/>
      <c r="AH228" s="897"/>
      <c r="AI228" s="900"/>
      <c r="AJ228" s="900"/>
      <c r="AK228" s="560"/>
      <c r="AL228" s="560"/>
      <c r="AM228" s="897"/>
      <c r="AN228" s="897"/>
      <c r="AO228" s="897"/>
      <c r="AP228" s="897"/>
      <c r="AQ228" s="897"/>
      <c r="AR228" s="897"/>
      <c r="AS228" s="897"/>
      <c r="AT228" s="897"/>
      <c r="AU228" s="897"/>
      <c r="AV228" s="897"/>
      <c r="AW228" s="897"/>
      <c r="AX228" s="897"/>
      <c r="AY228" s="898"/>
      <c r="AZ228" s="560"/>
      <c r="BA228" s="898"/>
      <c r="BB228" s="560"/>
      <c r="BC228" s="898"/>
      <c r="BD228" s="560"/>
      <c r="BE228" s="560"/>
      <c r="BF228" s="560"/>
      <c r="BG228" s="560"/>
      <c r="BH228" s="560"/>
      <c r="BI228" s="560"/>
      <c r="BJ228" s="560"/>
      <c r="BK228" s="898"/>
      <c r="BL228" s="898"/>
      <c r="BM228" s="898"/>
      <c r="BN228" s="898"/>
      <c r="BO228" s="898"/>
      <c r="BP228" s="898"/>
      <c r="BQ228" s="371"/>
      <c r="BR228" s="371"/>
      <c r="BS228" s="371"/>
      <c r="BT228" s="371"/>
      <c r="BU228" s="371"/>
      <c r="BV228" s="371"/>
      <c r="BW228" s="371"/>
      <c r="BX228" s="371"/>
      <c r="BY228" s="371"/>
      <c r="BZ228" s="371"/>
      <c r="CA228" s="957"/>
      <c r="CB228" s="957"/>
      <c r="CC228" s="957"/>
      <c r="CD228" s="957"/>
      <c r="CE228" s="957"/>
      <c r="CF228" s="957"/>
      <c r="CG228" s="957"/>
      <c r="CI228" s="1006"/>
      <c r="CJ228" s="1006"/>
      <c r="CK228" s="1006"/>
      <c r="CL228" s="1006"/>
      <c r="CM228" s="1006"/>
      <c r="CN228" s="1006"/>
      <c r="CO228" s="1006"/>
      <c r="CP228" s="1006"/>
      <c r="CQ228" s="1006"/>
      <c r="CR228" s="1009"/>
      <c r="CS228" s="1009"/>
      <c r="CT228" s="1009"/>
      <c r="CU228" s="1009"/>
      <c r="CV228" s="1009"/>
      <c r="CW228" s="1009"/>
      <c r="CX228" s="1009"/>
      <c r="CY228" s="1009"/>
      <c r="CZ228" s="1009"/>
      <c r="DA228" s="957"/>
      <c r="DB228" s="957"/>
      <c r="DC228" s="957"/>
      <c r="DD228" s="957"/>
      <c r="DE228" s="999"/>
      <c r="DF228" s="1000"/>
      <c r="DG228" s="1001"/>
    </row>
    <row r="229" spans="2:111" s="956" customFormat="1" ht="13.5" customHeight="1" x14ac:dyDescent="0.15">
      <c r="B229" s="996"/>
      <c r="C229" s="997"/>
      <c r="D229" s="1008"/>
      <c r="E229" s="1009"/>
      <c r="F229" s="1009"/>
      <c r="G229" s="970"/>
      <c r="H229" s="970"/>
      <c r="I229" s="898"/>
      <c r="J229" s="898"/>
      <c r="K229" s="898"/>
      <c r="L229" s="898"/>
      <c r="M229" s="898"/>
      <c r="N229" s="898"/>
      <c r="O229" s="898"/>
      <c r="P229" s="898"/>
      <c r="Q229" s="898"/>
      <c r="R229" s="898" t="s">
        <v>411</v>
      </c>
      <c r="S229" s="560"/>
      <c r="T229" s="560"/>
      <c r="U229" s="560"/>
      <c r="V229" s="560"/>
      <c r="W229" s="560" t="s">
        <v>476</v>
      </c>
      <c r="X229" s="560" t="s">
        <v>477</v>
      </c>
      <c r="Y229" s="560"/>
      <c r="Z229" s="560"/>
      <c r="AA229" s="899"/>
      <c r="AB229" s="899"/>
      <c r="AC229" s="899"/>
      <c r="AD229" s="899"/>
      <c r="AE229" s="899"/>
      <c r="AF229" s="899" t="s">
        <v>478</v>
      </c>
      <c r="AG229" s="899"/>
      <c r="AH229" s="897"/>
      <c r="AI229" s="900"/>
      <c r="AJ229" s="900"/>
      <c r="AK229" s="560"/>
      <c r="AL229" s="560"/>
      <c r="AM229" s="897"/>
      <c r="AN229" s="897"/>
      <c r="AO229" s="897"/>
      <c r="AP229" s="897"/>
      <c r="AQ229" s="897"/>
      <c r="AR229" s="897"/>
      <c r="AS229" s="897"/>
      <c r="AT229" s="897"/>
      <c r="AU229" s="897"/>
      <c r="AV229" s="897"/>
      <c r="AW229" s="897"/>
      <c r="AX229" s="897"/>
      <c r="AY229" s="898"/>
      <c r="AZ229" s="560"/>
      <c r="BA229" s="560"/>
      <c r="BB229" s="560"/>
      <c r="BC229" s="560"/>
      <c r="BD229" s="560"/>
      <c r="BE229" s="560"/>
      <c r="BF229" s="560"/>
      <c r="BG229" s="560"/>
      <c r="BH229" s="560"/>
      <c r="BI229" s="560"/>
      <c r="BJ229" s="560"/>
      <c r="BK229" s="898"/>
      <c r="BL229" s="898"/>
      <c r="BM229" s="898"/>
      <c r="BN229" s="898"/>
      <c r="BO229" s="898"/>
      <c r="BP229" s="898"/>
      <c r="BQ229" s="371"/>
      <c r="BR229" s="371"/>
      <c r="BS229" s="371"/>
      <c r="BT229" s="371"/>
      <c r="BU229" s="371"/>
      <c r="BV229" s="371"/>
      <c r="BW229" s="371"/>
      <c r="BX229" s="371"/>
      <c r="BY229" s="371"/>
      <c r="BZ229" s="371"/>
      <c r="CA229" s="957"/>
      <c r="CB229" s="957"/>
      <c r="CC229" s="957"/>
      <c r="CD229" s="957"/>
      <c r="CE229" s="957"/>
      <c r="CF229" s="957"/>
      <c r="CG229" s="957"/>
      <c r="CI229" s="1006"/>
      <c r="CJ229" s="1006"/>
      <c r="CK229" s="1006"/>
      <c r="CL229" s="1006"/>
      <c r="CM229" s="1006"/>
      <c r="CN229" s="1006"/>
      <c r="CO229" s="1006"/>
      <c r="CP229" s="1006"/>
      <c r="CQ229" s="1006"/>
      <c r="CR229" s="1009"/>
      <c r="CS229" s="1009"/>
      <c r="CT229" s="1009"/>
      <c r="CU229" s="1009"/>
      <c r="CV229" s="1009"/>
      <c r="CW229" s="1009"/>
      <c r="CX229" s="1009"/>
      <c r="CY229" s="1009"/>
      <c r="CZ229" s="1009"/>
      <c r="DA229" s="957"/>
      <c r="DB229" s="957"/>
      <c r="DC229" s="957"/>
      <c r="DD229" s="957"/>
      <c r="DE229" s="999"/>
      <c r="DF229" s="1000"/>
      <c r="DG229" s="1001"/>
    </row>
    <row r="230" spans="2:111" s="956" customFormat="1" ht="13.5" customHeight="1" x14ac:dyDescent="0.15">
      <c r="B230" s="996"/>
      <c r="C230" s="997"/>
      <c r="D230" s="1008"/>
      <c r="E230" s="1009"/>
      <c r="F230" s="1009"/>
      <c r="G230" s="970"/>
      <c r="H230" s="970"/>
      <c r="I230" s="898"/>
      <c r="J230" s="898"/>
      <c r="K230" s="898"/>
      <c r="L230" s="898"/>
      <c r="M230" s="898"/>
      <c r="N230" s="898"/>
      <c r="O230" s="898"/>
      <c r="P230" s="898"/>
      <c r="Q230" s="898"/>
      <c r="R230" s="898"/>
      <c r="S230" s="560"/>
      <c r="T230" s="560"/>
      <c r="U230" s="560"/>
      <c r="V230" s="560"/>
      <c r="W230" s="560"/>
      <c r="X230" s="560"/>
      <c r="Y230" s="560"/>
      <c r="Z230" s="560"/>
      <c r="AA230" s="899"/>
      <c r="AB230" s="899"/>
      <c r="AC230" s="899"/>
      <c r="AD230" s="899"/>
      <c r="AE230" s="899"/>
      <c r="AF230" s="899"/>
      <c r="AG230" s="897"/>
      <c r="AH230" s="897"/>
      <c r="AI230" s="900"/>
      <c r="AJ230" s="900"/>
      <c r="AK230" s="560"/>
      <c r="AL230" s="560"/>
      <c r="AM230" s="897"/>
      <c r="AN230" s="897"/>
      <c r="AO230" s="897"/>
      <c r="AP230" s="897"/>
      <c r="AQ230" s="897"/>
      <c r="AR230" s="897"/>
      <c r="AS230" s="897"/>
      <c r="AT230" s="897"/>
      <c r="AU230" s="897"/>
      <c r="AV230" s="897"/>
      <c r="AW230" s="897"/>
      <c r="AX230" s="897"/>
      <c r="AY230" s="898"/>
      <c r="AZ230" s="560"/>
      <c r="BA230" s="560"/>
      <c r="BB230" s="560"/>
      <c r="BC230" s="560"/>
      <c r="BD230" s="560"/>
      <c r="BE230" s="560"/>
      <c r="BF230" s="560"/>
      <c r="BG230" s="560"/>
      <c r="BH230" s="560"/>
      <c r="BI230" s="560"/>
      <c r="BJ230" s="560"/>
      <c r="BK230" s="898"/>
      <c r="BL230" s="898"/>
      <c r="BM230" s="898"/>
      <c r="BN230" s="898"/>
      <c r="BO230" s="898"/>
      <c r="BP230" s="898"/>
      <c r="BQ230" s="371"/>
      <c r="BR230" s="371"/>
      <c r="BS230" s="371"/>
      <c r="BT230" s="371"/>
      <c r="BU230" s="371"/>
      <c r="BV230" s="371"/>
      <c r="BW230" s="371"/>
      <c r="BX230" s="371"/>
      <c r="BY230" s="371"/>
      <c r="BZ230" s="371"/>
      <c r="CA230" s="957"/>
      <c r="CB230" s="957"/>
      <c r="CC230" s="957"/>
      <c r="CD230" s="957"/>
      <c r="CE230" s="957"/>
      <c r="CF230" s="957"/>
      <c r="CG230" s="957"/>
      <c r="CI230" s="1006"/>
      <c r="CJ230" s="1006"/>
      <c r="CK230" s="1006"/>
      <c r="CL230" s="1006"/>
      <c r="CM230" s="1006"/>
      <c r="CN230" s="1006"/>
      <c r="CO230" s="1006"/>
      <c r="CP230" s="1006"/>
      <c r="CQ230" s="1006"/>
      <c r="CR230" s="1009"/>
      <c r="CS230" s="1009"/>
      <c r="CT230" s="1009"/>
      <c r="CU230" s="1009"/>
      <c r="CV230" s="1009"/>
      <c r="CW230" s="1009"/>
      <c r="CX230" s="1009"/>
      <c r="CY230" s="1009"/>
      <c r="CZ230" s="1009"/>
      <c r="DA230" s="957"/>
      <c r="DB230" s="957"/>
      <c r="DC230" s="957"/>
      <c r="DD230" s="957"/>
      <c r="DE230" s="999"/>
      <c r="DF230" s="1000"/>
      <c r="DG230" s="1001"/>
    </row>
    <row r="231" spans="2:111" s="956" customFormat="1" ht="13.5" customHeight="1" x14ac:dyDescent="0.15">
      <c r="B231" s="996"/>
      <c r="C231" s="997"/>
      <c r="D231" s="1008"/>
      <c r="E231" s="1009"/>
      <c r="F231" s="1009"/>
      <c r="G231" s="970"/>
      <c r="H231" s="970"/>
      <c r="I231" s="897" t="s">
        <v>482</v>
      </c>
      <c r="J231" s="371"/>
      <c r="K231" s="898" t="s">
        <v>483</v>
      </c>
      <c r="L231" s="898"/>
      <c r="M231" s="898"/>
      <c r="N231" s="898"/>
      <c r="O231" s="898"/>
      <c r="P231" s="898"/>
      <c r="Q231" s="898"/>
      <c r="R231" s="898"/>
      <c r="S231" s="560"/>
      <c r="T231" s="560"/>
      <c r="U231" s="560"/>
      <c r="V231" s="560"/>
      <c r="W231" s="560"/>
      <c r="X231" s="560"/>
      <c r="Y231" s="560"/>
      <c r="Z231" s="560"/>
      <c r="AA231" s="899"/>
      <c r="AB231" s="899"/>
      <c r="AC231" s="899"/>
      <c r="AD231" s="899"/>
      <c r="AE231" s="899"/>
      <c r="AF231" s="899"/>
      <c r="AG231" s="897"/>
      <c r="AH231" s="897"/>
      <c r="AI231" s="900"/>
      <c r="AJ231" s="900"/>
      <c r="AK231" s="560"/>
      <c r="AL231" s="560"/>
      <c r="AM231" s="897"/>
      <c r="AN231" s="897"/>
      <c r="AO231" s="897"/>
      <c r="AP231" s="897"/>
      <c r="AQ231" s="897"/>
      <c r="AR231" s="897"/>
      <c r="AS231" s="897"/>
      <c r="AT231" s="897"/>
      <c r="AU231" s="897"/>
      <c r="AV231" s="897"/>
      <c r="AW231" s="897"/>
      <c r="AX231" s="897"/>
      <c r="AY231" s="898"/>
      <c r="AZ231" s="560"/>
      <c r="BA231" s="560"/>
      <c r="BB231" s="560"/>
      <c r="BC231" s="560"/>
      <c r="BD231" s="560"/>
      <c r="BE231" s="560"/>
      <c r="BF231" s="560"/>
      <c r="BG231" s="560"/>
      <c r="BH231" s="560"/>
      <c r="BI231" s="560"/>
      <c r="BJ231" s="560"/>
      <c r="BK231" s="898"/>
      <c r="BL231" s="898"/>
      <c r="BM231" s="898"/>
      <c r="BN231" s="898"/>
      <c r="BO231" s="898"/>
      <c r="BP231" s="898"/>
      <c r="BQ231" s="371"/>
      <c r="BR231" s="371"/>
      <c r="BS231" s="371"/>
      <c r="BT231" s="371"/>
      <c r="BU231" s="371"/>
      <c r="BV231" s="371"/>
      <c r="BW231" s="371"/>
      <c r="BX231" s="371"/>
      <c r="BY231" s="371"/>
      <c r="BZ231" s="371"/>
      <c r="CA231" s="957"/>
      <c r="CB231" s="957"/>
      <c r="CC231" s="957"/>
      <c r="CD231" s="957"/>
      <c r="CE231" s="957"/>
      <c r="CF231" s="957"/>
      <c r="CG231" s="957"/>
      <c r="CI231" s="1006"/>
      <c r="CJ231" s="1006"/>
      <c r="CK231" s="1006"/>
      <c r="CL231" s="1006"/>
      <c r="CM231" s="1006"/>
      <c r="CN231" s="1006"/>
      <c r="CO231" s="1006"/>
      <c r="CP231" s="1006"/>
      <c r="CQ231" s="1006"/>
      <c r="CR231" s="1009"/>
      <c r="CS231" s="1009"/>
      <c r="CT231" s="1009"/>
      <c r="CU231" s="1009"/>
      <c r="CV231" s="1009"/>
      <c r="CW231" s="1009"/>
      <c r="CX231" s="1009"/>
      <c r="CY231" s="1009"/>
      <c r="CZ231" s="1009"/>
      <c r="DA231" s="957"/>
      <c r="DB231" s="957"/>
      <c r="DC231" s="957"/>
      <c r="DD231" s="957"/>
      <c r="DE231" s="999"/>
      <c r="DF231" s="1000"/>
      <c r="DG231" s="1001"/>
    </row>
    <row r="232" spans="2:111" s="956" customFormat="1" ht="13.5" customHeight="1" x14ac:dyDescent="0.15">
      <c r="B232" s="996"/>
      <c r="C232" s="997"/>
      <c r="D232" s="1008"/>
      <c r="E232" s="1009"/>
      <c r="F232" s="1009"/>
      <c r="G232" s="970"/>
      <c r="H232" s="970"/>
      <c r="I232" s="898"/>
      <c r="J232" s="898"/>
      <c r="K232" s="897"/>
      <c r="L232" s="898"/>
      <c r="M232" s="898" t="s">
        <v>479</v>
      </c>
      <c r="N232" s="898"/>
      <c r="O232" s="898" t="s">
        <v>484</v>
      </c>
      <c r="P232" s="898"/>
      <c r="Q232" s="898"/>
      <c r="R232" s="898"/>
      <c r="S232" s="560"/>
      <c r="T232" s="560"/>
      <c r="U232" s="560"/>
      <c r="V232" s="560"/>
      <c r="W232" s="560"/>
      <c r="X232" s="560"/>
      <c r="Y232" s="560"/>
      <c r="Z232" s="560"/>
      <c r="AA232" s="899"/>
      <c r="AB232" s="899"/>
      <c r="AC232" s="899"/>
      <c r="AD232" s="899"/>
      <c r="AE232" s="899"/>
      <c r="AF232" s="899"/>
      <c r="AG232" s="897"/>
      <c r="AH232" s="897"/>
      <c r="AI232" s="900"/>
      <c r="AJ232" s="900"/>
      <c r="AK232" s="560"/>
      <c r="AL232" s="560"/>
      <c r="AM232" s="897"/>
      <c r="AN232" s="897"/>
      <c r="AO232" s="897"/>
      <c r="AP232" s="897"/>
      <c r="AQ232" s="897"/>
      <c r="AR232" s="897"/>
      <c r="AS232" s="897"/>
      <c r="AT232" s="897"/>
      <c r="AU232" s="897"/>
      <c r="AV232" s="897"/>
      <c r="AW232" s="897"/>
      <c r="AX232" s="897"/>
      <c r="AY232" s="898"/>
      <c r="AZ232" s="560"/>
      <c r="BA232" s="560"/>
      <c r="BB232" s="560"/>
      <c r="BC232" s="560"/>
      <c r="BD232" s="560"/>
      <c r="BE232" s="560"/>
      <c r="BF232" s="560"/>
      <c r="BG232" s="560"/>
      <c r="BH232" s="560"/>
      <c r="BI232" s="560"/>
      <c r="BJ232" s="560"/>
      <c r="BK232" s="898"/>
      <c r="BL232" s="898"/>
      <c r="BM232" s="898"/>
      <c r="BN232" s="898"/>
      <c r="BO232" s="898"/>
      <c r="BP232" s="898"/>
      <c r="BQ232" s="371"/>
      <c r="BR232" s="371"/>
      <c r="BS232" s="371"/>
      <c r="BT232" s="371"/>
      <c r="BU232" s="371"/>
      <c r="BV232" s="371"/>
      <c r="BW232" s="371"/>
      <c r="BX232" s="371"/>
      <c r="BY232" s="371"/>
      <c r="BZ232" s="371"/>
      <c r="CA232" s="957"/>
      <c r="CB232" s="957"/>
      <c r="CC232" s="957"/>
      <c r="CD232" s="957"/>
      <c r="CE232" s="957"/>
      <c r="CF232" s="957"/>
      <c r="CG232" s="957"/>
      <c r="CI232" s="1006"/>
      <c r="CJ232" s="1006"/>
      <c r="CK232" s="1006"/>
      <c r="CL232" s="1006"/>
      <c r="CM232" s="1006"/>
      <c r="CN232" s="1006"/>
      <c r="CO232" s="1006"/>
      <c r="CP232" s="1006"/>
      <c r="CQ232" s="1006"/>
      <c r="CR232" s="1009"/>
      <c r="CS232" s="1009"/>
      <c r="CT232" s="1009"/>
      <c r="CU232" s="1009"/>
      <c r="CV232" s="1009"/>
      <c r="CW232" s="1009"/>
      <c r="CX232" s="1009"/>
      <c r="CY232" s="1009"/>
      <c r="CZ232" s="1009"/>
      <c r="DA232" s="957"/>
      <c r="DB232" s="957"/>
      <c r="DC232" s="957"/>
      <c r="DD232" s="957"/>
      <c r="DE232" s="999"/>
      <c r="DF232" s="1000"/>
      <c r="DG232" s="1001"/>
    </row>
    <row r="233" spans="2:111" s="956" customFormat="1" ht="13.5" customHeight="1" x14ac:dyDescent="0.15">
      <c r="B233" s="996"/>
      <c r="C233" s="997"/>
      <c r="D233" s="1008"/>
      <c r="E233" s="1009"/>
      <c r="F233" s="1009"/>
      <c r="G233" s="943"/>
      <c r="H233" s="943"/>
      <c r="I233" s="401"/>
      <c r="J233" s="401"/>
      <c r="K233" s="401"/>
      <c r="L233" s="401"/>
      <c r="M233" s="898"/>
      <c r="N233" s="898"/>
      <c r="O233" s="898"/>
      <c r="P233" s="898"/>
      <c r="Q233" s="898"/>
      <c r="R233" s="898"/>
      <c r="S233" s="560"/>
      <c r="T233" s="560"/>
      <c r="U233" s="560"/>
      <c r="V233" s="560"/>
      <c r="W233" s="560"/>
      <c r="X233" s="560"/>
      <c r="Y233" s="560"/>
      <c r="Z233" s="560"/>
      <c r="AA233" s="899"/>
      <c r="AB233" s="899"/>
      <c r="AC233" s="899"/>
      <c r="AD233" s="899"/>
      <c r="AE233" s="899"/>
      <c r="AF233" s="899"/>
      <c r="AG233" s="897"/>
      <c r="AH233" s="897"/>
      <c r="AI233" s="900"/>
      <c r="AJ233" s="900"/>
      <c r="AK233" s="560"/>
      <c r="AL233" s="560"/>
      <c r="AM233" s="897"/>
      <c r="AN233" s="897"/>
      <c r="AO233" s="897"/>
      <c r="AP233" s="897"/>
      <c r="AQ233" s="897"/>
      <c r="AR233" s="897"/>
      <c r="AS233" s="897"/>
      <c r="AT233" s="897"/>
      <c r="AU233" s="897"/>
      <c r="AV233" s="897"/>
      <c r="AW233" s="897"/>
      <c r="AX233" s="897"/>
      <c r="AY233" s="898"/>
      <c r="AZ233" s="560"/>
      <c r="BA233" s="560"/>
      <c r="BB233" s="560"/>
      <c r="BC233" s="560"/>
      <c r="BD233" s="560"/>
      <c r="BE233" s="560"/>
      <c r="BF233" s="560"/>
      <c r="BG233" s="560"/>
      <c r="BH233" s="560"/>
      <c r="BI233" s="560"/>
      <c r="BJ233" s="560"/>
      <c r="BK233" s="898"/>
      <c r="BL233" s="898"/>
      <c r="BM233" s="898"/>
      <c r="BN233" s="898"/>
      <c r="BO233" s="898"/>
      <c r="BP233" s="898"/>
      <c r="BQ233" s="371"/>
      <c r="BR233" s="371"/>
      <c r="BS233" s="371"/>
      <c r="BT233" s="371"/>
      <c r="BU233" s="371"/>
      <c r="BV233" s="371"/>
      <c r="BW233" s="371"/>
      <c r="BX233" s="371"/>
      <c r="BY233" s="371"/>
      <c r="BZ233" s="371"/>
      <c r="CA233" s="957"/>
      <c r="CB233" s="957"/>
      <c r="CC233" s="957"/>
      <c r="CD233" s="957"/>
      <c r="CE233" s="957"/>
      <c r="CF233" s="957"/>
      <c r="CG233" s="957"/>
      <c r="CI233" s="1006"/>
      <c r="CJ233" s="1006"/>
      <c r="CK233" s="1006"/>
      <c r="CL233" s="1006"/>
      <c r="CM233" s="1006"/>
      <c r="CN233" s="1006"/>
      <c r="CO233" s="1006"/>
      <c r="CP233" s="1006"/>
      <c r="CQ233" s="1006"/>
      <c r="CR233" s="1009"/>
      <c r="CS233" s="1009"/>
      <c r="CT233" s="1009"/>
      <c r="CU233" s="1009"/>
      <c r="CV233" s="1009"/>
      <c r="CW233" s="1009"/>
      <c r="CX233" s="1009"/>
      <c r="CY233" s="1009"/>
      <c r="CZ233" s="1009"/>
      <c r="DA233" s="957"/>
      <c r="DB233" s="957"/>
      <c r="DC233" s="957"/>
      <c r="DD233" s="957"/>
      <c r="DE233" s="999"/>
      <c r="DF233" s="1000"/>
      <c r="DG233" s="1001"/>
    </row>
    <row r="234" spans="2:111" s="956" customFormat="1" ht="13.5" customHeight="1" x14ac:dyDescent="0.15">
      <c r="B234" s="996"/>
      <c r="C234" s="997"/>
      <c r="D234" s="1008"/>
      <c r="E234" s="1009"/>
      <c r="F234" s="1009"/>
      <c r="G234" s="957"/>
      <c r="H234" s="957"/>
      <c r="I234" s="898"/>
      <c r="J234" s="898"/>
      <c r="K234" s="898"/>
      <c r="L234" s="898"/>
      <c r="M234" s="898"/>
      <c r="N234" s="898"/>
      <c r="O234" s="898" t="s">
        <v>485</v>
      </c>
      <c r="P234" s="371"/>
      <c r="Q234" s="898" t="s">
        <v>486</v>
      </c>
      <c r="R234" s="898"/>
      <c r="S234" s="560"/>
      <c r="T234" s="560"/>
      <c r="U234" s="560"/>
      <c r="V234" s="560"/>
      <c r="W234" s="560"/>
      <c r="X234" s="560"/>
      <c r="Y234" s="560"/>
      <c r="Z234" s="560"/>
      <c r="AA234" s="899"/>
      <c r="AB234" s="899"/>
      <c r="AC234" s="899"/>
      <c r="AD234" s="899"/>
      <c r="AE234" s="899"/>
      <c r="AF234" s="899"/>
      <c r="AG234" s="897"/>
      <c r="AH234" s="897"/>
      <c r="AI234" s="900"/>
      <c r="AJ234" s="900"/>
      <c r="AK234" s="560"/>
      <c r="AL234" s="560"/>
      <c r="AM234" s="897"/>
      <c r="AN234" s="897"/>
      <c r="AO234" s="897"/>
      <c r="AP234" s="897"/>
      <c r="AQ234" s="897"/>
      <c r="AR234" s="897"/>
      <c r="AS234" s="897"/>
      <c r="AT234" s="897"/>
      <c r="AU234" s="897"/>
      <c r="AV234" s="897"/>
      <c r="AW234" s="897"/>
      <c r="AX234" s="897"/>
      <c r="AY234" s="898"/>
      <c r="AZ234" s="560"/>
      <c r="BA234" s="560"/>
      <c r="BB234" s="560"/>
      <c r="BC234" s="560"/>
      <c r="BD234" s="560"/>
      <c r="BE234" s="560"/>
      <c r="BF234" s="560"/>
      <c r="BG234" s="560"/>
      <c r="BH234" s="560"/>
      <c r="BI234" s="560"/>
      <c r="BJ234" s="560"/>
      <c r="BK234" s="898"/>
      <c r="BL234" s="898"/>
      <c r="BM234" s="898"/>
      <c r="BN234" s="898"/>
      <c r="BO234" s="898"/>
      <c r="BP234" s="898"/>
      <c r="BQ234" s="371"/>
      <c r="BR234" s="371"/>
      <c r="BS234" s="371"/>
      <c r="BT234" s="371"/>
      <c r="BU234" s="371"/>
      <c r="BV234" s="371"/>
      <c r="BW234" s="371"/>
      <c r="BX234" s="371"/>
      <c r="BY234" s="371"/>
      <c r="BZ234" s="371"/>
      <c r="CA234" s="957"/>
      <c r="CB234" s="957"/>
      <c r="CC234" s="957"/>
      <c r="CD234" s="957"/>
      <c r="CE234" s="957"/>
      <c r="CF234" s="957"/>
      <c r="CG234" s="957"/>
      <c r="CI234" s="1006"/>
      <c r="CJ234" s="1006"/>
      <c r="CK234" s="1006"/>
      <c r="CL234" s="1006"/>
      <c r="CM234" s="1006"/>
      <c r="CN234" s="1006"/>
      <c r="CO234" s="1006"/>
      <c r="CP234" s="1006"/>
      <c r="CQ234" s="1006"/>
      <c r="CR234" s="1009"/>
      <c r="CS234" s="1009"/>
      <c r="CT234" s="1009"/>
      <c r="CU234" s="1009"/>
      <c r="CV234" s="1009"/>
      <c r="CW234" s="1009"/>
      <c r="CX234" s="1009"/>
      <c r="CY234" s="1009"/>
      <c r="CZ234" s="1009"/>
      <c r="DA234" s="957"/>
      <c r="DB234" s="957"/>
      <c r="DC234" s="957"/>
      <c r="DD234" s="957"/>
      <c r="DE234" s="999"/>
      <c r="DF234" s="1000"/>
      <c r="DG234" s="1001"/>
    </row>
    <row r="235" spans="2:111" ht="13.5" customHeight="1" x14ac:dyDescent="0.15">
      <c r="B235" s="638"/>
      <c r="C235" s="639"/>
      <c r="D235" s="1011"/>
      <c r="E235" s="1006"/>
      <c r="F235" s="1006"/>
      <c r="G235" s="942"/>
      <c r="H235" s="897"/>
      <c r="I235" s="898"/>
      <c r="J235" s="898"/>
      <c r="K235" s="898"/>
      <c r="L235" s="898"/>
      <c r="N235" s="898"/>
      <c r="O235" s="898"/>
      <c r="P235" s="898"/>
      <c r="Q235" s="898" t="s">
        <v>470</v>
      </c>
      <c r="R235" s="898"/>
      <c r="S235" s="898" t="s">
        <v>471</v>
      </c>
      <c r="T235" s="898"/>
      <c r="U235" s="560"/>
      <c r="V235" s="560"/>
      <c r="W235" s="560"/>
      <c r="X235" s="560"/>
      <c r="Y235" s="560"/>
      <c r="Z235" s="560"/>
      <c r="AA235" s="560"/>
      <c r="AB235" s="560"/>
      <c r="AC235" s="899"/>
      <c r="AD235" s="899"/>
      <c r="AE235" s="899"/>
      <c r="AF235" s="899"/>
      <c r="AG235" s="899"/>
      <c r="AH235" s="899"/>
      <c r="AI235" s="899"/>
      <c r="AJ235" s="900"/>
      <c r="AK235" s="560"/>
      <c r="AL235" s="560"/>
      <c r="AM235" s="897"/>
      <c r="AN235" s="897"/>
      <c r="AO235" s="897"/>
      <c r="AP235" s="897"/>
      <c r="AQ235" s="897"/>
      <c r="AR235" s="897"/>
      <c r="AS235" s="897"/>
      <c r="AT235" s="897"/>
      <c r="AU235" s="897"/>
      <c r="AV235" s="897"/>
      <c r="AW235" s="897"/>
      <c r="AX235" s="897"/>
      <c r="AY235" s="898"/>
      <c r="AZ235" s="560"/>
      <c r="BA235" s="560"/>
      <c r="BB235" s="560"/>
      <c r="BC235" s="560"/>
      <c r="BD235" s="560"/>
      <c r="BE235" s="560"/>
      <c r="BF235" s="560"/>
      <c r="BG235" s="560"/>
      <c r="BH235" s="560"/>
      <c r="BI235" s="560"/>
      <c r="BJ235" s="560"/>
      <c r="BK235" s="898"/>
      <c r="BL235" s="898"/>
      <c r="BM235" s="898"/>
      <c r="BN235" s="898"/>
      <c r="BO235" s="898"/>
      <c r="BP235" s="898"/>
      <c r="CA235" s="957"/>
      <c r="CB235" s="957"/>
      <c r="CC235" s="957"/>
      <c r="CD235" s="957"/>
      <c r="CE235" s="957"/>
      <c r="CF235" s="957"/>
      <c r="CG235" s="957"/>
      <c r="CI235" s="1006"/>
      <c r="CJ235" s="1006"/>
      <c r="CK235" s="1006"/>
      <c r="CL235" s="1006"/>
      <c r="CM235" s="1012"/>
      <c r="CN235" s="1006"/>
      <c r="CO235" s="1006"/>
      <c r="CP235" s="1006"/>
      <c r="CQ235" s="1006"/>
      <c r="CR235" s="1006"/>
      <c r="CS235" s="1006"/>
      <c r="CT235" s="1006"/>
      <c r="CU235" s="1006"/>
      <c r="CV235" s="1006"/>
      <c r="CW235" s="1006"/>
      <c r="CX235" s="1006"/>
      <c r="CY235" s="1006"/>
      <c r="CZ235" s="1006"/>
      <c r="DA235" s="898"/>
      <c r="DB235" s="898"/>
      <c r="DC235" s="898"/>
      <c r="DD235" s="898"/>
      <c r="DE235" s="902"/>
      <c r="DF235" s="658"/>
      <c r="DG235" s="738"/>
    </row>
    <row r="236" spans="2:111" ht="13.5" customHeight="1" x14ac:dyDescent="0.15">
      <c r="B236" s="638"/>
      <c r="C236" s="639"/>
      <c r="D236" s="1011"/>
      <c r="E236" s="1006"/>
      <c r="F236" s="1006"/>
      <c r="G236" s="897"/>
      <c r="H236" s="897"/>
      <c r="I236" s="898"/>
      <c r="J236" s="898"/>
      <c r="K236" s="898"/>
      <c r="L236" s="898"/>
      <c r="N236" s="898"/>
      <c r="O236" s="898"/>
      <c r="P236" s="898"/>
      <c r="Q236" s="898"/>
      <c r="R236" s="898"/>
      <c r="S236" s="898"/>
      <c r="T236" s="898" t="s">
        <v>472</v>
      </c>
      <c r="U236" s="560"/>
      <c r="V236" s="560"/>
      <c r="W236" s="560"/>
      <c r="X236" s="560"/>
      <c r="Y236" s="560" t="s">
        <v>473</v>
      </c>
      <c r="Z236" s="560"/>
      <c r="AA236" s="560"/>
      <c r="AB236" s="560"/>
      <c r="AC236" s="899"/>
      <c r="AD236" s="899"/>
      <c r="AE236" s="899"/>
      <c r="AF236" s="899"/>
      <c r="AG236" s="899"/>
      <c r="AH236" s="899"/>
      <c r="AI236" s="899"/>
      <c r="AJ236" s="900"/>
      <c r="AK236" s="560"/>
      <c r="AL236" s="560"/>
      <c r="AM236" s="897"/>
      <c r="AN236" s="897"/>
      <c r="AO236" s="897"/>
      <c r="AP236" s="897"/>
      <c r="AQ236" s="897"/>
      <c r="AR236" s="897"/>
      <c r="AS236" s="897"/>
      <c r="AT236" s="897"/>
      <c r="AU236" s="897"/>
      <c r="AV236" s="897"/>
      <c r="AW236" s="897"/>
      <c r="AX236" s="897"/>
      <c r="AY236" s="898"/>
      <c r="AZ236" s="560"/>
      <c r="BA236" s="560"/>
      <c r="BB236" s="560"/>
      <c r="BC236" s="560"/>
      <c r="BD236" s="560"/>
      <c r="BE236" s="560"/>
      <c r="BF236" s="560"/>
      <c r="BG236" s="560"/>
      <c r="BH236" s="560"/>
      <c r="BI236" s="560"/>
      <c r="BJ236" s="560"/>
      <c r="BK236" s="898"/>
      <c r="BL236" s="898"/>
      <c r="BM236" s="898"/>
      <c r="BN236" s="898"/>
      <c r="BO236" s="898"/>
      <c r="BP236" s="898"/>
      <c r="CA236" s="898"/>
      <c r="CB236" s="898"/>
      <c r="CC236" s="898"/>
      <c r="CD236" s="898"/>
      <c r="CE236" s="898"/>
      <c r="CF236" s="898"/>
      <c r="CG236" s="898"/>
      <c r="CI236" s="1013"/>
      <c r="CJ236" s="1013"/>
      <c r="CK236" s="1013"/>
      <c r="CL236" s="1013"/>
      <c r="CM236" s="1012"/>
      <c r="CN236" s="1013"/>
      <c r="CO236" s="1013"/>
      <c r="CP236" s="1013"/>
      <c r="CQ236" s="1013"/>
      <c r="CR236" s="1013"/>
      <c r="CS236" s="1014"/>
      <c r="CT236" s="1012"/>
      <c r="CU236" s="1013"/>
      <c r="CV236" s="1013"/>
      <c r="CW236" s="1013"/>
      <c r="CX236" s="1013"/>
      <c r="CY236" s="1013"/>
      <c r="CZ236" s="1006"/>
      <c r="DA236" s="898"/>
      <c r="DB236" s="898"/>
      <c r="DC236" s="898"/>
      <c r="DD236" s="898"/>
      <c r="DE236" s="902"/>
      <c r="DF236" s="658"/>
      <c r="DG236" s="738"/>
    </row>
    <row r="237" spans="2:111" ht="13.5" customHeight="1" x14ac:dyDescent="0.15">
      <c r="B237" s="638"/>
      <c r="C237" s="639"/>
      <c r="D237" s="1011"/>
      <c r="E237" s="1006"/>
      <c r="F237" s="1006"/>
      <c r="G237" s="897"/>
      <c r="H237" s="897"/>
      <c r="I237" s="898"/>
      <c r="J237" s="898"/>
      <c r="K237" s="401"/>
      <c r="L237" s="898"/>
      <c r="M237" s="898"/>
      <c r="N237" s="898"/>
      <c r="O237" s="898"/>
      <c r="P237" s="898"/>
      <c r="Q237" s="898"/>
      <c r="R237" s="898"/>
      <c r="S237" s="898"/>
      <c r="T237" s="898" t="s">
        <v>474</v>
      </c>
      <c r="U237" s="560"/>
      <c r="V237" s="560"/>
      <c r="W237" s="560"/>
      <c r="X237" s="560"/>
      <c r="Y237" s="560" t="s">
        <v>475</v>
      </c>
      <c r="Z237" s="560"/>
      <c r="AA237" s="560"/>
      <c r="AB237" s="560"/>
      <c r="AC237" s="899"/>
      <c r="AD237" s="899"/>
      <c r="AE237" s="899"/>
      <c r="AF237" s="899"/>
      <c r="AG237" s="899"/>
      <c r="AH237" s="899"/>
      <c r="AI237" s="899"/>
      <c r="AJ237" s="900"/>
      <c r="AK237" s="560"/>
      <c r="AL237" s="560"/>
      <c r="AM237" s="897"/>
      <c r="AN237" s="897"/>
      <c r="AO237" s="897"/>
      <c r="AP237" s="897"/>
      <c r="AQ237" s="897"/>
      <c r="AR237" s="897"/>
      <c r="AS237" s="897"/>
      <c r="AT237" s="897"/>
      <c r="AU237" s="897"/>
      <c r="AV237" s="897"/>
      <c r="AW237" s="897"/>
      <c r="AX237" s="897"/>
      <c r="AY237" s="898"/>
      <c r="AZ237" s="560"/>
      <c r="BA237" s="560"/>
      <c r="BB237" s="560"/>
      <c r="BC237" s="560"/>
      <c r="BD237" s="560"/>
      <c r="BE237" s="560"/>
      <c r="BF237" s="560"/>
      <c r="BG237" s="560"/>
      <c r="BH237" s="560"/>
      <c r="BI237" s="560"/>
      <c r="BJ237" s="560"/>
      <c r="BK237" s="898"/>
      <c r="BL237" s="898"/>
      <c r="BM237" s="898"/>
      <c r="BN237" s="898"/>
      <c r="BO237" s="898"/>
      <c r="BP237" s="898"/>
      <c r="CA237" s="898"/>
      <c r="CB237" s="898"/>
      <c r="CC237" s="898"/>
      <c r="CD237" s="898"/>
      <c r="CE237" s="898"/>
      <c r="CF237" s="898"/>
      <c r="CG237" s="898"/>
      <c r="CI237" s="1013"/>
      <c r="CJ237" s="1013"/>
      <c r="CK237" s="1013"/>
      <c r="CL237" s="1013"/>
      <c r="CM237" s="1015"/>
      <c r="CN237" s="1013"/>
      <c r="CO237" s="1013"/>
      <c r="CP237" s="1013"/>
      <c r="CQ237" s="1013"/>
      <c r="CR237" s="1013"/>
      <c r="CS237" s="1014"/>
      <c r="CT237" s="1016"/>
      <c r="CU237" s="1013"/>
      <c r="CV237" s="1013"/>
      <c r="CW237" s="1013"/>
      <c r="CX237" s="1013"/>
      <c r="CY237" s="1013"/>
      <c r="CZ237" s="1006"/>
      <c r="DA237" s="898"/>
      <c r="DB237" s="898"/>
      <c r="DC237" s="898"/>
      <c r="DD237" s="898"/>
      <c r="DE237" s="902"/>
      <c r="DF237" s="658"/>
      <c r="DG237" s="738"/>
    </row>
    <row r="238" spans="2:111" ht="13.5" customHeight="1" x14ac:dyDescent="0.15">
      <c r="B238" s="638"/>
      <c r="C238" s="639"/>
      <c r="D238" s="1011"/>
      <c r="E238" s="1006"/>
      <c r="F238" s="1006"/>
      <c r="G238" s="897"/>
      <c r="H238" s="897"/>
      <c r="I238" s="898"/>
      <c r="J238" s="898"/>
      <c r="K238" s="898"/>
      <c r="L238" s="898"/>
      <c r="M238" s="898"/>
      <c r="N238" s="898"/>
      <c r="O238" s="898"/>
      <c r="P238" s="898"/>
      <c r="Q238" s="898"/>
      <c r="R238" s="898"/>
      <c r="S238" s="898"/>
      <c r="T238" s="898" t="s">
        <v>411</v>
      </c>
      <c r="U238" s="560"/>
      <c r="V238" s="560"/>
      <c r="W238" s="560"/>
      <c r="X238" s="560"/>
      <c r="Y238" s="560" t="s">
        <v>476</v>
      </c>
      <c r="Z238" s="560" t="s">
        <v>477</v>
      </c>
      <c r="AA238" s="560"/>
      <c r="AB238" s="560"/>
      <c r="AC238" s="899"/>
      <c r="AD238" s="899"/>
      <c r="AE238" s="899"/>
      <c r="AF238" s="899"/>
      <c r="AG238" s="899"/>
      <c r="AH238" s="899" t="s">
        <v>478</v>
      </c>
      <c r="AI238" s="899"/>
      <c r="AJ238" s="900"/>
      <c r="AK238" s="560"/>
      <c r="AL238" s="560"/>
      <c r="AM238" s="897"/>
      <c r="AN238" s="897"/>
      <c r="AO238" s="897"/>
      <c r="AP238" s="897"/>
      <c r="AQ238" s="897"/>
      <c r="AR238" s="897"/>
      <c r="AS238" s="897"/>
      <c r="AT238" s="897"/>
      <c r="AU238" s="897"/>
      <c r="AV238" s="897"/>
      <c r="AW238" s="897"/>
      <c r="AX238" s="897"/>
      <c r="AY238" s="898"/>
      <c r="AZ238" s="560"/>
      <c r="BA238" s="560"/>
      <c r="BB238" s="560"/>
      <c r="BC238" s="560"/>
      <c r="BD238" s="560"/>
      <c r="BE238" s="560"/>
      <c r="BF238" s="560"/>
      <c r="BG238" s="560"/>
      <c r="BH238" s="560"/>
      <c r="BI238" s="560"/>
      <c r="BJ238" s="560"/>
      <c r="BK238" s="898"/>
      <c r="BL238" s="898"/>
      <c r="BM238" s="898"/>
      <c r="BN238" s="898"/>
      <c r="BO238" s="898"/>
      <c r="BP238" s="898"/>
      <c r="CA238" s="898"/>
      <c r="CB238" s="898"/>
      <c r="CC238" s="898"/>
      <c r="CD238" s="898"/>
      <c r="CE238" s="898"/>
      <c r="CF238" s="898"/>
      <c r="CG238" s="898"/>
      <c r="CI238" s="1006"/>
      <c r="CJ238" s="1006"/>
      <c r="CK238" s="1006"/>
      <c r="CL238" s="1006"/>
      <c r="CM238" s="1017"/>
      <c r="CN238" s="1006"/>
      <c r="CO238" s="1006"/>
      <c r="CP238" s="1006"/>
      <c r="CQ238" s="1006"/>
      <c r="CR238" s="1006"/>
      <c r="CS238" s="1014"/>
      <c r="CT238" s="1016"/>
      <c r="CU238" s="1006"/>
      <c r="CV238" s="1006"/>
      <c r="CW238" s="1006"/>
      <c r="CX238" s="1006"/>
      <c r="CY238" s="1006"/>
      <c r="CZ238" s="1006"/>
      <c r="DA238" s="898"/>
      <c r="DB238" s="898"/>
      <c r="DC238" s="898"/>
      <c r="DD238" s="898"/>
      <c r="DE238" s="902"/>
      <c r="DF238" s="658"/>
      <c r="DG238" s="738"/>
    </row>
    <row r="239" spans="2:111" ht="13.5" customHeight="1" x14ac:dyDescent="0.15">
      <c r="B239" s="638"/>
      <c r="C239" s="639"/>
      <c r="D239" s="1011"/>
      <c r="E239" s="1006"/>
      <c r="F239" s="1006"/>
      <c r="G239" s="897"/>
      <c r="H239" s="897"/>
      <c r="I239" s="898"/>
      <c r="J239" s="898"/>
      <c r="K239" s="898"/>
      <c r="L239" s="898"/>
      <c r="M239" s="898"/>
      <c r="N239" s="898"/>
      <c r="O239" s="898"/>
      <c r="P239" s="898"/>
      <c r="Q239" s="898"/>
      <c r="R239" s="898"/>
      <c r="S239" s="560"/>
      <c r="T239" s="560"/>
      <c r="U239" s="560"/>
      <c r="V239" s="560"/>
      <c r="W239" s="560"/>
      <c r="X239" s="560"/>
      <c r="Y239" s="560"/>
      <c r="Z239" s="560"/>
      <c r="AA239" s="899"/>
      <c r="AB239" s="899"/>
      <c r="AC239" s="899"/>
      <c r="AD239" s="899"/>
      <c r="AE239" s="899"/>
      <c r="AF239" s="899"/>
      <c r="AG239" s="897"/>
      <c r="AH239" s="897"/>
      <c r="AI239" s="900"/>
      <c r="AJ239" s="900"/>
      <c r="AK239" s="560"/>
      <c r="AL239" s="560"/>
      <c r="AM239" s="897"/>
      <c r="AN239" s="897"/>
      <c r="AO239" s="897"/>
      <c r="AP239" s="897"/>
      <c r="AQ239" s="897"/>
      <c r="AR239" s="897"/>
      <c r="AS239" s="897"/>
      <c r="AT239" s="897"/>
      <c r="AU239" s="897"/>
      <c r="AV239" s="897"/>
      <c r="AW239" s="897"/>
      <c r="AX239" s="897"/>
      <c r="AY239" s="898"/>
      <c r="AZ239" s="560"/>
      <c r="BA239" s="560"/>
      <c r="BB239" s="560"/>
      <c r="BC239" s="560"/>
      <c r="BD239" s="560"/>
      <c r="BE239" s="560"/>
      <c r="BF239" s="560"/>
      <c r="BG239" s="560"/>
      <c r="BH239" s="560"/>
      <c r="BI239" s="560"/>
      <c r="BJ239" s="560"/>
      <c r="BK239" s="898"/>
      <c r="BL239" s="898"/>
      <c r="BM239" s="898"/>
      <c r="BN239" s="898"/>
      <c r="BO239" s="898"/>
      <c r="BP239" s="898"/>
      <c r="CA239" s="898"/>
      <c r="CB239" s="898"/>
      <c r="CC239" s="898"/>
      <c r="CD239" s="898"/>
      <c r="CE239" s="898"/>
      <c r="CF239" s="898"/>
      <c r="CG239" s="898"/>
      <c r="CI239" s="1006"/>
      <c r="CJ239" s="1006"/>
      <c r="CK239" s="1006"/>
      <c r="CL239" s="1006"/>
      <c r="CM239" s="1017"/>
      <c r="CN239" s="1006"/>
      <c r="CO239" s="1006"/>
      <c r="CP239" s="1006"/>
      <c r="CQ239" s="1006"/>
      <c r="CR239" s="1006"/>
      <c r="CS239" s="1014"/>
      <c r="CT239" s="1016"/>
      <c r="CU239" s="1006"/>
      <c r="CV239" s="1006"/>
      <c r="CW239" s="1006"/>
      <c r="CX239" s="1006"/>
      <c r="CY239" s="1006"/>
      <c r="CZ239" s="1006"/>
      <c r="DA239" s="898"/>
      <c r="DB239" s="898"/>
      <c r="DC239" s="898"/>
      <c r="DD239" s="898"/>
      <c r="DE239" s="902"/>
      <c r="DF239" s="658"/>
      <c r="DG239" s="738"/>
    </row>
    <row r="240" spans="2:111" ht="13.5" customHeight="1" x14ac:dyDescent="0.15">
      <c r="B240" s="638"/>
      <c r="C240" s="639"/>
      <c r="D240" s="1011"/>
      <c r="E240" s="1006"/>
      <c r="F240" s="1004"/>
      <c r="G240" s="897"/>
      <c r="H240" s="897"/>
      <c r="I240" s="898"/>
      <c r="J240" s="898"/>
      <c r="K240" s="898"/>
      <c r="L240" s="898"/>
      <c r="M240" s="401"/>
      <c r="O240" s="898" t="s">
        <v>485</v>
      </c>
      <c r="P240" s="898"/>
      <c r="Q240" s="898" t="s">
        <v>487</v>
      </c>
      <c r="R240" s="898"/>
      <c r="S240" s="560"/>
      <c r="T240" s="560"/>
      <c r="U240" s="560"/>
      <c r="V240" s="560"/>
      <c r="W240" s="560"/>
      <c r="X240" s="560"/>
      <c r="Y240" s="560"/>
      <c r="Z240" s="560"/>
      <c r="AA240" s="899"/>
      <c r="AB240" s="899"/>
      <c r="AC240" s="899"/>
      <c r="AD240" s="899"/>
      <c r="AE240" s="899"/>
      <c r="AF240" s="899"/>
      <c r="AG240" s="897"/>
      <c r="AH240" s="897"/>
      <c r="AI240" s="900"/>
      <c r="AJ240" s="900"/>
      <c r="AK240" s="560"/>
      <c r="AL240" s="560"/>
      <c r="AM240" s="897"/>
      <c r="AN240" s="897"/>
      <c r="AO240" s="897"/>
      <c r="AP240" s="897"/>
      <c r="AQ240" s="897"/>
      <c r="AR240" s="897"/>
      <c r="AS240" s="897"/>
      <c r="AT240" s="897"/>
      <c r="AU240" s="897"/>
      <c r="AV240" s="897"/>
      <c r="AW240" s="897"/>
      <c r="AX240" s="897"/>
      <c r="AY240" s="898"/>
      <c r="AZ240" s="560"/>
      <c r="BA240" s="560"/>
      <c r="BB240" s="560"/>
      <c r="BC240" s="560"/>
      <c r="BD240" s="560"/>
      <c r="BE240" s="560"/>
      <c r="BF240" s="560"/>
      <c r="BG240" s="560"/>
      <c r="BH240" s="560"/>
      <c r="BI240" s="560"/>
      <c r="BJ240" s="560"/>
      <c r="BK240" s="898"/>
      <c r="BL240" s="898"/>
      <c r="BM240" s="898"/>
      <c r="BN240" s="898"/>
      <c r="BO240" s="898"/>
      <c r="BP240" s="898"/>
      <c r="CA240" s="898"/>
      <c r="CB240" s="898"/>
      <c r="CC240" s="898"/>
      <c r="CD240" s="898"/>
      <c r="CE240" s="898"/>
      <c r="CF240" s="898"/>
      <c r="CG240" s="898"/>
      <c r="CI240" s="1013"/>
      <c r="CJ240" s="1013"/>
      <c r="CK240" s="1013"/>
      <c r="CL240" s="1013"/>
      <c r="CM240" s="1017"/>
      <c r="CN240" s="1013"/>
      <c r="CO240" s="1013"/>
      <c r="CP240" s="1013"/>
      <c r="CQ240" s="1013"/>
      <c r="CR240" s="1013"/>
      <c r="CS240" s="1014"/>
      <c r="CT240" s="1016"/>
      <c r="CU240" s="1013"/>
      <c r="CV240" s="1013"/>
      <c r="CW240" s="1013"/>
      <c r="CX240" s="1013"/>
      <c r="CY240" s="1013"/>
      <c r="CZ240" s="1006"/>
      <c r="DA240" s="898"/>
      <c r="DB240" s="898"/>
      <c r="DC240" s="898"/>
      <c r="DD240" s="898"/>
      <c r="DE240" s="902"/>
      <c r="DF240" s="658"/>
      <c r="DG240" s="738"/>
    </row>
    <row r="241" spans="2:111" ht="13.5" customHeight="1" x14ac:dyDescent="0.15">
      <c r="B241" s="638"/>
      <c r="C241" s="639"/>
      <c r="D241" s="1011"/>
      <c r="E241" s="1006"/>
      <c r="F241" s="1006"/>
      <c r="G241" s="897"/>
      <c r="H241" s="897"/>
      <c r="I241" s="898"/>
      <c r="J241" s="898"/>
      <c r="K241" s="898"/>
      <c r="L241" s="898"/>
      <c r="Q241" s="1018" t="s">
        <v>488</v>
      </c>
      <c r="BK241" s="898"/>
      <c r="BL241" s="898"/>
      <c r="BM241" s="898"/>
      <c r="BN241" s="898"/>
      <c r="BO241" s="898"/>
      <c r="BP241" s="898"/>
      <c r="CA241" s="898"/>
      <c r="CB241" s="898"/>
      <c r="CC241" s="898"/>
      <c r="CD241" s="898"/>
      <c r="CE241" s="898"/>
      <c r="CF241" s="898"/>
      <c r="CG241" s="898"/>
      <c r="CI241" s="513"/>
      <c r="CJ241" s="513"/>
      <c r="CK241" s="513"/>
      <c r="CL241" s="513"/>
      <c r="CM241" s="1015"/>
      <c r="CN241" s="513"/>
      <c r="CO241" s="513"/>
      <c r="CP241" s="513"/>
      <c r="CQ241" s="513"/>
      <c r="CR241" s="513"/>
      <c r="CS241" s="1014"/>
      <c r="CT241" s="1016"/>
      <c r="CU241" s="513"/>
      <c r="CV241" s="513"/>
      <c r="CW241" s="513"/>
      <c r="CX241" s="513"/>
      <c r="CY241" s="513"/>
      <c r="CZ241" s="1006"/>
      <c r="DA241" s="898"/>
      <c r="DB241" s="898"/>
      <c r="DC241" s="898"/>
      <c r="DD241" s="898"/>
      <c r="DE241" s="902"/>
      <c r="DF241" s="658"/>
      <c r="DG241" s="738"/>
    </row>
    <row r="242" spans="2:111" ht="13.5" customHeight="1" x14ac:dyDescent="0.15">
      <c r="B242" s="638"/>
      <c r="C242" s="639"/>
      <c r="D242" s="1011"/>
      <c r="E242" s="1006"/>
      <c r="F242" s="1006"/>
      <c r="G242" s="897"/>
      <c r="H242" s="897"/>
      <c r="I242" s="898"/>
      <c r="J242" s="898"/>
      <c r="K242" s="898"/>
      <c r="L242" s="898"/>
      <c r="BK242" s="898"/>
      <c r="BL242" s="898"/>
      <c r="BM242" s="898"/>
      <c r="BN242" s="898"/>
      <c r="BO242" s="898"/>
      <c r="BP242" s="898"/>
      <c r="CA242" s="898"/>
      <c r="CB242" s="898"/>
      <c r="CC242" s="898"/>
      <c r="CD242" s="898"/>
      <c r="CE242" s="898"/>
      <c r="CF242" s="898"/>
      <c r="CG242" s="898"/>
      <c r="CI242" s="1006"/>
      <c r="CJ242" s="1006"/>
      <c r="CK242" s="1006"/>
      <c r="CL242" s="1006"/>
      <c r="CM242" s="1017"/>
      <c r="CN242" s="1006"/>
      <c r="CO242" s="1006"/>
      <c r="CP242" s="1006"/>
      <c r="CQ242" s="1006"/>
      <c r="CR242" s="1006"/>
      <c r="CS242" s="1014"/>
      <c r="CT242" s="1016"/>
      <c r="CU242" s="1006"/>
      <c r="CV242" s="1006"/>
      <c r="CW242" s="1006"/>
      <c r="CX242" s="1006"/>
      <c r="CY242" s="1006"/>
      <c r="CZ242" s="1006"/>
      <c r="DA242" s="898"/>
      <c r="DB242" s="898"/>
      <c r="DC242" s="898"/>
      <c r="DD242" s="898"/>
      <c r="DE242" s="902"/>
      <c r="DF242" s="658"/>
      <c r="DG242" s="738"/>
    </row>
    <row r="243" spans="2:111" ht="13.5" customHeight="1" x14ac:dyDescent="0.15">
      <c r="B243" s="638"/>
      <c r="C243" s="639"/>
      <c r="D243" s="1011"/>
      <c r="E243" s="1006"/>
      <c r="F243" s="1006"/>
      <c r="G243" s="897"/>
      <c r="H243" s="897"/>
      <c r="I243" s="898"/>
      <c r="J243" s="898"/>
      <c r="K243" s="898"/>
      <c r="L243" s="898"/>
      <c r="M243" s="898"/>
      <c r="N243" s="898"/>
      <c r="O243" s="898" t="s">
        <v>485</v>
      </c>
      <c r="P243" s="898"/>
      <c r="Q243" s="898" t="s">
        <v>489</v>
      </c>
      <c r="R243" s="898"/>
      <c r="S243" s="560"/>
      <c r="T243" s="560"/>
      <c r="U243" s="560"/>
      <c r="V243" s="560"/>
      <c r="W243" s="560"/>
      <c r="X243" s="560"/>
      <c r="Y243" s="560"/>
      <c r="Z243" s="560"/>
      <c r="AA243" s="899"/>
      <c r="AB243" s="899"/>
      <c r="AC243" s="899"/>
      <c r="AD243" s="899"/>
      <c r="AE243" s="899"/>
      <c r="AF243" s="899"/>
      <c r="AG243" s="897"/>
      <c r="AH243" s="897"/>
      <c r="AI243" s="900"/>
      <c r="AJ243" s="900"/>
      <c r="AK243" s="560"/>
      <c r="AL243" s="560"/>
      <c r="AM243" s="897"/>
      <c r="AN243" s="897"/>
      <c r="AO243" s="897"/>
      <c r="AP243" s="897"/>
      <c r="AQ243" s="897"/>
      <c r="AR243" s="897"/>
      <c r="AS243" s="897"/>
      <c r="AT243" s="897"/>
      <c r="AU243" s="897"/>
      <c r="AV243" s="897"/>
      <c r="AW243" s="897"/>
      <c r="AX243" s="897"/>
      <c r="AY243" s="898"/>
      <c r="AZ243" s="560"/>
      <c r="BA243" s="560"/>
      <c r="BB243" s="560"/>
      <c r="BC243" s="560"/>
      <c r="BD243" s="560"/>
      <c r="BE243" s="560"/>
      <c r="BF243" s="560"/>
      <c r="BG243" s="560"/>
      <c r="BH243" s="560"/>
      <c r="BI243" s="560"/>
      <c r="BJ243" s="560"/>
      <c r="BK243" s="898"/>
      <c r="BL243" s="898"/>
      <c r="BM243" s="898"/>
      <c r="BN243" s="898"/>
      <c r="BO243" s="898"/>
      <c r="BP243" s="898"/>
      <c r="CA243" s="898"/>
      <c r="CB243" s="898"/>
      <c r="CC243" s="898"/>
      <c r="CD243" s="898"/>
      <c r="CE243" s="898"/>
      <c r="CF243" s="898"/>
      <c r="CG243" s="898"/>
      <c r="CI243" s="1006"/>
      <c r="CJ243" s="1006"/>
      <c r="CK243" s="1006"/>
      <c r="CL243" s="1006"/>
      <c r="CM243" s="1017"/>
      <c r="CN243" s="1006"/>
      <c r="CO243" s="1006"/>
      <c r="CP243" s="1006"/>
      <c r="CQ243" s="1006"/>
      <c r="CR243" s="1006"/>
      <c r="CS243" s="1014"/>
      <c r="CT243" s="1016"/>
      <c r="CU243" s="1006"/>
      <c r="CV243" s="1006"/>
      <c r="CW243" s="1006"/>
      <c r="CX243" s="1006"/>
      <c r="CY243" s="1006"/>
      <c r="CZ243" s="1006"/>
      <c r="DA243" s="898"/>
      <c r="DB243" s="898"/>
      <c r="DC243" s="898"/>
      <c r="DD243" s="898"/>
      <c r="DE243" s="902"/>
      <c r="DF243" s="658"/>
      <c r="DG243" s="738"/>
    </row>
    <row r="244" spans="2:111" ht="13.5" customHeight="1" x14ac:dyDescent="0.15">
      <c r="B244" s="638"/>
      <c r="C244" s="639"/>
      <c r="D244" s="1011"/>
      <c r="E244" s="1006"/>
      <c r="F244" s="1006"/>
      <c r="G244" s="897"/>
      <c r="H244" s="897"/>
      <c r="I244" s="898"/>
      <c r="J244" s="898"/>
      <c r="K244" s="898"/>
      <c r="L244" s="898"/>
      <c r="M244" s="898"/>
      <c r="N244" s="898"/>
      <c r="O244" s="898"/>
      <c r="P244" s="898"/>
      <c r="Q244" s="1018" t="s">
        <v>490</v>
      </c>
      <c r="R244" s="898"/>
      <c r="S244" s="560"/>
      <c r="T244" s="560"/>
      <c r="U244" s="560"/>
      <c r="V244" s="560"/>
      <c r="W244" s="560"/>
      <c r="X244" s="560"/>
      <c r="Y244" s="560"/>
      <c r="Z244" s="560"/>
      <c r="AA244" s="899"/>
      <c r="AB244" s="899"/>
      <c r="AC244" s="899"/>
      <c r="AD244" s="899"/>
      <c r="AE244" s="899"/>
      <c r="AF244" s="899"/>
      <c r="AG244" s="897"/>
      <c r="AH244" s="897"/>
      <c r="AI244" s="900"/>
      <c r="AJ244" s="900"/>
      <c r="AK244" s="560"/>
      <c r="AL244" s="560"/>
      <c r="AM244" s="897"/>
      <c r="AN244" s="897"/>
      <c r="AO244" s="897"/>
      <c r="AP244" s="897"/>
      <c r="AQ244" s="897"/>
      <c r="AR244" s="897"/>
      <c r="AS244" s="897"/>
      <c r="AT244" s="897"/>
      <c r="AU244" s="897"/>
      <c r="AV244" s="897"/>
      <c r="AW244" s="897"/>
      <c r="AX244" s="897"/>
      <c r="AY244" s="898"/>
      <c r="AZ244" s="560"/>
      <c r="BA244" s="560"/>
      <c r="BB244" s="560"/>
      <c r="BC244" s="560"/>
      <c r="BD244" s="560"/>
      <c r="BE244" s="560"/>
      <c r="BF244" s="560"/>
      <c r="BG244" s="560"/>
      <c r="BH244" s="560"/>
      <c r="BI244" s="560"/>
      <c r="BJ244" s="560"/>
      <c r="BK244" s="898"/>
      <c r="BL244" s="898"/>
      <c r="BM244" s="898"/>
      <c r="BN244" s="898"/>
      <c r="BO244" s="898"/>
      <c r="BP244" s="898"/>
      <c r="CA244" s="898"/>
      <c r="CB244" s="898"/>
      <c r="CC244" s="898"/>
      <c r="CD244" s="898"/>
      <c r="CE244" s="898"/>
      <c r="CF244" s="898"/>
      <c r="CG244" s="898"/>
      <c r="CI244" s="1014"/>
      <c r="CJ244" s="1014"/>
      <c r="CK244" s="1014"/>
      <c r="CL244" s="1014"/>
      <c r="CM244" s="1006"/>
      <c r="CN244" s="1006"/>
      <c r="CO244" s="1006"/>
      <c r="CP244" s="1006"/>
      <c r="CQ244" s="1006"/>
      <c r="CR244" s="1006"/>
      <c r="CS244" s="1006"/>
      <c r="CT244" s="1006"/>
      <c r="CU244" s="1006"/>
      <c r="CV244" s="1006"/>
      <c r="CW244" s="1006"/>
      <c r="CX244" s="1006"/>
      <c r="CY244" s="1006"/>
      <c r="CZ244" s="1006"/>
      <c r="DA244" s="898"/>
      <c r="DB244" s="898"/>
      <c r="DC244" s="898"/>
      <c r="DD244" s="898"/>
      <c r="DE244" s="902"/>
      <c r="DF244" s="658"/>
      <c r="DG244" s="738"/>
    </row>
    <row r="245" spans="2:111" ht="13.5" customHeight="1" x14ac:dyDescent="0.15">
      <c r="B245" s="638"/>
      <c r="C245" s="639"/>
      <c r="D245" s="1011"/>
      <c r="E245" s="1006"/>
      <c r="F245" s="1006"/>
      <c r="G245" s="897"/>
      <c r="H245" s="897"/>
      <c r="I245" s="898"/>
      <c r="J245" s="898"/>
      <c r="K245" s="898"/>
      <c r="L245" s="898"/>
      <c r="M245" s="898"/>
      <c r="N245" s="898"/>
      <c r="O245" s="898"/>
      <c r="P245" s="898"/>
      <c r="Q245" s="898" t="s">
        <v>470</v>
      </c>
      <c r="R245" s="898"/>
      <c r="S245" s="898" t="s">
        <v>471</v>
      </c>
      <c r="T245" s="898"/>
      <c r="U245" s="560"/>
      <c r="V245" s="560"/>
      <c r="W245" s="560"/>
      <c r="X245" s="560"/>
      <c r="Y245" s="560"/>
      <c r="Z245" s="560"/>
      <c r="AA245" s="560"/>
      <c r="AB245" s="560"/>
      <c r="AC245" s="899"/>
      <c r="AD245" s="899"/>
      <c r="AE245" s="899"/>
      <c r="AF245" s="899"/>
      <c r="AG245" s="899"/>
      <c r="AH245" s="899"/>
      <c r="AI245" s="899"/>
      <c r="AJ245" s="900"/>
      <c r="AK245" s="560"/>
      <c r="AL245" s="560"/>
      <c r="AM245" s="897"/>
      <c r="AN245" s="897"/>
      <c r="AO245" s="897"/>
      <c r="AP245" s="897"/>
      <c r="AQ245" s="897"/>
      <c r="AR245" s="897"/>
      <c r="AS245" s="897"/>
      <c r="AT245" s="897"/>
      <c r="AU245" s="897"/>
      <c r="AV245" s="897"/>
      <c r="AW245" s="897"/>
      <c r="AX245" s="897"/>
      <c r="AY245" s="898"/>
      <c r="AZ245" s="560"/>
      <c r="BA245" s="560"/>
      <c r="BB245" s="560"/>
      <c r="BC245" s="560"/>
      <c r="BD245" s="560"/>
      <c r="BE245" s="560"/>
      <c r="BF245" s="560"/>
      <c r="BG245" s="560"/>
      <c r="BH245" s="560"/>
      <c r="BI245" s="560"/>
      <c r="BJ245" s="560"/>
      <c r="BK245" s="898"/>
      <c r="BL245" s="898"/>
      <c r="BM245" s="898"/>
      <c r="BN245" s="898"/>
      <c r="BO245" s="898"/>
      <c r="BP245" s="898"/>
      <c r="CA245" s="898"/>
      <c r="CB245" s="898"/>
      <c r="CC245" s="898"/>
      <c r="CD245" s="898"/>
      <c r="CE245" s="898"/>
      <c r="CF245" s="898"/>
      <c r="CG245" s="898"/>
      <c r="CI245" s="1014"/>
      <c r="CJ245" s="1014"/>
      <c r="CK245" s="1014"/>
      <c r="CL245" s="1014"/>
      <c r="CM245" s="1006"/>
      <c r="CN245" s="1006"/>
      <c r="CO245" s="1006"/>
      <c r="CP245" s="1006"/>
      <c r="CQ245" s="1006"/>
      <c r="CR245" s="1006"/>
      <c r="CS245" s="1006"/>
      <c r="CT245" s="1006"/>
      <c r="CU245" s="1006"/>
      <c r="CV245" s="1006"/>
      <c r="CW245" s="1006"/>
      <c r="CX245" s="1006"/>
      <c r="CY245" s="1006"/>
      <c r="CZ245" s="1006"/>
      <c r="DA245" s="898"/>
      <c r="DB245" s="898"/>
      <c r="DC245" s="898"/>
      <c r="DD245" s="898"/>
      <c r="DE245" s="902"/>
      <c r="DF245" s="658"/>
      <c r="DG245" s="738"/>
    </row>
    <row r="246" spans="2:111" ht="13.5" customHeight="1" x14ac:dyDescent="0.15">
      <c r="B246" s="638"/>
      <c r="C246" s="639"/>
      <c r="D246" s="1011"/>
      <c r="E246" s="1006"/>
      <c r="F246" s="1006"/>
      <c r="G246" s="897"/>
      <c r="H246" s="897"/>
      <c r="I246" s="898"/>
      <c r="J246" s="898"/>
      <c r="K246" s="898"/>
      <c r="L246" s="898"/>
      <c r="M246" s="401"/>
      <c r="N246" s="898"/>
      <c r="O246" s="898"/>
      <c r="P246" s="898"/>
      <c r="Q246" s="898"/>
      <c r="R246" s="898"/>
      <c r="S246" s="898"/>
      <c r="T246" s="898" t="s">
        <v>472</v>
      </c>
      <c r="U246" s="560"/>
      <c r="V246" s="560"/>
      <c r="W246" s="560"/>
      <c r="X246" s="560"/>
      <c r="Y246" s="560" t="s">
        <v>473</v>
      </c>
      <c r="Z246" s="560"/>
      <c r="AA246" s="560"/>
      <c r="AB246" s="560"/>
      <c r="AC246" s="899"/>
      <c r="AD246" s="899"/>
      <c r="AE246" s="899"/>
      <c r="AF246" s="899"/>
      <c r="AG246" s="899"/>
      <c r="AH246" s="899"/>
      <c r="AI246" s="899"/>
      <c r="AJ246" s="900"/>
      <c r="AK246" s="560"/>
      <c r="AL246" s="560"/>
      <c r="AM246" s="897"/>
      <c r="AN246" s="897"/>
      <c r="AO246" s="897"/>
      <c r="AP246" s="897"/>
      <c r="AQ246" s="897"/>
      <c r="AR246" s="897"/>
      <c r="AS246" s="897"/>
      <c r="AT246" s="897"/>
      <c r="AU246" s="897"/>
      <c r="AV246" s="897"/>
      <c r="AW246" s="897"/>
      <c r="AX246" s="897"/>
      <c r="AY246" s="898"/>
      <c r="AZ246" s="560"/>
      <c r="BA246" s="560"/>
      <c r="BB246" s="560"/>
      <c r="BC246" s="560"/>
      <c r="BD246" s="560"/>
      <c r="BE246" s="560"/>
      <c r="BF246" s="560"/>
      <c r="BG246" s="560"/>
      <c r="BH246" s="560"/>
      <c r="BI246" s="560"/>
      <c r="BJ246" s="560"/>
      <c r="BK246" s="898"/>
      <c r="BL246" s="898"/>
      <c r="BM246" s="898"/>
      <c r="BN246" s="898"/>
      <c r="BO246" s="898"/>
      <c r="BP246" s="898"/>
      <c r="CA246" s="898"/>
      <c r="CB246" s="898"/>
      <c r="CC246" s="898"/>
      <c r="CD246" s="898"/>
      <c r="CE246" s="898"/>
      <c r="CF246" s="898"/>
      <c r="CG246" s="898"/>
      <c r="CI246" s="1006"/>
      <c r="CJ246" s="1006"/>
      <c r="CK246" s="1006"/>
      <c r="CL246" s="1006"/>
      <c r="CM246" s="1006"/>
      <c r="CN246" s="1006"/>
      <c r="CO246" s="1006"/>
      <c r="CP246" s="1006"/>
      <c r="CQ246" s="1006"/>
      <c r="CR246" s="1006"/>
      <c r="CS246" s="1006"/>
      <c r="CT246" s="1006"/>
      <c r="CU246" s="1006"/>
      <c r="CV246" s="1006"/>
      <c r="CW246" s="1006"/>
      <c r="CX246" s="1006"/>
      <c r="CY246" s="1006"/>
      <c r="CZ246" s="1006"/>
      <c r="DA246" s="898"/>
      <c r="DB246" s="898"/>
      <c r="DC246" s="898"/>
      <c r="DD246" s="898"/>
      <c r="DE246" s="902"/>
      <c r="DF246" s="658"/>
      <c r="DG246" s="738"/>
    </row>
    <row r="247" spans="2:111" ht="13.5" customHeight="1" x14ac:dyDescent="0.15">
      <c r="B247" s="638"/>
      <c r="C247" s="639"/>
      <c r="D247" s="1011"/>
      <c r="E247" s="1006"/>
      <c r="F247" s="1006"/>
      <c r="G247" s="897"/>
      <c r="H247" s="897"/>
      <c r="I247" s="898"/>
      <c r="J247" s="898"/>
      <c r="K247" s="898"/>
      <c r="L247" s="898"/>
      <c r="M247" s="401"/>
      <c r="N247" s="898"/>
      <c r="O247" s="898"/>
      <c r="P247" s="898"/>
      <c r="Q247" s="898"/>
      <c r="R247" s="898"/>
      <c r="S247" s="898"/>
      <c r="T247" s="898" t="s">
        <v>474</v>
      </c>
      <c r="U247" s="560"/>
      <c r="V247" s="560"/>
      <c r="W247" s="560"/>
      <c r="X247" s="560"/>
      <c r="Y247" s="560" t="s">
        <v>475</v>
      </c>
      <c r="Z247" s="560"/>
      <c r="AA247" s="560"/>
      <c r="AB247" s="560"/>
      <c r="AC247" s="899"/>
      <c r="AD247" s="899"/>
      <c r="AE247" s="899"/>
      <c r="AF247" s="899"/>
      <c r="AG247" s="899"/>
      <c r="AH247" s="899"/>
      <c r="AI247" s="899"/>
      <c r="AJ247" s="900"/>
      <c r="AK247" s="560"/>
      <c r="AL247" s="560"/>
      <c r="AM247" s="897"/>
      <c r="AN247" s="897"/>
      <c r="AO247" s="897"/>
      <c r="AP247" s="897"/>
      <c r="AQ247" s="897"/>
      <c r="AR247" s="897"/>
      <c r="AS247" s="897"/>
      <c r="AT247" s="897"/>
      <c r="AU247" s="897"/>
      <c r="AV247" s="897"/>
      <c r="AW247" s="897"/>
      <c r="AX247" s="897"/>
      <c r="AY247" s="898"/>
      <c r="AZ247" s="560"/>
      <c r="BA247" s="560"/>
      <c r="BB247" s="560"/>
      <c r="BC247" s="560"/>
      <c r="BD247" s="560"/>
      <c r="BE247" s="560"/>
      <c r="BF247" s="560"/>
      <c r="BG247" s="560"/>
      <c r="BH247" s="560"/>
      <c r="BI247" s="560"/>
      <c r="BJ247" s="560"/>
      <c r="BK247" s="898"/>
      <c r="BL247" s="898"/>
      <c r="BM247" s="898"/>
      <c r="BN247" s="898"/>
      <c r="BO247" s="898"/>
      <c r="BP247" s="898"/>
      <c r="CA247" s="898"/>
      <c r="CB247" s="898"/>
      <c r="CC247" s="898"/>
      <c r="CD247" s="898"/>
      <c r="CE247" s="898"/>
      <c r="CF247" s="898"/>
      <c r="CG247" s="898"/>
      <c r="CI247" s="1014"/>
      <c r="CJ247" s="1006"/>
      <c r="CK247" s="1006"/>
      <c r="CL247" s="1006"/>
      <c r="CM247" s="1006"/>
      <c r="CN247" s="1006"/>
      <c r="CO247" s="1006"/>
      <c r="CP247" s="1006"/>
      <c r="CQ247" s="1006"/>
      <c r="CR247" s="1006"/>
      <c r="CS247" s="1006"/>
      <c r="CT247" s="1006"/>
      <c r="CU247" s="1006"/>
      <c r="CV247" s="1006"/>
      <c r="CW247" s="1006"/>
      <c r="CX247" s="1006"/>
      <c r="CY247" s="1006"/>
      <c r="CZ247" s="1006"/>
      <c r="DA247" s="898"/>
      <c r="DB247" s="898"/>
      <c r="DC247" s="898"/>
      <c r="DD247" s="898"/>
      <c r="DE247" s="902"/>
      <c r="DF247" s="658"/>
      <c r="DG247" s="738"/>
    </row>
    <row r="248" spans="2:111" ht="13.5" customHeight="1" x14ac:dyDescent="0.15">
      <c r="B248" s="638"/>
      <c r="C248" s="639"/>
      <c r="D248" s="1011"/>
      <c r="E248" s="1006"/>
      <c r="F248" s="1006"/>
      <c r="G248" s="897"/>
      <c r="H248" s="897"/>
      <c r="I248" s="898"/>
      <c r="J248" s="898"/>
      <c r="K248" s="898"/>
      <c r="L248" s="898"/>
      <c r="M248" s="898"/>
      <c r="N248" s="898"/>
      <c r="O248" s="898"/>
      <c r="P248" s="898"/>
      <c r="Q248" s="898"/>
      <c r="R248" s="898"/>
      <c r="S248" s="898"/>
      <c r="T248" s="898" t="s">
        <v>411</v>
      </c>
      <c r="U248" s="560"/>
      <c r="V248" s="560"/>
      <c r="W248" s="560"/>
      <c r="X248" s="560"/>
      <c r="Y248" s="560" t="s">
        <v>476</v>
      </c>
      <c r="Z248" s="560" t="s">
        <v>477</v>
      </c>
      <c r="AA248" s="560"/>
      <c r="AB248" s="560"/>
      <c r="AC248" s="899"/>
      <c r="AD248" s="899"/>
      <c r="AE248" s="899"/>
      <c r="AF248" s="899"/>
      <c r="AG248" s="899"/>
      <c r="AH248" s="899" t="s">
        <v>478</v>
      </c>
      <c r="AI248" s="899"/>
      <c r="AJ248" s="900"/>
      <c r="AK248" s="560"/>
      <c r="AL248" s="560"/>
      <c r="AM248" s="897"/>
      <c r="AN248" s="897"/>
      <c r="AO248" s="897"/>
      <c r="AP248" s="897"/>
      <c r="AQ248" s="897"/>
      <c r="AR248" s="897"/>
      <c r="AS248" s="897"/>
      <c r="AT248" s="897"/>
      <c r="AU248" s="897"/>
      <c r="AV248" s="897"/>
      <c r="AW248" s="897"/>
      <c r="AX248" s="897"/>
      <c r="AY248" s="898"/>
      <c r="AZ248" s="560"/>
      <c r="BA248" s="560"/>
      <c r="BB248" s="560"/>
      <c r="BC248" s="560"/>
      <c r="BD248" s="560"/>
      <c r="BE248" s="560"/>
      <c r="BF248" s="560"/>
      <c r="BG248" s="560"/>
      <c r="BH248" s="560"/>
      <c r="BI248" s="560"/>
      <c r="BJ248" s="560"/>
      <c r="BK248" s="898"/>
      <c r="BL248" s="898"/>
      <c r="BM248" s="898"/>
      <c r="BN248" s="898"/>
      <c r="BO248" s="898"/>
      <c r="BP248" s="898"/>
      <c r="CA248" s="898"/>
      <c r="CB248" s="898"/>
      <c r="CC248" s="898"/>
      <c r="CD248" s="898"/>
      <c r="CE248" s="898"/>
      <c r="CF248" s="898"/>
      <c r="CG248" s="898"/>
      <c r="CI248" s="1014"/>
      <c r="CJ248" s="1006"/>
      <c r="CK248" s="1006"/>
      <c r="CL248" s="1006"/>
      <c r="CM248" s="1006"/>
      <c r="CN248" s="1006"/>
      <c r="CO248" s="1006"/>
      <c r="CP248" s="1006"/>
      <c r="CQ248" s="1006"/>
      <c r="CR248" s="1006"/>
      <c r="CS248" s="1006"/>
      <c r="CT248" s="1006"/>
      <c r="CU248" s="1006"/>
      <c r="CV248" s="1006"/>
      <c r="CW248" s="1006"/>
      <c r="CX248" s="1006"/>
      <c r="CY248" s="1006"/>
      <c r="CZ248" s="1006"/>
      <c r="DA248" s="898"/>
      <c r="DB248" s="898"/>
      <c r="DC248" s="898"/>
      <c r="DD248" s="898"/>
      <c r="DE248" s="902"/>
      <c r="DF248" s="658"/>
      <c r="DG248" s="738"/>
    </row>
    <row r="249" spans="2:111" ht="13.5" customHeight="1" x14ac:dyDescent="0.15">
      <c r="B249" s="638"/>
      <c r="C249" s="639"/>
      <c r="D249" s="1011"/>
      <c r="E249" s="1006"/>
      <c r="F249" s="1006"/>
      <c r="G249" s="897"/>
      <c r="H249" s="897"/>
      <c r="I249" s="898"/>
      <c r="J249" s="898"/>
      <c r="K249" s="898"/>
      <c r="L249" s="898"/>
      <c r="M249" s="898"/>
      <c r="N249" s="898"/>
      <c r="O249" s="898"/>
      <c r="P249" s="898"/>
      <c r="Q249" s="898"/>
      <c r="R249" s="898"/>
      <c r="S249" s="560"/>
      <c r="T249" s="560"/>
      <c r="U249" s="560"/>
      <c r="V249" s="560"/>
      <c r="W249" s="560"/>
      <c r="X249" s="560"/>
      <c r="Y249" s="560"/>
      <c r="Z249" s="560"/>
      <c r="AA249" s="899"/>
      <c r="AB249" s="899"/>
      <c r="AC249" s="899"/>
      <c r="AD249" s="899"/>
      <c r="AE249" s="899"/>
      <c r="AF249" s="899"/>
      <c r="AG249" s="897"/>
      <c r="AH249" s="897"/>
      <c r="AI249" s="900"/>
      <c r="AJ249" s="900"/>
      <c r="AK249" s="560"/>
      <c r="AL249" s="560"/>
      <c r="AM249" s="897"/>
      <c r="AN249" s="897"/>
      <c r="AO249" s="897"/>
      <c r="AP249" s="897"/>
      <c r="AQ249" s="897"/>
      <c r="AR249" s="897"/>
      <c r="AS249" s="897"/>
      <c r="AT249" s="897"/>
      <c r="AU249" s="897"/>
      <c r="AV249" s="897"/>
      <c r="AW249" s="897"/>
      <c r="AX249" s="897"/>
      <c r="AY249" s="898"/>
      <c r="AZ249" s="560"/>
      <c r="BA249" s="560"/>
      <c r="BB249" s="560"/>
      <c r="BC249" s="560"/>
      <c r="BD249" s="560"/>
      <c r="BE249" s="560"/>
      <c r="BF249" s="560"/>
      <c r="BG249" s="560"/>
      <c r="BH249" s="560"/>
      <c r="BI249" s="560"/>
      <c r="BJ249" s="560"/>
      <c r="BK249" s="898"/>
      <c r="BL249" s="898"/>
      <c r="BM249" s="898"/>
      <c r="BN249" s="898"/>
      <c r="BO249" s="898"/>
      <c r="BP249" s="898"/>
      <c r="BQ249" s="898"/>
      <c r="BR249" s="898"/>
      <c r="BS249" s="898"/>
      <c r="BT249" s="898"/>
      <c r="BU249" s="898"/>
      <c r="BV249" s="898"/>
      <c r="CA249" s="898"/>
      <c r="CB249" s="898"/>
      <c r="CC249" s="898"/>
      <c r="CD249" s="898"/>
      <c r="CE249" s="898"/>
      <c r="CF249" s="898"/>
      <c r="CG249" s="898"/>
      <c r="CI249" s="513"/>
      <c r="CJ249" s="1006"/>
      <c r="CK249" s="1006"/>
      <c r="CL249" s="1006"/>
      <c r="CM249" s="1006"/>
      <c r="CN249" s="1006"/>
      <c r="CO249" s="1006"/>
      <c r="CP249" s="1006"/>
      <c r="CQ249" s="1006"/>
      <c r="CR249" s="1006"/>
      <c r="CS249" s="1006"/>
      <c r="CT249" s="1006"/>
      <c r="CU249" s="1006"/>
      <c r="CV249" s="1006"/>
      <c r="CW249" s="1006"/>
      <c r="CX249" s="1006"/>
      <c r="CY249" s="1006"/>
      <c r="CZ249" s="1006"/>
      <c r="DA249" s="898"/>
      <c r="DB249" s="898"/>
      <c r="DC249" s="898"/>
      <c r="DD249" s="898"/>
      <c r="DE249" s="902"/>
      <c r="DF249" s="658"/>
      <c r="DG249" s="738"/>
    </row>
    <row r="250" spans="2:111" ht="13.5" customHeight="1" x14ac:dyDescent="0.15">
      <c r="B250" s="638"/>
      <c r="C250" s="639"/>
      <c r="D250" s="1011"/>
      <c r="E250" s="1006"/>
      <c r="F250" s="1006"/>
      <c r="G250" s="897"/>
      <c r="H250" s="897"/>
      <c r="I250" s="898"/>
      <c r="J250" s="898"/>
      <c r="K250" s="898"/>
      <c r="L250" s="898"/>
      <c r="M250" s="898"/>
      <c r="N250" s="898"/>
      <c r="O250" s="898"/>
      <c r="P250" s="898"/>
      <c r="Q250" s="898"/>
      <c r="R250" s="898"/>
      <c r="S250" s="560"/>
      <c r="T250" s="560"/>
      <c r="U250" s="560"/>
      <c r="V250" s="560"/>
      <c r="W250" s="560"/>
      <c r="X250" s="560"/>
      <c r="Y250" s="560"/>
      <c r="Z250" s="560"/>
      <c r="AA250" s="899"/>
      <c r="AB250" s="899"/>
      <c r="AC250" s="899"/>
      <c r="AD250" s="899"/>
      <c r="AE250" s="899"/>
      <c r="AF250" s="899"/>
      <c r="AG250" s="897"/>
      <c r="AH250" s="897"/>
      <c r="AI250" s="900"/>
      <c r="AJ250" s="900"/>
      <c r="AK250" s="560"/>
      <c r="AL250" s="560"/>
      <c r="AM250" s="897"/>
      <c r="AN250" s="897"/>
      <c r="AO250" s="897"/>
      <c r="AP250" s="897"/>
      <c r="AQ250" s="897"/>
      <c r="AR250" s="897"/>
      <c r="AS250" s="897"/>
      <c r="AT250" s="897"/>
      <c r="AU250" s="897"/>
      <c r="AV250" s="897"/>
      <c r="AW250" s="897"/>
      <c r="AX250" s="897"/>
      <c r="AY250" s="898"/>
      <c r="AZ250" s="560"/>
      <c r="BA250" s="560"/>
      <c r="BB250" s="560"/>
      <c r="BC250" s="560"/>
      <c r="BD250" s="560"/>
      <c r="BE250" s="560"/>
      <c r="BF250" s="560"/>
      <c r="BG250" s="560"/>
      <c r="BH250" s="560"/>
      <c r="BI250" s="560"/>
      <c r="BJ250" s="560"/>
      <c r="BK250" s="898"/>
      <c r="BL250" s="898"/>
      <c r="BM250" s="898"/>
      <c r="BN250" s="898"/>
      <c r="BO250" s="898"/>
      <c r="BP250" s="898"/>
      <c r="BQ250" s="898"/>
      <c r="BR250" s="898"/>
      <c r="BS250" s="898"/>
      <c r="BT250" s="898"/>
      <c r="BU250" s="898"/>
      <c r="BV250" s="898"/>
      <c r="BW250" s="898"/>
      <c r="BX250" s="898"/>
      <c r="BY250" s="898"/>
      <c r="BZ250" s="898"/>
      <c r="CA250" s="898"/>
      <c r="CB250" s="898"/>
      <c r="CC250" s="898"/>
      <c r="CD250" s="898"/>
      <c r="CE250" s="898"/>
      <c r="CF250" s="898"/>
      <c r="CG250" s="898"/>
      <c r="CI250" s="1013"/>
      <c r="CJ250" s="1013"/>
      <c r="CK250" s="1006"/>
      <c r="CL250" s="1006"/>
      <c r="CM250" s="1006"/>
      <c r="CN250" s="1006"/>
      <c r="CO250" s="1006"/>
      <c r="CP250" s="1006"/>
      <c r="CQ250" s="1006"/>
      <c r="CR250" s="1006"/>
      <c r="CS250" s="1006"/>
      <c r="CT250" s="1006"/>
      <c r="CU250" s="1006"/>
      <c r="CV250" s="1006"/>
      <c r="CW250" s="1006"/>
      <c r="CX250" s="1006"/>
      <c r="CY250" s="1006"/>
      <c r="CZ250" s="1006"/>
      <c r="DA250" s="898"/>
      <c r="DB250" s="898"/>
      <c r="DC250" s="898"/>
      <c r="DD250" s="898"/>
      <c r="DE250" s="902"/>
      <c r="DF250" s="658"/>
      <c r="DG250" s="738"/>
    </row>
    <row r="251" spans="2:111" ht="13.5" customHeight="1" x14ac:dyDescent="0.15">
      <c r="B251" s="638"/>
      <c r="C251" s="639"/>
      <c r="D251" s="1011"/>
      <c r="E251" s="1006"/>
      <c r="F251" s="1006"/>
      <c r="G251" s="897"/>
      <c r="H251" s="897"/>
      <c r="I251" s="933" t="s">
        <v>491</v>
      </c>
      <c r="J251" s="1019"/>
      <c r="K251" s="1019" t="s">
        <v>492</v>
      </c>
      <c r="L251" s="1019"/>
      <c r="M251" s="1019"/>
      <c r="N251" s="1019"/>
      <c r="O251" s="1019"/>
      <c r="P251" s="1019"/>
      <c r="Q251" s="1019"/>
      <c r="R251" s="1019"/>
      <c r="S251" s="937"/>
      <c r="T251" s="937"/>
      <c r="U251" s="937"/>
      <c r="V251" s="937"/>
      <c r="W251" s="937"/>
      <c r="X251" s="937"/>
      <c r="Y251" s="937"/>
      <c r="Z251" s="937"/>
      <c r="AA251" s="1020"/>
      <c r="AB251" s="1020"/>
      <c r="AC251" s="1020"/>
      <c r="AD251" s="1020"/>
      <c r="AE251" s="1020"/>
      <c r="AF251" s="1020"/>
      <c r="AG251" s="1020"/>
      <c r="AH251" s="1020"/>
      <c r="AI251" s="1021"/>
      <c r="AJ251" s="1021"/>
      <c r="AK251" s="937"/>
      <c r="AL251" s="937"/>
      <c r="AM251" s="933"/>
      <c r="AN251" s="933"/>
      <c r="AO251" s="933"/>
      <c r="AP251" s="933"/>
      <c r="AQ251" s="933"/>
      <c r="AR251" s="933"/>
      <c r="AS251" s="933"/>
      <c r="AT251" s="933"/>
      <c r="AU251" s="933"/>
      <c r="AV251" s="933"/>
      <c r="AW251" s="933"/>
      <c r="AX251" s="933"/>
      <c r="AY251" s="1019"/>
      <c r="AZ251" s="937"/>
      <c r="BA251" s="937"/>
      <c r="BB251" s="937"/>
      <c r="BC251" s="937"/>
      <c r="BD251" s="937"/>
      <c r="BE251" s="937"/>
      <c r="BF251" s="937"/>
      <c r="BG251" s="937"/>
      <c r="BH251" s="937"/>
      <c r="BI251" s="937"/>
      <c r="BJ251" s="937"/>
      <c r="BK251" s="1019"/>
      <c r="BL251" s="1019"/>
      <c r="BM251" s="1019"/>
      <c r="BN251" s="1019"/>
      <c r="BO251" s="1019"/>
      <c r="BP251" s="1019"/>
      <c r="BQ251" s="935"/>
      <c r="BR251" s="935"/>
      <c r="BS251" s="935"/>
      <c r="BT251" s="935"/>
      <c r="BU251" s="935"/>
      <c r="BV251" s="935"/>
      <c r="BW251" s="898"/>
      <c r="BX251" s="898"/>
      <c r="BY251" s="898"/>
      <c r="BZ251" s="898"/>
      <c r="CA251" s="898"/>
      <c r="CB251" s="898"/>
      <c r="CC251" s="898"/>
      <c r="CD251" s="898"/>
      <c r="CE251" s="898"/>
      <c r="CF251" s="898"/>
      <c r="CG251" s="898"/>
      <c r="CI251" s="1013"/>
      <c r="CJ251" s="1013"/>
      <c r="CK251" s="1006"/>
      <c r="CL251" s="1006"/>
      <c r="CM251" s="1006"/>
      <c r="CN251" s="1006"/>
      <c r="CO251" s="1006"/>
      <c r="CP251" s="1006"/>
      <c r="CQ251" s="1006"/>
      <c r="CR251" s="1006"/>
      <c r="CS251" s="1006"/>
      <c r="CT251" s="1006"/>
      <c r="CU251" s="1006"/>
      <c r="CV251" s="1006"/>
      <c r="CW251" s="1006"/>
      <c r="CX251" s="1006"/>
      <c r="CY251" s="1006"/>
      <c r="CZ251" s="1006"/>
      <c r="DA251" s="898"/>
      <c r="DB251" s="898"/>
      <c r="DC251" s="898"/>
      <c r="DD251" s="898"/>
      <c r="DE251" s="902"/>
      <c r="DF251" s="658"/>
      <c r="DG251" s="738"/>
    </row>
    <row r="252" spans="2:111" ht="13.5" customHeight="1" x14ac:dyDescent="0.15">
      <c r="B252" s="638"/>
      <c r="C252" s="639"/>
      <c r="D252" s="1011"/>
      <c r="E252" s="1006"/>
      <c r="F252" s="1006"/>
      <c r="G252" s="897"/>
      <c r="H252" s="897"/>
      <c r="I252" s="1019"/>
      <c r="J252" s="1019"/>
      <c r="K252" s="1019" t="s">
        <v>493</v>
      </c>
      <c r="L252" s="1019"/>
      <c r="M252" s="1019"/>
      <c r="N252" s="1019"/>
      <c r="O252" s="1019"/>
      <c r="P252" s="1019"/>
      <c r="Q252" s="1019"/>
      <c r="R252" s="1019"/>
      <c r="S252" s="937"/>
      <c r="T252" s="937"/>
      <c r="U252" s="937"/>
      <c r="V252" s="937"/>
      <c r="W252" s="937"/>
      <c r="X252" s="937"/>
      <c r="Y252" s="937"/>
      <c r="Z252" s="937"/>
      <c r="AA252" s="1020"/>
      <c r="AB252" s="1020"/>
      <c r="AC252" s="1020"/>
      <c r="AD252" s="1020"/>
      <c r="AE252" s="1020"/>
      <c r="AF252" s="1020"/>
      <c r="AG252" s="1020"/>
      <c r="AH252" s="1020"/>
      <c r="AI252" s="1021"/>
      <c r="AJ252" s="1021"/>
      <c r="AK252" s="937"/>
      <c r="AL252" s="937"/>
      <c r="AM252" s="933"/>
      <c r="AN252" s="933"/>
      <c r="AO252" s="933"/>
      <c r="AP252" s="933"/>
      <c r="AQ252" s="933"/>
      <c r="AR252" s="933"/>
      <c r="AS252" s="933"/>
      <c r="AT252" s="933"/>
      <c r="AU252" s="933"/>
      <c r="AV252" s="933"/>
      <c r="AW252" s="933"/>
      <c r="AX252" s="933"/>
      <c r="AY252" s="1019"/>
      <c r="AZ252" s="1019"/>
      <c r="BA252" s="937"/>
      <c r="BB252" s="937"/>
      <c r="BC252" s="937"/>
      <c r="BD252" s="937"/>
      <c r="BE252" s="937"/>
      <c r="BF252" s="937"/>
      <c r="BG252" s="937"/>
      <c r="BH252" s="937"/>
      <c r="BI252" s="937"/>
      <c r="BJ252" s="937"/>
      <c r="BK252" s="1019"/>
      <c r="BL252" s="1019"/>
      <c r="BM252" s="1019"/>
      <c r="BN252" s="1019"/>
      <c r="BO252" s="1019"/>
      <c r="BP252" s="1019"/>
      <c r="BQ252" s="935"/>
      <c r="BR252" s="935"/>
      <c r="BS252" s="935"/>
      <c r="BT252" s="935"/>
      <c r="BU252" s="935"/>
      <c r="BV252" s="935"/>
      <c r="BW252" s="935"/>
      <c r="BX252" s="935"/>
      <c r="BY252" s="935"/>
      <c r="BZ252" s="935"/>
      <c r="CA252" s="933"/>
      <c r="CB252" s="933"/>
      <c r="CC252" s="897"/>
      <c r="CD252" s="897"/>
      <c r="CE252" s="897"/>
      <c r="CF252" s="898"/>
      <c r="CG252" s="898"/>
      <c r="CI252" s="513"/>
      <c r="CJ252" s="513"/>
      <c r="CK252" s="1006"/>
      <c r="CL252" s="1006"/>
      <c r="CM252" s="1006"/>
      <c r="CN252" s="1006"/>
      <c r="CO252" s="1006"/>
      <c r="CP252" s="1006"/>
      <c r="CQ252" s="1006"/>
      <c r="CR252" s="1006"/>
      <c r="CS252" s="1006"/>
      <c r="CT252" s="1006"/>
      <c r="CU252" s="1006"/>
      <c r="CV252" s="1006"/>
      <c r="CW252" s="1006"/>
      <c r="CX252" s="1006"/>
      <c r="CY252" s="1006"/>
      <c r="CZ252" s="1006"/>
      <c r="DA252" s="898"/>
      <c r="DB252" s="898"/>
      <c r="DC252" s="898"/>
      <c r="DD252" s="898"/>
      <c r="DE252" s="902"/>
      <c r="DF252" s="658"/>
      <c r="DG252" s="738"/>
    </row>
    <row r="253" spans="2:111" ht="13.5" customHeight="1" x14ac:dyDescent="0.15">
      <c r="B253" s="638"/>
      <c r="C253" s="639"/>
      <c r="D253" s="1011"/>
      <c r="E253" s="1006"/>
      <c r="F253" s="1006"/>
      <c r="G253" s="897"/>
      <c r="H253" s="897"/>
      <c r="I253" s="1019"/>
      <c r="J253" s="1019"/>
      <c r="K253" s="1019" t="s">
        <v>470</v>
      </c>
      <c r="L253" s="1019"/>
      <c r="M253" s="1019" t="s">
        <v>494</v>
      </c>
      <c r="N253" s="1019"/>
      <c r="O253" s="937"/>
      <c r="P253" s="937"/>
      <c r="Q253" s="937"/>
      <c r="R253" s="937"/>
      <c r="S253" s="937"/>
      <c r="T253" s="937"/>
      <c r="U253" s="937"/>
      <c r="V253" s="937"/>
      <c r="W253" s="1020"/>
      <c r="X253" s="1020"/>
      <c r="Y253" s="1020"/>
      <c r="Z253" s="1020"/>
      <c r="AA253" s="1020"/>
      <c r="AB253" s="1020"/>
      <c r="AC253" s="1020"/>
      <c r="AD253" s="1020"/>
      <c r="AE253" s="1020"/>
      <c r="AF253" s="1020"/>
      <c r="AG253" s="1020"/>
      <c r="AH253" s="1020"/>
      <c r="AI253" s="1021"/>
      <c r="AJ253" s="1021"/>
      <c r="AK253" s="937"/>
      <c r="AL253" s="937"/>
      <c r="AM253" s="933"/>
      <c r="AN253" s="933"/>
      <c r="AO253" s="933"/>
      <c r="AP253" s="933"/>
      <c r="AQ253" s="933"/>
      <c r="AR253" s="933"/>
      <c r="AS253" s="933"/>
      <c r="AT253" s="933"/>
      <c r="AU253" s="933"/>
      <c r="AV253" s="933"/>
      <c r="AW253" s="933"/>
      <c r="AX253" s="933"/>
      <c r="AY253" s="1019"/>
      <c r="AZ253" s="1019"/>
      <c r="BA253" s="937"/>
      <c r="BB253" s="937"/>
      <c r="BC253" s="937"/>
      <c r="BD253" s="937"/>
      <c r="BE253" s="937"/>
      <c r="BF253" s="937"/>
      <c r="BG253" s="937"/>
      <c r="BH253" s="937"/>
      <c r="BI253" s="937"/>
      <c r="BJ253" s="937"/>
      <c r="BK253" s="1019"/>
      <c r="BL253" s="1019"/>
      <c r="BM253" s="1019"/>
      <c r="BN253" s="1019"/>
      <c r="BO253" s="1019"/>
      <c r="BP253" s="1019"/>
      <c r="BQ253" s="935"/>
      <c r="BR253" s="935"/>
      <c r="BS253" s="935"/>
      <c r="BT253" s="935"/>
      <c r="BU253" s="935"/>
      <c r="BV253" s="935"/>
      <c r="BW253" s="935"/>
      <c r="BX253" s="935"/>
      <c r="BY253" s="935"/>
      <c r="BZ253" s="935"/>
      <c r="CA253" s="933"/>
      <c r="CB253" s="933"/>
      <c r="CC253" s="897"/>
      <c r="CD253" s="897"/>
      <c r="CE253" s="897"/>
      <c r="CF253" s="898"/>
      <c r="CG253" s="898"/>
      <c r="CI253" s="1013"/>
      <c r="CJ253" s="1013"/>
      <c r="CK253" s="1006"/>
      <c r="CL253" s="1006"/>
      <c r="CM253" s="1006"/>
      <c r="CN253" s="1006"/>
      <c r="CO253" s="1006"/>
      <c r="CP253" s="1006"/>
      <c r="CQ253" s="1006"/>
      <c r="CR253" s="1006"/>
      <c r="CS253" s="1006"/>
      <c r="CT253" s="1006"/>
      <c r="CU253" s="1006"/>
      <c r="CV253" s="1006"/>
      <c r="CW253" s="1006"/>
      <c r="CX253" s="1006"/>
      <c r="CY253" s="1006"/>
      <c r="CZ253" s="1006"/>
      <c r="DA253" s="898"/>
      <c r="DB253" s="898"/>
      <c r="DC253" s="898"/>
      <c r="DD253" s="898"/>
      <c r="DE253" s="902"/>
      <c r="DF253" s="658"/>
      <c r="DG253" s="738"/>
    </row>
    <row r="254" spans="2:111" ht="13.5" customHeight="1" x14ac:dyDescent="0.15">
      <c r="B254" s="638"/>
      <c r="C254" s="639"/>
      <c r="D254" s="1011"/>
      <c r="E254" s="1006"/>
      <c r="F254" s="1006"/>
      <c r="I254" s="1019"/>
      <c r="J254" s="1019"/>
      <c r="K254" s="1019"/>
      <c r="L254" s="1019"/>
      <c r="M254" s="1019"/>
      <c r="N254" s="1019" t="s">
        <v>472</v>
      </c>
      <c r="O254" s="937"/>
      <c r="P254" s="937"/>
      <c r="Q254" s="937"/>
      <c r="R254" s="937"/>
      <c r="S254" s="937" t="s">
        <v>473</v>
      </c>
      <c r="T254" s="937"/>
      <c r="U254" s="937"/>
      <c r="V254" s="937"/>
      <c r="W254" s="1020"/>
      <c r="X254" s="1020"/>
      <c r="Y254" s="1020"/>
      <c r="Z254" s="1020"/>
      <c r="AA254" s="1020"/>
      <c r="AB254" s="1020"/>
      <c r="AC254" s="1020"/>
      <c r="AD254" s="1020"/>
      <c r="AE254" s="1020"/>
      <c r="AF254" s="1020"/>
      <c r="AG254" s="1020"/>
      <c r="AH254" s="1020"/>
      <c r="AI254" s="1021"/>
      <c r="AJ254" s="1021"/>
      <c r="AK254" s="937"/>
      <c r="AL254" s="937"/>
      <c r="AM254" s="933"/>
      <c r="AN254" s="933"/>
      <c r="AO254" s="933"/>
      <c r="AP254" s="933"/>
      <c r="AQ254" s="933"/>
      <c r="AR254" s="933"/>
      <c r="AS254" s="933"/>
      <c r="AT254" s="933"/>
      <c r="AU254" s="933"/>
      <c r="AV254" s="933"/>
      <c r="AW254" s="933"/>
      <c r="AX254" s="933"/>
      <c r="AY254" s="1019"/>
      <c r="AZ254" s="937"/>
      <c r="BA254" s="937"/>
      <c r="BB254" s="937"/>
      <c r="BC254" s="937"/>
      <c r="BD254" s="937"/>
      <c r="BE254" s="937"/>
      <c r="BF254" s="937"/>
      <c r="BG254" s="937"/>
      <c r="BH254" s="937"/>
      <c r="BI254" s="937"/>
      <c r="BJ254" s="937"/>
      <c r="BK254" s="1019"/>
      <c r="BL254" s="1019"/>
      <c r="BM254" s="1019"/>
      <c r="BN254" s="1019"/>
      <c r="BO254" s="1019"/>
      <c r="BP254" s="1019"/>
      <c r="BQ254" s="935"/>
      <c r="BR254" s="935"/>
      <c r="BS254" s="935"/>
      <c r="BT254" s="935"/>
      <c r="BU254" s="935"/>
      <c r="BV254" s="935"/>
      <c r="BW254" s="935"/>
      <c r="BX254" s="935"/>
      <c r="BY254" s="935"/>
      <c r="BZ254" s="935"/>
      <c r="CA254" s="933"/>
      <c r="CB254" s="933"/>
      <c r="CC254" s="897"/>
      <c r="CD254" s="897"/>
      <c r="CE254" s="897"/>
      <c r="CF254" s="898"/>
      <c r="CG254" s="898"/>
      <c r="CH254" s="1006"/>
      <c r="CI254" s="1006"/>
      <c r="CJ254" s="1006"/>
      <c r="CK254" s="1006"/>
      <c r="CL254" s="1006"/>
      <c r="CM254" s="1006"/>
      <c r="CN254" s="1006"/>
      <c r="CO254" s="1006"/>
      <c r="CP254" s="1006"/>
      <c r="CQ254" s="1006"/>
      <c r="CR254" s="1006"/>
      <c r="CS254" s="1006"/>
      <c r="CT254" s="1006"/>
      <c r="CU254" s="1006"/>
      <c r="CV254" s="1006"/>
      <c r="CW254" s="1006"/>
      <c r="CX254" s="1006"/>
      <c r="CY254" s="1006"/>
      <c r="CZ254" s="1006"/>
      <c r="DA254" s="898"/>
      <c r="DB254" s="898"/>
      <c r="DC254" s="898"/>
      <c r="DD254" s="898"/>
      <c r="DE254" s="902"/>
      <c r="DF254" s="658"/>
      <c r="DG254" s="738"/>
    </row>
    <row r="255" spans="2:111" ht="13.5" customHeight="1" x14ac:dyDescent="0.15">
      <c r="B255" s="638"/>
      <c r="C255" s="639"/>
      <c r="D255" s="1011"/>
      <c r="E255" s="1006"/>
      <c r="F255" s="1006"/>
      <c r="G255" s="897"/>
      <c r="H255" s="897"/>
      <c r="I255" s="1019"/>
      <c r="J255" s="1019"/>
      <c r="K255" s="1019"/>
      <c r="L255" s="1019"/>
      <c r="M255" s="1019"/>
      <c r="N255" s="1019" t="s">
        <v>411</v>
      </c>
      <c r="O255" s="937"/>
      <c r="P255" s="937"/>
      <c r="Q255" s="937"/>
      <c r="R255" s="937"/>
      <c r="S255" s="937" t="s">
        <v>476</v>
      </c>
      <c r="T255" s="937" t="s">
        <v>477</v>
      </c>
      <c r="U255" s="937"/>
      <c r="V255" s="937"/>
      <c r="W255" s="1020"/>
      <c r="X255" s="1020"/>
      <c r="Y255" s="1020"/>
      <c r="Z255" s="1020" t="s">
        <v>478</v>
      </c>
      <c r="AA255" s="1020"/>
      <c r="AB255" s="1020"/>
      <c r="AC255" s="1020"/>
      <c r="AD255" s="1020"/>
      <c r="AE255" s="1020"/>
      <c r="AF255" s="1020"/>
      <c r="AG255" s="1020"/>
      <c r="AH255" s="1020"/>
      <c r="AI255" s="1021"/>
      <c r="AJ255" s="1021"/>
      <c r="AK255" s="937"/>
      <c r="AL255" s="937"/>
      <c r="AM255" s="933"/>
      <c r="AN255" s="933"/>
      <c r="AO255" s="933"/>
      <c r="AP255" s="933"/>
      <c r="AQ255" s="933"/>
      <c r="AR255" s="933"/>
      <c r="AS255" s="933"/>
      <c r="AT255" s="933"/>
      <c r="AU255" s="933"/>
      <c r="AV255" s="933"/>
      <c r="AW255" s="933"/>
      <c r="AX255" s="933"/>
      <c r="AY255" s="1019"/>
      <c r="AZ255" s="1019"/>
      <c r="BA255" s="937"/>
      <c r="BB255" s="937"/>
      <c r="BC255" s="937"/>
      <c r="BD255" s="937"/>
      <c r="BE255" s="937"/>
      <c r="BF255" s="937"/>
      <c r="BG255" s="937"/>
      <c r="BH255" s="937"/>
      <c r="BI255" s="937"/>
      <c r="BJ255" s="937"/>
      <c r="BK255" s="1019"/>
      <c r="BL255" s="1019"/>
      <c r="BM255" s="1019"/>
      <c r="BN255" s="1019"/>
      <c r="BO255" s="1019"/>
      <c r="BP255" s="1019"/>
      <c r="BQ255" s="935"/>
      <c r="BR255" s="935"/>
      <c r="BS255" s="935"/>
      <c r="BT255" s="935"/>
      <c r="BU255" s="935"/>
      <c r="BV255" s="935"/>
      <c r="BW255" s="935"/>
      <c r="BX255" s="935"/>
      <c r="BY255" s="935"/>
      <c r="BZ255" s="935"/>
      <c r="CA255" s="933"/>
      <c r="CB255" s="933"/>
      <c r="CC255" s="897"/>
      <c r="CD255" s="897"/>
      <c r="CE255" s="897"/>
      <c r="CF255" s="898"/>
      <c r="CG255" s="898"/>
      <c r="CH255" s="1006"/>
      <c r="CI255" s="1006"/>
      <c r="CJ255" s="1006"/>
      <c r="CK255" s="1006"/>
      <c r="CL255" s="1006"/>
      <c r="CM255" s="1006"/>
      <c r="CN255" s="1006"/>
      <c r="CO255" s="1006"/>
      <c r="CP255" s="1006"/>
      <c r="CQ255" s="1006"/>
      <c r="CR255" s="1006"/>
      <c r="CS255" s="1006"/>
      <c r="CT255" s="1006"/>
      <c r="CU255" s="1006"/>
      <c r="CV255" s="1006"/>
      <c r="CW255" s="1006"/>
      <c r="CX255" s="1006"/>
      <c r="CY255" s="1006"/>
      <c r="CZ255" s="1006"/>
      <c r="DA255" s="898"/>
      <c r="DB255" s="898"/>
      <c r="DC255" s="898"/>
      <c r="DD255" s="898"/>
      <c r="DE255" s="902"/>
      <c r="DF255" s="658"/>
      <c r="DG255" s="738"/>
    </row>
    <row r="256" spans="2:111" ht="13.5" customHeight="1" x14ac:dyDescent="0.15">
      <c r="B256" s="638"/>
      <c r="C256" s="639"/>
      <c r="D256" s="1011"/>
      <c r="E256" s="1006"/>
      <c r="F256" s="1006"/>
      <c r="G256" s="942"/>
      <c r="H256" s="897"/>
      <c r="I256" s="898"/>
      <c r="J256" s="898"/>
      <c r="K256" s="898"/>
      <c r="L256" s="898"/>
      <c r="M256" s="898"/>
      <c r="N256" s="898"/>
      <c r="O256" s="898"/>
      <c r="P256" s="898"/>
      <c r="Q256" s="898"/>
      <c r="R256" s="898"/>
      <c r="S256" s="560"/>
      <c r="T256" s="560"/>
      <c r="U256" s="560"/>
      <c r="V256" s="560"/>
      <c r="W256" s="560"/>
      <c r="X256" s="560"/>
      <c r="Y256" s="560"/>
      <c r="Z256" s="560"/>
      <c r="AA256" s="899"/>
      <c r="AB256" s="899"/>
      <c r="AC256" s="899"/>
      <c r="AD256" s="899"/>
      <c r="AE256" s="899"/>
      <c r="AF256" s="899"/>
      <c r="AG256" s="897"/>
      <c r="AH256" s="897"/>
      <c r="AI256" s="900"/>
      <c r="AJ256" s="900"/>
      <c r="AK256" s="560"/>
      <c r="AL256" s="560"/>
      <c r="AM256" s="897"/>
      <c r="AN256" s="897"/>
      <c r="AO256" s="897"/>
      <c r="AP256" s="897"/>
      <c r="AQ256" s="897"/>
      <c r="AR256" s="897"/>
      <c r="AS256" s="897"/>
      <c r="AT256" s="897"/>
      <c r="AU256" s="897"/>
      <c r="AV256" s="897"/>
      <c r="AW256" s="897"/>
      <c r="AX256" s="897"/>
      <c r="AY256" s="560"/>
      <c r="AZ256" s="560"/>
      <c r="BA256" s="560"/>
      <c r="BB256" s="560"/>
      <c r="BC256" s="560"/>
      <c r="BD256" s="560"/>
      <c r="BE256" s="560"/>
      <c r="BF256" s="560"/>
      <c r="BG256" s="560"/>
      <c r="BH256" s="560"/>
      <c r="BI256" s="560"/>
      <c r="BJ256" s="560"/>
      <c r="BK256" s="898"/>
      <c r="BL256" s="898"/>
      <c r="BM256" s="898"/>
      <c r="BN256" s="898"/>
      <c r="BO256" s="898"/>
      <c r="BP256" s="898"/>
      <c r="BQ256" s="898"/>
      <c r="BR256" s="898"/>
      <c r="BS256" s="898"/>
      <c r="BT256" s="898"/>
      <c r="BU256" s="898"/>
      <c r="BV256" s="898"/>
      <c r="BW256" s="935"/>
      <c r="BX256" s="935"/>
      <c r="BY256" s="935"/>
      <c r="BZ256" s="935"/>
      <c r="CA256" s="933"/>
      <c r="CB256" s="933"/>
      <c r="CC256" s="897"/>
      <c r="CD256" s="897"/>
      <c r="CE256" s="897"/>
      <c r="CF256" s="898"/>
      <c r="CG256" s="898"/>
      <c r="CH256" s="1006"/>
      <c r="CI256" s="1006"/>
      <c r="CJ256" s="1006"/>
      <c r="CK256" s="1006"/>
      <c r="CL256" s="1006"/>
      <c r="CM256" s="1006"/>
      <c r="CN256" s="1006"/>
      <c r="CO256" s="1006"/>
      <c r="CP256" s="1006"/>
      <c r="CQ256" s="1006"/>
      <c r="CR256" s="1006"/>
      <c r="CS256" s="1006"/>
      <c r="CT256" s="1006"/>
      <c r="CU256" s="1006"/>
      <c r="CV256" s="1006"/>
      <c r="CW256" s="1006"/>
      <c r="CX256" s="1006"/>
      <c r="CY256" s="1006"/>
      <c r="CZ256" s="1006"/>
      <c r="DA256" s="898"/>
      <c r="DB256" s="898"/>
      <c r="DC256" s="898"/>
      <c r="DD256" s="898"/>
      <c r="DE256" s="902"/>
      <c r="DF256" s="658"/>
      <c r="DG256" s="738"/>
    </row>
    <row r="257" spans="2:111" ht="13.5" customHeight="1" x14ac:dyDescent="0.15">
      <c r="B257" s="638"/>
      <c r="C257" s="639"/>
      <c r="D257" s="975"/>
      <c r="E257" s="897"/>
      <c r="F257" s="897"/>
      <c r="G257" s="897"/>
      <c r="H257" s="897"/>
      <c r="I257" s="897"/>
      <c r="J257" s="897"/>
      <c r="K257" s="1022" t="s">
        <v>495</v>
      </c>
      <c r="L257" s="897"/>
      <c r="M257" s="897"/>
      <c r="N257" s="897"/>
      <c r="O257" s="897"/>
      <c r="P257" s="897"/>
      <c r="Q257" s="897"/>
      <c r="R257" s="897"/>
      <c r="S257" s="560"/>
      <c r="T257" s="560"/>
      <c r="U257" s="560"/>
      <c r="V257" s="560"/>
      <c r="W257" s="560"/>
      <c r="X257" s="560"/>
      <c r="Y257" s="560"/>
      <c r="Z257" s="560"/>
      <c r="AA257" s="899"/>
      <c r="AB257" s="899"/>
      <c r="AC257" s="899"/>
      <c r="AD257" s="899"/>
      <c r="AE257" s="899"/>
      <c r="AF257" s="899"/>
      <c r="AG257" s="897"/>
      <c r="AH257" s="897"/>
      <c r="AI257" s="897"/>
      <c r="AJ257" s="897"/>
      <c r="AK257" s="560"/>
      <c r="AL257" s="560"/>
      <c r="AM257" s="897"/>
      <c r="AN257" s="897"/>
      <c r="AO257" s="897"/>
      <c r="AP257" s="897"/>
      <c r="AQ257" s="897"/>
      <c r="AR257" s="897"/>
      <c r="AS257" s="897"/>
      <c r="AT257" s="897"/>
      <c r="AU257" s="897"/>
      <c r="AV257" s="897"/>
      <c r="AW257" s="897"/>
      <c r="AX257" s="897"/>
      <c r="AY257" s="897"/>
      <c r="AZ257" s="560"/>
      <c r="BA257" s="560"/>
      <c r="BB257" s="560"/>
      <c r="BC257" s="560"/>
      <c r="BD257" s="560"/>
      <c r="BE257" s="560"/>
      <c r="BF257" s="560"/>
      <c r="BG257" s="560"/>
      <c r="BH257" s="560"/>
      <c r="BI257" s="560"/>
      <c r="BJ257" s="560"/>
      <c r="BK257" s="897"/>
      <c r="BL257" s="897"/>
      <c r="BM257" s="897"/>
      <c r="BN257" s="897"/>
      <c r="BO257" s="897"/>
      <c r="BP257" s="897"/>
      <c r="BQ257" s="897"/>
      <c r="BR257" s="897"/>
      <c r="BS257" s="897"/>
      <c r="BT257" s="897"/>
      <c r="BU257" s="897"/>
      <c r="BV257" s="897"/>
      <c r="BW257" s="898"/>
      <c r="BX257" s="898"/>
      <c r="BY257" s="898"/>
      <c r="BZ257" s="898"/>
      <c r="CA257" s="898"/>
      <c r="CB257" s="898"/>
      <c r="CC257" s="898"/>
      <c r="CD257" s="898"/>
      <c r="CE257" s="898"/>
      <c r="CF257" s="898"/>
      <c r="CG257" s="898"/>
      <c r="CH257" s="897"/>
      <c r="CI257" s="897"/>
      <c r="CJ257" s="897"/>
      <c r="CK257" s="897"/>
      <c r="CL257" s="897"/>
      <c r="CM257" s="897"/>
      <c r="CN257" s="897"/>
      <c r="CO257" s="897"/>
      <c r="CP257" s="897"/>
      <c r="CQ257" s="897"/>
      <c r="CR257" s="897"/>
      <c r="CS257" s="897"/>
      <c r="CT257" s="897"/>
      <c r="CU257" s="897"/>
      <c r="CV257" s="897"/>
      <c r="CW257" s="897"/>
      <c r="CX257" s="897"/>
      <c r="CY257" s="897"/>
      <c r="CZ257" s="897"/>
      <c r="DA257" s="897"/>
      <c r="DB257" s="897"/>
      <c r="DC257" s="897"/>
      <c r="DD257" s="897"/>
      <c r="DE257" s="932"/>
      <c r="DF257" s="658"/>
      <c r="DG257" s="738"/>
    </row>
    <row r="258" spans="2:111" ht="13.5" customHeight="1" x14ac:dyDescent="0.15">
      <c r="B258" s="638"/>
      <c r="C258" s="639"/>
      <c r="D258" s="987"/>
      <c r="E258" s="905"/>
      <c r="F258" s="905"/>
      <c r="G258" s="1023"/>
      <c r="H258" s="1023"/>
      <c r="I258" s="1023"/>
      <c r="J258" s="1023"/>
      <c r="K258" s="1023"/>
      <c r="L258" s="1023"/>
      <c r="M258" s="1023"/>
      <c r="N258" s="1023"/>
      <c r="O258" s="1023"/>
      <c r="P258" s="1023"/>
      <c r="Q258" s="1023"/>
      <c r="R258" s="1023"/>
      <c r="S258" s="1023"/>
      <c r="T258" s="1023"/>
      <c r="U258" s="1023"/>
      <c r="V258" s="1023"/>
      <c r="W258" s="1023"/>
      <c r="X258" s="1023"/>
      <c r="Y258" s="1023"/>
      <c r="Z258" s="1023"/>
      <c r="AA258" s="1023"/>
      <c r="AB258" s="1023"/>
      <c r="AC258" s="1023"/>
      <c r="AD258" s="1023"/>
      <c r="AE258" s="1023"/>
      <c r="AF258" s="1023"/>
      <c r="AG258" s="1023"/>
      <c r="AH258" s="1023"/>
      <c r="AI258" s="1023"/>
      <c r="AJ258" s="1023"/>
      <c r="AK258" s="1023"/>
      <c r="AL258" s="1023"/>
      <c r="AM258" s="1023"/>
      <c r="AN258" s="1023"/>
      <c r="AO258" s="1023"/>
      <c r="AP258" s="1023"/>
      <c r="AQ258" s="1023"/>
      <c r="AR258" s="1023"/>
      <c r="AS258" s="1023"/>
      <c r="AT258" s="1023"/>
      <c r="AU258" s="1023"/>
      <c r="AV258" s="1023"/>
      <c r="AW258" s="1023"/>
      <c r="AX258" s="1023"/>
      <c r="AY258" s="1023"/>
      <c r="AZ258" s="1023"/>
      <c r="BA258" s="1023"/>
      <c r="BB258" s="1023"/>
      <c r="BC258" s="1023"/>
      <c r="BD258" s="1023"/>
      <c r="BE258" s="1023"/>
      <c r="BF258" s="1023"/>
      <c r="BG258" s="1023"/>
      <c r="BH258" s="1023"/>
      <c r="BI258" s="1023"/>
      <c r="BJ258" s="1023"/>
      <c r="BK258" s="1023"/>
      <c r="BL258" s="1023"/>
      <c r="BM258" s="1023"/>
      <c r="BN258" s="1023"/>
      <c r="BO258" s="1023"/>
      <c r="BP258" s="1023"/>
      <c r="BQ258" s="1023"/>
      <c r="BR258" s="1023"/>
      <c r="BS258" s="1023"/>
      <c r="BT258" s="1023"/>
      <c r="BU258" s="1023"/>
      <c r="BV258" s="1023"/>
      <c r="BW258" s="905"/>
      <c r="BX258" s="905"/>
      <c r="BY258" s="905"/>
      <c r="BZ258" s="905"/>
      <c r="CA258" s="905"/>
      <c r="CB258" s="905"/>
      <c r="CC258" s="905"/>
      <c r="CD258" s="905"/>
      <c r="CE258" s="905"/>
      <c r="CF258" s="905"/>
      <c r="CG258" s="905"/>
      <c r="CH258" s="905"/>
      <c r="CI258" s="905"/>
      <c r="CJ258" s="905"/>
      <c r="CK258" s="905"/>
      <c r="CL258" s="905"/>
      <c r="CM258" s="905"/>
      <c r="CN258" s="905"/>
      <c r="CO258" s="905"/>
      <c r="CP258" s="905"/>
      <c r="CQ258" s="905"/>
      <c r="CR258" s="905"/>
      <c r="CS258" s="905"/>
      <c r="CT258" s="905"/>
      <c r="CU258" s="905"/>
      <c r="CV258" s="905"/>
      <c r="CW258" s="905"/>
      <c r="CX258" s="905"/>
      <c r="CY258" s="905"/>
      <c r="CZ258" s="905"/>
      <c r="DA258" s="905"/>
      <c r="DB258" s="905"/>
      <c r="DC258" s="905"/>
      <c r="DD258" s="905"/>
      <c r="DE258" s="988"/>
      <c r="DF258" s="658"/>
      <c r="DG258" s="738"/>
    </row>
    <row r="259" spans="2:111" ht="8.25" customHeight="1" thickBot="1" x14ac:dyDescent="0.2">
      <c r="B259" s="910"/>
      <c r="C259" s="597"/>
      <c r="D259" s="597"/>
      <c r="E259" s="597"/>
      <c r="F259" s="597"/>
      <c r="G259" s="597"/>
      <c r="H259" s="597"/>
      <c r="I259" s="597"/>
      <c r="J259" s="597"/>
      <c r="K259" s="597"/>
      <c r="L259" s="597"/>
      <c r="M259" s="597"/>
      <c r="N259" s="597"/>
      <c r="O259" s="597"/>
      <c r="P259" s="597"/>
      <c r="Q259" s="597"/>
      <c r="R259" s="597"/>
      <c r="S259" s="597"/>
      <c r="T259" s="597"/>
      <c r="U259" s="597"/>
      <c r="V259" s="597"/>
      <c r="W259" s="597"/>
      <c r="X259" s="597"/>
      <c r="Y259" s="597"/>
      <c r="Z259" s="597"/>
      <c r="AA259" s="597"/>
      <c r="AB259" s="597"/>
      <c r="AC259" s="597"/>
      <c r="AD259" s="597"/>
      <c r="AE259" s="597"/>
      <c r="AF259" s="597"/>
      <c r="AG259" s="597"/>
      <c r="AH259" s="597"/>
      <c r="AI259" s="597"/>
      <c r="AJ259" s="597"/>
      <c r="AK259" s="597"/>
      <c r="AL259" s="597"/>
      <c r="AM259" s="597"/>
      <c r="AN259" s="597"/>
      <c r="AO259" s="597"/>
      <c r="AP259" s="597"/>
      <c r="AQ259" s="597"/>
      <c r="AR259" s="597"/>
      <c r="AS259" s="597"/>
      <c r="AT259" s="597"/>
      <c r="AU259" s="597"/>
      <c r="AV259" s="597"/>
      <c r="AW259" s="597"/>
      <c r="AX259" s="597"/>
      <c r="AY259" s="597"/>
      <c r="AZ259" s="597"/>
      <c r="BA259" s="597"/>
      <c r="BB259" s="597"/>
      <c r="BC259" s="597"/>
      <c r="BD259" s="597"/>
      <c r="BE259" s="597"/>
      <c r="BF259" s="597"/>
      <c r="BG259" s="597"/>
      <c r="BH259" s="597"/>
      <c r="BI259" s="597"/>
      <c r="BJ259" s="597"/>
      <c r="BK259" s="597"/>
      <c r="BL259" s="597"/>
      <c r="BM259" s="597"/>
      <c r="BN259" s="597"/>
      <c r="BO259" s="597"/>
      <c r="BP259" s="597"/>
      <c r="BQ259" s="597"/>
      <c r="BR259" s="597"/>
      <c r="BS259" s="597"/>
      <c r="BT259" s="597"/>
      <c r="BU259" s="597"/>
      <c r="BV259" s="597"/>
      <c r="BW259" s="597"/>
      <c r="BX259" s="597"/>
      <c r="BY259" s="597"/>
      <c r="BZ259" s="597"/>
      <c r="CA259" s="597"/>
      <c r="CB259" s="597"/>
      <c r="CC259" s="597"/>
      <c r="CD259" s="597"/>
      <c r="CE259" s="597"/>
      <c r="CF259" s="432"/>
      <c r="CG259" s="432"/>
      <c r="CH259" s="432"/>
      <c r="CI259" s="432"/>
      <c r="CJ259" s="432"/>
      <c r="CK259" s="432"/>
      <c r="CL259" s="432"/>
      <c r="CM259" s="432"/>
      <c r="CN259" s="432"/>
      <c r="CO259" s="432"/>
      <c r="CP259" s="432"/>
      <c r="CQ259" s="432"/>
      <c r="CR259" s="432"/>
      <c r="CS259" s="432"/>
      <c r="CT259" s="432"/>
      <c r="CU259" s="432"/>
      <c r="CV259" s="432"/>
      <c r="CW259" s="432"/>
      <c r="CX259" s="432"/>
      <c r="CY259" s="432"/>
      <c r="CZ259" s="432"/>
      <c r="DA259" s="432"/>
      <c r="DB259" s="432"/>
      <c r="DC259" s="432"/>
      <c r="DD259" s="432"/>
      <c r="DE259" s="432"/>
      <c r="DF259" s="432"/>
      <c r="DG259" s="599"/>
    </row>
    <row r="260" spans="2:111" ht="4.5" customHeight="1" thickBot="1" x14ac:dyDescent="0.2"/>
    <row r="261" spans="2:111" ht="20.25" customHeight="1" x14ac:dyDescent="0.15">
      <c r="B261" s="911" t="s">
        <v>337</v>
      </c>
      <c r="C261" s="912"/>
      <c r="D261" s="912"/>
      <c r="E261" s="912"/>
      <c r="F261" s="912"/>
      <c r="G261" s="912"/>
      <c r="H261" s="912"/>
      <c r="I261" s="912"/>
      <c r="J261" s="912"/>
      <c r="K261" s="912"/>
      <c r="L261" s="912"/>
      <c r="M261" s="912"/>
      <c r="N261" s="912"/>
      <c r="O261" s="912"/>
      <c r="P261" s="912"/>
      <c r="Q261" s="912"/>
      <c r="R261" s="912"/>
      <c r="S261" s="912"/>
      <c r="T261" s="912"/>
      <c r="U261" s="912"/>
      <c r="V261" s="912"/>
      <c r="W261" s="912"/>
      <c r="X261" s="912"/>
      <c r="Y261" s="912"/>
      <c r="Z261" s="912"/>
      <c r="AA261" s="913"/>
      <c r="AB261" s="375" t="s">
        <v>299</v>
      </c>
      <c r="AC261" s="376"/>
      <c r="AD261" s="607" t="str">
        <f>IF(AD$2&lt;&gt;"", AD$2, "")</f>
        <v>前受充当戻し処理</v>
      </c>
      <c r="AE261" s="608"/>
      <c r="AF261" s="608"/>
      <c r="AG261" s="608"/>
      <c r="AH261" s="608"/>
      <c r="AI261" s="608"/>
      <c r="AJ261" s="608"/>
      <c r="AK261" s="608"/>
      <c r="AL261" s="608"/>
      <c r="AM261" s="608"/>
      <c r="AN261" s="608"/>
      <c r="AO261" s="608"/>
      <c r="AP261" s="608"/>
      <c r="AQ261" s="608"/>
      <c r="AR261" s="608"/>
      <c r="AS261" s="608"/>
      <c r="AT261" s="608"/>
      <c r="AU261" s="608"/>
      <c r="AV261" s="608"/>
      <c r="AW261" s="609"/>
      <c r="AX261" s="375" t="s">
        <v>299</v>
      </c>
      <c r="AY261" s="376"/>
      <c r="AZ261" s="607" t="str">
        <f>IF(AZ$2&lt;&gt;"", AZ$2, "")</f>
        <v/>
      </c>
      <c r="BA261" s="608"/>
      <c r="BB261" s="608"/>
      <c r="BC261" s="608"/>
      <c r="BD261" s="608"/>
      <c r="BE261" s="608"/>
      <c r="BF261" s="608"/>
      <c r="BG261" s="608"/>
      <c r="BH261" s="608"/>
      <c r="BI261" s="608"/>
      <c r="BJ261" s="608"/>
      <c r="BK261" s="608"/>
      <c r="BL261" s="608"/>
      <c r="BM261" s="608"/>
      <c r="BN261" s="608"/>
      <c r="BO261" s="608"/>
      <c r="BP261" s="608"/>
      <c r="BQ261" s="608"/>
      <c r="BR261" s="608"/>
      <c r="BS261" s="610"/>
      <c r="BT261" s="381"/>
      <c r="BU261" s="382"/>
      <c r="BV261" s="382"/>
      <c r="BW261" s="382"/>
      <c r="BX261" s="382"/>
      <c r="BY261" s="382"/>
      <c r="BZ261" s="382"/>
      <c r="CA261" s="382"/>
      <c r="CB261" s="382"/>
      <c r="CC261" s="383"/>
      <c r="CD261" s="384" t="s">
        <v>301</v>
      </c>
      <c r="CE261" s="376"/>
      <c r="CF261" s="385" t="s">
        <v>302</v>
      </c>
      <c r="CG261" s="386"/>
      <c r="CH261" s="387"/>
      <c r="CI261" s="386" t="s">
        <v>303</v>
      </c>
      <c r="CJ261" s="386"/>
      <c r="CK261" s="386"/>
      <c r="CL261" s="386"/>
      <c r="CM261" s="386"/>
      <c r="CN261" s="386"/>
      <c r="CO261" s="385" t="s">
        <v>304</v>
      </c>
      <c r="CP261" s="386"/>
      <c r="CQ261" s="386"/>
      <c r="CR261" s="386"/>
      <c r="CS261" s="387"/>
      <c r="CT261" s="386" t="s">
        <v>302</v>
      </c>
      <c r="CU261" s="386"/>
      <c r="CV261" s="386"/>
      <c r="CW261" s="385" t="s">
        <v>303</v>
      </c>
      <c r="CX261" s="386"/>
      <c r="CY261" s="386"/>
      <c r="CZ261" s="386"/>
      <c r="DA261" s="386"/>
      <c r="DB261" s="387"/>
      <c r="DC261" s="388" t="s">
        <v>304</v>
      </c>
      <c r="DD261" s="389"/>
      <c r="DE261" s="389"/>
      <c r="DF261" s="389"/>
      <c r="DG261" s="390"/>
    </row>
    <row r="262" spans="2:111" ht="20.25" customHeight="1" x14ac:dyDescent="0.15">
      <c r="B262" s="914"/>
      <c r="C262" s="915"/>
      <c r="D262" s="915"/>
      <c r="E262" s="915"/>
      <c r="F262" s="915"/>
      <c r="G262" s="915"/>
      <c r="H262" s="915"/>
      <c r="I262" s="915"/>
      <c r="J262" s="915"/>
      <c r="K262" s="915"/>
      <c r="L262" s="915"/>
      <c r="M262" s="915"/>
      <c r="N262" s="915"/>
      <c r="O262" s="915"/>
      <c r="P262" s="915"/>
      <c r="Q262" s="915"/>
      <c r="R262" s="915"/>
      <c r="S262" s="915"/>
      <c r="T262" s="915"/>
      <c r="U262" s="915"/>
      <c r="V262" s="915"/>
      <c r="W262" s="915"/>
      <c r="X262" s="915"/>
      <c r="Y262" s="915"/>
      <c r="Z262" s="915"/>
      <c r="AA262" s="916"/>
      <c r="AB262" s="394"/>
      <c r="AC262" s="395"/>
      <c r="AD262" s="611"/>
      <c r="AE262" s="612"/>
      <c r="AF262" s="612"/>
      <c r="AG262" s="612"/>
      <c r="AH262" s="612"/>
      <c r="AI262" s="612"/>
      <c r="AJ262" s="612"/>
      <c r="AK262" s="612"/>
      <c r="AL262" s="612"/>
      <c r="AM262" s="612"/>
      <c r="AN262" s="612"/>
      <c r="AO262" s="612"/>
      <c r="AP262" s="612"/>
      <c r="AQ262" s="612"/>
      <c r="AR262" s="612"/>
      <c r="AS262" s="612"/>
      <c r="AT262" s="612"/>
      <c r="AU262" s="612"/>
      <c r="AV262" s="612"/>
      <c r="AW262" s="613"/>
      <c r="AX262" s="394"/>
      <c r="AY262" s="395"/>
      <c r="AZ262" s="611"/>
      <c r="BA262" s="612"/>
      <c r="BB262" s="612"/>
      <c r="BC262" s="612"/>
      <c r="BD262" s="612"/>
      <c r="BE262" s="612"/>
      <c r="BF262" s="612"/>
      <c r="BG262" s="612"/>
      <c r="BH262" s="612"/>
      <c r="BI262" s="612"/>
      <c r="BJ262" s="612"/>
      <c r="BK262" s="612"/>
      <c r="BL262" s="612"/>
      <c r="BM262" s="612"/>
      <c r="BN262" s="612"/>
      <c r="BO262" s="612"/>
      <c r="BP262" s="612"/>
      <c r="BQ262" s="612"/>
      <c r="BR262" s="612"/>
      <c r="BS262" s="614"/>
      <c r="BT262" s="400"/>
      <c r="BU262" s="401"/>
      <c r="BV262" s="401"/>
      <c r="BW262" s="401"/>
      <c r="BX262" s="401"/>
      <c r="BY262" s="401"/>
      <c r="BZ262" s="401"/>
      <c r="CA262" s="401"/>
      <c r="CB262" s="401"/>
      <c r="CC262" s="402"/>
      <c r="CD262" s="403"/>
      <c r="CE262" s="404"/>
      <c r="CF262" s="405">
        <f>IF(CF$3&lt;&gt;"", CF$3, "")</f>
        <v>1</v>
      </c>
      <c r="CG262" s="406"/>
      <c r="CH262" s="407"/>
      <c r="CI262" s="414" t="str">
        <f>IF(CI$3&lt;&gt;"", CI$3, "")</f>
        <v>2009/6/2</v>
      </c>
      <c r="CJ262" s="409"/>
      <c r="CK262" s="409"/>
      <c r="CL262" s="409"/>
      <c r="CM262" s="409"/>
      <c r="CN262" s="410"/>
      <c r="CO262" s="615" t="str">
        <f>IF(CO$3&lt;&gt;"", CO$3, "")</f>
        <v>FKS)中田</v>
      </c>
      <c r="CP262" s="616"/>
      <c r="CQ262" s="616"/>
      <c r="CR262" s="616"/>
      <c r="CS262" s="617"/>
      <c r="CT262" s="405" t="str">
        <f>IF(CT$3&lt;&gt;"", CT$3, "")</f>
        <v/>
      </c>
      <c r="CU262" s="406"/>
      <c r="CV262" s="407"/>
      <c r="CW262" s="414" t="str">
        <f>IF(CW$3&lt;&gt;"", CW$3, "")</f>
        <v/>
      </c>
      <c r="CX262" s="409"/>
      <c r="CY262" s="409"/>
      <c r="CZ262" s="409"/>
      <c r="DA262" s="409"/>
      <c r="DB262" s="410"/>
      <c r="DC262" s="615" t="str">
        <f>IF(DC$3&lt;&gt;"", DC$3, "")</f>
        <v/>
      </c>
      <c r="DD262" s="616"/>
      <c r="DE262" s="616"/>
      <c r="DF262" s="616"/>
      <c r="DG262" s="618"/>
    </row>
    <row r="263" spans="2:111" ht="20.25" customHeight="1" x14ac:dyDescent="0.15">
      <c r="B263" s="914"/>
      <c r="C263" s="915"/>
      <c r="D263" s="915"/>
      <c r="E263" s="915"/>
      <c r="F263" s="915"/>
      <c r="G263" s="915"/>
      <c r="H263" s="915"/>
      <c r="I263" s="915"/>
      <c r="J263" s="915"/>
      <c r="K263" s="915"/>
      <c r="L263" s="915"/>
      <c r="M263" s="915"/>
      <c r="N263" s="915"/>
      <c r="O263" s="915"/>
      <c r="P263" s="915"/>
      <c r="Q263" s="915"/>
      <c r="R263" s="915"/>
      <c r="S263" s="915"/>
      <c r="T263" s="915"/>
      <c r="U263" s="915"/>
      <c r="V263" s="915"/>
      <c r="W263" s="915"/>
      <c r="X263" s="915"/>
      <c r="Y263" s="915"/>
      <c r="Z263" s="915"/>
      <c r="AA263" s="916"/>
      <c r="AB263" s="416" t="s">
        <v>307</v>
      </c>
      <c r="AC263" s="417"/>
      <c r="AD263" s="619" t="str">
        <f>IF(AD$4&lt;&gt;"", AD$4, "")</f>
        <v>URKET73</v>
      </c>
      <c r="AE263" s="620"/>
      <c r="AF263" s="620"/>
      <c r="AG263" s="620"/>
      <c r="AH263" s="620"/>
      <c r="AI263" s="620"/>
      <c r="AJ263" s="620"/>
      <c r="AK263" s="620"/>
      <c r="AL263" s="620"/>
      <c r="AM263" s="620"/>
      <c r="AN263" s="620"/>
      <c r="AO263" s="620"/>
      <c r="AP263" s="620"/>
      <c r="AQ263" s="620"/>
      <c r="AR263" s="620"/>
      <c r="AS263" s="620"/>
      <c r="AT263" s="620"/>
      <c r="AU263" s="620"/>
      <c r="AV263" s="620"/>
      <c r="AW263" s="621"/>
      <c r="AX263" s="416" t="s">
        <v>307</v>
      </c>
      <c r="AY263" s="417"/>
      <c r="AZ263" s="619" t="str">
        <f>IF(AZ$4&lt;&gt;"", AZ$4, "")</f>
        <v/>
      </c>
      <c r="BA263" s="620"/>
      <c r="BB263" s="620"/>
      <c r="BC263" s="620"/>
      <c r="BD263" s="620"/>
      <c r="BE263" s="620"/>
      <c r="BF263" s="620"/>
      <c r="BG263" s="620"/>
      <c r="BH263" s="620"/>
      <c r="BI263" s="620"/>
      <c r="BJ263" s="620"/>
      <c r="BK263" s="620"/>
      <c r="BL263" s="620"/>
      <c r="BM263" s="620"/>
      <c r="BN263" s="620"/>
      <c r="BO263" s="620"/>
      <c r="BP263" s="620"/>
      <c r="BQ263" s="620"/>
      <c r="BR263" s="620"/>
      <c r="BS263" s="622"/>
      <c r="BT263" s="400"/>
      <c r="BU263" s="401"/>
      <c r="BV263" s="401"/>
      <c r="BW263" s="401"/>
      <c r="BX263" s="401"/>
      <c r="BY263" s="401"/>
      <c r="BZ263" s="401"/>
      <c r="CA263" s="401"/>
      <c r="CB263" s="401"/>
      <c r="CC263" s="402"/>
      <c r="CD263" s="403"/>
      <c r="CE263" s="404"/>
      <c r="CF263" s="405"/>
      <c r="CG263" s="406"/>
      <c r="CH263" s="407"/>
      <c r="CI263" s="414"/>
      <c r="CJ263" s="409"/>
      <c r="CK263" s="409"/>
      <c r="CL263" s="409"/>
      <c r="CM263" s="409"/>
      <c r="CN263" s="410"/>
      <c r="CO263" s="615"/>
      <c r="CP263" s="616"/>
      <c r="CQ263" s="616"/>
      <c r="CR263" s="616"/>
      <c r="CS263" s="617"/>
      <c r="CT263" s="405" t="str">
        <f>IF(CT$4&lt;&gt;"", CT$4, "")</f>
        <v/>
      </c>
      <c r="CU263" s="406"/>
      <c r="CV263" s="407"/>
      <c r="CW263" s="414" t="str">
        <f>IF(CW$4&lt;&gt;"", CW$4, "")</f>
        <v/>
      </c>
      <c r="CX263" s="409"/>
      <c r="CY263" s="409"/>
      <c r="CZ263" s="409"/>
      <c r="DA263" s="409"/>
      <c r="DB263" s="410"/>
      <c r="DC263" s="615" t="str">
        <f>IF(DC$4&lt;&gt;"", DC$4, "")</f>
        <v/>
      </c>
      <c r="DD263" s="616"/>
      <c r="DE263" s="616"/>
      <c r="DF263" s="616"/>
      <c r="DG263" s="618"/>
    </row>
    <row r="264" spans="2:111" ht="20.25" customHeight="1" thickBot="1" x14ac:dyDescent="0.2">
      <c r="B264" s="917"/>
      <c r="C264" s="918"/>
      <c r="D264" s="918"/>
      <c r="E264" s="918"/>
      <c r="F264" s="918"/>
      <c r="G264" s="918"/>
      <c r="H264" s="918"/>
      <c r="I264" s="918"/>
      <c r="J264" s="918"/>
      <c r="K264" s="918"/>
      <c r="L264" s="918"/>
      <c r="M264" s="918"/>
      <c r="N264" s="918"/>
      <c r="O264" s="918"/>
      <c r="P264" s="918"/>
      <c r="Q264" s="918"/>
      <c r="R264" s="918"/>
      <c r="S264" s="918"/>
      <c r="T264" s="918"/>
      <c r="U264" s="918"/>
      <c r="V264" s="918"/>
      <c r="W264" s="918"/>
      <c r="X264" s="918"/>
      <c r="Y264" s="918"/>
      <c r="Z264" s="918"/>
      <c r="AA264" s="919"/>
      <c r="AB264" s="425"/>
      <c r="AC264" s="426"/>
      <c r="AD264" s="623"/>
      <c r="AE264" s="624"/>
      <c r="AF264" s="624"/>
      <c r="AG264" s="624"/>
      <c r="AH264" s="624"/>
      <c r="AI264" s="624"/>
      <c r="AJ264" s="624"/>
      <c r="AK264" s="624"/>
      <c r="AL264" s="624"/>
      <c r="AM264" s="624"/>
      <c r="AN264" s="624"/>
      <c r="AO264" s="624"/>
      <c r="AP264" s="624"/>
      <c r="AQ264" s="624"/>
      <c r="AR264" s="624"/>
      <c r="AS264" s="624"/>
      <c r="AT264" s="624"/>
      <c r="AU264" s="624"/>
      <c r="AV264" s="624"/>
      <c r="AW264" s="625"/>
      <c r="AX264" s="425"/>
      <c r="AY264" s="426"/>
      <c r="AZ264" s="623"/>
      <c r="BA264" s="624"/>
      <c r="BB264" s="624"/>
      <c r="BC264" s="624"/>
      <c r="BD264" s="624"/>
      <c r="BE264" s="624"/>
      <c r="BF264" s="624"/>
      <c r="BG264" s="624"/>
      <c r="BH264" s="624"/>
      <c r="BI264" s="624"/>
      <c r="BJ264" s="624"/>
      <c r="BK264" s="624"/>
      <c r="BL264" s="624"/>
      <c r="BM264" s="624"/>
      <c r="BN264" s="624"/>
      <c r="BO264" s="624"/>
      <c r="BP264" s="624"/>
      <c r="BQ264" s="624"/>
      <c r="BR264" s="624"/>
      <c r="BS264" s="626"/>
      <c r="BT264" s="431"/>
      <c r="BU264" s="432"/>
      <c r="BV264" s="432"/>
      <c r="BW264" s="432"/>
      <c r="BX264" s="432"/>
      <c r="BY264" s="432"/>
      <c r="BZ264" s="432"/>
      <c r="CA264" s="432"/>
      <c r="CB264" s="432"/>
      <c r="CC264" s="433"/>
      <c r="CD264" s="434"/>
      <c r="CE264" s="426"/>
      <c r="CF264" s="435" t="str">
        <f>IF(CF$5&lt;&gt;"", CF$5, "")</f>
        <v/>
      </c>
      <c r="CG264" s="436"/>
      <c r="CH264" s="437"/>
      <c r="CI264" s="438" t="str">
        <f>IF(CI$5&lt;&gt;"", CI$5, "")</f>
        <v/>
      </c>
      <c r="CJ264" s="439"/>
      <c r="CK264" s="439"/>
      <c r="CL264" s="439"/>
      <c r="CM264" s="439"/>
      <c r="CN264" s="440"/>
      <c r="CO264" s="627" t="str">
        <f>IF(CO$5&lt;&gt;"", CO$5, "")</f>
        <v/>
      </c>
      <c r="CP264" s="628"/>
      <c r="CQ264" s="628"/>
      <c r="CR264" s="628"/>
      <c r="CS264" s="629"/>
      <c r="CT264" s="435" t="str">
        <f>IF(CT$5&lt;&gt;"", CT$5, "")</f>
        <v/>
      </c>
      <c r="CU264" s="436"/>
      <c r="CV264" s="437"/>
      <c r="CW264" s="438" t="str">
        <f>IF(CW$5&lt;&gt;"", CW$5, "")</f>
        <v/>
      </c>
      <c r="CX264" s="439"/>
      <c r="CY264" s="439"/>
      <c r="CZ264" s="439"/>
      <c r="DA264" s="439"/>
      <c r="DB264" s="440"/>
      <c r="DC264" s="627" t="str">
        <f>IF(DC$5&lt;&gt;"", DC$5, "")</f>
        <v/>
      </c>
      <c r="DD264" s="628"/>
      <c r="DE264" s="628"/>
      <c r="DF264" s="628"/>
      <c r="DG264" s="630"/>
    </row>
    <row r="265" spans="2:111" ht="4.3499999999999996" customHeight="1" thickBot="1" x14ac:dyDescent="0.2">
      <c r="DD265" s="401"/>
      <c r="DE265" s="401"/>
      <c r="DF265" s="401"/>
      <c r="DG265" s="401"/>
    </row>
    <row r="266" spans="2:111" ht="18" customHeight="1" x14ac:dyDescent="0.15">
      <c r="B266" s="631"/>
      <c r="C266" s="382"/>
      <c r="D266" s="382"/>
      <c r="E266" s="382"/>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c r="AH266" s="382"/>
      <c r="AI266" s="382"/>
      <c r="AJ266" s="382"/>
      <c r="AK266" s="382"/>
      <c r="AL266" s="382"/>
      <c r="AM266" s="382"/>
      <c r="AN266" s="382"/>
      <c r="AO266" s="382"/>
      <c r="AP266" s="382"/>
      <c r="AQ266" s="382"/>
      <c r="AR266" s="382"/>
      <c r="AS266" s="382"/>
      <c r="AT266" s="382"/>
      <c r="AU266" s="382"/>
      <c r="AV266" s="382"/>
      <c r="AW266" s="382"/>
      <c r="AX266" s="382"/>
      <c r="AY266" s="382"/>
      <c r="AZ266" s="382"/>
      <c r="BA266" s="382"/>
      <c r="BB266" s="382"/>
      <c r="BC266" s="382"/>
      <c r="BD266" s="382"/>
      <c r="BE266" s="382"/>
      <c r="BF266" s="382"/>
      <c r="BG266" s="382"/>
      <c r="BH266" s="382"/>
      <c r="BI266" s="382"/>
      <c r="BJ266" s="515"/>
      <c r="BK266" s="515"/>
      <c r="BL266" s="515"/>
      <c r="BM266" s="515"/>
      <c r="BN266" s="515"/>
      <c r="BO266" s="515"/>
      <c r="BP266" s="515"/>
      <c r="BQ266" s="515"/>
      <c r="BR266" s="515"/>
      <c r="BS266" s="515"/>
      <c r="BT266" s="515"/>
      <c r="BU266" s="515"/>
      <c r="BV266" s="515"/>
      <c r="BW266" s="515"/>
      <c r="BX266" s="515"/>
      <c r="BY266" s="515"/>
      <c r="BZ266" s="515"/>
      <c r="CA266" s="515"/>
      <c r="CB266" s="382"/>
      <c r="CC266" s="515"/>
      <c r="CD266" s="632"/>
      <c r="CE266" s="633"/>
      <c r="CF266" s="634"/>
      <c r="CG266" s="635"/>
      <c r="CH266" s="635"/>
      <c r="CI266" s="635"/>
      <c r="CJ266" s="635"/>
      <c r="CK266" s="636"/>
      <c r="CL266" s="636"/>
      <c r="CM266" s="636"/>
      <c r="CN266" s="636"/>
      <c r="CO266" s="636"/>
      <c r="CP266" s="636"/>
      <c r="CQ266" s="636"/>
      <c r="CR266" s="636"/>
      <c r="CS266" s="636"/>
      <c r="CT266" s="636"/>
      <c r="CU266" s="636"/>
      <c r="CV266" s="636"/>
      <c r="CW266" s="636"/>
      <c r="CX266" s="636"/>
      <c r="CY266" s="636"/>
      <c r="CZ266" s="636"/>
      <c r="DA266" s="636"/>
      <c r="DB266" s="636"/>
      <c r="DC266" s="636"/>
      <c r="DD266" s="635"/>
      <c r="DE266" s="635"/>
      <c r="DF266" s="635"/>
      <c r="DG266" s="637"/>
    </row>
    <row r="267" spans="2:111" ht="13.5" customHeight="1" x14ac:dyDescent="0.15">
      <c r="B267" s="638"/>
      <c r="C267" s="639"/>
      <c r="D267" s="920"/>
      <c r="E267" s="921"/>
      <c r="F267" s="921"/>
      <c r="G267" s="922"/>
      <c r="H267" s="922"/>
      <c r="I267" s="922"/>
      <c r="J267" s="922"/>
      <c r="K267" s="922"/>
      <c r="L267" s="922"/>
      <c r="M267" s="922"/>
      <c r="N267" s="922"/>
      <c r="O267" s="922"/>
      <c r="P267" s="922"/>
      <c r="Q267" s="922"/>
      <c r="R267" s="922"/>
      <c r="S267" s="576"/>
      <c r="T267" s="576"/>
      <c r="U267" s="576"/>
      <c r="V267" s="576"/>
      <c r="W267" s="576"/>
      <c r="X267" s="576"/>
      <c r="Y267" s="576"/>
      <c r="Z267" s="576"/>
      <c r="AA267" s="923"/>
      <c r="AB267" s="923"/>
      <c r="AC267" s="923"/>
      <c r="AD267" s="923"/>
      <c r="AE267" s="923"/>
      <c r="AF267" s="923"/>
      <c r="AG267" s="923"/>
      <c r="AH267" s="923"/>
      <c r="AI267" s="923"/>
      <c r="AJ267" s="923"/>
      <c r="AK267" s="924"/>
      <c r="AL267" s="924"/>
      <c r="AM267" s="925"/>
      <c r="AN267" s="925"/>
      <c r="AO267" s="925"/>
      <c r="AP267" s="925"/>
      <c r="AQ267" s="925"/>
      <c r="AR267" s="925"/>
      <c r="AS267" s="925"/>
      <c r="AT267" s="925"/>
      <c r="AU267" s="925"/>
      <c r="AV267" s="925"/>
      <c r="AW267" s="925"/>
      <c r="AX267" s="925"/>
      <c r="AY267" s="922"/>
      <c r="AZ267" s="922"/>
      <c r="BA267" s="576"/>
      <c r="BB267" s="576"/>
      <c r="BC267" s="576"/>
      <c r="BD267" s="576"/>
      <c r="BE267" s="576"/>
      <c r="BF267" s="576"/>
      <c r="BG267" s="576"/>
      <c r="BH267" s="576"/>
      <c r="BI267" s="576"/>
      <c r="BJ267" s="576"/>
      <c r="BK267" s="922"/>
      <c r="BL267" s="922"/>
      <c r="BM267" s="922"/>
      <c r="BN267" s="922"/>
      <c r="BO267" s="922"/>
      <c r="BP267" s="922"/>
      <c r="BQ267" s="922"/>
      <c r="BR267" s="922"/>
      <c r="BS267" s="922"/>
      <c r="BT267" s="922"/>
      <c r="BU267" s="922"/>
      <c r="BV267" s="922"/>
      <c r="BW267" s="922"/>
      <c r="BX267" s="922"/>
      <c r="BY267" s="922"/>
      <c r="BZ267" s="922"/>
      <c r="CA267" s="922"/>
      <c r="CB267" s="922"/>
      <c r="CC267" s="922"/>
      <c r="CD267" s="922"/>
      <c r="CE267" s="922"/>
      <c r="CF267" s="922"/>
      <c r="CG267" s="922"/>
      <c r="CH267" s="922"/>
      <c r="CI267" s="922"/>
      <c r="CJ267" s="922"/>
      <c r="CK267" s="922"/>
      <c r="CL267" s="922"/>
      <c r="CM267" s="922"/>
      <c r="CN267" s="922"/>
      <c r="CO267" s="922"/>
      <c r="CP267" s="922"/>
      <c r="CQ267" s="922"/>
      <c r="CR267" s="922"/>
      <c r="CS267" s="922"/>
      <c r="CT267" s="922"/>
      <c r="CU267" s="922"/>
      <c r="CV267" s="922"/>
      <c r="CW267" s="922"/>
      <c r="CX267" s="922"/>
      <c r="CY267" s="922"/>
      <c r="CZ267" s="922"/>
      <c r="DA267" s="922"/>
      <c r="DB267" s="922"/>
      <c r="DC267" s="922"/>
      <c r="DD267" s="922"/>
      <c r="DE267" s="926"/>
      <c r="DF267" s="658"/>
      <c r="DG267" s="492"/>
    </row>
    <row r="268" spans="2:111" ht="13.5" customHeight="1" x14ac:dyDescent="0.15">
      <c r="B268" s="638"/>
      <c r="C268" s="639"/>
      <c r="D268" s="975"/>
      <c r="E268" s="1004"/>
      <c r="F268" s="1004"/>
      <c r="G268" s="1004"/>
      <c r="H268" s="1004"/>
      <c r="I268" s="1004"/>
      <c r="J268" s="1004"/>
      <c r="K268" s="1004"/>
      <c r="L268" s="1004"/>
      <c r="M268" s="1004"/>
      <c r="N268" s="1004"/>
      <c r="O268" s="1004"/>
      <c r="P268" s="1004"/>
      <c r="Q268" s="1004"/>
      <c r="R268" s="1004"/>
      <c r="S268" s="1013"/>
      <c r="T268" s="1013"/>
      <c r="U268" s="1013"/>
      <c r="V268" s="1013"/>
      <c r="W268" s="1013"/>
      <c r="X268" s="1013"/>
      <c r="Y268" s="1013"/>
      <c r="Z268" s="1013"/>
      <c r="AA268" s="1024"/>
      <c r="AB268" s="1024"/>
      <c r="AC268" s="1024"/>
      <c r="AD268" s="1024"/>
      <c r="AE268" s="1024"/>
      <c r="AF268" s="1024"/>
      <c r="AG268" s="1004"/>
      <c r="AH268" s="1004"/>
      <c r="AI268" s="1004"/>
      <c r="AJ268" s="1004"/>
      <c r="AK268" s="1013"/>
      <c r="AL268" s="1013"/>
      <c r="AM268" s="1004"/>
      <c r="AN268" s="1004"/>
      <c r="AO268" s="1004"/>
      <c r="AP268" s="1004"/>
      <c r="AQ268" s="1004"/>
      <c r="AR268" s="1004"/>
      <c r="AS268" s="1004"/>
      <c r="AT268" s="1004"/>
      <c r="AU268" s="1004"/>
      <c r="AV268" s="1004"/>
      <c r="AW268" s="1004"/>
      <c r="AX268" s="1004"/>
      <c r="AY268" s="1004"/>
      <c r="AZ268" s="1013"/>
      <c r="BA268" s="1013"/>
      <c r="BB268" s="1013"/>
      <c r="BC268" s="1013"/>
      <c r="BD268" s="1013"/>
      <c r="BE268" s="1013"/>
      <c r="BF268" s="1013"/>
      <c r="BG268" s="1013"/>
      <c r="BH268" s="1013"/>
      <c r="BI268" s="1013"/>
      <c r="BJ268" s="1013"/>
      <c r="BK268" s="1004"/>
      <c r="BL268" s="1004"/>
      <c r="BM268" s="1004"/>
      <c r="BN268" s="1004"/>
      <c r="BO268" s="1004"/>
      <c r="BP268" s="1004"/>
      <c r="BQ268" s="1004"/>
      <c r="BR268" s="1004"/>
      <c r="BS268" s="1004"/>
      <c r="BT268" s="1004"/>
      <c r="BU268" s="1004"/>
      <c r="BV268" s="1004"/>
      <c r="BW268" s="1004"/>
      <c r="BX268" s="1004"/>
      <c r="BY268" s="1004"/>
      <c r="BZ268" s="1004"/>
      <c r="CA268" s="1004"/>
      <c r="CB268" s="1004"/>
      <c r="CC268" s="1004"/>
      <c r="CD268" s="1004"/>
      <c r="CE268" s="1004"/>
      <c r="CF268" s="1004"/>
      <c r="CG268" s="1004"/>
      <c r="CH268" s="1004"/>
      <c r="CI268" s="1004"/>
      <c r="CJ268" s="1004"/>
      <c r="CK268" s="1004"/>
      <c r="CL268" s="1004"/>
      <c r="CM268" s="1004"/>
      <c r="CN268" s="1004"/>
      <c r="CO268" s="1004"/>
      <c r="CP268" s="1004"/>
      <c r="CQ268" s="1004"/>
      <c r="CR268" s="1004"/>
      <c r="CS268" s="1004"/>
      <c r="CT268" s="897"/>
      <c r="CU268" s="897"/>
      <c r="CV268" s="897"/>
      <c r="CW268" s="897"/>
      <c r="CX268" s="897"/>
      <c r="CY268" s="897"/>
      <c r="CZ268" s="897"/>
      <c r="DA268" s="897"/>
      <c r="DB268" s="897"/>
      <c r="DC268" s="897"/>
      <c r="DD268" s="897"/>
      <c r="DE268" s="932"/>
      <c r="DF268" s="658"/>
      <c r="DG268" s="738"/>
    </row>
    <row r="269" spans="2:111" ht="13.5" customHeight="1" x14ac:dyDescent="0.15">
      <c r="B269" s="638"/>
      <c r="C269" s="639"/>
      <c r="D269" s="975"/>
      <c r="E269" s="1004"/>
      <c r="F269" s="1004"/>
      <c r="G269" s="897" t="s">
        <v>465</v>
      </c>
      <c r="H269" s="897"/>
      <c r="I269" s="897"/>
      <c r="J269" s="897"/>
      <c r="K269" s="897"/>
      <c r="L269" s="1004"/>
      <c r="M269" s="1004"/>
      <c r="N269" s="1004"/>
      <c r="O269" s="1004"/>
      <c r="P269" s="1004"/>
      <c r="Q269" s="1004"/>
      <c r="R269" s="1004"/>
      <c r="S269" s="1013"/>
      <c r="T269" s="1013"/>
      <c r="U269" s="1013"/>
      <c r="V269" s="1013"/>
      <c r="W269" s="1013"/>
      <c r="X269" s="1013"/>
      <c r="Y269" s="1013"/>
      <c r="Z269" s="1013"/>
      <c r="AA269" s="1024"/>
      <c r="AB269" s="1024"/>
      <c r="AC269" s="1024"/>
      <c r="AD269" s="1024"/>
      <c r="AE269" s="1024"/>
      <c r="AF269" s="1024"/>
      <c r="AG269" s="1004"/>
      <c r="AH269" s="1004"/>
      <c r="AI269" s="1004"/>
      <c r="AJ269" s="1004"/>
      <c r="AK269" s="1013"/>
      <c r="AL269" s="1013"/>
      <c r="AM269" s="1004"/>
      <c r="AN269" s="1004"/>
      <c r="AO269" s="1004"/>
      <c r="AP269" s="1004"/>
      <c r="AQ269" s="1004"/>
      <c r="AR269" s="1004"/>
      <c r="AS269" s="1004"/>
      <c r="AT269" s="1004"/>
      <c r="AU269" s="1004"/>
      <c r="AV269" s="1004"/>
      <c r="AW269" s="1004"/>
      <c r="AX269" s="1004"/>
      <c r="AY269" s="1004"/>
      <c r="AZ269" s="1013"/>
      <c r="BA269" s="1013"/>
      <c r="BB269" s="1013"/>
      <c r="BC269" s="1013"/>
      <c r="BD269" s="1013"/>
      <c r="BE269" s="1013"/>
      <c r="BF269" s="1013"/>
      <c r="BG269" s="1013"/>
      <c r="BH269" s="1013"/>
      <c r="BI269" s="1013"/>
      <c r="BJ269" s="1013"/>
      <c r="BK269" s="1004"/>
      <c r="BL269" s="1004"/>
      <c r="BM269" s="1004"/>
      <c r="BN269" s="1004"/>
      <c r="BO269" s="1004"/>
      <c r="BP269" s="1004"/>
      <c r="BQ269" s="1004"/>
      <c r="BR269" s="1004"/>
      <c r="BS269" s="1004"/>
      <c r="BT269" s="1004"/>
      <c r="BU269" s="1004"/>
      <c r="BV269" s="1004"/>
      <c r="BW269" s="1004"/>
      <c r="BX269" s="1004"/>
      <c r="BY269" s="1004"/>
      <c r="BZ269" s="1004"/>
      <c r="CA269" s="1004"/>
      <c r="CB269" s="1004"/>
      <c r="CC269" s="1004"/>
      <c r="CD269" s="1004"/>
      <c r="CE269" s="1004"/>
      <c r="CF269" s="1004"/>
      <c r="CG269" s="1004"/>
      <c r="CH269" s="1004"/>
      <c r="CI269" s="1004"/>
      <c r="CJ269" s="1004"/>
      <c r="CK269" s="1004"/>
      <c r="CL269" s="1004"/>
      <c r="CM269" s="1004"/>
      <c r="CN269" s="1004"/>
      <c r="CO269" s="1004"/>
      <c r="CP269" s="1004"/>
      <c r="CQ269" s="1004"/>
      <c r="CR269" s="1004"/>
      <c r="CS269" s="1004"/>
      <c r="CT269" s="897"/>
      <c r="CU269" s="897"/>
      <c r="CV269" s="897"/>
      <c r="CW269" s="897"/>
      <c r="CX269" s="897"/>
      <c r="CY269" s="897"/>
      <c r="CZ269" s="897"/>
      <c r="DA269" s="897"/>
      <c r="DB269" s="897"/>
      <c r="DC269" s="897"/>
      <c r="DD269" s="897"/>
      <c r="DE269" s="932"/>
      <c r="DF269" s="658"/>
      <c r="DG269" s="738"/>
    </row>
    <row r="270" spans="2:111" ht="13.5" customHeight="1" x14ac:dyDescent="0.15">
      <c r="B270" s="638"/>
      <c r="C270" s="639"/>
      <c r="D270" s="975"/>
      <c r="E270" s="1004"/>
      <c r="F270" s="1004"/>
      <c r="G270" s="1025"/>
      <c r="H270" s="1004"/>
      <c r="I270" s="1004"/>
      <c r="J270" s="1006"/>
      <c r="K270" s="1006"/>
      <c r="L270" s="1006"/>
      <c r="M270" s="1006"/>
      <c r="N270" s="1006"/>
      <c r="O270" s="1006"/>
      <c r="P270" s="1006"/>
      <c r="Q270" s="1006"/>
      <c r="R270" s="1006"/>
      <c r="S270" s="1013"/>
      <c r="T270" s="1013"/>
      <c r="U270" s="1013"/>
      <c r="V270" s="1013"/>
      <c r="W270" s="1013"/>
      <c r="X270" s="1013"/>
      <c r="Y270" s="1013"/>
      <c r="Z270" s="1013"/>
      <c r="AA270" s="1024"/>
      <c r="AB270" s="1024"/>
      <c r="AC270" s="1024"/>
      <c r="AD270" s="1024"/>
      <c r="AE270" s="1024"/>
      <c r="AF270" s="1024"/>
      <c r="AG270" s="1024"/>
      <c r="AH270" s="1024"/>
      <c r="AI270" s="1026"/>
      <c r="AJ270" s="1026"/>
      <c r="AK270" s="1013"/>
      <c r="AL270" s="1013"/>
      <c r="AM270" s="1004"/>
      <c r="AN270" s="1004"/>
      <c r="AO270" s="1004"/>
      <c r="AP270" s="1004"/>
      <c r="AQ270" s="1004"/>
      <c r="AR270" s="1004"/>
      <c r="AS270" s="1004"/>
      <c r="AT270" s="1004"/>
      <c r="AU270" s="1004"/>
      <c r="AV270" s="1004"/>
      <c r="AW270" s="1004"/>
      <c r="AX270" s="1004"/>
      <c r="AY270" s="1006"/>
      <c r="AZ270" s="1013"/>
      <c r="BA270" s="1013"/>
      <c r="BB270" s="1013"/>
      <c r="BC270" s="1013"/>
      <c r="BD270" s="1013"/>
      <c r="BE270" s="1013"/>
      <c r="BF270" s="1013"/>
      <c r="BG270" s="1013"/>
      <c r="BH270" s="1013"/>
      <c r="BI270" s="1013"/>
      <c r="BJ270" s="1013"/>
      <c r="BK270" s="1006"/>
      <c r="BL270" s="1006"/>
      <c r="BM270" s="1006"/>
      <c r="BN270" s="1006"/>
      <c r="BO270" s="1006"/>
      <c r="BP270" s="1006"/>
      <c r="BQ270" s="1014"/>
      <c r="BR270" s="1014"/>
      <c r="BS270" s="1014"/>
      <c r="BT270" s="1014"/>
      <c r="BU270" s="1014"/>
      <c r="BV270" s="1014"/>
      <c r="BW270" s="1014"/>
      <c r="BX270" s="1014"/>
      <c r="BY270" s="1014"/>
      <c r="BZ270" s="1014"/>
      <c r="CA270" s="1004"/>
      <c r="CB270" s="1004"/>
      <c r="CC270" s="1004"/>
      <c r="CD270" s="1006"/>
      <c r="CE270" s="1013"/>
      <c r="CF270" s="1013"/>
      <c r="CG270" s="1012"/>
      <c r="CH270" s="1013"/>
      <c r="CI270" s="1013"/>
      <c r="CJ270" s="1013"/>
      <c r="CK270" s="1013"/>
      <c r="CL270" s="1013"/>
      <c r="CM270" s="1006"/>
      <c r="CN270" s="1006"/>
      <c r="CO270" s="1006"/>
      <c r="CP270" s="1006"/>
      <c r="CQ270" s="1006"/>
      <c r="CR270" s="1004"/>
      <c r="CS270" s="1004"/>
      <c r="CT270" s="897"/>
      <c r="CU270" s="897"/>
      <c r="CV270" s="897"/>
      <c r="CW270" s="897"/>
      <c r="CX270" s="897"/>
      <c r="CY270" s="897"/>
      <c r="CZ270" s="897"/>
      <c r="DA270" s="897"/>
      <c r="DB270" s="897"/>
      <c r="DC270" s="897"/>
      <c r="DD270" s="897"/>
      <c r="DE270" s="932"/>
      <c r="DF270" s="658"/>
      <c r="DG270" s="738"/>
    </row>
    <row r="271" spans="2:111" ht="13.5" customHeight="1" x14ac:dyDescent="0.15">
      <c r="B271" s="638"/>
      <c r="C271" s="639"/>
      <c r="D271" s="975"/>
      <c r="E271" s="1004"/>
      <c r="F271" s="1004"/>
      <c r="G271" s="1004"/>
      <c r="H271" s="513"/>
      <c r="I271" s="1027" t="s">
        <v>496</v>
      </c>
      <c r="J271" s="1027"/>
      <c r="K271" s="1027" t="s">
        <v>497</v>
      </c>
      <c r="L271" s="1027"/>
      <c r="M271" s="1027"/>
      <c r="N271" s="1027"/>
      <c r="O271" s="1027"/>
      <c r="P271" s="1027"/>
      <c r="Q271" s="1027"/>
      <c r="R271" s="1027"/>
      <c r="S271" s="1028"/>
      <c r="T271" s="1028"/>
      <c r="U271" s="1028"/>
      <c r="V271" s="1028"/>
      <c r="W271" s="1028"/>
      <c r="X271" s="1028"/>
      <c r="Y271" s="1028"/>
      <c r="Z271" s="1028"/>
      <c r="AA271" s="1029"/>
      <c r="AB271" s="1029"/>
      <c r="AC271" s="1029"/>
      <c r="AD271" s="1029"/>
      <c r="AE271" s="1029"/>
      <c r="AF271" s="1029"/>
      <c r="AG271" s="1030"/>
      <c r="AH271" s="1030"/>
      <c r="AI271" s="1031"/>
      <c r="AJ271" s="1031"/>
      <c r="AK271" s="1028"/>
      <c r="AL271" s="1028"/>
      <c r="AM271" s="1030"/>
      <c r="AN271" s="1030"/>
      <c r="AO271" s="1030"/>
      <c r="AP271" s="1030"/>
      <c r="AQ271" s="1030"/>
      <c r="AR271" s="1030"/>
      <c r="AS271" s="1030"/>
      <c r="AT271" s="1030"/>
      <c r="AU271" s="1030"/>
      <c r="AV271" s="1030"/>
      <c r="AW271" s="1030"/>
      <c r="AX271" s="1030"/>
      <c r="AY271" s="1027"/>
      <c r="AZ271" s="1027"/>
      <c r="BA271" s="1028"/>
      <c r="BB271" s="1028"/>
      <c r="BC271" s="1028"/>
      <c r="BD271" s="1028"/>
      <c r="BE271" s="1028"/>
      <c r="BF271" s="1028"/>
      <c r="BG271" s="1028"/>
      <c r="BH271" s="1028"/>
      <c r="BI271" s="1028"/>
      <c r="BJ271" s="1028"/>
      <c r="BK271" s="1027"/>
      <c r="BL271" s="1027"/>
      <c r="BM271" s="1027"/>
      <c r="BN271" s="1032"/>
      <c r="BO271" s="1032"/>
      <c r="BP271" s="1032"/>
      <c r="BQ271" s="1032"/>
      <c r="BR271" s="1032"/>
      <c r="BS271" s="1032"/>
      <c r="BT271" s="1032"/>
      <c r="BU271" s="1032"/>
      <c r="BV271" s="1032"/>
      <c r="BW271" s="1032"/>
      <c r="BX271" s="1027"/>
      <c r="BY271" s="1027"/>
      <c r="BZ271" s="1027"/>
      <c r="CA271" s="1006"/>
      <c r="CB271" s="1006"/>
      <c r="CC271" s="1006"/>
      <c r="CD271" s="1006"/>
      <c r="CE271" s="1013"/>
      <c r="CF271" s="1013"/>
      <c r="CG271" s="1016"/>
      <c r="CH271" s="1013"/>
      <c r="CI271" s="1013"/>
      <c r="CJ271" s="1013"/>
      <c r="CK271" s="1013"/>
      <c r="CL271" s="1013"/>
      <c r="CM271" s="1006"/>
      <c r="CN271" s="1006"/>
      <c r="CO271" s="1006"/>
      <c r="CP271" s="1006"/>
      <c r="CQ271" s="1006"/>
      <c r="CR271" s="1004"/>
      <c r="CS271" s="1004"/>
      <c r="CT271" s="897"/>
      <c r="CU271" s="897"/>
      <c r="CV271" s="897"/>
      <c r="CW271" s="897"/>
      <c r="CX271" s="897"/>
      <c r="CY271" s="897"/>
      <c r="CZ271" s="897"/>
      <c r="DA271" s="897"/>
      <c r="DB271" s="897"/>
      <c r="DC271" s="897"/>
      <c r="DD271" s="897"/>
      <c r="DE271" s="932"/>
      <c r="DF271" s="658"/>
      <c r="DG271" s="738"/>
    </row>
    <row r="272" spans="2:111" ht="13.5" customHeight="1" x14ac:dyDescent="0.15">
      <c r="B272" s="638"/>
      <c r="C272" s="639"/>
      <c r="D272" s="975"/>
      <c r="E272" s="1004"/>
      <c r="F272" s="1004"/>
      <c r="G272" s="1004"/>
      <c r="H272" s="513"/>
      <c r="I272" s="1033"/>
      <c r="J272" s="1033"/>
      <c r="K272" s="1019" t="s">
        <v>493</v>
      </c>
      <c r="L272" s="1033"/>
      <c r="M272" s="1033"/>
      <c r="N272" s="1033"/>
      <c r="O272" s="1033"/>
      <c r="P272" s="1033"/>
      <c r="Q272" s="1033"/>
      <c r="R272" s="1033"/>
      <c r="S272" s="1033"/>
      <c r="T272" s="1033"/>
      <c r="U272" s="1033"/>
      <c r="V272" s="1033"/>
      <c r="W272" s="1033"/>
      <c r="X272" s="1033"/>
      <c r="Y272" s="1033"/>
      <c r="Z272" s="1033"/>
      <c r="AA272" s="1033"/>
      <c r="AB272" s="1033"/>
      <c r="AC272" s="1033"/>
      <c r="AD272" s="1033"/>
      <c r="AE272" s="1033"/>
      <c r="AF272" s="1033"/>
      <c r="AG272" s="1033"/>
      <c r="AH272" s="1033"/>
      <c r="AI272" s="1033"/>
      <c r="AJ272" s="1033"/>
      <c r="AK272" s="1033"/>
      <c r="AL272" s="1033"/>
      <c r="AM272" s="1033"/>
      <c r="AN272" s="1033"/>
      <c r="AO272" s="1033"/>
      <c r="AP272" s="1033"/>
      <c r="AQ272" s="1033"/>
      <c r="AR272" s="1033"/>
      <c r="AS272" s="1033"/>
      <c r="AT272" s="1033"/>
      <c r="AU272" s="1033"/>
      <c r="AV272" s="1033"/>
      <c r="AW272" s="1033"/>
      <c r="AX272" s="1033"/>
      <c r="AY272" s="1033"/>
      <c r="AZ272" s="1033"/>
      <c r="BA272" s="1033"/>
      <c r="BB272" s="1033"/>
      <c r="BC272" s="1033"/>
      <c r="BD272" s="1033"/>
      <c r="BE272" s="1033"/>
      <c r="BF272" s="1033"/>
      <c r="BG272" s="1033"/>
      <c r="BH272" s="1033"/>
      <c r="BI272" s="1033"/>
      <c r="BJ272" s="1028"/>
      <c r="BK272" s="1027"/>
      <c r="BL272" s="1027"/>
      <c r="BM272" s="1027"/>
      <c r="BN272" s="1032"/>
      <c r="BO272" s="1032"/>
      <c r="BP272" s="1032"/>
      <c r="BQ272" s="1032"/>
      <c r="BR272" s="1032"/>
      <c r="BS272" s="1032"/>
      <c r="BT272" s="1032"/>
      <c r="BU272" s="1032"/>
      <c r="BV272" s="1032"/>
      <c r="BW272" s="1032"/>
      <c r="BX272" s="1027"/>
      <c r="BY272" s="1027"/>
      <c r="BZ272" s="1027"/>
      <c r="CA272" s="1006"/>
      <c r="CB272" s="1006"/>
      <c r="CC272" s="1006"/>
      <c r="CD272" s="1006"/>
      <c r="CE272" s="1006"/>
      <c r="CF272" s="1006"/>
      <c r="CG272" s="1016"/>
      <c r="CH272" s="1006"/>
      <c r="CI272" s="1006"/>
      <c r="CJ272" s="1006"/>
      <c r="CK272" s="1006"/>
      <c r="CL272" s="1006"/>
      <c r="CM272" s="1006"/>
      <c r="CN272" s="1006"/>
      <c r="CO272" s="1006"/>
      <c r="CP272" s="1006"/>
      <c r="CQ272" s="1006"/>
      <c r="CR272" s="1004"/>
      <c r="CS272" s="1004"/>
      <c r="CT272" s="897"/>
      <c r="CU272" s="897"/>
      <c r="CV272" s="897"/>
      <c r="CW272" s="897"/>
      <c r="CX272" s="897"/>
      <c r="CY272" s="897"/>
      <c r="CZ272" s="897"/>
      <c r="DA272" s="897"/>
      <c r="DB272" s="897"/>
      <c r="DC272" s="897"/>
      <c r="DD272" s="897"/>
      <c r="DE272" s="932"/>
      <c r="DF272" s="658"/>
      <c r="DG272" s="738"/>
    </row>
    <row r="273" spans="2:111" ht="13.5" customHeight="1" x14ac:dyDescent="0.15">
      <c r="B273" s="638"/>
      <c r="C273" s="639"/>
      <c r="D273" s="975"/>
      <c r="E273" s="1004"/>
      <c r="F273" s="1004"/>
      <c r="G273" s="1004"/>
      <c r="H273" s="1014"/>
      <c r="I273" s="1032"/>
      <c r="J273" s="1032"/>
      <c r="K273" s="1032"/>
      <c r="L273" s="1032"/>
      <c r="M273" s="1032"/>
      <c r="N273" s="1032"/>
      <c r="O273" s="1032"/>
      <c r="P273" s="1032"/>
      <c r="Q273" s="1032"/>
      <c r="R273" s="1032"/>
      <c r="S273" s="1032"/>
      <c r="T273" s="1032"/>
      <c r="U273" s="1032"/>
      <c r="V273" s="1032"/>
      <c r="W273" s="1032"/>
      <c r="X273" s="1032"/>
      <c r="Y273" s="1032"/>
      <c r="Z273" s="1032"/>
      <c r="AA273" s="1032"/>
      <c r="AB273" s="1032"/>
      <c r="AC273" s="1032"/>
      <c r="AD273" s="1032"/>
      <c r="AE273" s="1032"/>
      <c r="AF273" s="1032"/>
      <c r="AG273" s="1032"/>
      <c r="AH273" s="1032"/>
      <c r="AI273" s="1032"/>
      <c r="AJ273" s="1032"/>
      <c r="AK273" s="1032"/>
      <c r="AL273" s="1032"/>
      <c r="AM273" s="1032"/>
      <c r="AN273" s="1032"/>
      <c r="AO273" s="1032"/>
      <c r="AP273" s="1032"/>
      <c r="AQ273" s="1032"/>
      <c r="AR273" s="1032"/>
      <c r="AS273" s="1032"/>
      <c r="AT273" s="1032"/>
      <c r="AU273" s="1032"/>
      <c r="AV273" s="1032"/>
      <c r="AW273" s="1032"/>
      <c r="AX273" s="1032"/>
      <c r="AY273" s="1032"/>
      <c r="AZ273" s="1032"/>
      <c r="BA273" s="1032"/>
      <c r="BB273" s="1032"/>
      <c r="BC273" s="1032"/>
      <c r="BD273" s="1032"/>
      <c r="BE273" s="1032"/>
      <c r="BF273" s="1032"/>
      <c r="BG273" s="1032"/>
      <c r="BH273" s="1032"/>
      <c r="BI273" s="1032"/>
      <c r="BJ273" s="1032"/>
      <c r="BK273" s="1032"/>
      <c r="BL273" s="1032"/>
      <c r="BM273" s="1032"/>
      <c r="BN273" s="1032"/>
      <c r="BO273" s="1032"/>
      <c r="BP273" s="1032"/>
      <c r="BQ273" s="1032"/>
      <c r="BR273" s="1032"/>
      <c r="BS273" s="1032"/>
      <c r="BT273" s="1032"/>
      <c r="BU273" s="1032"/>
      <c r="BV273" s="1032"/>
      <c r="BW273" s="1032"/>
      <c r="BX273" s="1027"/>
      <c r="BY273" s="1027"/>
      <c r="BZ273" s="1028"/>
      <c r="CA273" s="1006"/>
      <c r="CB273" s="1006"/>
      <c r="CC273" s="1006"/>
      <c r="CD273" s="1006"/>
      <c r="CE273" s="1006"/>
      <c r="CF273" s="1006"/>
      <c r="CG273" s="1016"/>
      <c r="CH273" s="1006"/>
      <c r="CI273" s="1006"/>
      <c r="CJ273" s="1006"/>
      <c r="CK273" s="1006"/>
      <c r="CL273" s="1006"/>
      <c r="CM273" s="1006"/>
      <c r="CN273" s="1006"/>
      <c r="CO273" s="1006"/>
      <c r="CP273" s="1006"/>
      <c r="CQ273" s="1006"/>
      <c r="CR273" s="1004"/>
      <c r="CS273" s="1004"/>
      <c r="CT273" s="897"/>
      <c r="CU273" s="897"/>
      <c r="CV273" s="897"/>
      <c r="CW273" s="897"/>
      <c r="CX273" s="897"/>
      <c r="CY273" s="897"/>
      <c r="CZ273" s="897"/>
      <c r="DA273" s="897"/>
      <c r="DB273" s="897"/>
      <c r="DC273" s="897"/>
      <c r="DD273" s="897"/>
      <c r="DE273" s="932"/>
      <c r="DF273" s="658"/>
      <c r="DG273" s="738"/>
    </row>
    <row r="274" spans="2:111" ht="13.5" customHeight="1" x14ac:dyDescent="0.15">
      <c r="B274" s="638"/>
      <c r="C274" s="639"/>
      <c r="D274" s="975"/>
      <c r="E274" s="1004"/>
      <c r="F274" s="1004"/>
      <c r="G274" s="1004"/>
      <c r="H274" s="513"/>
      <c r="I274" s="1033"/>
      <c r="J274" s="1033"/>
      <c r="K274" s="1019" t="s">
        <v>470</v>
      </c>
      <c r="L274" s="1033"/>
      <c r="M274" s="1033" t="s">
        <v>498</v>
      </c>
      <c r="N274" s="1033"/>
      <c r="O274" s="1033"/>
      <c r="P274" s="1033"/>
      <c r="Q274" s="1033"/>
      <c r="R274" s="1033"/>
      <c r="S274" s="1033"/>
      <c r="T274" s="1033"/>
      <c r="U274" s="1033"/>
      <c r="V274" s="1033"/>
      <c r="W274" s="1033"/>
      <c r="X274" s="1033"/>
      <c r="Y274" s="1033"/>
      <c r="Z274" s="1033"/>
      <c r="AA274" s="1033"/>
      <c r="AB274" s="1033"/>
      <c r="AC274" s="1033"/>
      <c r="AD274" s="1033"/>
      <c r="AE274" s="1033"/>
      <c r="AF274" s="1033"/>
      <c r="AG274" s="1033"/>
      <c r="AH274" s="1033"/>
      <c r="AI274" s="1033"/>
      <c r="AJ274" s="1033"/>
      <c r="AK274" s="1033"/>
      <c r="AL274" s="1033"/>
      <c r="AM274" s="1033"/>
      <c r="AN274" s="1033"/>
      <c r="AO274" s="1033"/>
      <c r="AP274" s="1033"/>
      <c r="AQ274" s="1033"/>
      <c r="AR274" s="1033"/>
      <c r="AS274" s="1033"/>
      <c r="AT274" s="1033"/>
      <c r="AU274" s="1033"/>
      <c r="AV274" s="1033"/>
      <c r="AW274" s="1033"/>
      <c r="AX274" s="1033"/>
      <c r="AY274" s="1033"/>
      <c r="AZ274" s="1033"/>
      <c r="BA274" s="1033"/>
      <c r="BB274" s="1033"/>
      <c r="BC274" s="1033"/>
      <c r="BD274" s="1033"/>
      <c r="BE274" s="1033"/>
      <c r="BF274" s="1033"/>
      <c r="BG274" s="1033"/>
      <c r="BH274" s="1033"/>
      <c r="BI274" s="1033"/>
      <c r="BJ274" s="1033"/>
      <c r="BK274" s="1027"/>
      <c r="BL274" s="1027"/>
      <c r="BM274" s="1027"/>
      <c r="BN274" s="1027"/>
      <c r="BO274" s="1027"/>
      <c r="BP274" s="1027"/>
      <c r="BQ274" s="1027"/>
      <c r="BR274" s="1027"/>
      <c r="BS274" s="1027"/>
      <c r="BT274" s="1027"/>
      <c r="BU274" s="1032"/>
      <c r="BV274" s="1032"/>
      <c r="BW274" s="1032"/>
      <c r="BX274" s="1027"/>
      <c r="BY274" s="1027"/>
      <c r="BZ274" s="1027"/>
      <c r="CA274" s="1006"/>
      <c r="CB274" s="1006"/>
      <c r="CC274" s="1006"/>
      <c r="CD274" s="1006"/>
      <c r="CE274" s="1013"/>
      <c r="CF274" s="1013"/>
      <c r="CG274" s="1016"/>
      <c r="CH274" s="1013"/>
      <c r="CI274" s="1013"/>
      <c r="CJ274" s="1013"/>
      <c r="CK274" s="1013"/>
      <c r="CL274" s="1013"/>
      <c r="CM274" s="1006"/>
      <c r="CN274" s="1006"/>
      <c r="CO274" s="1006"/>
      <c r="CP274" s="1006"/>
      <c r="CQ274" s="1006"/>
      <c r="CR274" s="1004"/>
      <c r="CS274" s="1004"/>
      <c r="CT274" s="897"/>
      <c r="CU274" s="897"/>
      <c r="CV274" s="897"/>
      <c r="CW274" s="897"/>
      <c r="CX274" s="897"/>
      <c r="CY274" s="897"/>
      <c r="CZ274" s="897"/>
      <c r="DA274" s="897"/>
      <c r="DB274" s="897"/>
      <c r="DC274" s="897"/>
      <c r="DD274" s="897"/>
      <c r="DE274" s="932"/>
      <c r="DF274" s="658"/>
      <c r="DG274" s="738"/>
    </row>
    <row r="275" spans="2:111" ht="13.5" customHeight="1" x14ac:dyDescent="0.15">
      <c r="B275" s="638"/>
      <c r="C275" s="639"/>
      <c r="D275" s="974"/>
      <c r="E275" s="968"/>
      <c r="F275" s="968"/>
      <c r="G275" s="1004"/>
      <c r="H275" s="513"/>
      <c r="I275" s="1034"/>
      <c r="J275" s="1027"/>
      <c r="K275" s="1027"/>
      <c r="L275" s="1027"/>
      <c r="M275" s="1027"/>
      <c r="N275" s="1019" t="s">
        <v>472</v>
      </c>
      <c r="O275" s="937"/>
      <c r="P275" s="937"/>
      <c r="Q275" s="937"/>
      <c r="R275" s="937"/>
      <c r="S275" s="937" t="s">
        <v>473</v>
      </c>
      <c r="T275" s="937"/>
      <c r="U275" s="937"/>
      <c r="V275" s="937"/>
      <c r="W275" s="1020"/>
      <c r="X275" s="1020"/>
      <c r="Y275" s="1020"/>
      <c r="Z275" s="1020"/>
      <c r="AA275" s="1020"/>
      <c r="AB275" s="1033"/>
      <c r="AC275" s="1033"/>
      <c r="AD275" s="1033"/>
      <c r="AE275" s="1034"/>
      <c r="AF275" s="1028"/>
      <c r="AG275" s="1028"/>
      <c r="AH275" s="1028"/>
      <c r="AI275" s="1028"/>
      <c r="AJ275" s="1034"/>
      <c r="AK275" s="1028"/>
      <c r="AL275" s="1029"/>
      <c r="AM275" s="1029"/>
      <c r="AN275" s="1029"/>
      <c r="AO275" s="1029"/>
      <c r="AP275" s="1034"/>
      <c r="AQ275" s="1033"/>
      <c r="AR275" s="1029"/>
      <c r="AS275" s="1029"/>
      <c r="AT275" s="1035"/>
      <c r="AU275" s="1034"/>
      <c r="AV275" s="1028"/>
      <c r="AW275" s="1033"/>
      <c r="AX275" s="1033"/>
      <c r="AY275" s="1030"/>
      <c r="AZ275" s="1034"/>
      <c r="BA275" s="1030"/>
      <c r="BB275" s="1030"/>
      <c r="BC275" s="1030"/>
      <c r="BD275" s="1030"/>
      <c r="BE275" s="1030"/>
      <c r="BF275" s="1034"/>
      <c r="BG275" s="1030"/>
      <c r="BH275" s="1030"/>
      <c r="BI275" s="1030"/>
      <c r="BJ275" s="1027"/>
      <c r="BK275" s="1034"/>
      <c r="BL275" s="1028"/>
      <c r="BM275" s="1028"/>
      <c r="BN275" s="1028"/>
      <c r="BO275" s="1034"/>
      <c r="BP275" s="1028"/>
      <c r="BQ275" s="1028"/>
      <c r="BR275" s="1028"/>
      <c r="BS275" s="1028"/>
      <c r="BT275" s="1028"/>
      <c r="BU275" s="1027"/>
      <c r="BV275" s="1027"/>
      <c r="BW275" s="1027"/>
      <c r="BX275" s="1027"/>
      <c r="BY275" s="1027"/>
      <c r="BZ275" s="1027"/>
      <c r="CA275" s="1006"/>
      <c r="CB275" s="1006"/>
      <c r="CC275" s="1006"/>
      <c r="CD275" s="1006"/>
      <c r="CE275" s="513"/>
      <c r="CF275" s="513"/>
      <c r="CG275" s="1016"/>
      <c r="CH275" s="513"/>
      <c r="CI275" s="513"/>
      <c r="CJ275" s="513"/>
      <c r="CK275" s="513"/>
      <c r="CL275" s="513"/>
      <c r="CM275" s="1006"/>
      <c r="CN275" s="1006"/>
      <c r="CO275" s="1006"/>
      <c r="CP275" s="1006"/>
      <c r="CQ275" s="1006"/>
      <c r="CR275" s="1004"/>
      <c r="CS275" s="1004"/>
      <c r="CT275" s="897"/>
      <c r="CU275" s="897"/>
      <c r="CV275" s="897"/>
      <c r="CW275" s="897"/>
      <c r="CX275" s="897"/>
      <c r="CY275" s="897"/>
      <c r="CZ275" s="897"/>
      <c r="DA275" s="897"/>
      <c r="DB275" s="897"/>
      <c r="DC275" s="897"/>
      <c r="DD275" s="897"/>
      <c r="DE275" s="932"/>
      <c r="DF275" s="658"/>
      <c r="DG275" s="738"/>
    </row>
    <row r="276" spans="2:111" ht="13.5" customHeight="1" x14ac:dyDescent="0.15">
      <c r="B276" s="638"/>
      <c r="C276" s="639"/>
      <c r="D276" s="974"/>
      <c r="E276" s="968"/>
      <c r="F276" s="968"/>
      <c r="G276" s="1014"/>
      <c r="H276" s="513"/>
      <c r="I276" s="1034"/>
      <c r="J276" s="1027"/>
      <c r="K276" s="1027"/>
      <c r="L276" s="1027"/>
      <c r="M276" s="1027"/>
      <c r="N276" s="1019" t="s">
        <v>411</v>
      </c>
      <c r="O276" s="937"/>
      <c r="P276" s="937"/>
      <c r="Q276" s="937"/>
      <c r="R276" s="937"/>
      <c r="S276" s="937" t="s">
        <v>476</v>
      </c>
      <c r="T276" s="937" t="s">
        <v>477</v>
      </c>
      <c r="U276" s="937"/>
      <c r="V276" s="937"/>
      <c r="W276" s="1020"/>
      <c r="X276" s="1020"/>
      <c r="Y276" s="1020"/>
      <c r="Z276" s="1020" t="s">
        <v>478</v>
      </c>
      <c r="AA276" s="1020"/>
      <c r="AB276" s="1032"/>
      <c r="AC276" s="1032"/>
      <c r="AD276" s="1032"/>
      <c r="AE276" s="1034"/>
      <c r="AF276" s="1028"/>
      <c r="AG276" s="1028"/>
      <c r="AH276" s="1028"/>
      <c r="AI276" s="1028"/>
      <c r="AJ276" s="1034"/>
      <c r="AK276" s="1028"/>
      <c r="AL276" s="1029"/>
      <c r="AM276" s="1029"/>
      <c r="AN276" s="1029"/>
      <c r="AO276" s="1029"/>
      <c r="AP276" s="1034"/>
      <c r="AQ276" s="1033"/>
      <c r="AR276" s="1029"/>
      <c r="AS276" s="1029"/>
      <c r="AT276" s="1035"/>
      <c r="AU276" s="1034"/>
      <c r="AV276" s="1028"/>
      <c r="AW276" s="1033"/>
      <c r="AX276" s="1033"/>
      <c r="AY276" s="1030"/>
      <c r="AZ276" s="1034"/>
      <c r="BA276" s="1030"/>
      <c r="BB276" s="1030"/>
      <c r="BC276" s="1030"/>
      <c r="BD276" s="1030"/>
      <c r="BE276" s="1030"/>
      <c r="BF276" s="1034"/>
      <c r="BG276" s="1030"/>
      <c r="BH276" s="1030"/>
      <c r="BI276" s="1030"/>
      <c r="BJ276" s="1027"/>
      <c r="BK276" s="1034"/>
      <c r="BL276" s="1028"/>
      <c r="BM276" s="1028"/>
      <c r="BN276" s="1028"/>
      <c r="BO276" s="1034"/>
      <c r="BP276" s="1028"/>
      <c r="BQ276" s="1028"/>
      <c r="BR276" s="1028"/>
      <c r="BS276" s="1028"/>
      <c r="BT276" s="1028"/>
      <c r="BU276" s="1027"/>
      <c r="BV276" s="1027"/>
      <c r="BW276" s="1027"/>
      <c r="BX276" s="1027"/>
      <c r="BY276" s="1027"/>
      <c r="BZ276" s="1027"/>
      <c r="CA276" s="1006"/>
      <c r="CB276" s="1006"/>
      <c r="CC276" s="1006"/>
      <c r="CD276" s="1006"/>
      <c r="CE276" s="1006"/>
      <c r="CF276" s="1006"/>
      <c r="CG276" s="1016"/>
      <c r="CH276" s="1006"/>
      <c r="CI276" s="1006"/>
      <c r="CJ276" s="1006"/>
      <c r="CK276" s="1006"/>
      <c r="CL276" s="1006"/>
      <c r="CM276" s="1006"/>
      <c r="CN276" s="1006"/>
      <c r="CO276" s="1006"/>
      <c r="CP276" s="1006"/>
      <c r="CQ276" s="1006"/>
      <c r="CR276" s="1004"/>
      <c r="CS276" s="1004"/>
      <c r="CT276" s="897"/>
      <c r="CU276" s="897"/>
      <c r="CV276" s="897"/>
      <c r="CW276" s="897"/>
      <c r="CX276" s="897"/>
      <c r="CY276" s="897"/>
      <c r="CZ276" s="897"/>
      <c r="DA276" s="897"/>
      <c r="DB276" s="897"/>
      <c r="DC276" s="897"/>
      <c r="DD276" s="897"/>
      <c r="DE276" s="932"/>
      <c r="DF276" s="658"/>
      <c r="DG276" s="738"/>
    </row>
    <row r="277" spans="2:111" ht="13.5" customHeight="1" x14ac:dyDescent="0.15">
      <c r="B277" s="638"/>
      <c r="C277" s="639"/>
      <c r="D277" s="975"/>
      <c r="E277" s="1004"/>
      <c r="F277" s="1004"/>
      <c r="G277" s="1014"/>
      <c r="H277" s="513"/>
      <c r="I277" s="1012"/>
      <c r="J277" s="1006"/>
      <c r="K277" s="1006"/>
      <c r="L277" s="1006"/>
      <c r="M277" s="1006"/>
      <c r="N277" s="1006"/>
      <c r="O277" s="1006"/>
      <c r="P277" s="1012"/>
      <c r="Q277" s="1006"/>
      <c r="R277" s="1006"/>
      <c r="S277" s="1006"/>
      <c r="T277" s="1013"/>
      <c r="U277" s="1036"/>
      <c r="V277" s="1014"/>
      <c r="W277" s="1014"/>
      <c r="X277" s="1014"/>
      <c r="Y277" s="1014"/>
      <c r="Z277" s="1014"/>
      <c r="AA277" s="1036"/>
      <c r="AB277" s="1014"/>
      <c r="AC277" s="1014"/>
      <c r="AD277" s="1014"/>
      <c r="AE277" s="1012"/>
      <c r="AF277" s="1013"/>
      <c r="AG277" s="1013"/>
      <c r="AH277" s="1013"/>
      <c r="AI277" s="1013"/>
      <c r="AJ277" s="1012"/>
      <c r="AK277" s="1013"/>
      <c r="AL277" s="1024"/>
      <c r="AM277" s="1024"/>
      <c r="AN277" s="1024"/>
      <c r="AO277" s="1024"/>
      <c r="AP277" s="1012"/>
      <c r="AQ277" s="513"/>
      <c r="AR277" s="1024"/>
      <c r="AS277" s="1004"/>
      <c r="AT277" s="1037"/>
      <c r="AU277" s="1012"/>
      <c r="AV277" s="1013"/>
      <c r="AW277" s="513"/>
      <c r="AX277" s="513"/>
      <c r="AY277" s="1004"/>
      <c r="AZ277" s="1012"/>
      <c r="BA277" s="1004"/>
      <c r="BB277" s="1004"/>
      <c r="BC277" s="1004"/>
      <c r="BD277" s="1004"/>
      <c r="BE277" s="1004"/>
      <c r="BF277" s="1012"/>
      <c r="BG277" s="1004"/>
      <c r="BH277" s="1004"/>
      <c r="BI277" s="1004"/>
      <c r="BJ277" s="1006"/>
      <c r="BK277" s="1012"/>
      <c r="BL277" s="1006"/>
      <c r="BM277" s="1013"/>
      <c r="BN277" s="1006"/>
      <c r="BO277" s="1012"/>
      <c r="BP277" s="1013"/>
      <c r="BQ277" s="1013"/>
      <c r="BR277" s="1013"/>
      <c r="BS277" s="1013"/>
      <c r="BT277" s="1013"/>
      <c r="BU277" s="1006"/>
      <c r="BV277" s="1006"/>
      <c r="BW277" s="1006"/>
      <c r="BX277" s="1006"/>
      <c r="BY277" s="1006"/>
      <c r="BZ277" s="1006"/>
      <c r="CA277" s="1006"/>
      <c r="CB277" s="1006"/>
      <c r="CC277" s="1006"/>
      <c r="CD277" s="1006"/>
      <c r="CE277" s="1006"/>
      <c r="CF277" s="1006"/>
      <c r="CG277" s="1016"/>
      <c r="CH277" s="1006"/>
      <c r="CI277" s="1006"/>
      <c r="CJ277" s="1006"/>
      <c r="CK277" s="1006"/>
      <c r="CL277" s="1006"/>
      <c r="CM277" s="1006"/>
      <c r="CN277" s="1006"/>
      <c r="CO277" s="1006"/>
      <c r="CP277" s="1006"/>
      <c r="CQ277" s="1006"/>
      <c r="CR277" s="1004"/>
      <c r="CS277" s="1004"/>
      <c r="CT277" s="897"/>
      <c r="CU277" s="897"/>
      <c r="CV277" s="897"/>
      <c r="CW277" s="897"/>
      <c r="CX277" s="897"/>
      <c r="CY277" s="897"/>
      <c r="CZ277" s="897"/>
      <c r="DA277" s="897"/>
      <c r="DB277" s="897"/>
      <c r="DC277" s="897"/>
      <c r="DD277" s="897"/>
      <c r="DE277" s="932"/>
      <c r="DF277" s="658"/>
      <c r="DG277" s="738"/>
    </row>
    <row r="278" spans="2:111" ht="13.5" customHeight="1" x14ac:dyDescent="0.15">
      <c r="B278" s="638"/>
      <c r="C278" s="639"/>
      <c r="D278" s="975"/>
      <c r="E278" s="1004"/>
      <c r="F278" s="1004"/>
      <c r="G278" s="1004"/>
      <c r="H278" s="513"/>
      <c r="I278" s="513"/>
      <c r="J278" s="513"/>
      <c r="K278" s="1022" t="s">
        <v>495</v>
      </c>
      <c r="L278" s="897"/>
      <c r="M278" s="897"/>
      <c r="N278" s="897"/>
      <c r="O278" s="513"/>
      <c r="P278" s="513"/>
      <c r="Q278" s="513"/>
      <c r="R278" s="513"/>
      <c r="S278" s="513"/>
      <c r="T278" s="513"/>
      <c r="U278" s="513"/>
      <c r="V278" s="513"/>
      <c r="W278" s="513"/>
      <c r="X278" s="513"/>
      <c r="Y278" s="513"/>
      <c r="Z278" s="513"/>
      <c r="AA278" s="513"/>
      <c r="AB278" s="513"/>
      <c r="AC278" s="513"/>
      <c r="AD278" s="513"/>
      <c r="AE278" s="513"/>
      <c r="AF278" s="513"/>
      <c r="AG278" s="513"/>
      <c r="AH278" s="513"/>
      <c r="AI278" s="513"/>
      <c r="AJ278" s="513"/>
      <c r="AK278" s="513"/>
      <c r="AL278" s="513"/>
      <c r="AM278" s="513"/>
      <c r="AN278" s="513"/>
      <c r="AO278" s="513"/>
      <c r="AP278" s="513"/>
      <c r="AQ278" s="513"/>
      <c r="AR278" s="513"/>
      <c r="AS278" s="513"/>
      <c r="AT278" s="513"/>
      <c r="AU278" s="513"/>
      <c r="AV278" s="513"/>
      <c r="AW278" s="513"/>
      <c r="AX278" s="513"/>
      <c r="AY278" s="513"/>
      <c r="AZ278" s="513"/>
      <c r="BA278" s="513"/>
      <c r="BB278" s="513"/>
      <c r="BC278" s="513"/>
      <c r="BD278" s="513"/>
      <c r="BE278" s="513"/>
      <c r="BF278" s="513"/>
      <c r="BG278" s="513"/>
      <c r="BH278" s="513"/>
      <c r="BI278" s="513"/>
      <c r="BJ278" s="1013"/>
      <c r="BK278" s="1006"/>
      <c r="BL278" s="1006"/>
      <c r="BM278" s="1006"/>
      <c r="BN278" s="1006"/>
      <c r="BO278" s="1006"/>
      <c r="BP278" s="1006"/>
      <c r="BQ278" s="1014"/>
      <c r="BR278" s="1014"/>
      <c r="BS278" s="1006"/>
      <c r="BT278" s="1006"/>
      <c r="BU278" s="1006"/>
      <c r="BV278" s="1006"/>
      <c r="BW278" s="1006"/>
      <c r="BX278" s="1006"/>
      <c r="BY278" s="1006"/>
      <c r="BZ278" s="1006"/>
      <c r="CA278" s="1006"/>
      <c r="CB278" s="1006"/>
      <c r="CC278" s="1006"/>
      <c r="CD278" s="1006"/>
      <c r="CM278" s="1006"/>
      <c r="CN278" s="1006"/>
      <c r="CO278" s="1006"/>
      <c r="CP278" s="1006"/>
      <c r="CQ278" s="1006"/>
      <c r="CR278" s="1004"/>
      <c r="CS278" s="1004"/>
      <c r="CT278" s="897"/>
      <c r="CU278" s="897"/>
      <c r="CV278" s="897"/>
      <c r="CW278" s="897"/>
      <c r="CX278" s="897"/>
      <c r="CY278" s="897"/>
      <c r="CZ278" s="897"/>
      <c r="DA278" s="897"/>
      <c r="DB278" s="897"/>
      <c r="DC278" s="897"/>
      <c r="DD278" s="897"/>
      <c r="DE278" s="932"/>
      <c r="DF278" s="658"/>
      <c r="DG278" s="738"/>
    </row>
    <row r="279" spans="2:111" s="956" customFormat="1" ht="13.5" customHeight="1" x14ac:dyDescent="0.15">
      <c r="B279" s="996"/>
      <c r="C279" s="997"/>
      <c r="D279" s="998"/>
      <c r="E279" s="1009"/>
      <c r="F279" s="1009"/>
      <c r="L279" s="1006"/>
      <c r="M279" s="1006"/>
      <c r="N279" s="1006"/>
      <c r="O279" s="1006"/>
      <c r="P279" s="1006"/>
      <c r="Q279" s="1006"/>
      <c r="R279" s="1006"/>
      <c r="S279" s="1013"/>
      <c r="T279" s="1013"/>
      <c r="U279" s="1013"/>
      <c r="V279" s="1013"/>
      <c r="W279" s="1013"/>
      <c r="X279" s="1013"/>
      <c r="Y279" s="1013"/>
      <c r="Z279" s="1013"/>
      <c r="AA279" s="1024"/>
      <c r="AB279" s="1024"/>
      <c r="AC279" s="1024"/>
      <c r="AD279" s="1024"/>
      <c r="AE279" s="1024"/>
      <c r="AF279" s="1024"/>
      <c r="AG279" s="1004"/>
      <c r="AH279" s="1004"/>
      <c r="AI279" s="1037"/>
      <c r="AJ279" s="1037"/>
      <c r="AK279" s="1013"/>
      <c r="AL279" s="1013"/>
      <c r="AM279" s="1004"/>
      <c r="AN279" s="1004"/>
      <c r="AO279" s="1004"/>
      <c r="AP279" s="1004"/>
      <c r="AQ279" s="1004"/>
      <c r="AR279" s="1004"/>
      <c r="AS279" s="1004"/>
      <c r="AT279" s="1004"/>
      <c r="AU279" s="1004"/>
      <c r="AV279" s="1004"/>
      <c r="AW279" s="1004"/>
      <c r="AX279" s="1004"/>
      <c r="AY279" s="1006"/>
      <c r="AZ279" s="1013"/>
      <c r="BA279" s="1013"/>
      <c r="BB279" s="1013"/>
      <c r="BC279" s="1013"/>
      <c r="BD279" s="1013"/>
      <c r="BE279" s="1013"/>
      <c r="BF279" s="1013"/>
      <c r="BG279" s="1013"/>
      <c r="BH279" s="1013"/>
      <c r="BI279" s="1013"/>
      <c r="BJ279" s="1013"/>
      <c r="BK279" s="1006"/>
      <c r="BL279" s="1006"/>
      <c r="BM279" s="1006"/>
      <c r="BN279" s="1006"/>
      <c r="BO279" s="1006"/>
      <c r="BP279" s="1006"/>
      <c r="BQ279" s="1014"/>
      <c r="BR279" s="1014"/>
      <c r="BS279" s="1006"/>
      <c r="BT279" s="1006"/>
      <c r="BU279" s="1006"/>
      <c r="BV279" s="1006"/>
      <c r="BW279" s="1006"/>
      <c r="BX279" s="1006"/>
      <c r="BY279" s="1006"/>
      <c r="BZ279" s="1006"/>
      <c r="CA279" s="1006"/>
      <c r="CB279" s="1006"/>
      <c r="CC279" s="1006"/>
      <c r="CD279" s="1006"/>
      <c r="CM279" s="1006"/>
      <c r="CN279" s="1006"/>
      <c r="CO279" s="1006"/>
      <c r="CP279" s="1006"/>
      <c r="CQ279" s="1006"/>
      <c r="CR279" s="1009"/>
      <c r="CS279" s="1009"/>
      <c r="CT279" s="957"/>
      <c r="CU279" s="957"/>
      <c r="CV279" s="957"/>
      <c r="CW279" s="957"/>
      <c r="CX279" s="957"/>
      <c r="CY279" s="957"/>
      <c r="CZ279" s="957"/>
      <c r="DA279" s="957"/>
      <c r="DB279" s="957"/>
      <c r="DC279" s="957"/>
      <c r="DD279" s="957"/>
      <c r="DE279" s="999"/>
      <c r="DF279" s="1000"/>
      <c r="DG279" s="1001"/>
    </row>
    <row r="280" spans="2:111" s="956" customFormat="1" ht="13.5" customHeight="1" x14ac:dyDescent="0.15">
      <c r="B280" s="996"/>
      <c r="C280" s="997"/>
      <c r="D280" s="998"/>
      <c r="E280" s="1009"/>
      <c r="F280" s="1009"/>
      <c r="G280" s="1038"/>
      <c r="H280" s="1014"/>
      <c r="I280" s="1004"/>
      <c r="J280" s="513"/>
      <c r="K280" s="1006"/>
      <c r="L280" s="1006"/>
      <c r="M280" s="1006"/>
      <c r="N280" s="1006"/>
      <c r="O280" s="1006"/>
      <c r="P280" s="1006"/>
      <c r="Q280" s="1006"/>
      <c r="R280" s="1006"/>
      <c r="S280" s="1013"/>
      <c r="T280" s="1013"/>
      <c r="U280" s="1013"/>
      <c r="V280" s="1013"/>
      <c r="W280" s="1013"/>
      <c r="X280" s="1013"/>
      <c r="Y280" s="1013"/>
      <c r="Z280" s="1013"/>
      <c r="AA280" s="1024"/>
      <c r="AB280" s="1024"/>
      <c r="AC280" s="1024"/>
      <c r="AD280" s="1024"/>
      <c r="AE280" s="1024"/>
      <c r="AF280" s="1024"/>
      <c r="AG280" s="1004"/>
      <c r="AH280" s="1004"/>
      <c r="AI280" s="1037"/>
      <c r="AJ280" s="1037"/>
      <c r="AK280" s="1013"/>
      <c r="AL280" s="1013"/>
      <c r="AM280" s="1004"/>
      <c r="AN280" s="1004"/>
      <c r="AO280" s="1004"/>
      <c r="AP280" s="1004"/>
      <c r="AQ280" s="1004"/>
      <c r="AR280" s="1004"/>
      <c r="AS280" s="1004"/>
      <c r="AT280" s="1004"/>
      <c r="AU280" s="1004"/>
      <c r="AV280" s="1004"/>
      <c r="AW280" s="1004"/>
      <c r="AX280" s="1004"/>
      <c r="AY280" s="1006"/>
      <c r="AZ280" s="1013"/>
      <c r="BA280" s="1013"/>
      <c r="BB280" s="1013"/>
      <c r="BC280" s="1013"/>
      <c r="BD280" s="1013"/>
      <c r="BE280" s="1013"/>
      <c r="BF280" s="1013"/>
      <c r="BG280" s="1013"/>
      <c r="BH280" s="1013"/>
      <c r="BI280" s="1013"/>
      <c r="BJ280" s="1013"/>
      <c r="BK280" s="1006"/>
      <c r="BL280" s="1006"/>
      <c r="BM280" s="1006"/>
      <c r="BN280" s="1006"/>
      <c r="BO280" s="1006"/>
      <c r="BP280" s="1006"/>
      <c r="BQ280" s="1014"/>
      <c r="BR280" s="1014"/>
      <c r="BS280" s="1006"/>
      <c r="BT280" s="1006"/>
      <c r="BU280" s="1006"/>
      <c r="BV280" s="1006"/>
      <c r="BW280" s="1006"/>
      <c r="BX280" s="1006"/>
      <c r="BY280" s="1006"/>
      <c r="BZ280" s="1006"/>
      <c r="CA280" s="1006"/>
      <c r="CB280" s="1006"/>
      <c r="CC280" s="1006"/>
      <c r="CD280" s="1006"/>
      <c r="CE280" s="1006"/>
      <c r="CF280" s="1006"/>
      <c r="CG280" s="1006"/>
      <c r="CH280" s="1006"/>
      <c r="CI280" s="1006"/>
      <c r="CJ280" s="1006"/>
      <c r="CK280" s="1006"/>
      <c r="CL280" s="1006"/>
      <c r="CM280" s="1006"/>
      <c r="CN280" s="1006"/>
      <c r="CO280" s="1006"/>
      <c r="CP280" s="1006"/>
      <c r="CQ280" s="1006"/>
      <c r="CR280" s="1009"/>
      <c r="CS280" s="1009"/>
      <c r="CT280" s="957"/>
      <c r="CU280" s="957"/>
      <c r="CV280" s="957"/>
      <c r="CW280" s="957"/>
      <c r="CX280" s="957"/>
      <c r="CY280" s="957"/>
      <c r="CZ280" s="957"/>
      <c r="DA280" s="957"/>
      <c r="DB280" s="957"/>
      <c r="DC280" s="957"/>
      <c r="DD280" s="957"/>
      <c r="DE280" s="999"/>
      <c r="DF280" s="1000"/>
      <c r="DG280" s="1001"/>
    </row>
    <row r="281" spans="2:111" s="956" customFormat="1" ht="13.5" customHeight="1" x14ac:dyDescent="0.15">
      <c r="B281" s="996"/>
      <c r="C281" s="997"/>
      <c r="D281" s="998"/>
      <c r="E281" s="1009"/>
      <c r="F281" s="1009"/>
      <c r="G281" s="976"/>
      <c r="H281" s="1004"/>
      <c r="I281" s="981" t="s">
        <v>499</v>
      </c>
      <c r="K281" s="981" t="s">
        <v>500</v>
      </c>
      <c r="L281" s="901"/>
      <c r="M281" s="901"/>
      <c r="N281" s="901"/>
      <c r="O281" s="901"/>
      <c r="P281" s="901"/>
      <c r="Q281" s="901"/>
      <c r="R281" s="901"/>
      <c r="S281" s="957"/>
      <c r="T281" s="957"/>
      <c r="U281" s="957"/>
      <c r="V281" s="957"/>
      <c r="W281" s="957"/>
      <c r="X281" s="957"/>
      <c r="Y281" s="957"/>
      <c r="Z281" s="957"/>
      <c r="AA281" s="1039"/>
      <c r="AB281" s="1039"/>
      <c r="AC281" s="1039"/>
      <c r="AD281" s="1039"/>
      <c r="AE281" s="1039"/>
      <c r="AF281" s="1039"/>
      <c r="AG281" s="901"/>
      <c r="AH281" s="901"/>
      <c r="AI281" s="901"/>
      <c r="AJ281" s="901"/>
      <c r="AK281" s="957"/>
      <c r="AL281" s="957"/>
      <c r="AM281" s="901"/>
      <c r="AN281" s="901"/>
      <c r="AO281" s="901"/>
      <c r="AP281" s="901"/>
      <c r="AQ281" s="901"/>
      <c r="AR281" s="901"/>
      <c r="AS281" s="901"/>
      <c r="AT281" s="901"/>
      <c r="AU281" s="901"/>
      <c r="AV281" s="901"/>
      <c r="AW281" s="901"/>
      <c r="AX281" s="901"/>
      <c r="AY281" s="901"/>
      <c r="AZ281" s="957"/>
      <c r="BA281" s="957"/>
      <c r="BB281" s="957"/>
      <c r="BC281" s="957"/>
      <c r="BD281" s="957"/>
      <c r="BE281" s="957"/>
      <c r="BF281" s="957"/>
      <c r="BG281" s="957"/>
      <c r="BH281" s="957"/>
      <c r="BI281" s="957"/>
      <c r="BJ281" s="957"/>
      <c r="BK281" s="901"/>
      <c r="BL281" s="901"/>
      <c r="BM281" s="901"/>
      <c r="BN281" s="901"/>
      <c r="BO281" s="901"/>
      <c r="BP281" s="901"/>
      <c r="BQ281" s="901"/>
      <c r="BR281" s="1014"/>
      <c r="BS281" s="1006"/>
      <c r="BT281" s="1006"/>
      <c r="BU281" s="1006"/>
      <c r="BV281" s="1006"/>
      <c r="BW281" s="1006"/>
      <c r="BX281" s="1006"/>
      <c r="BY281" s="1006"/>
      <c r="BZ281" s="1006"/>
      <c r="CA281" s="1006"/>
      <c r="CB281" s="1006"/>
      <c r="CC281" s="1006"/>
      <c r="CD281" s="1006"/>
      <c r="CE281" s="1006"/>
      <c r="CF281" s="1006"/>
      <c r="CG281" s="1006"/>
      <c r="CH281" s="1006"/>
      <c r="CI281" s="1006"/>
      <c r="CJ281" s="1006"/>
      <c r="CK281" s="1006"/>
      <c r="CL281" s="1006"/>
      <c r="CM281" s="1006"/>
      <c r="CN281" s="1006"/>
      <c r="CO281" s="1006"/>
      <c r="CP281" s="1006"/>
      <c r="CQ281" s="1006"/>
      <c r="CR281" s="1009"/>
      <c r="CS281" s="1009"/>
      <c r="CT281" s="957"/>
      <c r="CU281" s="957"/>
      <c r="CV281" s="957"/>
      <c r="CW281" s="957"/>
      <c r="CX281" s="957"/>
      <c r="CY281" s="957"/>
      <c r="CZ281" s="957"/>
      <c r="DA281" s="957"/>
      <c r="DB281" s="957"/>
      <c r="DC281" s="957"/>
      <c r="DD281" s="957"/>
      <c r="DE281" s="999"/>
      <c r="DF281" s="1000"/>
      <c r="DG281" s="1001"/>
    </row>
    <row r="282" spans="2:111" s="956" customFormat="1" ht="13.5" customHeight="1" x14ac:dyDescent="0.15">
      <c r="B282" s="996"/>
      <c r="C282" s="997"/>
      <c r="D282" s="998"/>
      <c r="E282" s="1009"/>
      <c r="F282" s="1009"/>
      <c r="G282" s="976"/>
      <c r="H282" s="513"/>
      <c r="I282" s="1012"/>
      <c r="J282" s="1006"/>
      <c r="K282" s="898" t="s">
        <v>501</v>
      </c>
      <c r="L282" s="1006"/>
      <c r="M282" s="1006"/>
      <c r="N282" s="1006"/>
      <c r="O282" s="1006"/>
      <c r="P282" s="1012"/>
      <c r="Q282" s="1006"/>
      <c r="R282" s="1006"/>
      <c r="S282" s="1006"/>
      <c r="T282" s="1013"/>
      <c r="U282" s="1036"/>
      <c r="V282" s="1014"/>
      <c r="W282" s="1014"/>
      <c r="X282" s="1014"/>
      <c r="Y282" s="1014"/>
      <c r="Z282" s="1014"/>
      <c r="AA282" s="1036"/>
      <c r="AB282" s="1014"/>
      <c r="AC282" s="1014"/>
      <c r="AD282" s="1014"/>
      <c r="AE282" s="1012"/>
      <c r="AF282" s="1013"/>
      <c r="AG282" s="1013"/>
      <c r="AH282" s="1013"/>
      <c r="AI282" s="1013"/>
      <c r="AJ282" s="1012"/>
      <c r="AK282" s="1013"/>
      <c r="AL282" s="1024"/>
      <c r="AM282" s="1024"/>
      <c r="AN282" s="1024"/>
      <c r="AO282" s="1024"/>
      <c r="AP282" s="1012"/>
      <c r="AQ282" s="513"/>
      <c r="AR282" s="1024"/>
      <c r="AS282" s="1024"/>
      <c r="AT282" s="1026"/>
      <c r="AU282" s="1012"/>
      <c r="AV282" s="1013"/>
      <c r="AW282" s="513"/>
      <c r="AX282" s="513"/>
      <c r="AY282" s="1004"/>
      <c r="AZ282" s="1012"/>
      <c r="BA282" s="1004"/>
      <c r="BB282" s="1004"/>
      <c r="BC282" s="1004"/>
      <c r="BD282" s="1004"/>
      <c r="BE282" s="1004"/>
      <c r="BF282" s="1012"/>
      <c r="BG282" s="1004"/>
      <c r="BH282" s="1004"/>
      <c r="BI282" s="1004"/>
      <c r="BJ282" s="1006"/>
      <c r="BK282" s="1012"/>
      <c r="BL282" s="1013"/>
      <c r="BM282" s="1013"/>
      <c r="BN282" s="1013"/>
      <c r="BO282" s="1012"/>
      <c r="BP282" s="1013"/>
      <c r="BQ282" s="1013"/>
      <c r="BR282" s="1013"/>
      <c r="BS282" s="1013"/>
      <c r="BT282" s="1013"/>
      <c r="BU282" s="1014"/>
      <c r="BV282" s="1006"/>
      <c r="BW282" s="1006"/>
      <c r="BX282" s="1006"/>
      <c r="BY282" s="1006"/>
      <c r="BZ282" s="1006"/>
      <c r="CA282" s="1006"/>
      <c r="CB282" s="1006"/>
      <c r="CC282" s="1006"/>
      <c r="CD282" s="1006"/>
      <c r="CE282" s="1006"/>
      <c r="CF282" s="1006"/>
      <c r="CG282" s="1006"/>
      <c r="CH282" s="1006"/>
      <c r="CI282" s="1006"/>
      <c r="CJ282" s="1006"/>
      <c r="CK282" s="1006"/>
      <c r="CL282" s="1006"/>
      <c r="CM282" s="1006"/>
      <c r="CN282" s="1006"/>
      <c r="CO282" s="1006"/>
      <c r="CP282" s="1006"/>
      <c r="CQ282" s="1006"/>
      <c r="CR282" s="1009"/>
      <c r="CS282" s="1009"/>
      <c r="CT282" s="957"/>
      <c r="CU282" s="957"/>
      <c r="CV282" s="957"/>
      <c r="CW282" s="957"/>
      <c r="CX282" s="957"/>
      <c r="CY282" s="957"/>
      <c r="CZ282" s="957"/>
      <c r="DA282" s="957"/>
      <c r="DB282" s="957"/>
      <c r="DC282" s="957"/>
      <c r="DD282" s="957"/>
      <c r="DE282" s="999"/>
      <c r="DF282" s="1000"/>
      <c r="DG282" s="1001"/>
    </row>
    <row r="283" spans="2:111" s="956" customFormat="1" ht="13.5" customHeight="1" x14ac:dyDescent="0.15">
      <c r="B283" s="996"/>
      <c r="C283" s="997"/>
      <c r="D283" s="998"/>
      <c r="E283" s="1009"/>
      <c r="F283" s="1009"/>
      <c r="G283" s="976"/>
      <c r="H283" s="513"/>
      <c r="I283" s="1012"/>
      <c r="J283" s="1006"/>
      <c r="K283" s="1006"/>
      <c r="L283" s="1006"/>
      <c r="M283" s="1006"/>
      <c r="N283" s="1006"/>
      <c r="O283" s="1006"/>
      <c r="P283" s="1012"/>
      <c r="Q283" s="1006"/>
      <c r="R283" s="1006"/>
      <c r="S283" s="1006"/>
      <c r="T283" s="1013"/>
      <c r="U283" s="1036"/>
      <c r="V283" s="1014"/>
      <c r="W283" s="1014"/>
      <c r="X283" s="1014"/>
      <c r="Y283" s="1014"/>
      <c r="Z283" s="1014"/>
      <c r="AA283" s="1036"/>
      <c r="AB283" s="1014"/>
      <c r="AC283" s="1014"/>
      <c r="AD283" s="1014"/>
      <c r="AE283" s="1012"/>
      <c r="AF283" s="1013"/>
      <c r="AG283" s="1013"/>
      <c r="AH283" s="1013"/>
      <c r="AI283" s="1013"/>
      <c r="AJ283" s="1012"/>
      <c r="AK283" s="1013"/>
      <c r="AL283" s="1024"/>
      <c r="AM283" s="1024"/>
      <c r="AN283" s="1024"/>
      <c r="AO283" s="1024"/>
      <c r="AP283" s="1012"/>
      <c r="AQ283" s="513"/>
      <c r="AR283" s="1024"/>
      <c r="AS283" s="1004"/>
      <c r="AT283" s="1037"/>
      <c r="AU283" s="1012"/>
      <c r="AV283" s="1013"/>
      <c r="AW283" s="513"/>
      <c r="AX283" s="513"/>
      <c r="AY283" s="1004"/>
      <c r="AZ283" s="1012"/>
      <c r="BA283" s="1004"/>
      <c r="BB283" s="1004"/>
      <c r="BC283" s="1004"/>
      <c r="BD283" s="1004"/>
      <c r="BE283" s="1004"/>
      <c r="BF283" s="1012"/>
      <c r="BG283" s="1004"/>
      <c r="BH283" s="1004"/>
      <c r="BI283" s="1004"/>
      <c r="BJ283" s="1006"/>
      <c r="BK283" s="1012"/>
      <c r="BL283" s="1006"/>
      <c r="BM283" s="1013"/>
      <c r="BN283" s="1006"/>
      <c r="BO283" s="1012"/>
      <c r="BP283" s="1013"/>
      <c r="BQ283" s="1013"/>
      <c r="BR283" s="1013"/>
      <c r="BS283" s="1013"/>
      <c r="BT283" s="1013"/>
      <c r="BU283" s="1014"/>
      <c r="BV283" s="1006"/>
      <c r="BW283" s="1006"/>
      <c r="BX283" s="1006"/>
      <c r="BY283" s="1006"/>
      <c r="BZ283" s="1006"/>
      <c r="CA283" s="1006"/>
      <c r="CB283" s="1006"/>
      <c r="CC283" s="1006"/>
      <c r="CD283" s="1006"/>
      <c r="CE283" s="1006"/>
      <c r="CF283" s="1006"/>
      <c r="CG283" s="1006"/>
      <c r="CH283" s="1006"/>
      <c r="CI283" s="1006"/>
      <c r="CJ283" s="1006"/>
      <c r="CK283" s="1006"/>
      <c r="CL283" s="1006"/>
      <c r="CM283" s="1006"/>
      <c r="CN283" s="1006"/>
      <c r="CO283" s="1006"/>
      <c r="CP283" s="1006"/>
      <c r="CQ283" s="1006"/>
      <c r="CR283" s="1009"/>
      <c r="CS283" s="1009"/>
      <c r="CT283" s="957"/>
      <c r="CU283" s="957"/>
      <c r="CV283" s="957"/>
      <c r="CW283" s="957"/>
      <c r="CX283" s="957"/>
      <c r="CY283" s="957"/>
      <c r="CZ283" s="957"/>
      <c r="DA283" s="957"/>
      <c r="DB283" s="957"/>
      <c r="DC283" s="957"/>
      <c r="DD283" s="957"/>
      <c r="DE283" s="999"/>
      <c r="DF283" s="1000"/>
      <c r="DG283" s="1001"/>
    </row>
    <row r="284" spans="2:111" s="956" customFormat="1" ht="13.5" customHeight="1" x14ac:dyDescent="0.15">
      <c r="B284" s="996"/>
      <c r="C284" s="997"/>
      <c r="D284" s="998"/>
      <c r="E284" s="1009"/>
      <c r="F284" s="1009"/>
      <c r="G284" s="976"/>
      <c r="H284" s="513"/>
      <c r="I284" s="1012"/>
      <c r="J284" s="1006"/>
      <c r="K284" s="1006"/>
      <c r="L284" s="1006"/>
      <c r="M284" s="898" t="s">
        <v>470</v>
      </c>
      <c r="N284" s="898"/>
      <c r="O284" s="898" t="s">
        <v>502</v>
      </c>
      <c r="P284" s="898"/>
      <c r="Q284" s="560"/>
      <c r="R284" s="560"/>
      <c r="S284" s="560"/>
      <c r="T284" s="560"/>
      <c r="U284" s="560"/>
      <c r="V284" s="560"/>
      <c r="W284" s="560"/>
      <c r="X284" s="560"/>
      <c r="Y284" s="899"/>
      <c r="Z284" s="899"/>
      <c r="AA284" s="899"/>
      <c r="AB284" s="899"/>
      <c r="AC284" s="899"/>
      <c r="AD284" s="899"/>
      <c r="AE284" s="1012"/>
      <c r="AF284" s="1013"/>
      <c r="AG284" s="1013"/>
      <c r="AH284" s="1013"/>
      <c r="AI284" s="1013"/>
      <c r="AJ284" s="1012"/>
      <c r="AK284" s="1013"/>
      <c r="AL284" s="1024"/>
      <c r="AM284" s="1024"/>
      <c r="AN284" s="1024"/>
      <c r="AO284" s="1024"/>
      <c r="AP284" s="1012"/>
      <c r="AQ284" s="513"/>
      <c r="AR284" s="1024"/>
      <c r="AS284" s="1004"/>
      <c r="AT284" s="1037"/>
      <c r="AU284" s="1012"/>
      <c r="AV284" s="1013"/>
      <c r="AW284" s="513"/>
      <c r="AX284" s="513"/>
      <c r="AY284" s="1004"/>
      <c r="AZ284" s="1012"/>
      <c r="BA284" s="1004"/>
      <c r="BB284" s="1004"/>
      <c r="BC284" s="1004"/>
      <c r="BD284" s="1004"/>
      <c r="BE284" s="1004"/>
      <c r="BF284" s="1012"/>
      <c r="BG284" s="1004"/>
      <c r="BH284" s="1004"/>
      <c r="BI284" s="1004"/>
      <c r="BJ284" s="1006"/>
      <c r="BK284" s="1012"/>
      <c r="BL284" s="1006"/>
      <c r="BM284" s="1013"/>
      <c r="BN284" s="1006"/>
      <c r="BO284" s="1012"/>
      <c r="BP284" s="1013"/>
      <c r="BQ284" s="1013"/>
      <c r="BR284" s="1013"/>
      <c r="BS284" s="1013"/>
      <c r="BT284" s="1013"/>
      <c r="BU284" s="1014"/>
      <c r="BV284" s="1006"/>
      <c r="BW284" s="1006"/>
      <c r="BX284" s="1006"/>
      <c r="BY284" s="1006"/>
      <c r="BZ284" s="1006"/>
      <c r="CA284" s="1006"/>
      <c r="CB284" s="1006"/>
      <c r="CC284" s="1006"/>
      <c r="CD284" s="1006"/>
      <c r="CE284" s="1006"/>
      <c r="CF284" s="1006"/>
      <c r="CG284" s="1006"/>
      <c r="CH284" s="1006"/>
      <c r="CI284" s="1006"/>
      <c r="CJ284" s="1006"/>
      <c r="CK284" s="1006"/>
      <c r="CL284" s="1006"/>
      <c r="CM284" s="1006"/>
      <c r="CN284" s="1006"/>
      <c r="CO284" s="1006"/>
      <c r="CP284" s="1006"/>
      <c r="CQ284" s="1006"/>
      <c r="CR284" s="1009"/>
      <c r="CS284" s="1009"/>
      <c r="CT284" s="957"/>
      <c r="CU284" s="957"/>
      <c r="CV284" s="957"/>
      <c r="CW284" s="957"/>
      <c r="CX284" s="957"/>
      <c r="CY284" s="957"/>
      <c r="CZ284" s="957"/>
      <c r="DA284" s="957"/>
      <c r="DB284" s="957"/>
      <c r="DC284" s="957"/>
      <c r="DD284" s="957"/>
      <c r="DE284" s="999"/>
      <c r="DF284" s="1000"/>
      <c r="DG284" s="1001"/>
    </row>
    <row r="285" spans="2:111" s="956" customFormat="1" ht="13.5" customHeight="1" x14ac:dyDescent="0.15">
      <c r="B285" s="996"/>
      <c r="C285" s="997"/>
      <c r="D285" s="998"/>
      <c r="E285" s="1009"/>
      <c r="F285" s="1009"/>
      <c r="G285" s="967"/>
      <c r="H285" s="513"/>
      <c r="I285" s="1014"/>
      <c r="J285" s="1014"/>
      <c r="K285" s="1014"/>
      <c r="L285" s="1014"/>
      <c r="M285" s="898"/>
      <c r="N285" s="898"/>
      <c r="O285" s="898"/>
      <c r="P285" s="898" t="s">
        <v>472</v>
      </c>
      <c r="Q285" s="560"/>
      <c r="R285" s="560"/>
      <c r="S285" s="560"/>
      <c r="T285" s="560"/>
      <c r="U285" s="560" t="s">
        <v>473</v>
      </c>
      <c r="V285" s="560"/>
      <c r="W285" s="560"/>
      <c r="X285" s="560"/>
      <c r="Y285" s="899"/>
      <c r="Z285" s="899"/>
      <c r="AA285" s="899"/>
      <c r="AB285" s="899"/>
      <c r="AC285" s="899"/>
      <c r="AD285" s="899"/>
      <c r="AE285" s="1014"/>
      <c r="AF285" s="1014"/>
      <c r="AG285" s="1014"/>
      <c r="AH285" s="1014"/>
      <c r="AI285" s="1014"/>
      <c r="AJ285" s="1014"/>
      <c r="AK285" s="1014"/>
      <c r="AL285" s="1014"/>
      <c r="AM285" s="1014"/>
      <c r="AN285" s="1014"/>
      <c r="AO285" s="1014"/>
      <c r="AP285" s="1014"/>
      <c r="AQ285" s="1014"/>
      <c r="AR285" s="1014"/>
      <c r="AS285" s="1014"/>
      <c r="AT285" s="1014"/>
      <c r="AU285" s="1014"/>
      <c r="AV285" s="1014"/>
      <c r="AW285" s="1014"/>
      <c r="AX285" s="1014"/>
      <c r="AY285" s="1014"/>
      <c r="AZ285" s="1014"/>
      <c r="BA285" s="1014"/>
      <c r="BB285" s="1014"/>
      <c r="BC285" s="1014"/>
      <c r="BD285" s="1014"/>
      <c r="BE285" s="1014"/>
      <c r="BF285" s="1014"/>
      <c r="BG285" s="1014"/>
      <c r="BH285" s="1014"/>
      <c r="BI285" s="1014"/>
      <c r="BJ285" s="1014"/>
      <c r="BK285" s="1014"/>
      <c r="BL285" s="1014"/>
      <c r="BM285" s="1014"/>
      <c r="BN285" s="1014"/>
      <c r="BO285" s="1014"/>
      <c r="BP285" s="1014"/>
      <c r="BQ285" s="1014"/>
      <c r="BR285" s="1014"/>
      <c r="BS285" s="1014"/>
      <c r="BT285" s="1014"/>
      <c r="BU285" s="1014"/>
      <c r="BV285" s="1006"/>
      <c r="BW285" s="1006"/>
      <c r="BX285" s="1006"/>
      <c r="BY285" s="1006"/>
      <c r="BZ285" s="1006"/>
      <c r="CA285" s="1006"/>
      <c r="CB285" s="1006"/>
      <c r="CC285" s="1006"/>
      <c r="CD285" s="1006"/>
      <c r="CE285" s="1006"/>
      <c r="CF285" s="1006"/>
      <c r="CG285" s="1006"/>
      <c r="CH285" s="1006"/>
      <c r="CI285" s="1006"/>
      <c r="CJ285" s="1006"/>
      <c r="CK285" s="1006"/>
      <c r="CL285" s="1006"/>
      <c r="CM285" s="1006"/>
      <c r="CN285" s="1006"/>
      <c r="CO285" s="1006"/>
      <c r="CP285" s="1006"/>
      <c r="CQ285" s="1006"/>
      <c r="CR285" s="1009"/>
      <c r="CS285" s="1009"/>
      <c r="CT285" s="957"/>
      <c r="CU285" s="957"/>
      <c r="CV285" s="957"/>
      <c r="CW285" s="957"/>
      <c r="CX285" s="957"/>
      <c r="CY285" s="957"/>
      <c r="CZ285" s="957"/>
      <c r="DA285" s="957"/>
      <c r="DB285" s="957"/>
      <c r="DC285" s="957"/>
      <c r="DD285" s="957"/>
      <c r="DE285" s="999"/>
      <c r="DF285" s="1000"/>
      <c r="DG285" s="1001"/>
    </row>
    <row r="286" spans="2:111" s="956" customFormat="1" ht="13.5" customHeight="1" x14ac:dyDescent="0.15">
      <c r="B286" s="996"/>
      <c r="C286" s="997"/>
      <c r="D286" s="998"/>
      <c r="E286" s="1009"/>
      <c r="F286" s="1009"/>
      <c r="G286" s="1009"/>
      <c r="H286" s="1004"/>
      <c r="I286" s="1014"/>
      <c r="J286" s="1014"/>
      <c r="K286" s="1014"/>
      <c r="L286" s="1014"/>
      <c r="M286" s="898"/>
      <c r="N286" s="898"/>
      <c r="O286" s="898"/>
      <c r="P286" s="898" t="s">
        <v>411</v>
      </c>
      <c r="Q286" s="560"/>
      <c r="R286" s="560"/>
      <c r="S286" s="560"/>
      <c r="T286" s="560"/>
      <c r="U286" s="560" t="s">
        <v>476</v>
      </c>
      <c r="V286" s="560" t="s">
        <v>477</v>
      </c>
      <c r="W286" s="560"/>
      <c r="X286" s="560"/>
      <c r="Y286" s="899"/>
      <c r="Z286" s="899"/>
      <c r="AA286" s="899"/>
      <c r="AB286" s="899"/>
      <c r="AC286" s="899"/>
      <c r="AD286" s="899" t="s">
        <v>478</v>
      </c>
      <c r="AE286" s="1014"/>
      <c r="AF286" s="1014"/>
      <c r="AG286" s="1014"/>
      <c r="AH286" s="1014"/>
      <c r="AI286" s="1014"/>
      <c r="AJ286" s="1014"/>
      <c r="AK286" s="1014"/>
      <c r="AL286" s="1014"/>
      <c r="AM286" s="1014"/>
      <c r="AN286" s="1014"/>
      <c r="AO286" s="1014"/>
      <c r="AP286" s="1014"/>
      <c r="AQ286" s="1014"/>
      <c r="AR286" s="1014"/>
      <c r="AS286" s="1014"/>
      <c r="AT286" s="1014"/>
      <c r="AU286" s="1014"/>
      <c r="AV286" s="1014"/>
      <c r="AW286" s="1014"/>
      <c r="AX286" s="1014"/>
      <c r="AY286" s="1014"/>
      <c r="AZ286" s="1014"/>
      <c r="BA286" s="1014"/>
      <c r="BB286" s="1014"/>
      <c r="BC286" s="1014"/>
      <c r="BD286" s="1014"/>
      <c r="BE286" s="1014"/>
      <c r="BF286" s="1014"/>
      <c r="BG286" s="1014"/>
      <c r="BH286" s="1014"/>
      <c r="BI286" s="1014"/>
      <c r="BJ286" s="1014"/>
      <c r="BK286" s="1006"/>
      <c r="BL286" s="1006"/>
      <c r="BM286" s="1006"/>
      <c r="BN286" s="1006"/>
      <c r="BO286" s="1006"/>
      <c r="BP286" s="1006"/>
      <c r="BQ286" s="1006"/>
      <c r="BR286" s="1006"/>
      <c r="BS286" s="1006"/>
      <c r="BT286" s="1006"/>
      <c r="BU286" s="1006"/>
      <c r="BV286" s="1006"/>
      <c r="BW286" s="1006"/>
      <c r="BX286" s="1006"/>
      <c r="BY286" s="1006"/>
      <c r="BZ286" s="1006"/>
      <c r="CA286" s="1006"/>
      <c r="CB286" s="1006"/>
      <c r="CC286" s="1006"/>
      <c r="CD286" s="1006"/>
      <c r="CE286" s="1006"/>
      <c r="CF286" s="1006"/>
      <c r="CG286" s="1006"/>
      <c r="CH286" s="1006"/>
      <c r="CI286" s="1006"/>
      <c r="CJ286" s="1006"/>
      <c r="CK286" s="1006"/>
      <c r="CL286" s="1006"/>
      <c r="CM286" s="1006"/>
      <c r="CN286" s="1006"/>
      <c r="CO286" s="1006"/>
      <c r="CP286" s="1006"/>
      <c r="CQ286" s="1006"/>
      <c r="CR286" s="1009"/>
      <c r="CS286" s="1009"/>
      <c r="CT286" s="957"/>
      <c r="CU286" s="957"/>
      <c r="CV286" s="957"/>
      <c r="CW286" s="957"/>
      <c r="CX286" s="957"/>
      <c r="CY286" s="957"/>
      <c r="CZ286" s="957"/>
      <c r="DA286" s="957"/>
      <c r="DB286" s="957"/>
      <c r="DC286" s="957"/>
      <c r="DD286" s="957"/>
      <c r="DE286" s="999"/>
      <c r="DF286" s="1000"/>
      <c r="DG286" s="1001"/>
    </row>
    <row r="287" spans="2:111" ht="13.5" customHeight="1" x14ac:dyDescent="0.15">
      <c r="B287" s="638"/>
      <c r="C287" s="639"/>
      <c r="D287" s="1002"/>
      <c r="E287" s="1006"/>
      <c r="F287" s="1006"/>
      <c r="G287" s="968"/>
      <c r="H287" s="1014"/>
      <c r="I287" s="1006"/>
      <c r="J287" s="1014"/>
      <c r="K287" s="1014"/>
      <c r="L287" s="1014"/>
      <c r="M287" s="898"/>
      <c r="N287" s="898"/>
      <c r="O287" s="898"/>
      <c r="P287" s="898"/>
      <c r="Q287" s="560"/>
      <c r="R287" s="560"/>
      <c r="S287" s="560"/>
      <c r="T287" s="560"/>
      <c r="U287" s="560"/>
      <c r="V287" s="560"/>
      <c r="W287" s="560"/>
      <c r="X287" s="560"/>
      <c r="Y287" s="899"/>
      <c r="Z287" s="899"/>
      <c r="AA287" s="899"/>
      <c r="AB287" s="899"/>
      <c r="AC287" s="899"/>
      <c r="AD287" s="899"/>
      <c r="AE287" s="1014"/>
      <c r="AF287" s="1014"/>
      <c r="AG287" s="1014"/>
      <c r="AH287" s="1014"/>
      <c r="AI287" s="1014"/>
      <c r="AJ287" s="1014"/>
      <c r="AK287" s="1014"/>
      <c r="AL287" s="1014"/>
      <c r="AM287" s="1014"/>
      <c r="AN287" s="1014"/>
      <c r="AO287" s="1014"/>
      <c r="AP287" s="1014"/>
      <c r="AQ287" s="1014"/>
      <c r="AR287" s="1014"/>
      <c r="AS287" s="1014"/>
      <c r="AT287" s="1014"/>
      <c r="AU287" s="1014"/>
      <c r="AV287" s="1014"/>
      <c r="AW287" s="1014"/>
      <c r="AX287" s="1014"/>
      <c r="AY287" s="1014"/>
      <c r="AZ287" s="1014"/>
      <c r="BA287" s="1014"/>
      <c r="BB287" s="1014"/>
      <c r="BC287" s="1014"/>
      <c r="BD287" s="1014"/>
      <c r="BE287" s="1014"/>
      <c r="BF287" s="1014"/>
      <c r="BG287" s="1014"/>
      <c r="BH287" s="1014"/>
      <c r="BI287" s="1014"/>
      <c r="BJ287" s="1014"/>
      <c r="BK287" s="1014"/>
      <c r="BL287" s="1014"/>
      <c r="BM287" s="1014"/>
      <c r="BN287" s="1014"/>
      <c r="BO287" s="1014"/>
      <c r="BP287" s="1014"/>
      <c r="BQ287" s="1014"/>
      <c r="BR287" s="1014"/>
      <c r="BS287" s="1014"/>
      <c r="BT287" s="1014"/>
      <c r="BU287" s="1006"/>
      <c r="BV287" s="1006"/>
      <c r="BW287" s="1006"/>
      <c r="BX287" s="1006"/>
      <c r="BY287" s="1006"/>
      <c r="BZ287" s="1006"/>
      <c r="CA287" s="1006"/>
      <c r="CB287" s="1006"/>
      <c r="CC287" s="1006"/>
      <c r="CD287" s="1006"/>
      <c r="CE287" s="1006"/>
      <c r="CF287" s="1006"/>
      <c r="CG287" s="1006"/>
      <c r="CH287" s="1006"/>
      <c r="CI287" s="1006"/>
      <c r="CJ287" s="1006"/>
      <c r="CK287" s="1006"/>
      <c r="CL287" s="1006"/>
      <c r="CM287" s="1006"/>
      <c r="CN287" s="1006"/>
      <c r="CO287" s="1006"/>
      <c r="CP287" s="1006"/>
      <c r="CQ287" s="1006"/>
      <c r="CR287" s="1006"/>
      <c r="CS287" s="1006"/>
      <c r="CT287" s="898"/>
      <c r="CU287" s="898"/>
      <c r="CV287" s="898"/>
      <c r="CW287" s="898"/>
      <c r="CX287" s="898"/>
      <c r="CY287" s="898"/>
      <c r="CZ287" s="898"/>
      <c r="DA287" s="898"/>
      <c r="DB287" s="898"/>
      <c r="DC287" s="898"/>
      <c r="DD287" s="898"/>
      <c r="DE287" s="902"/>
      <c r="DF287" s="658"/>
      <c r="DG287" s="738"/>
    </row>
    <row r="288" spans="2:111" ht="13.5" customHeight="1" x14ac:dyDescent="0.15">
      <c r="B288" s="638"/>
      <c r="C288" s="639"/>
      <c r="D288" s="1002"/>
      <c r="E288" s="1006"/>
      <c r="F288" s="1006"/>
      <c r="G288" s="1004"/>
      <c r="H288" s="1004"/>
      <c r="I288" s="1040"/>
      <c r="J288" s="1040"/>
      <c r="K288" s="1040"/>
      <c r="L288" s="1004"/>
      <c r="M288" s="1004"/>
      <c r="N288" s="1004"/>
      <c r="O288" s="1004"/>
      <c r="P288" s="1004"/>
      <c r="Q288" s="1004"/>
      <c r="R288" s="1004"/>
      <c r="S288" s="1004"/>
      <c r="T288" s="1004"/>
      <c r="U288" s="1004"/>
      <c r="V288" s="1006"/>
      <c r="W288" s="1006"/>
      <c r="X288" s="1006"/>
      <c r="Y288" s="1006"/>
      <c r="Z288" s="1006"/>
      <c r="AA288" s="1012"/>
      <c r="AB288" s="1006"/>
      <c r="AC288" s="1006"/>
      <c r="AD288" s="1006"/>
      <c r="AE288" s="1006"/>
      <c r="AF288" s="1006"/>
      <c r="AG288" s="1006"/>
      <c r="AH288" s="1012"/>
      <c r="AI288" s="1006"/>
      <c r="AJ288" s="1006"/>
      <c r="AK288" s="1006"/>
      <c r="AL288" s="1013"/>
      <c r="AM288" s="1041"/>
      <c r="AN288" s="513"/>
      <c r="AO288" s="513"/>
      <c r="AP288" s="513"/>
      <c r="AQ288" s="513"/>
      <c r="AR288" s="513"/>
      <c r="AS288" s="1041"/>
      <c r="AT288" s="513"/>
      <c r="AU288" s="513"/>
      <c r="AV288" s="513"/>
      <c r="AW288" s="1012"/>
      <c r="AX288" s="1013"/>
      <c r="AY288" s="1013"/>
      <c r="AZ288" s="1013"/>
      <c r="BA288" s="1013"/>
      <c r="BB288" s="1012"/>
      <c r="BC288" s="1013"/>
      <c r="BD288" s="1024"/>
      <c r="BE288" s="1024"/>
      <c r="BF288" s="1024"/>
      <c r="BG288" s="1024"/>
      <c r="BH288" s="1012"/>
      <c r="BI288" s="513"/>
      <c r="BJ288" s="1024"/>
      <c r="BK288" s="1024"/>
      <c r="BL288" s="1026"/>
      <c r="BM288" s="1012"/>
      <c r="BN288" s="1013"/>
      <c r="BO288" s="513"/>
      <c r="BP288" s="513"/>
      <c r="BQ288" s="1004"/>
      <c r="BR288" s="1012"/>
      <c r="BS288" s="1004"/>
      <c r="BT288" s="1004"/>
      <c r="BU288" s="1004"/>
      <c r="BV288" s="1004"/>
      <c r="BW288" s="1004"/>
      <c r="BX288" s="1012"/>
      <c r="BY288" s="1004"/>
      <c r="BZ288" s="1004"/>
      <c r="CA288" s="1004"/>
      <c r="CB288" s="1006"/>
      <c r="CC288" s="1012"/>
      <c r="CD288" s="1013"/>
      <c r="CE288" s="1013"/>
      <c r="CF288" s="1013"/>
      <c r="CG288" s="1012"/>
      <c r="CH288" s="1013"/>
      <c r="CI288" s="1013"/>
      <c r="CJ288" s="1013"/>
      <c r="CK288" s="1013"/>
      <c r="CL288" s="1013"/>
      <c r="CM288" s="1006"/>
      <c r="CN288" s="1006"/>
      <c r="CO288" s="1006"/>
      <c r="CP288" s="1006"/>
      <c r="CQ288" s="1006"/>
      <c r="CR288" s="1006"/>
      <c r="CS288" s="1006"/>
      <c r="CT288" s="898"/>
      <c r="CU288" s="898"/>
      <c r="CV288" s="898"/>
      <c r="CW288" s="898"/>
      <c r="CX288" s="898"/>
      <c r="CY288" s="898"/>
      <c r="CZ288" s="898"/>
      <c r="DA288" s="898"/>
      <c r="DB288" s="898"/>
      <c r="DC288" s="898"/>
      <c r="DD288" s="898"/>
      <c r="DE288" s="902"/>
      <c r="DF288" s="658"/>
      <c r="DG288" s="738"/>
    </row>
    <row r="289" spans="2:111" ht="13.5" customHeight="1" x14ac:dyDescent="0.15">
      <c r="B289" s="638"/>
      <c r="C289" s="639"/>
      <c r="D289" s="1002"/>
      <c r="E289" s="1006"/>
      <c r="F289" s="1006"/>
      <c r="G289" s="1004"/>
      <c r="H289" s="1004"/>
      <c r="I289" s="981" t="s">
        <v>503</v>
      </c>
      <c r="J289" s="956"/>
      <c r="K289" s="981" t="s">
        <v>504</v>
      </c>
      <c r="L289" s="1014"/>
      <c r="M289" s="1014"/>
      <c r="N289" s="1014"/>
      <c r="O289" s="1014"/>
      <c r="P289" s="1014"/>
      <c r="Q289" s="1014"/>
      <c r="R289" s="1014"/>
      <c r="S289" s="1014"/>
      <c r="T289" s="1014"/>
      <c r="U289" s="1014"/>
      <c r="V289" s="1014"/>
      <c r="W289" s="1014"/>
      <c r="X289" s="1014"/>
      <c r="Y289" s="1014"/>
      <c r="Z289" s="1014"/>
      <c r="AA289" s="1016"/>
      <c r="AB289" s="1006"/>
      <c r="AC289" s="513"/>
      <c r="AD289" s="1006"/>
      <c r="AE289" s="1006"/>
      <c r="AF289" s="1006"/>
      <c r="AG289" s="1006"/>
      <c r="AH289" s="1016"/>
      <c r="AI289" s="1006"/>
      <c r="AJ289" s="1006"/>
      <c r="AK289" s="1006"/>
      <c r="AL289" s="1006"/>
      <c r="AM289" s="1016"/>
      <c r="AN289" s="1014"/>
      <c r="AO289" s="1014"/>
      <c r="AP289" s="1014"/>
      <c r="AQ289" s="1014"/>
      <c r="AR289" s="1014"/>
      <c r="AS289" s="1016"/>
      <c r="AT289" s="1014"/>
      <c r="AU289" s="1014"/>
      <c r="AV289" s="1014"/>
      <c r="AW289" s="1016"/>
      <c r="AX289" s="1013"/>
      <c r="AY289" s="1013"/>
      <c r="AZ289" s="1013"/>
      <c r="BA289" s="1013"/>
      <c r="BB289" s="1016"/>
      <c r="BC289" s="1013"/>
      <c r="BD289" s="1013"/>
      <c r="BE289" s="1024"/>
      <c r="BF289" s="1024"/>
      <c r="BG289" s="1024"/>
      <c r="BH289" s="1016"/>
      <c r="BI289" s="1024"/>
      <c r="BJ289" s="1024"/>
      <c r="BK289" s="1024"/>
      <c r="BL289" s="1037"/>
      <c r="BM289" s="1016"/>
      <c r="BN289" s="1013"/>
      <c r="BO289" s="1004"/>
      <c r="BP289" s="1004"/>
      <c r="BQ289" s="1004"/>
      <c r="BR289" s="1016"/>
      <c r="BS289" s="1004"/>
      <c r="BT289" s="1004"/>
      <c r="BU289" s="1004"/>
      <c r="BV289" s="1004"/>
      <c r="BW289" s="1004"/>
      <c r="BX289" s="1016"/>
      <c r="BY289" s="1004"/>
      <c r="BZ289" s="1004"/>
      <c r="CA289" s="1006"/>
      <c r="CB289" s="1013"/>
      <c r="CC289" s="1016"/>
      <c r="CD289" s="1013"/>
      <c r="CE289" s="1013"/>
      <c r="CF289" s="1013"/>
      <c r="CG289" s="1016"/>
      <c r="CH289" s="1013"/>
      <c r="CI289" s="1013"/>
      <c r="CJ289" s="1013"/>
      <c r="CK289" s="1013"/>
      <c r="CL289" s="1013"/>
      <c r="CM289" s="1006"/>
      <c r="CN289" s="1006"/>
      <c r="CO289" s="1006"/>
      <c r="CP289" s="1006"/>
      <c r="CQ289" s="1006"/>
      <c r="CR289" s="1006"/>
      <c r="CS289" s="1006"/>
      <c r="CT289" s="898"/>
      <c r="CU289" s="898"/>
      <c r="CV289" s="898"/>
      <c r="CW289" s="898"/>
      <c r="CX289" s="898"/>
      <c r="CY289" s="898"/>
      <c r="CZ289" s="898"/>
      <c r="DA289" s="898"/>
      <c r="DB289" s="898"/>
      <c r="DC289" s="898"/>
      <c r="DD289" s="898"/>
      <c r="DE289" s="902"/>
      <c r="DF289" s="658"/>
      <c r="DG289" s="738"/>
    </row>
    <row r="290" spans="2:111" ht="13.5" customHeight="1" x14ac:dyDescent="0.15">
      <c r="B290" s="638"/>
      <c r="C290" s="639"/>
      <c r="D290" s="1002"/>
      <c r="E290" s="1006"/>
      <c r="F290" s="1006"/>
      <c r="G290" s="1004"/>
      <c r="H290" s="1014"/>
      <c r="I290" s="1040"/>
      <c r="J290" s="1040"/>
      <c r="K290" s="898" t="s">
        <v>505</v>
      </c>
      <c r="L290" s="1014"/>
      <c r="M290" s="1014"/>
      <c r="N290" s="1014"/>
      <c r="O290" s="1014"/>
      <c r="P290" s="1014"/>
      <c r="Q290" s="1014"/>
      <c r="R290" s="1014"/>
      <c r="S290" s="1014"/>
      <c r="T290" s="1014"/>
      <c r="U290" s="1014"/>
      <c r="V290" s="1014"/>
      <c r="W290" s="1014"/>
      <c r="X290" s="1014"/>
      <c r="Y290" s="1014"/>
      <c r="Z290" s="1014"/>
      <c r="AA290" s="1016"/>
      <c r="AB290" s="1006"/>
      <c r="AC290" s="1006"/>
      <c r="AD290" s="1006"/>
      <c r="AE290" s="1006"/>
      <c r="AF290" s="1006"/>
      <c r="AG290" s="1006"/>
      <c r="AH290" s="1016"/>
      <c r="AI290" s="1006"/>
      <c r="AJ290" s="1006"/>
      <c r="AK290" s="1013"/>
      <c r="AL290" s="1013"/>
      <c r="AM290" s="1016"/>
      <c r="AN290" s="1014"/>
      <c r="AO290" s="1014"/>
      <c r="AP290" s="1014"/>
      <c r="AQ290" s="1014"/>
      <c r="AR290" s="1014"/>
      <c r="AS290" s="1016"/>
      <c r="AT290" s="1014"/>
      <c r="AU290" s="1014"/>
      <c r="AV290" s="1014"/>
      <c r="AW290" s="1016"/>
      <c r="AX290" s="1014"/>
      <c r="AY290" s="1014"/>
      <c r="AZ290" s="1014"/>
      <c r="BA290" s="1014"/>
      <c r="BB290" s="1016"/>
      <c r="BC290" s="1014"/>
      <c r="BD290" s="1014"/>
      <c r="BE290" s="1014"/>
      <c r="BF290" s="1014"/>
      <c r="BG290" s="1014"/>
      <c r="BH290" s="1016"/>
      <c r="BI290" s="1014"/>
      <c r="BJ290" s="1014"/>
      <c r="BK290" s="1014"/>
      <c r="BL290" s="1014"/>
      <c r="BM290" s="1016"/>
      <c r="BN290" s="1014"/>
      <c r="BO290" s="1014"/>
      <c r="BP290" s="1014"/>
      <c r="BQ290" s="1014"/>
      <c r="BR290" s="1016"/>
      <c r="BS290" s="1014"/>
      <c r="BT290" s="1014"/>
      <c r="BU290" s="1014"/>
      <c r="BV290" s="1014"/>
      <c r="BW290" s="1014"/>
      <c r="BX290" s="1016"/>
      <c r="BY290" s="1014"/>
      <c r="BZ290" s="1014"/>
      <c r="CA290" s="1014"/>
      <c r="CB290" s="1014"/>
      <c r="CC290" s="1016"/>
      <c r="CD290" s="1006"/>
      <c r="CE290" s="513"/>
      <c r="CF290" s="513"/>
      <c r="CG290" s="1016"/>
      <c r="CH290" s="513"/>
      <c r="CI290" s="513"/>
      <c r="CJ290" s="513"/>
      <c r="CK290" s="513"/>
      <c r="CL290" s="513"/>
      <c r="CM290" s="1006"/>
      <c r="CN290" s="1006"/>
      <c r="CO290" s="1006"/>
      <c r="CP290" s="1006"/>
      <c r="CQ290" s="1006"/>
      <c r="CR290" s="1006"/>
      <c r="CS290" s="1006"/>
      <c r="CT290" s="898"/>
      <c r="CU290" s="898"/>
      <c r="CV290" s="898"/>
      <c r="CW290" s="898"/>
      <c r="CX290" s="898"/>
      <c r="CY290" s="898"/>
      <c r="CZ290" s="898"/>
      <c r="DA290" s="898"/>
      <c r="DB290" s="898"/>
      <c r="DC290" s="898"/>
      <c r="DD290" s="898"/>
      <c r="DE290" s="902"/>
      <c r="DF290" s="658"/>
      <c r="DG290" s="738"/>
    </row>
    <row r="291" spans="2:111" ht="13.5" customHeight="1" x14ac:dyDescent="0.15">
      <c r="B291" s="638"/>
      <c r="C291" s="639"/>
      <c r="D291" s="1002"/>
      <c r="E291" s="1006"/>
      <c r="F291" s="1006"/>
      <c r="G291" s="1004"/>
      <c r="H291" s="1014"/>
      <c r="I291" s="1040"/>
      <c r="J291" s="1040"/>
      <c r="K291" s="1040"/>
      <c r="L291" s="898" t="s">
        <v>506</v>
      </c>
      <c r="M291" s="1014"/>
      <c r="N291" s="1014"/>
      <c r="O291" s="1014"/>
      <c r="P291" s="1014"/>
      <c r="Q291" s="1014"/>
      <c r="R291" s="1014"/>
      <c r="S291" s="1014"/>
      <c r="T291" s="1014"/>
      <c r="U291" s="1014"/>
      <c r="V291" s="1014"/>
      <c r="W291" s="1014"/>
      <c r="X291" s="1014"/>
      <c r="Y291" s="1014"/>
      <c r="Z291" s="1014"/>
      <c r="AA291" s="1016"/>
      <c r="AB291" s="1006"/>
      <c r="AC291" s="1006"/>
      <c r="AD291" s="1006"/>
      <c r="AE291" s="513"/>
      <c r="AF291" s="513"/>
      <c r="AG291" s="1006"/>
      <c r="AH291" s="1016"/>
      <c r="AI291" s="1006"/>
      <c r="AJ291" s="1006"/>
      <c r="AK291" s="1013"/>
      <c r="AL291" s="1013"/>
      <c r="AM291" s="1016"/>
      <c r="AN291" s="1014"/>
      <c r="AO291" s="1014"/>
      <c r="AP291" s="1014"/>
      <c r="AQ291" s="1014"/>
      <c r="AR291" s="1014"/>
      <c r="AS291" s="1016"/>
      <c r="AT291" s="1014"/>
      <c r="AU291" s="1014"/>
      <c r="AV291" s="1014"/>
      <c r="AW291" s="1016"/>
      <c r="AX291" s="1014"/>
      <c r="AY291" s="1014"/>
      <c r="AZ291" s="1014"/>
      <c r="BA291" s="1014"/>
      <c r="BB291" s="1016"/>
      <c r="BC291" s="1014"/>
      <c r="BD291" s="1014"/>
      <c r="BE291" s="1014"/>
      <c r="BF291" s="1014"/>
      <c r="BG291" s="1014"/>
      <c r="BH291" s="1016"/>
      <c r="BI291" s="1014"/>
      <c r="BJ291" s="1014"/>
      <c r="BK291" s="1014"/>
      <c r="BL291" s="1014"/>
      <c r="BM291" s="1016"/>
      <c r="BN291" s="1014"/>
      <c r="BO291" s="1014"/>
      <c r="BP291" s="1014"/>
      <c r="BQ291" s="1014"/>
      <c r="BR291" s="1016"/>
      <c r="BS291" s="1014"/>
      <c r="BT291" s="1014"/>
      <c r="BU291" s="1014"/>
      <c r="BV291" s="1014"/>
      <c r="BW291" s="1014"/>
      <c r="BX291" s="1016"/>
      <c r="BY291" s="1014"/>
      <c r="BZ291" s="1014"/>
      <c r="CA291" s="1014"/>
      <c r="CB291" s="1014"/>
      <c r="CC291" s="1016"/>
      <c r="CD291" s="1006"/>
      <c r="CE291" s="1013"/>
      <c r="CF291" s="1013"/>
      <c r="CG291" s="1016"/>
      <c r="CH291" s="1013"/>
      <c r="CI291" s="1013"/>
      <c r="CJ291" s="1013"/>
      <c r="CK291" s="1013"/>
      <c r="CL291" s="1013"/>
      <c r="CM291" s="1006"/>
      <c r="CN291" s="1006"/>
      <c r="CO291" s="1006"/>
      <c r="CP291" s="1006"/>
      <c r="CQ291" s="1006"/>
      <c r="CR291" s="1006"/>
      <c r="CS291" s="1006"/>
      <c r="CT291" s="898"/>
      <c r="CU291" s="898"/>
      <c r="CV291" s="898"/>
      <c r="CW291" s="898"/>
      <c r="CX291" s="898"/>
      <c r="CY291" s="898"/>
      <c r="CZ291" s="898"/>
      <c r="DA291" s="898"/>
      <c r="DB291" s="898"/>
      <c r="DC291" s="898"/>
      <c r="DD291" s="898"/>
      <c r="DE291" s="902"/>
      <c r="DF291" s="658"/>
      <c r="DG291" s="738"/>
    </row>
    <row r="292" spans="2:111" ht="13.5" customHeight="1" x14ac:dyDescent="0.15">
      <c r="B292" s="638"/>
      <c r="C292" s="639"/>
      <c r="D292" s="1002"/>
      <c r="E292" s="1006"/>
      <c r="F292" s="1006"/>
      <c r="G292" s="1004"/>
      <c r="H292" s="1014"/>
      <c r="I292" s="1040"/>
      <c r="J292" s="1040"/>
      <c r="K292" s="1040"/>
      <c r="L292" s="1014"/>
      <c r="M292" s="1014"/>
      <c r="N292" s="1014"/>
      <c r="O292" s="1014"/>
      <c r="P292" s="1014"/>
      <c r="Q292" s="1014"/>
      <c r="R292" s="1014"/>
      <c r="S292" s="1014"/>
      <c r="T292" s="1014"/>
      <c r="U292" s="1014"/>
      <c r="V292" s="1014"/>
      <c r="W292" s="1014"/>
      <c r="X292" s="1014"/>
      <c r="Y292" s="1014"/>
      <c r="Z292" s="1014"/>
      <c r="AA292" s="1016"/>
      <c r="AB292" s="1006"/>
      <c r="AC292" s="1006"/>
      <c r="AD292" s="1006"/>
      <c r="AE292" s="1006"/>
      <c r="AF292" s="1006"/>
      <c r="AG292" s="1006"/>
      <c r="AH292" s="1016"/>
      <c r="AI292" s="1006"/>
      <c r="AJ292" s="1006"/>
      <c r="AK292" s="1006"/>
      <c r="AL292" s="1006"/>
      <c r="AM292" s="1016"/>
      <c r="AN292" s="1014"/>
      <c r="AO292" s="1014"/>
      <c r="AP292" s="1014"/>
      <c r="AQ292" s="1014"/>
      <c r="AR292" s="1014"/>
      <c r="AS292" s="1016"/>
      <c r="AT292" s="1014"/>
      <c r="AU292" s="1014"/>
      <c r="AV292" s="1014"/>
      <c r="AW292" s="1016"/>
      <c r="AX292" s="1013"/>
      <c r="AY292" s="1013"/>
      <c r="AZ292" s="1013"/>
      <c r="BA292" s="1013"/>
      <c r="BB292" s="1016"/>
      <c r="BC292" s="1013"/>
      <c r="BD292" s="1013"/>
      <c r="BE292" s="1024"/>
      <c r="BF292" s="1024"/>
      <c r="BG292" s="1024"/>
      <c r="BH292" s="1016"/>
      <c r="BI292" s="1024"/>
      <c r="BJ292" s="1024"/>
      <c r="BK292" s="1024"/>
      <c r="BL292" s="1037"/>
      <c r="BM292" s="1016"/>
      <c r="BN292" s="1013"/>
      <c r="BO292" s="1004"/>
      <c r="BP292" s="1004"/>
      <c r="BQ292" s="1004"/>
      <c r="BR292" s="1016"/>
      <c r="BS292" s="1004"/>
      <c r="BT292" s="1004"/>
      <c r="BU292" s="1004"/>
      <c r="BV292" s="1004"/>
      <c r="BW292" s="1004"/>
      <c r="BX292" s="1016"/>
      <c r="BY292" s="1004"/>
      <c r="BZ292" s="1004"/>
      <c r="CA292" s="1006"/>
      <c r="CB292" s="1013"/>
      <c r="CC292" s="1016"/>
      <c r="CD292" s="1013"/>
      <c r="CE292" s="1006"/>
      <c r="CF292" s="1006"/>
      <c r="CG292" s="1016"/>
      <c r="CH292" s="1006"/>
      <c r="CI292" s="1006"/>
      <c r="CJ292" s="1006"/>
      <c r="CK292" s="1006"/>
      <c r="CL292" s="1006"/>
      <c r="CM292" s="1006"/>
      <c r="CN292" s="1006"/>
      <c r="CO292" s="1006"/>
      <c r="CP292" s="1006"/>
      <c r="CQ292" s="1006"/>
      <c r="CR292" s="1006"/>
      <c r="CS292" s="1006"/>
      <c r="CT292" s="898"/>
      <c r="CU292" s="898"/>
      <c r="CV292" s="898"/>
      <c r="CW292" s="898"/>
      <c r="CX292" s="898"/>
      <c r="CY292" s="898"/>
      <c r="CZ292" s="898"/>
      <c r="DA292" s="898"/>
      <c r="DB292" s="898"/>
      <c r="DC292" s="898"/>
      <c r="DD292" s="898"/>
      <c r="DE292" s="902"/>
      <c r="DF292" s="658"/>
      <c r="DG292" s="738"/>
    </row>
    <row r="293" spans="2:111" ht="13.5" customHeight="1" x14ac:dyDescent="0.15">
      <c r="B293" s="638"/>
      <c r="C293" s="639"/>
      <c r="D293" s="1002"/>
      <c r="E293" s="1006"/>
      <c r="F293" s="1006"/>
      <c r="G293" s="1004"/>
      <c r="H293" s="1014"/>
      <c r="I293" s="1040"/>
      <c r="J293" s="1040"/>
      <c r="K293" s="1040"/>
      <c r="L293" s="1014"/>
      <c r="M293" s="898" t="s">
        <v>470</v>
      </c>
      <c r="N293" s="898"/>
      <c r="O293" s="898" t="s">
        <v>507</v>
      </c>
      <c r="P293" s="898"/>
      <c r="Q293" s="560"/>
      <c r="R293" s="560"/>
      <c r="S293" s="560"/>
      <c r="T293" s="560"/>
      <c r="U293" s="560"/>
      <c r="V293" s="560"/>
      <c r="W293" s="560"/>
      <c r="X293" s="560"/>
      <c r="Y293" s="899"/>
      <c r="Z293" s="899"/>
      <c r="AA293" s="899"/>
      <c r="AB293" s="899"/>
      <c r="AC293" s="899"/>
      <c r="AD293" s="899"/>
      <c r="AE293" s="513"/>
      <c r="AF293" s="513"/>
      <c r="AG293" s="513"/>
      <c r="AH293" s="1016"/>
      <c r="AI293" s="1042"/>
      <c r="AJ293" s="513"/>
      <c r="AK293" s="513"/>
      <c r="AL293" s="513"/>
      <c r="AM293" s="1016"/>
      <c r="AN293" s="1014"/>
      <c r="AO293" s="1014"/>
      <c r="AP293" s="1014"/>
      <c r="AQ293" s="1014"/>
      <c r="AR293" s="1014"/>
      <c r="AS293" s="1016"/>
      <c r="AT293" s="1014"/>
      <c r="AU293" s="1014"/>
      <c r="AV293" s="1014"/>
      <c r="AW293" s="1016"/>
      <c r="AX293" s="513"/>
      <c r="AY293" s="513"/>
      <c r="AZ293" s="513"/>
      <c r="BA293" s="513"/>
      <c r="BB293" s="1016"/>
      <c r="BC293" s="513"/>
      <c r="BD293" s="513"/>
      <c r="BE293" s="513"/>
      <c r="BF293" s="513"/>
      <c r="BG293" s="513"/>
      <c r="BH293" s="1016"/>
      <c r="BI293" s="513"/>
      <c r="BJ293" s="513"/>
      <c r="BK293" s="513"/>
      <c r="BL293" s="513"/>
      <c r="BM293" s="1016"/>
      <c r="BN293" s="513"/>
      <c r="BO293" s="513"/>
      <c r="BP293" s="513"/>
      <c r="BQ293" s="513"/>
      <c r="BR293" s="1016"/>
      <c r="BS293" s="513"/>
      <c r="BT293" s="513"/>
      <c r="BU293" s="513"/>
      <c r="BV293" s="513"/>
      <c r="BW293" s="513"/>
      <c r="BX293" s="1016"/>
      <c r="BY293" s="513"/>
      <c r="BZ293" s="513"/>
      <c r="CA293" s="513"/>
      <c r="CB293" s="513"/>
      <c r="CC293" s="1016"/>
      <c r="CD293" s="513"/>
      <c r="CE293" s="1006"/>
      <c r="CF293" s="1006"/>
      <c r="CG293" s="1016"/>
      <c r="CH293" s="1006"/>
      <c r="CI293" s="1006"/>
      <c r="CJ293" s="1006"/>
      <c r="CK293" s="1006"/>
      <c r="CL293" s="1006"/>
      <c r="CM293" s="1006"/>
      <c r="CN293" s="1006"/>
      <c r="CO293" s="1006"/>
      <c r="CP293" s="1006"/>
      <c r="CQ293" s="1006"/>
      <c r="CR293" s="1006"/>
      <c r="CS293" s="1006"/>
      <c r="CT293" s="898"/>
      <c r="CU293" s="898"/>
      <c r="CV293" s="898"/>
      <c r="CW293" s="898"/>
      <c r="CX293" s="898"/>
      <c r="CY293" s="898"/>
      <c r="CZ293" s="898"/>
      <c r="DA293" s="898"/>
      <c r="DB293" s="898"/>
      <c r="DC293" s="898"/>
      <c r="DD293" s="898"/>
      <c r="DE293" s="902"/>
      <c r="DF293" s="658"/>
      <c r="DG293" s="738"/>
    </row>
    <row r="294" spans="2:111" ht="13.5" customHeight="1" x14ac:dyDescent="0.15">
      <c r="B294" s="638"/>
      <c r="C294" s="639"/>
      <c r="D294" s="1002"/>
      <c r="E294" s="1006"/>
      <c r="F294" s="1006"/>
      <c r="G294" s="1004"/>
      <c r="H294" s="1014"/>
      <c r="I294" s="1040"/>
      <c r="J294" s="1040"/>
      <c r="K294" s="1040"/>
      <c r="L294" s="1014"/>
      <c r="M294" s="898"/>
      <c r="N294" s="898"/>
      <c r="O294" s="898"/>
      <c r="P294" s="898" t="s">
        <v>472</v>
      </c>
      <c r="Q294" s="560"/>
      <c r="R294" s="560"/>
      <c r="S294" s="560"/>
      <c r="T294" s="560"/>
      <c r="U294" s="560" t="s">
        <v>473</v>
      </c>
      <c r="V294" s="560"/>
      <c r="W294" s="560"/>
      <c r="X294" s="560"/>
      <c r="Y294" s="899"/>
      <c r="Z294" s="899"/>
      <c r="AA294" s="899"/>
      <c r="AB294" s="899"/>
      <c r="AC294" s="899"/>
      <c r="AD294" s="899"/>
      <c r="AE294" s="513"/>
      <c r="AF294" s="513"/>
      <c r="AG294" s="513"/>
      <c r="AH294" s="1016"/>
      <c r="AI294" s="513"/>
      <c r="AJ294" s="513"/>
      <c r="AK294" s="513"/>
      <c r="AL294" s="513"/>
      <c r="AM294" s="1016"/>
      <c r="AN294" s="1014"/>
      <c r="AO294" s="1014"/>
      <c r="AP294" s="1014"/>
      <c r="AQ294" s="1014"/>
      <c r="AR294" s="1014"/>
      <c r="AS294" s="1016"/>
      <c r="AT294" s="1014"/>
      <c r="AU294" s="1014"/>
      <c r="AV294" s="1014"/>
      <c r="AW294" s="1016"/>
      <c r="AX294" s="1014"/>
      <c r="AY294" s="1014"/>
      <c r="AZ294" s="1014"/>
      <c r="BA294" s="1014"/>
      <c r="BB294" s="1016"/>
      <c r="BC294" s="1014"/>
      <c r="BD294" s="1014"/>
      <c r="BE294" s="1014"/>
      <c r="BF294" s="1014"/>
      <c r="BG294" s="1014"/>
      <c r="BH294" s="1016"/>
      <c r="BI294" s="1014"/>
      <c r="BJ294" s="1014"/>
      <c r="BK294" s="1014"/>
      <c r="BL294" s="1014"/>
      <c r="BM294" s="1016"/>
      <c r="BN294" s="1014"/>
      <c r="BO294" s="1014"/>
      <c r="BP294" s="1014"/>
      <c r="BQ294" s="1014"/>
      <c r="BR294" s="1016"/>
      <c r="BS294" s="1014"/>
      <c r="BT294" s="1014"/>
      <c r="BU294" s="1014"/>
      <c r="BV294" s="1014"/>
      <c r="BW294" s="1014"/>
      <c r="BX294" s="1016"/>
      <c r="BY294" s="1014"/>
      <c r="BZ294" s="1014"/>
      <c r="CA294" s="1014"/>
      <c r="CB294" s="1014"/>
      <c r="CC294" s="1016"/>
      <c r="CD294" s="1006"/>
      <c r="CE294" s="1006"/>
      <c r="CF294" s="1006"/>
      <c r="CG294" s="1016"/>
      <c r="CH294" s="1006"/>
      <c r="CI294" s="1006"/>
      <c r="CJ294" s="1006"/>
      <c r="CK294" s="1006"/>
      <c r="CL294" s="1006"/>
      <c r="CM294" s="1006"/>
      <c r="CN294" s="1006"/>
      <c r="CO294" s="1006"/>
      <c r="CP294" s="1006"/>
      <c r="CQ294" s="1006"/>
      <c r="CR294" s="1006"/>
      <c r="CS294" s="1006"/>
      <c r="CT294" s="898"/>
      <c r="CU294" s="898"/>
      <c r="CV294" s="898"/>
      <c r="CW294" s="898"/>
      <c r="CX294" s="898"/>
      <c r="CY294" s="898"/>
      <c r="CZ294" s="898"/>
      <c r="DA294" s="898"/>
      <c r="DB294" s="898"/>
      <c r="DC294" s="898"/>
      <c r="DD294" s="898"/>
      <c r="DE294" s="902"/>
      <c r="DF294" s="658"/>
      <c r="DG294" s="738"/>
    </row>
    <row r="295" spans="2:111" ht="13.5" customHeight="1" x14ac:dyDescent="0.15">
      <c r="B295" s="638"/>
      <c r="C295" s="639"/>
      <c r="D295" s="1002"/>
      <c r="E295" s="1006"/>
      <c r="F295" s="1006"/>
      <c r="G295" s="1004"/>
      <c r="H295" s="1014"/>
      <c r="I295" s="1040"/>
      <c r="J295" s="1040"/>
      <c r="K295" s="1040"/>
      <c r="L295" s="1014"/>
      <c r="M295" s="898"/>
      <c r="N295" s="898"/>
      <c r="O295" s="898"/>
      <c r="P295" s="898" t="s">
        <v>411</v>
      </c>
      <c r="Q295" s="560"/>
      <c r="R295" s="560"/>
      <c r="S295" s="560"/>
      <c r="T295" s="560"/>
      <c r="U295" s="560" t="s">
        <v>476</v>
      </c>
      <c r="V295" s="560" t="s">
        <v>477</v>
      </c>
      <c r="W295" s="560"/>
      <c r="X295" s="560"/>
      <c r="Y295" s="899"/>
      <c r="Z295" s="899"/>
      <c r="AA295" s="899"/>
      <c r="AB295" s="899"/>
      <c r="AC295" s="899"/>
      <c r="AD295" s="899" t="s">
        <v>478</v>
      </c>
      <c r="AE295" s="1006"/>
      <c r="AF295" s="1006"/>
      <c r="AG295" s="1006"/>
      <c r="AH295" s="1016"/>
      <c r="AI295" s="1006"/>
      <c r="AJ295" s="1006"/>
      <c r="AK295" s="1013"/>
      <c r="AL295" s="1013"/>
      <c r="AM295" s="1016"/>
      <c r="AN295" s="1014"/>
      <c r="AO295" s="1014"/>
      <c r="AP295" s="1014"/>
      <c r="AQ295" s="1014"/>
      <c r="AR295" s="1014"/>
      <c r="AS295" s="1016"/>
      <c r="AT295" s="1014"/>
      <c r="AU295" s="1014"/>
      <c r="AV295" s="1014"/>
      <c r="AW295" s="1016"/>
      <c r="AX295" s="1014"/>
      <c r="AY295" s="1014"/>
      <c r="AZ295" s="1014"/>
      <c r="BA295" s="1014"/>
      <c r="BB295" s="1016"/>
      <c r="BC295" s="1014"/>
      <c r="BD295" s="1014"/>
      <c r="BE295" s="1014"/>
      <c r="BF295" s="1014"/>
      <c r="BG295" s="1014"/>
      <c r="BH295" s="1016"/>
      <c r="BI295" s="1014"/>
      <c r="BJ295" s="1014"/>
      <c r="BK295" s="1014"/>
      <c r="BL295" s="1014"/>
      <c r="BM295" s="1016"/>
      <c r="BN295" s="1014"/>
      <c r="BO295" s="1014"/>
      <c r="BP295" s="1014"/>
      <c r="BQ295" s="1014"/>
      <c r="BR295" s="1016"/>
      <c r="BS295" s="1014"/>
      <c r="BT295" s="1014"/>
      <c r="BU295" s="1014"/>
      <c r="BV295" s="1014"/>
      <c r="BW295" s="1014"/>
      <c r="BX295" s="1016"/>
      <c r="BY295" s="1014"/>
      <c r="BZ295" s="1014"/>
      <c r="CA295" s="1014"/>
      <c r="CB295" s="1014"/>
      <c r="CC295" s="1016"/>
      <c r="CD295" s="1006"/>
      <c r="CE295" s="1006"/>
      <c r="CF295" s="1006"/>
      <c r="CG295" s="1016"/>
      <c r="CH295" s="1006"/>
      <c r="CI295" s="1006"/>
      <c r="CJ295" s="1006"/>
      <c r="CK295" s="1006"/>
      <c r="CL295" s="1006"/>
      <c r="CM295" s="1006"/>
      <c r="CN295" s="1006"/>
      <c r="CO295" s="1006"/>
      <c r="CP295" s="1006"/>
      <c r="CQ295" s="1006"/>
      <c r="CR295" s="1006"/>
      <c r="CS295" s="1006"/>
      <c r="CT295" s="898"/>
      <c r="CU295" s="898"/>
      <c r="CV295" s="898"/>
      <c r="CW295" s="898"/>
      <c r="CX295" s="898"/>
      <c r="CY295" s="898"/>
      <c r="CZ295" s="898"/>
      <c r="DA295" s="898"/>
      <c r="DB295" s="898"/>
      <c r="DC295" s="898"/>
      <c r="DD295" s="898"/>
      <c r="DE295" s="902"/>
      <c r="DF295" s="658"/>
      <c r="DG295" s="738"/>
    </row>
    <row r="296" spans="2:111" ht="13.5" customHeight="1" x14ac:dyDescent="0.15">
      <c r="B296" s="638"/>
      <c r="C296" s="639"/>
      <c r="D296" s="1002"/>
      <c r="E296" s="1006"/>
      <c r="F296" s="1006"/>
      <c r="G296" s="1004"/>
      <c r="H296" s="1014"/>
      <c r="I296" s="1014"/>
      <c r="J296" s="1014"/>
      <c r="K296" s="1014"/>
      <c r="L296" s="1014"/>
      <c r="M296" s="1014"/>
      <c r="N296" s="1014"/>
      <c r="O296" s="1014"/>
      <c r="P296" s="1014"/>
      <c r="Q296" s="1014"/>
      <c r="R296" s="1014"/>
      <c r="S296" s="1014"/>
      <c r="T296" s="1014"/>
      <c r="U296" s="1014"/>
      <c r="V296" s="1014"/>
      <c r="W296" s="1014"/>
      <c r="X296" s="1014"/>
      <c r="Y296" s="1014"/>
      <c r="Z296" s="1014"/>
      <c r="AA296" s="1014"/>
      <c r="AB296" s="1014"/>
      <c r="AC296" s="1014"/>
      <c r="AD296" s="1014"/>
      <c r="AE296" s="1014"/>
      <c r="AF296" s="1014"/>
      <c r="AG296" s="1014"/>
      <c r="AH296" s="1014"/>
      <c r="AI296" s="1014"/>
      <c r="AJ296" s="1014"/>
      <c r="AK296" s="1014"/>
      <c r="AL296" s="1014"/>
      <c r="AM296" s="1014"/>
      <c r="AN296" s="1014"/>
      <c r="AO296" s="1014"/>
      <c r="AP296" s="1014"/>
      <c r="AQ296" s="1014"/>
      <c r="AR296" s="1014"/>
      <c r="AS296" s="1014"/>
      <c r="AT296" s="1014"/>
      <c r="AU296" s="1014"/>
      <c r="AV296" s="1014"/>
      <c r="AW296" s="1014"/>
      <c r="AX296" s="1014"/>
      <c r="AY296" s="1014"/>
      <c r="AZ296" s="1014"/>
      <c r="BA296" s="1014"/>
      <c r="BB296" s="1014"/>
      <c r="BC296" s="1014"/>
      <c r="BD296" s="1014"/>
      <c r="BE296" s="1014"/>
      <c r="BF296" s="1014"/>
      <c r="BG296" s="1014"/>
      <c r="BH296" s="1014"/>
      <c r="BI296" s="1014"/>
      <c r="BJ296" s="1014"/>
      <c r="BK296" s="1014"/>
      <c r="BL296" s="1014"/>
      <c r="BM296" s="1014"/>
      <c r="BN296" s="1014"/>
      <c r="BO296" s="1014"/>
      <c r="BP296" s="1014"/>
      <c r="BQ296" s="1014"/>
      <c r="BR296" s="1014"/>
      <c r="BS296" s="1014"/>
      <c r="BT296" s="1014"/>
      <c r="BU296" s="1014"/>
      <c r="BV296" s="1014"/>
      <c r="BW296" s="1014"/>
      <c r="BX296" s="1014"/>
      <c r="BY296" s="1014"/>
      <c r="BZ296" s="1014"/>
      <c r="CA296" s="1014"/>
      <c r="CB296" s="1014"/>
      <c r="CC296" s="1014"/>
      <c r="CD296" s="1014"/>
      <c r="CE296" s="1014"/>
      <c r="CF296" s="1014"/>
      <c r="CG296" s="1014"/>
      <c r="CH296" s="1014"/>
      <c r="CI296" s="1014"/>
      <c r="CJ296" s="1014"/>
      <c r="CK296" s="1014"/>
      <c r="CL296" s="1014"/>
      <c r="CM296" s="1006"/>
      <c r="CN296" s="1006"/>
      <c r="CO296" s="1006"/>
      <c r="CP296" s="1006"/>
      <c r="CQ296" s="1006"/>
      <c r="CR296" s="1006"/>
      <c r="CS296" s="1006"/>
      <c r="CT296" s="898"/>
      <c r="CU296" s="898"/>
      <c r="CV296" s="898"/>
      <c r="CW296" s="898"/>
      <c r="CX296" s="898"/>
      <c r="CY296" s="898"/>
      <c r="CZ296" s="898"/>
      <c r="DA296" s="898"/>
      <c r="DB296" s="898"/>
      <c r="DC296" s="898"/>
      <c r="DD296" s="898"/>
      <c r="DE296" s="902"/>
      <c r="DF296" s="658"/>
      <c r="DG296" s="738"/>
    </row>
    <row r="297" spans="2:111" ht="13.5" customHeight="1" x14ac:dyDescent="0.15">
      <c r="B297" s="638"/>
      <c r="C297" s="639"/>
      <c r="D297" s="1002"/>
      <c r="E297" s="1006"/>
      <c r="F297" s="1006"/>
      <c r="G297" s="1004"/>
      <c r="H297" s="1014"/>
      <c r="I297" s="1004"/>
      <c r="J297" s="1014"/>
      <c r="K297" s="1014"/>
      <c r="L297" s="1014"/>
      <c r="M297" s="1014"/>
      <c r="N297" s="1014"/>
      <c r="O297" s="1014"/>
      <c r="P297" s="1014"/>
      <c r="Q297" s="1014"/>
      <c r="R297" s="1014"/>
      <c r="S297" s="1014"/>
      <c r="T297" s="1014"/>
      <c r="U297" s="1014"/>
      <c r="V297" s="1014"/>
      <c r="W297" s="1014"/>
      <c r="X297" s="1014"/>
      <c r="Y297" s="1014"/>
      <c r="Z297" s="1014"/>
      <c r="AA297" s="1014"/>
      <c r="AB297" s="1014"/>
      <c r="AC297" s="1014"/>
      <c r="AD297" s="1014"/>
      <c r="AE297" s="1014"/>
      <c r="AF297" s="1014"/>
      <c r="AG297" s="1014"/>
      <c r="AH297" s="1014"/>
      <c r="AI297" s="1014"/>
      <c r="AJ297" s="1014"/>
      <c r="AK297" s="1014"/>
      <c r="AL297" s="1014"/>
      <c r="AM297" s="1014"/>
      <c r="AN297" s="1014"/>
      <c r="AO297" s="1014"/>
      <c r="AP297" s="1014"/>
      <c r="AQ297" s="1014"/>
      <c r="AR297" s="1014"/>
      <c r="AS297" s="1014"/>
      <c r="AT297" s="1014"/>
      <c r="AU297" s="1014"/>
      <c r="AV297" s="1014"/>
      <c r="AW297" s="1014"/>
      <c r="AX297" s="1014"/>
      <c r="AY297" s="1014"/>
      <c r="AZ297" s="1014"/>
      <c r="BA297" s="1014"/>
      <c r="BB297" s="1014"/>
      <c r="BC297" s="1014"/>
      <c r="BD297" s="1014"/>
      <c r="BE297" s="1014"/>
      <c r="BF297" s="1014"/>
      <c r="BG297" s="1014"/>
      <c r="BH297" s="1014"/>
      <c r="BI297" s="1014"/>
      <c r="BJ297" s="1014"/>
      <c r="BK297" s="1014"/>
      <c r="BL297" s="1014"/>
      <c r="BM297" s="1014"/>
      <c r="BN297" s="1014"/>
      <c r="BO297" s="1014"/>
      <c r="BP297" s="1014"/>
      <c r="BQ297" s="1014"/>
      <c r="BR297" s="1014"/>
      <c r="BS297" s="1014"/>
      <c r="BT297" s="1014"/>
      <c r="BU297" s="1014"/>
      <c r="BV297" s="1014"/>
      <c r="BW297" s="1014"/>
      <c r="BX297" s="1014"/>
      <c r="BY297" s="1014"/>
      <c r="BZ297" s="1014"/>
      <c r="CA297" s="1014"/>
      <c r="CB297" s="1014"/>
      <c r="CC297" s="1014"/>
      <c r="CD297" s="1014"/>
      <c r="CE297" s="1014"/>
      <c r="CF297" s="1014"/>
      <c r="CG297" s="1014"/>
      <c r="CH297" s="1014"/>
      <c r="CI297" s="1014"/>
      <c r="CJ297" s="1014"/>
      <c r="CK297" s="1014"/>
      <c r="CL297" s="1014"/>
      <c r="CM297" s="1006"/>
      <c r="CN297" s="1006"/>
      <c r="CO297" s="1006"/>
      <c r="CP297" s="1006"/>
      <c r="CQ297" s="1006"/>
      <c r="CR297" s="1006"/>
      <c r="CS297" s="1006"/>
      <c r="CT297" s="898"/>
      <c r="CU297" s="898"/>
      <c r="CV297" s="898"/>
      <c r="CW297" s="898"/>
      <c r="CX297" s="898"/>
      <c r="CY297" s="898"/>
      <c r="CZ297" s="898"/>
      <c r="DA297" s="898"/>
      <c r="DB297" s="898"/>
      <c r="DC297" s="898"/>
      <c r="DD297" s="898"/>
      <c r="DE297" s="902"/>
      <c r="DF297" s="658"/>
      <c r="DG297" s="738"/>
    </row>
    <row r="298" spans="2:111" ht="13.5" customHeight="1" x14ac:dyDescent="0.15">
      <c r="B298" s="638"/>
      <c r="C298" s="639"/>
      <c r="D298" s="1002"/>
      <c r="E298" s="1006"/>
      <c r="F298" s="1006"/>
      <c r="G298" s="1004"/>
      <c r="H298" s="1004"/>
      <c r="I298" s="981" t="s">
        <v>508</v>
      </c>
      <c r="J298" s="513"/>
      <c r="K298" s="1014"/>
      <c r="L298" s="1014"/>
      <c r="M298" s="1014"/>
      <c r="N298" s="1014"/>
      <c r="O298" s="1014"/>
      <c r="P298" s="1014"/>
      <c r="Q298" s="1014"/>
      <c r="R298" s="1014"/>
      <c r="S298" s="1014"/>
      <c r="T298" s="1014"/>
      <c r="U298" s="1014"/>
      <c r="V298" s="1014"/>
      <c r="W298" s="1014"/>
      <c r="X298" s="1014"/>
      <c r="Y298" s="1014"/>
      <c r="Z298" s="1014"/>
      <c r="AA298" s="1014"/>
      <c r="AB298" s="1014"/>
      <c r="AC298" s="1014"/>
      <c r="AD298" s="1014"/>
      <c r="AE298" s="1014"/>
      <c r="AF298" s="1014"/>
      <c r="AG298" s="1014"/>
      <c r="AH298" s="1014"/>
      <c r="AI298" s="1014"/>
      <c r="AJ298" s="1014"/>
      <c r="AK298" s="1014"/>
      <c r="AL298" s="1014"/>
      <c r="AM298" s="1014"/>
      <c r="AN298" s="1014"/>
      <c r="AO298" s="1014"/>
      <c r="AP298" s="1014"/>
      <c r="AQ298" s="1014"/>
      <c r="AR298" s="1014"/>
      <c r="AS298" s="1041"/>
      <c r="AT298" s="1013"/>
      <c r="AU298" s="1013"/>
      <c r="AV298" s="1013"/>
      <c r="AW298" s="1013"/>
      <c r="AX298" s="1041"/>
      <c r="AY298" s="1024"/>
      <c r="AZ298" s="1024"/>
      <c r="BA298" s="1024"/>
      <c r="BB298" s="1024"/>
      <c r="BC298" s="1024"/>
      <c r="BD298" s="1041"/>
      <c r="BE298" s="1004"/>
      <c r="BF298" s="1004"/>
      <c r="BG298" s="1037"/>
      <c r="BH298" s="1037"/>
      <c r="BI298" s="1041"/>
      <c r="BJ298" s="1013"/>
      <c r="BK298" s="1004"/>
      <c r="BL298" s="1004"/>
      <c r="BM298" s="1004"/>
      <c r="BN298" s="1041"/>
      <c r="BO298" s="1004"/>
      <c r="BP298" s="1004"/>
      <c r="BQ298" s="1004"/>
      <c r="BR298" s="1004"/>
      <c r="BS298" s="1004"/>
      <c r="BT298" s="1041"/>
      <c r="BU298" s="1006"/>
      <c r="BV298" s="1006"/>
      <c r="BW298" s="1006"/>
      <c r="BX298" s="1006"/>
      <c r="BY298" s="1006"/>
      <c r="BZ298" s="1006"/>
      <c r="CA298" s="1006"/>
      <c r="CB298" s="1006"/>
      <c r="CC298" s="1006"/>
      <c r="CD298" s="1006"/>
      <c r="CE298" s="1006"/>
      <c r="CF298" s="1006"/>
      <c r="CG298" s="1006"/>
      <c r="CH298" s="1006"/>
      <c r="CI298" s="1006"/>
      <c r="CJ298" s="1006"/>
      <c r="CK298" s="1006"/>
      <c r="CL298" s="1006"/>
      <c r="CM298" s="1006"/>
      <c r="CN298" s="1006"/>
      <c r="CO298" s="1006"/>
      <c r="CP298" s="1006"/>
      <c r="CQ298" s="1006"/>
      <c r="CR298" s="1006"/>
      <c r="CS298" s="1006"/>
      <c r="CT298" s="898"/>
      <c r="CU298" s="898"/>
      <c r="CV298" s="898"/>
      <c r="CW298" s="898"/>
      <c r="CX298" s="898"/>
      <c r="CY298" s="898"/>
      <c r="CZ298" s="898"/>
      <c r="DA298" s="898"/>
      <c r="DB298" s="898"/>
      <c r="DC298" s="898"/>
      <c r="DD298" s="898"/>
      <c r="DE298" s="902"/>
      <c r="DF298" s="658"/>
      <c r="DG298" s="738"/>
    </row>
    <row r="299" spans="2:111" ht="13.5" customHeight="1" x14ac:dyDescent="0.15">
      <c r="B299" s="638"/>
      <c r="C299" s="639"/>
      <c r="D299" s="1002"/>
      <c r="E299" s="1006"/>
      <c r="F299" s="1006"/>
      <c r="G299" s="1004"/>
      <c r="H299" s="1004"/>
      <c r="I299" s="1014"/>
      <c r="J299" s="513"/>
      <c r="K299" s="1014"/>
      <c r="L299" s="1014"/>
      <c r="M299" s="1014"/>
      <c r="N299" s="1014"/>
      <c r="O299" s="1014"/>
      <c r="P299" s="1014"/>
      <c r="Q299" s="1014"/>
      <c r="R299" s="1014"/>
      <c r="S299" s="1014"/>
      <c r="T299" s="1014"/>
      <c r="U299" s="1014"/>
      <c r="V299" s="1014"/>
      <c r="W299" s="1014"/>
      <c r="X299" s="1014"/>
      <c r="Y299" s="1014"/>
      <c r="Z299" s="1014"/>
      <c r="AA299" s="1014"/>
      <c r="AB299" s="1014"/>
      <c r="AC299" s="1014"/>
      <c r="AD299" s="1014"/>
      <c r="AE299" s="1014"/>
      <c r="AF299" s="1014"/>
      <c r="AG299" s="1014"/>
      <c r="AH299" s="1014"/>
      <c r="AI299" s="1014"/>
      <c r="AJ299" s="1014"/>
      <c r="AK299" s="1014"/>
      <c r="AL299" s="1014"/>
      <c r="AM299" s="1014"/>
      <c r="AN299" s="1014"/>
      <c r="AO299" s="1014"/>
      <c r="AP299" s="1014"/>
      <c r="AQ299" s="1014"/>
      <c r="AR299" s="1014"/>
      <c r="AS299" s="1014"/>
      <c r="AT299" s="1014"/>
      <c r="AU299" s="1014"/>
      <c r="AV299" s="1014"/>
      <c r="AW299" s="1014"/>
      <c r="AX299" s="1014"/>
      <c r="AY299" s="1014"/>
      <c r="AZ299" s="1014"/>
      <c r="BA299" s="1014"/>
      <c r="BB299" s="1014"/>
      <c r="BC299" s="1014"/>
      <c r="BD299" s="1014"/>
      <c r="BE299" s="1014"/>
      <c r="BF299" s="1014"/>
      <c r="BG299" s="1014"/>
      <c r="BH299" s="1014"/>
      <c r="BI299" s="1014"/>
      <c r="BJ299" s="1014"/>
      <c r="BK299" s="1014"/>
      <c r="BL299" s="1014"/>
      <c r="BM299" s="1014"/>
      <c r="BN299" s="1014"/>
      <c r="BO299" s="1014"/>
      <c r="BP299" s="1014"/>
      <c r="BQ299" s="1014"/>
      <c r="BR299" s="1014"/>
      <c r="BS299" s="1014"/>
      <c r="BT299" s="1014"/>
      <c r="BU299" s="1014"/>
      <c r="BV299" s="1014"/>
      <c r="BW299" s="1014"/>
      <c r="BX299" s="1014"/>
      <c r="BY299" s="1014"/>
      <c r="BZ299" s="1014"/>
      <c r="CA299" s="1014"/>
      <c r="CB299" s="1014"/>
      <c r="CC299" s="1014"/>
      <c r="CD299" s="1014"/>
      <c r="CE299" s="1014"/>
      <c r="CF299" s="1014"/>
      <c r="CG299" s="1014"/>
      <c r="CH299" s="1014"/>
      <c r="CI299" s="1014"/>
      <c r="CJ299" s="1006"/>
      <c r="CK299" s="1006"/>
      <c r="CL299" s="1006"/>
      <c r="CM299" s="1006"/>
      <c r="CN299" s="1006"/>
      <c r="CO299" s="1006"/>
      <c r="CP299" s="1006"/>
      <c r="CQ299" s="1006"/>
      <c r="CR299" s="1006"/>
      <c r="CS299" s="1006"/>
      <c r="CT299" s="898"/>
      <c r="CU299" s="898"/>
      <c r="CV299" s="898"/>
      <c r="CW299" s="898"/>
      <c r="CX299" s="898"/>
      <c r="CY299" s="898"/>
      <c r="CZ299" s="898"/>
      <c r="DA299" s="898"/>
      <c r="DB299" s="898"/>
      <c r="DC299" s="898"/>
      <c r="DD299" s="898"/>
      <c r="DE299" s="902"/>
      <c r="DF299" s="658"/>
      <c r="DG299" s="738"/>
    </row>
    <row r="300" spans="2:111" ht="13.5" customHeight="1" x14ac:dyDescent="0.15">
      <c r="B300" s="638"/>
      <c r="C300" s="639"/>
      <c r="D300" s="1002"/>
      <c r="E300" s="1006"/>
      <c r="F300" s="1006"/>
      <c r="G300" s="1004"/>
      <c r="H300" s="1014"/>
      <c r="L300" s="1014"/>
      <c r="M300" s="1014"/>
      <c r="N300" s="1014"/>
      <c r="O300" s="1014"/>
      <c r="P300" s="1014"/>
      <c r="Q300" s="1014"/>
      <c r="R300" s="1014"/>
      <c r="S300" s="1014"/>
      <c r="T300" s="1014"/>
      <c r="U300" s="1014"/>
      <c r="V300" s="1014"/>
      <c r="W300" s="1014"/>
      <c r="X300" s="1014"/>
      <c r="Y300" s="1014"/>
      <c r="Z300" s="1014"/>
      <c r="AA300" s="1014"/>
      <c r="AB300" s="1014"/>
      <c r="AC300" s="1014"/>
      <c r="AD300" s="1014"/>
      <c r="AE300" s="1014"/>
      <c r="AF300" s="1014"/>
      <c r="AG300" s="1014"/>
      <c r="AH300" s="1014"/>
      <c r="AI300" s="1014"/>
      <c r="AJ300" s="1014"/>
      <c r="AK300" s="1014"/>
      <c r="AL300" s="1014"/>
      <c r="AM300" s="1014"/>
      <c r="AN300" s="1014"/>
      <c r="AO300" s="1014"/>
      <c r="AP300" s="1014"/>
      <c r="AQ300" s="1014"/>
      <c r="AR300" s="1014"/>
      <c r="AS300" s="1014"/>
      <c r="AT300" s="1014"/>
      <c r="AU300" s="1014"/>
      <c r="AV300" s="1014"/>
      <c r="AW300" s="1014"/>
      <c r="AX300" s="1014"/>
      <c r="AY300" s="1014"/>
      <c r="AZ300" s="1014"/>
      <c r="BA300" s="1014"/>
      <c r="BB300" s="1014"/>
      <c r="BC300" s="1014"/>
      <c r="BD300" s="1014"/>
      <c r="BE300" s="1014"/>
      <c r="BF300" s="1014"/>
      <c r="BG300" s="1014"/>
      <c r="BH300" s="1014"/>
      <c r="BI300" s="1014"/>
      <c r="BJ300" s="1014"/>
      <c r="BK300" s="1014"/>
      <c r="BL300" s="1014"/>
      <c r="BM300" s="1014"/>
      <c r="BN300" s="1014"/>
      <c r="BO300" s="1014"/>
      <c r="BP300" s="1014"/>
      <c r="BQ300" s="1014"/>
      <c r="BR300" s="1014"/>
      <c r="BS300" s="1014"/>
      <c r="BT300" s="1014"/>
      <c r="BU300" s="1014"/>
      <c r="BV300" s="1014"/>
      <c r="BW300" s="1014"/>
      <c r="BX300" s="1014"/>
      <c r="BY300" s="1014"/>
      <c r="BZ300" s="1014"/>
      <c r="CA300" s="1014"/>
      <c r="CB300" s="1014"/>
      <c r="CC300" s="1014"/>
      <c r="CD300" s="1014"/>
      <c r="CE300" s="1014"/>
      <c r="CF300" s="1014"/>
      <c r="CG300" s="1014"/>
      <c r="CH300" s="1014"/>
      <c r="CI300" s="1014"/>
      <c r="CJ300" s="1006"/>
      <c r="CK300" s="1006"/>
      <c r="CL300" s="1006"/>
      <c r="CM300" s="1006"/>
      <c r="CN300" s="1006"/>
      <c r="CO300" s="1006"/>
      <c r="CP300" s="1006"/>
      <c r="CQ300" s="1006"/>
      <c r="CR300" s="1006"/>
      <c r="CS300" s="1006"/>
      <c r="CT300" s="898"/>
      <c r="CU300" s="898"/>
      <c r="CV300" s="898"/>
      <c r="CW300" s="898"/>
      <c r="CX300" s="898"/>
      <c r="CY300" s="898"/>
      <c r="CZ300" s="898"/>
      <c r="DA300" s="898"/>
      <c r="DB300" s="898"/>
      <c r="DC300" s="898"/>
      <c r="DD300" s="898"/>
      <c r="DE300" s="902"/>
      <c r="DF300" s="658"/>
      <c r="DG300" s="738"/>
    </row>
    <row r="301" spans="2:111" ht="13.5" customHeight="1" x14ac:dyDescent="0.15">
      <c r="B301" s="638"/>
      <c r="C301" s="639"/>
      <c r="D301" s="1002"/>
      <c r="E301" s="1006"/>
      <c r="F301" s="1006"/>
      <c r="G301" s="1004"/>
      <c r="H301" s="1014"/>
      <c r="I301" s="1014"/>
      <c r="J301" s="1014"/>
      <c r="K301" s="1014"/>
      <c r="L301" s="1014"/>
      <c r="M301" s="1014"/>
      <c r="N301" s="1014"/>
      <c r="O301" s="1014"/>
      <c r="P301" s="1014"/>
      <c r="Q301" s="1014"/>
      <c r="R301" s="1014"/>
      <c r="S301" s="1014"/>
      <c r="T301" s="1014"/>
      <c r="U301" s="1014"/>
      <c r="V301" s="1014"/>
      <c r="W301" s="1014"/>
      <c r="X301" s="1014"/>
      <c r="Y301" s="1014"/>
      <c r="Z301" s="1014"/>
      <c r="AA301" s="1014"/>
      <c r="AB301" s="1014"/>
      <c r="AC301" s="1014"/>
      <c r="AD301" s="1014"/>
      <c r="AE301" s="1014"/>
      <c r="AF301" s="1014"/>
      <c r="AG301" s="1014"/>
      <c r="AH301" s="1014"/>
      <c r="AI301" s="1014"/>
      <c r="AJ301" s="1014"/>
      <c r="AK301" s="1014"/>
      <c r="AL301" s="1014"/>
      <c r="AM301" s="1014"/>
      <c r="AN301" s="1014"/>
      <c r="AO301" s="513"/>
      <c r="AP301" s="513"/>
      <c r="AQ301" s="513"/>
      <c r="AR301" s="513"/>
      <c r="AS301" s="513"/>
      <c r="AT301" s="513"/>
      <c r="AU301" s="1014"/>
      <c r="AV301" s="1014"/>
      <c r="AW301" s="1014"/>
      <c r="AX301" s="1014"/>
      <c r="AY301" s="1014"/>
      <c r="AZ301" s="1014"/>
      <c r="BA301" s="1014"/>
      <c r="BB301" s="1014"/>
      <c r="BC301" s="1014"/>
      <c r="BD301" s="1014"/>
      <c r="BE301" s="1014"/>
      <c r="BF301" s="1014"/>
      <c r="BG301" s="1014"/>
      <c r="BH301" s="1014"/>
      <c r="BI301" s="1014"/>
      <c r="BJ301" s="1014"/>
      <c r="BK301" s="1014"/>
      <c r="BL301" s="1014"/>
      <c r="BM301" s="1014"/>
      <c r="BN301" s="1014"/>
      <c r="BO301" s="1014"/>
      <c r="BP301" s="1014"/>
      <c r="BQ301" s="1014"/>
      <c r="BR301" s="1014"/>
      <c r="BS301" s="1014"/>
      <c r="BT301" s="1014"/>
      <c r="BU301" s="1014"/>
      <c r="BV301" s="1014"/>
      <c r="BW301" s="1014"/>
      <c r="BX301" s="1014"/>
      <c r="BY301" s="1014"/>
      <c r="BZ301" s="1014"/>
      <c r="CA301" s="1014"/>
      <c r="CB301" s="513"/>
      <c r="CC301" s="513"/>
      <c r="CD301" s="513"/>
      <c r="CE301" s="513"/>
      <c r="CF301" s="513"/>
      <c r="CG301" s="513"/>
      <c r="CH301" s="513"/>
      <c r="CI301" s="513"/>
      <c r="CJ301" s="1006"/>
      <c r="CK301" s="1006"/>
      <c r="CL301" s="1006"/>
      <c r="CM301" s="1006"/>
      <c r="CN301" s="1006"/>
      <c r="CO301" s="1006"/>
      <c r="CP301" s="1006"/>
      <c r="CQ301" s="1006"/>
      <c r="CR301" s="1006"/>
      <c r="CS301" s="1006"/>
      <c r="CT301" s="898"/>
      <c r="CU301" s="898"/>
      <c r="CV301" s="898"/>
      <c r="CW301" s="898"/>
      <c r="CX301" s="898"/>
      <c r="CY301" s="898"/>
      <c r="CZ301" s="898"/>
      <c r="DA301" s="898"/>
      <c r="DB301" s="898"/>
      <c r="DC301" s="898"/>
      <c r="DD301" s="898"/>
      <c r="DE301" s="902"/>
      <c r="DF301" s="658"/>
      <c r="DG301" s="738"/>
    </row>
    <row r="302" spans="2:111" ht="13.5" customHeight="1" x14ac:dyDescent="0.15">
      <c r="B302" s="638"/>
      <c r="C302" s="639"/>
      <c r="D302" s="1002"/>
      <c r="E302" s="1006"/>
      <c r="F302" s="1006"/>
      <c r="G302" s="1004"/>
      <c r="H302" s="1014"/>
      <c r="I302" s="513"/>
      <c r="J302" s="1014"/>
      <c r="K302" s="1014"/>
      <c r="L302" s="1014"/>
      <c r="M302" s="1014"/>
      <c r="N302" s="1014"/>
      <c r="O302" s="1014"/>
      <c r="P302" s="1014"/>
      <c r="Q302" s="1014"/>
      <c r="R302" s="1014"/>
      <c r="S302" s="1014"/>
      <c r="T302" s="1014"/>
      <c r="U302" s="1014"/>
      <c r="V302" s="1014"/>
      <c r="W302" s="1014"/>
      <c r="X302" s="1014"/>
      <c r="Y302" s="1014"/>
      <c r="Z302" s="1014"/>
      <c r="AA302" s="1014"/>
      <c r="AB302" s="1014"/>
      <c r="AC302" s="1014"/>
      <c r="AD302" s="1014"/>
      <c r="AE302" s="1014"/>
      <c r="AF302" s="1014"/>
      <c r="AG302" s="1014"/>
      <c r="AH302" s="1014"/>
      <c r="AI302" s="1014"/>
      <c r="AJ302" s="1014"/>
      <c r="AK302" s="1014"/>
      <c r="AL302" s="1014"/>
      <c r="AM302" s="1014"/>
      <c r="AN302" s="1014"/>
      <c r="AO302" s="513"/>
      <c r="AP302" s="513"/>
      <c r="AQ302" s="1041"/>
      <c r="AR302" s="513"/>
      <c r="AS302" s="513"/>
      <c r="AT302" s="513"/>
      <c r="AU302" s="1014"/>
      <c r="AV302" s="1014"/>
      <c r="AW302" s="1014"/>
      <c r="AX302" s="1014"/>
      <c r="AY302" s="1014"/>
      <c r="AZ302" s="1014"/>
      <c r="BA302" s="1014"/>
      <c r="BB302" s="1014"/>
      <c r="BC302" s="1014"/>
      <c r="BD302" s="1014"/>
      <c r="BE302" s="1014"/>
      <c r="BF302" s="1014"/>
      <c r="BG302" s="1014"/>
      <c r="BH302" s="1014"/>
      <c r="BI302" s="1014"/>
      <c r="BJ302" s="1014"/>
      <c r="BK302" s="1014"/>
      <c r="BL302" s="1014"/>
      <c r="BM302" s="1014"/>
      <c r="BN302" s="1014"/>
      <c r="BO302" s="1014"/>
      <c r="BP302" s="1014"/>
      <c r="BQ302" s="1014"/>
      <c r="BR302" s="1014"/>
      <c r="BS302" s="1014"/>
      <c r="BT302" s="1014"/>
      <c r="BU302" s="1014"/>
      <c r="BV302" s="1014"/>
      <c r="BW302" s="1014"/>
      <c r="BX302" s="1014"/>
      <c r="BY302" s="1014"/>
      <c r="BZ302" s="1014"/>
      <c r="CA302" s="1014"/>
      <c r="CB302" s="1013"/>
      <c r="CC302" s="1013"/>
      <c r="CD302" s="1013"/>
      <c r="CE302" s="1012"/>
      <c r="CF302" s="1013"/>
      <c r="CG302" s="1013"/>
      <c r="CH302" s="1013"/>
      <c r="CI302" s="1013"/>
      <c r="CJ302" s="1013"/>
      <c r="CK302" s="1006"/>
      <c r="CL302" s="1006"/>
      <c r="CM302" s="1006"/>
      <c r="CN302" s="1006"/>
      <c r="CO302" s="1006"/>
      <c r="CP302" s="1006"/>
      <c r="CQ302" s="1006"/>
      <c r="CR302" s="1006"/>
      <c r="CS302" s="1006"/>
      <c r="CT302" s="898"/>
      <c r="CU302" s="898"/>
      <c r="CV302" s="898"/>
      <c r="CW302" s="898"/>
      <c r="CX302" s="898"/>
      <c r="CY302" s="898"/>
      <c r="CZ302" s="898"/>
      <c r="DA302" s="898"/>
      <c r="DB302" s="898"/>
      <c r="DC302" s="898"/>
      <c r="DD302" s="898"/>
      <c r="DE302" s="902"/>
      <c r="DF302" s="658"/>
      <c r="DG302" s="738"/>
    </row>
    <row r="303" spans="2:111" ht="13.5" customHeight="1" x14ac:dyDescent="0.15">
      <c r="B303" s="638"/>
      <c r="C303" s="639"/>
      <c r="D303" s="1002"/>
      <c r="E303" s="1006"/>
      <c r="F303" s="1006"/>
      <c r="G303" s="897" t="s">
        <v>509</v>
      </c>
      <c r="H303" s="897"/>
      <c r="I303" s="897"/>
      <c r="J303" s="897"/>
      <c r="K303" s="897"/>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c r="AK303" s="1014"/>
      <c r="AL303" s="1014"/>
      <c r="AM303" s="1014"/>
      <c r="AN303" s="1014"/>
      <c r="AO303" s="1014"/>
      <c r="AP303" s="1014"/>
      <c r="AQ303" s="1014"/>
      <c r="AR303" s="1014"/>
      <c r="AS303" s="1014"/>
      <c r="AT303" s="1014"/>
      <c r="AU303" s="1014"/>
      <c r="AV303" s="1014"/>
      <c r="AW303" s="1014"/>
      <c r="AX303" s="1014"/>
      <c r="AY303" s="1014"/>
      <c r="AZ303" s="1014"/>
      <c r="BA303" s="1014"/>
      <c r="BB303" s="1014"/>
      <c r="BC303" s="1014"/>
      <c r="BD303" s="1014"/>
      <c r="BE303" s="1014"/>
      <c r="BF303" s="1014"/>
      <c r="BG303" s="1014"/>
      <c r="BH303" s="1014"/>
      <c r="BI303" s="1014"/>
      <c r="BJ303" s="1014"/>
      <c r="BK303" s="1014"/>
      <c r="BL303" s="1014"/>
      <c r="BM303" s="1014"/>
      <c r="BN303" s="1014"/>
      <c r="BO303" s="1014"/>
      <c r="BP303" s="1014"/>
      <c r="BQ303" s="1014"/>
      <c r="BR303" s="1014"/>
      <c r="BS303" s="1014"/>
      <c r="BT303" s="1014"/>
      <c r="BU303" s="1014"/>
      <c r="BV303" s="1014"/>
      <c r="BW303" s="1014"/>
      <c r="BX303" s="1014"/>
      <c r="BY303" s="1014"/>
      <c r="BZ303" s="1014"/>
      <c r="CA303" s="1014"/>
      <c r="CB303" s="1013"/>
      <c r="CC303" s="1013"/>
      <c r="CD303" s="1013"/>
      <c r="CE303" s="1016"/>
      <c r="CF303" s="1013"/>
      <c r="CG303" s="1013"/>
      <c r="CH303" s="1013"/>
      <c r="CI303" s="1013"/>
      <c r="CJ303" s="1013"/>
      <c r="CK303" s="1006"/>
      <c r="CL303" s="1006"/>
      <c r="CM303" s="1006"/>
      <c r="CN303" s="1006"/>
      <c r="CO303" s="1006"/>
      <c r="CP303" s="1006"/>
      <c r="CQ303" s="1006"/>
      <c r="CR303" s="1006"/>
      <c r="CS303" s="1006"/>
      <c r="CT303" s="898"/>
      <c r="CU303" s="898"/>
      <c r="CV303" s="898"/>
      <c r="CW303" s="898"/>
      <c r="CX303" s="898"/>
      <c r="CY303" s="898"/>
      <c r="CZ303" s="898"/>
      <c r="DA303" s="898"/>
      <c r="DB303" s="898"/>
      <c r="DC303" s="898"/>
      <c r="DD303" s="898"/>
      <c r="DE303" s="902"/>
      <c r="DF303" s="658"/>
      <c r="DG303" s="738"/>
    </row>
    <row r="304" spans="2:111" ht="13.5" customHeight="1" x14ac:dyDescent="0.15">
      <c r="B304" s="638"/>
      <c r="C304" s="639"/>
      <c r="D304" s="1002"/>
      <c r="E304" s="1006"/>
      <c r="F304" s="1006"/>
      <c r="G304" s="1014"/>
      <c r="H304" s="1014"/>
      <c r="I304" s="1014"/>
      <c r="J304" s="1014"/>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c r="AK304" s="1014"/>
      <c r="AL304" s="1014"/>
      <c r="AM304" s="1014"/>
      <c r="AN304" s="1014"/>
      <c r="AO304" s="1014"/>
      <c r="AP304" s="1014"/>
      <c r="AQ304" s="1014"/>
      <c r="AR304" s="1014"/>
      <c r="AS304" s="1014"/>
      <c r="AT304" s="1014"/>
      <c r="AU304" s="1016"/>
      <c r="AV304" s="513"/>
      <c r="AW304" s="513"/>
      <c r="AX304" s="513"/>
      <c r="AY304" s="513"/>
      <c r="AZ304" s="1016"/>
      <c r="BA304" s="513"/>
      <c r="BB304" s="513"/>
      <c r="BC304" s="513"/>
      <c r="BD304" s="513"/>
      <c r="BE304" s="513"/>
      <c r="BF304" s="1016"/>
      <c r="BG304" s="513"/>
      <c r="BH304" s="513"/>
      <c r="BI304" s="513"/>
      <c r="BJ304" s="513"/>
      <c r="BK304" s="1016"/>
      <c r="BL304" s="513"/>
      <c r="BM304" s="513"/>
      <c r="BN304" s="513"/>
      <c r="BO304" s="513"/>
      <c r="BP304" s="1016"/>
      <c r="BQ304" s="513"/>
      <c r="BR304" s="513"/>
      <c r="BS304" s="513"/>
      <c r="BT304" s="513"/>
      <c r="BU304" s="513"/>
      <c r="BV304" s="1016"/>
      <c r="BW304" s="513"/>
      <c r="BX304" s="513"/>
      <c r="BY304" s="513"/>
      <c r="BZ304" s="513"/>
      <c r="CA304" s="1016"/>
      <c r="CB304" s="513"/>
      <c r="CC304" s="513"/>
      <c r="CD304" s="513"/>
      <c r="CE304" s="1016"/>
      <c r="CF304" s="513"/>
      <c r="CG304" s="513"/>
      <c r="CH304" s="513"/>
      <c r="CI304" s="513"/>
      <c r="CJ304" s="513"/>
      <c r="CK304" s="1006"/>
      <c r="CL304" s="1006"/>
      <c r="CM304" s="1006"/>
      <c r="CN304" s="1006"/>
      <c r="CO304" s="1006"/>
      <c r="CP304" s="1006"/>
      <c r="CQ304" s="1006"/>
      <c r="CR304" s="1006"/>
      <c r="CS304" s="1006"/>
      <c r="CT304" s="898"/>
      <c r="CU304" s="898"/>
      <c r="CV304" s="898"/>
      <c r="CW304" s="898"/>
      <c r="CX304" s="898"/>
      <c r="CY304" s="898"/>
      <c r="CZ304" s="898"/>
      <c r="DA304" s="898"/>
      <c r="DB304" s="898"/>
      <c r="DC304" s="898"/>
      <c r="DD304" s="898"/>
      <c r="DE304" s="902"/>
      <c r="DF304" s="658"/>
      <c r="DG304" s="738"/>
    </row>
    <row r="305" spans="2:111" ht="13.5" customHeight="1" x14ac:dyDescent="0.15">
      <c r="B305" s="638"/>
      <c r="C305" s="639"/>
      <c r="D305" s="1002"/>
      <c r="E305" s="1006"/>
      <c r="F305" s="1006"/>
      <c r="G305" s="1014"/>
      <c r="H305" s="1004"/>
      <c r="I305" s="901" t="s">
        <v>485</v>
      </c>
      <c r="J305" s="901"/>
      <c r="K305" s="901" t="s">
        <v>510</v>
      </c>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c r="AK305" s="1014"/>
      <c r="AL305" s="1014"/>
      <c r="AM305" s="1014"/>
      <c r="AN305" s="1014"/>
      <c r="AO305" s="1014"/>
      <c r="AP305" s="513"/>
      <c r="AQ305" s="513"/>
      <c r="AR305" s="1014"/>
      <c r="AS305" s="1014"/>
      <c r="AT305" s="1014"/>
      <c r="AU305" s="1016"/>
      <c r="AV305" s="1013"/>
      <c r="AW305" s="1013"/>
      <c r="AX305" s="1013"/>
      <c r="AY305" s="1013"/>
      <c r="AZ305" s="1016"/>
      <c r="BA305" s="1013"/>
      <c r="BB305" s="1013"/>
      <c r="BC305" s="1024"/>
      <c r="BD305" s="1024"/>
      <c r="BE305" s="1024"/>
      <c r="BF305" s="1016"/>
      <c r="BG305" s="1024"/>
      <c r="BH305" s="1024"/>
      <c r="BI305" s="1024"/>
      <c r="BJ305" s="1037"/>
      <c r="BK305" s="1016"/>
      <c r="BL305" s="1013"/>
      <c r="BM305" s="1004"/>
      <c r="BN305" s="1004"/>
      <c r="BO305" s="1004"/>
      <c r="BP305" s="1016"/>
      <c r="BQ305" s="1004"/>
      <c r="BR305" s="1004"/>
      <c r="BS305" s="1004"/>
      <c r="BT305" s="1004"/>
      <c r="BU305" s="1004"/>
      <c r="BV305" s="1016"/>
      <c r="BW305" s="1004"/>
      <c r="BX305" s="1004"/>
      <c r="BY305" s="1006"/>
      <c r="BZ305" s="1013"/>
      <c r="CA305" s="1016"/>
      <c r="CB305" s="1013"/>
      <c r="CC305" s="1013"/>
      <c r="CD305" s="1013"/>
      <c r="CE305" s="1016"/>
      <c r="CF305" s="1013"/>
      <c r="CG305" s="1013"/>
      <c r="CH305" s="1013"/>
      <c r="CI305" s="1013"/>
      <c r="CJ305" s="1013"/>
      <c r="CK305" s="1006"/>
      <c r="CL305" s="1006"/>
      <c r="CM305" s="1006"/>
      <c r="CN305" s="1006"/>
      <c r="CO305" s="1006"/>
      <c r="CP305" s="1006"/>
      <c r="CQ305" s="1006"/>
      <c r="CR305" s="1006"/>
      <c r="CS305" s="1006"/>
      <c r="CT305" s="898"/>
      <c r="CU305" s="898"/>
      <c r="CV305" s="898"/>
      <c r="CW305" s="898"/>
      <c r="CX305" s="898"/>
      <c r="CY305" s="898"/>
      <c r="CZ305" s="898"/>
      <c r="DA305" s="898"/>
      <c r="DB305" s="898"/>
      <c r="DC305" s="898"/>
      <c r="DD305" s="898"/>
      <c r="DE305" s="902"/>
      <c r="DF305" s="658"/>
      <c r="DG305" s="738"/>
    </row>
    <row r="306" spans="2:111" ht="13.5" customHeight="1" x14ac:dyDescent="0.15">
      <c r="B306" s="638"/>
      <c r="C306" s="639"/>
      <c r="D306" s="1002"/>
      <c r="E306" s="1006"/>
      <c r="F306" s="1006"/>
      <c r="G306" s="1014"/>
      <c r="H306" s="1014"/>
      <c r="I306" s="1014"/>
      <c r="J306" s="513"/>
      <c r="K306" s="513"/>
      <c r="L306" s="513"/>
      <c r="M306" s="513"/>
      <c r="N306" s="513"/>
      <c r="O306" s="513"/>
      <c r="P306" s="513"/>
      <c r="Q306" s="513"/>
      <c r="R306" s="513"/>
      <c r="S306" s="513"/>
      <c r="T306" s="513"/>
      <c r="U306" s="513"/>
      <c r="V306" s="513"/>
      <c r="W306" s="513"/>
      <c r="X306" s="513"/>
      <c r="Y306" s="513"/>
      <c r="Z306" s="513"/>
      <c r="AA306" s="513"/>
      <c r="AB306" s="513"/>
      <c r="AC306" s="513"/>
      <c r="AD306" s="513"/>
      <c r="AE306" s="513"/>
      <c r="AF306" s="513"/>
      <c r="AG306" s="513"/>
      <c r="AH306" s="513"/>
      <c r="AI306" s="513"/>
      <c r="AJ306" s="513"/>
      <c r="AK306" s="513"/>
      <c r="AL306" s="513"/>
      <c r="AM306" s="513"/>
      <c r="AN306" s="513"/>
      <c r="AO306" s="513"/>
      <c r="AP306" s="1013"/>
      <c r="AQ306" s="1013"/>
      <c r="AR306" s="1014"/>
      <c r="AS306" s="1014"/>
      <c r="AT306" s="1014"/>
      <c r="AU306" s="1016"/>
      <c r="AV306" s="1014"/>
      <c r="AW306" s="1014"/>
      <c r="AX306" s="1014"/>
      <c r="AY306" s="1014"/>
      <c r="AZ306" s="1016"/>
      <c r="BA306" s="1014"/>
      <c r="BB306" s="1014"/>
      <c r="BC306" s="1014"/>
      <c r="BD306" s="1014"/>
      <c r="BE306" s="1014"/>
      <c r="BF306" s="1016"/>
      <c r="BG306" s="1014"/>
      <c r="BH306" s="1014"/>
      <c r="BI306" s="1014"/>
      <c r="BJ306" s="1014"/>
      <c r="BK306" s="1016"/>
      <c r="BL306" s="1014"/>
      <c r="BM306" s="1014"/>
      <c r="BN306" s="1014"/>
      <c r="BO306" s="1014"/>
      <c r="BP306" s="1016"/>
      <c r="BQ306" s="1014"/>
      <c r="BR306" s="1014"/>
      <c r="BS306" s="1014"/>
      <c r="BT306" s="1014"/>
      <c r="BU306" s="1014"/>
      <c r="BV306" s="1016"/>
      <c r="BW306" s="1014"/>
      <c r="BX306" s="1014"/>
      <c r="BY306" s="1014"/>
      <c r="BZ306" s="1014"/>
      <c r="CA306" s="1016"/>
      <c r="CB306" s="1006"/>
      <c r="CC306" s="1006"/>
      <c r="CD306" s="1006"/>
      <c r="CE306" s="1016"/>
      <c r="CF306" s="1006"/>
      <c r="CG306" s="1006"/>
      <c r="CH306" s="1006"/>
      <c r="CI306" s="1006"/>
      <c r="CJ306" s="1006"/>
      <c r="CK306" s="1006"/>
      <c r="CL306" s="1006"/>
      <c r="CM306" s="1006"/>
      <c r="CN306" s="1006"/>
      <c r="CO306" s="1006"/>
      <c r="CP306" s="1006"/>
      <c r="CQ306" s="1006"/>
      <c r="CR306" s="1006"/>
      <c r="CS306" s="1006"/>
      <c r="CT306" s="898"/>
      <c r="CU306" s="898"/>
      <c r="CV306" s="898"/>
      <c r="CW306" s="898"/>
      <c r="CX306" s="898"/>
      <c r="CY306" s="898"/>
      <c r="CZ306" s="898"/>
      <c r="DA306" s="898"/>
      <c r="DB306" s="898"/>
      <c r="DC306" s="898"/>
      <c r="DD306" s="898"/>
      <c r="DE306" s="902"/>
      <c r="DF306" s="658"/>
      <c r="DG306" s="738"/>
    </row>
    <row r="307" spans="2:111" ht="13.5" customHeight="1" x14ac:dyDescent="0.15">
      <c r="B307" s="638"/>
      <c r="C307" s="639"/>
      <c r="D307" s="1002"/>
      <c r="E307" s="1006"/>
      <c r="F307" s="1006"/>
      <c r="G307" s="1004"/>
      <c r="H307" s="1014"/>
      <c r="I307" s="1014"/>
      <c r="J307" s="1040"/>
      <c r="K307" s="1040"/>
      <c r="L307" s="1040"/>
      <c r="M307" s="1004"/>
      <c r="N307" s="1004"/>
      <c r="O307" s="1004"/>
      <c r="P307" s="1004"/>
      <c r="Q307" s="1004"/>
      <c r="R307" s="1004"/>
      <c r="S307" s="1004"/>
      <c r="T307" s="1004"/>
      <c r="U307" s="1006"/>
      <c r="V307" s="1006"/>
      <c r="W307" s="1006"/>
      <c r="X307" s="1006"/>
      <c r="Y307" s="1006"/>
      <c r="Z307" s="1012"/>
      <c r="AA307" s="1006"/>
      <c r="AB307" s="1006"/>
      <c r="AC307" s="1006"/>
      <c r="AD307" s="1006"/>
      <c r="AE307" s="1006"/>
      <c r="AF307" s="1006"/>
      <c r="AG307" s="1012"/>
      <c r="AH307" s="1006"/>
      <c r="AI307" s="1006"/>
      <c r="AJ307" s="1006"/>
      <c r="AK307" s="1013"/>
      <c r="AL307" s="1041"/>
      <c r="AM307" s="513"/>
      <c r="AN307" s="513"/>
      <c r="AO307" s="513"/>
      <c r="AP307" s="1014"/>
      <c r="AQ307" s="1016"/>
      <c r="AR307" s="1014"/>
      <c r="AS307" s="1014"/>
      <c r="AT307" s="1014"/>
      <c r="AU307" s="1016"/>
      <c r="AV307" s="1014"/>
      <c r="AW307" s="1014"/>
      <c r="AX307" s="1014"/>
      <c r="AY307" s="1014"/>
      <c r="AZ307" s="1016"/>
      <c r="BA307" s="1014"/>
      <c r="BB307" s="1014"/>
      <c r="BC307" s="1014"/>
      <c r="BD307" s="1014"/>
      <c r="BE307" s="1014"/>
      <c r="BF307" s="1016"/>
      <c r="BG307" s="1014"/>
      <c r="BH307" s="1014"/>
      <c r="BI307" s="1014"/>
      <c r="BJ307" s="1014"/>
      <c r="BK307" s="1016"/>
      <c r="BL307" s="1014"/>
      <c r="BM307" s="1014"/>
      <c r="BN307" s="1014"/>
      <c r="BO307" s="1014"/>
      <c r="BP307" s="1016"/>
      <c r="BQ307" s="1014"/>
      <c r="BR307" s="1014"/>
      <c r="BS307" s="1014"/>
      <c r="BT307" s="1014"/>
      <c r="BU307" s="1014"/>
      <c r="BV307" s="1016"/>
      <c r="BW307" s="1014"/>
      <c r="BX307" s="1014"/>
      <c r="BY307" s="1014"/>
      <c r="BZ307" s="1014"/>
      <c r="CA307" s="1016"/>
      <c r="CB307" s="1006"/>
      <c r="CC307" s="1006"/>
      <c r="CD307" s="1006"/>
      <c r="CE307" s="1016"/>
      <c r="CF307" s="1006"/>
      <c r="CG307" s="1006"/>
      <c r="CH307" s="1006"/>
      <c r="CI307" s="1006"/>
      <c r="CJ307" s="1006"/>
      <c r="CK307" s="1006"/>
      <c r="CL307" s="1006"/>
      <c r="CM307" s="1006"/>
      <c r="CN307" s="1006"/>
      <c r="CO307" s="1006"/>
      <c r="CP307" s="1006"/>
      <c r="CQ307" s="1006"/>
      <c r="CR307" s="1006"/>
      <c r="CS307" s="1006"/>
      <c r="CT307" s="898"/>
      <c r="CU307" s="898"/>
      <c r="CV307" s="898"/>
      <c r="CW307" s="898"/>
      <c r="CX307" s="898"/>
      <c r="CY307" s="898"/>
      <c r="CZ307" s="898"/>
      <c r="DA307" s="898"/>
      <c r="DB307" s="898"/>
      <c r="DC307" s="898"/>
      <c r="DD307" s="898"/>
      <c r="DE307" s="902"/>
      <c r="DF307" s="658"/>
      <c r="DG307" s="738"/>
    </row>
    <row r="308" spans="2:111" ht="13.5" customHeight="1" x14ac:dyDescent="0.15">
      <c r="B308" s="638"/>
      <c r="C308" s="639"/>
      <c r="D308" s="1002"/>
      <c r="E308" s="1006"/>
      <c r="F308" s="1006"/>
      <c r="G308" s="968"/>
      <c r="H308" s="1014"/>
      <c r="I308" s="513"/>
      <c r="J308" s="1014"/>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c r="AK308" s="1014"/>
      <c r="AL308" s="1014"/>
      <c r="AM308" s="1014"/>
      <c r="AN308" s="1014"/>
      <c r="AO308" s="1014"/>
      <c r="AP308" s="1014"/>
      <c r="AQ308" s="1016"/>
      <c r="AR308" s="1014"/>
      <c r="AS308" s="1014"/>
      <c r="AT308" s="1014"/>
      <c r="AU308" s="1016"/>
      <c r="AV308" s="1014"/>
      <c r="AW308" s="1014"/>
      <c r="AX308" s="1014"/>
      <c r="AY308" s="1014"/>
      <c r="AZ308" s="1016"/>
      <c r="BA308" s="1014"/>
      <c r="BB308" s="1014"/>
      <c r="BC308" s="1014"/>
      <c r="BD308" s="1014"/>
      <c r="BE308" s="1014"/>
      <c r="BF308" s="1016"/>
      <c r="BG308" s="1014"/>
      <c r="BH308" s="1014"/>
      <c r="BI308" s="1014"/>
      <c r="BJ308" s="1014"/>
      <c r="BK308" s="1016"/>
      <c r="BL308" s="1014"/>
      <c r="BM308" s="1014"/>
      <c r="BN308" s="1014"/>
      <c r="BO308" s="1014"/>
      <c r="BP308" s="1016"/>
      <c r="BQ308" s="1014"/>
      <c r="BR308" s="1014"/>
      <c r="BS308" s="1014"/>
      <c r="BT308" s="1014"/>
      <c r="BU308" s="1014"/>
      <c r="BV308" s="1016"/>
      <c r="BW308" s="1014"/>
      <c r="BX308" s="1014"/>
      <c r="BY308" s="1014"/>
      <c r="BZ308" s="1014"/>
      <c r="CA308" s="1016"/>
      <c r="CB308" s="1006"/>
      <c r="CC308" s="1006"/>
      <c r="CD308" s="1006"/>
      <c r="CE308" s="1016"/>
      <c r="CF308" s="1006"/>
      <c r="CG308" s="1006"/>
      <c r="CH308" s="1006"/>
      <c r="CI308" s="1006"/>
      <c r="CJ308" s="1006"/>
      <c r="CK308" s="1006"/>
      <c r="CL308" s="1006"/>
      <c r="CM308" s="1006"/>
      <c r="CN308" s="1006"/>
      <c r="CO308" s="1006"/>
      <c r="CP308" s="1006"/>
      <c r="CQ308" s="1006"/>
      <c r="CR308" s="1006"/>
      <c r="CS308" s="1006"/>
      <c r="CT308" s="898"/>
      <c r="CU308" s="898"/>
      <c r="CV308" s="898"/>
      <c r="CW308" s="898"/>
      <c r="CX308" s="898"/>
      <c r="CY308" s="898"/>
      <c r="CZ308" s="898"/>
      <c r="DA308" s="898"/>
      <c r="DB308" s="898"/>
      <c r="DC308" s="898"/>
      <c r="DD308" s="898"/>
      <c r="DE308" s="902"/>
      <c r="DF308" s="658"/>
      <c r="DG308" s="738"/>
    </row>
    <row r="309" spans="2:111" ht="13.5" customHeight="1" x14ac:dyDescent="0.15">
      <c r="B309" s="638"/>
      <c r="C309" s="639"/>
      <c r="D309" s="975"/>
      <c r="E309" s="1004"/>
      <c r="F309" s="1004"/>
      <c r="G309" s="1004"/>
      <c r="H309" s="1004"/>
      <c r="I309" s="1004"/>
      <c r="J309" s="1004"/>
      <c r="K309" s="1004"/>
      <c r="L309" s="1004"/>
      <c r="M309" s="1004"/>
      <c r="N309" s="1004"/>
      <c r="O309" s="1004"/>
      <c r="P309" s="1004"/>
      <c r="Q309" s="1004"/>
      <c r="R309" s="1004"/>
      <c r="S309" s="1013"/>
      <c r="T309" s="1013"/>
      <c r="U309" s="1013"/>
      <c r="V309" s="1013"/>
      <c r="W309" s="1013"/>
      <c r="X309" s="1013"/>
      <c r="Y309" s="1013"/>
      <c r="Z309" s="1013"/>
      <c r="AA309" s="1024"/>
      <c r="AB309" s="1024"/>
      <c r="AC309" s="1024"/>
      <c r="AD309" s="1024"/>
      <c r="AE309" s="1024"/>
      <c r="AF309" s="1024"/>
      <c r="AG309" s="1004"/>
      <c r="AH309" s="1004"/>
      <c r="AI309" s="1004"/>
      <c r="AJ309" s="1004"/>
      <c r="AK309" s="1013"/>
      <c r="AL309" s="1013"/>
      <c r="AM309" s="1004"/>
      <c r="AN309" s="1004"/>
      <c r="AO309" s="1004"/>
      <c r="AP309" s="1004"/>
      <c r="AQ309" s="1004"/>
      <c r="AR309" s="1004"/>
      <c r="AS309" s="1004"/>
      <c r="AT309" s="1004"/>
      <c r="AU309" s="1004"/>
      <c r="AV309" s="1004"/>
      <c r="AW309" s="1004"/>
      <c r="AX309" s="1004"/>
      <c r="AY309" s="1004"/>
      <c r="AZ309" s="1013"/>
      <c r="BA309" s="1013"/>
      <c r="BB309" s="1013"/>
      <c r="BC309" s="1013"/>
      <c r="BD309" s="1013"/>
      <c r="BE309" s="1013"/>
      <c r="BF309" s="1013"/>
      <c r="BG309" s="1013"/>
      <c r="BH309" s="1013"/>
      <c r="BI309" s="1013"/>
      <c r="BJ309" s="1013"/>
      <c r="BK309" s="1004"/>
      <c r="BL309" s="1004"/>
      <c r="BM309" s="1004"/>
      <c r="BN309" s="1004"/>
      <c r="BO309" s="1004"/>
      <c r="BP309" s="1004"/>
      <c r="BQ309" s="1004"/>
      <c r="BR309" s="1004"/>
      <c r="BS309" s="1004"/>
      <c r="BT309" s="1004"/>
      <c r="BU309" s="1004"/>
      <c r="BV309" s="1004"/>
      <c r="BW309" s="1004"/>
      <c r="BX309" s="1004"/>
      <c r="BY309" s="1004"/>
      <c r="BZ309" s="1004"/>
      <c r="CA309" s="1004"/>
      <c r="CB309" s="1004"/>
      <c r="CC309" s="1004"/>
      <c r="CD309" s="1004"/>
      <c r="CE309" s="1004"/>
      <c r="CF309" s="1004"/>
      <c r="CG309" s="1004"/>
      <c r="CH309" s="1004"/>
      <c r="CI309" s="1004"/>
      <c r="CJ309" s="1004"/>
      <c r="CK309" s="1004"/>
      <c r="CL309" s="1004"/>
      <c r="CM309" s="1004"/>
      <c r="CN309" s="1004"/>
      <c r="CO309" s="1004"/>
      <c r="CP309" s="1004"/>
      <c r="CQ309" s="1004"/>
      <c r="CR309" s="1004"/>
      <c r="CS309" s="1004"/>
      <c r="CT309" s="897"/>
      <c r="CU309" s="897"/>
      <c r="CV309" s="897"/>
      <c r="CW309" s="897"/>
      <c r="CX309" s="897"/>
      <c r="CY309" s="897"/>
      <c r="CZ309" s="897"/>
      <c r="DA309" s="897"/>
      <c r="DB309" s="897"/>
      <c r="DC309" s="897"/>
      <c r="DD309" s="897"/>
      <c r="DE309" s="932"/>
      <c r="DF309" s="658"/>
      <c r="DG309" s="738"/>
    </row>
    <row r="310" spans="2:111" ht="13.5" customHeight="1" x14ac:dyDescent="0.15">
      <c r="B310" s="638"/>
      <c r="C310" s="639"/>
      <c r="D310" s="987"/>
      <c r="E310" s="905"/>
      <c r="F310" s="905"/>
      <c r="G310" s="905"/>
      <c r="H310" s="905"/>
      <c r="I310" s="905"/>
      <c r="J310" s="905"/>
      <c r="K310" s="905"/>
      <c r="L310" s="905"/>
      <c r="M310" s="905"/>
      <c r="N310" s="905"/>
      <c r="O310" s="905"/>
      <c r="P310" s="905"/>
      <c r="Q310" s="905"/>
      <c r="R310" s="905"/>
      <c r="S310" s="906"/>
      <c r="T310" s="906"/>
      <c r="U310" s="906"/>
      <c r="V310" s="906"/>
      <c r="W310" s="906"/>
      <c r="X310" s="906"/>
      <c r="Y310" s="906"/>
      <c r="Z310" s="906"/>
      <c r="AA310" s="907"/>
      <c r="AB310" s="907"/>
      <c r="AC310" s="907"/>
      <c r="AD310" s="907"/>
      <c r="AE310" s="907"/>
      <c r="AF310" s="907"/>
      <c r="AG310" s="905"/>
      <c r="AH310" s="905"/>
      <c r="AI310" s="905"/>
      <c r="AJ310" s="905"/>
      <c r="AK310" s="906"/>
      <c r="AL310" s="906"/>
      <c r="AM310" s="905"/>
      <c r="AN310" s="905"/>
      <c r="AO310" s="905"/>
      <c r="AP310" s="905"/>
      <c r="AQ310" s="905"/>
      <c r="AR310" s="905"/>
      <c r="AS310" s="905"/>
      <c r="AT310" s="905"/>
      <c r="AU310" s="905"/>
      <c r="AV310" s="905"/>
      <c r="AW310" s="905"/>
      <c r="AX310" s="905"/>
      <c r="AY310" s="905"/>
      <c r="AZ310" s="906"/>
      <c r="BA310" s="905"/>
      <c r="BB310" s="906"/>
      <c r="BC310" s="906"/>
      <c r="BD310" s="906"/>
      <c r="BE310" s="906"/>
      <c r="BF310" s="906"/>
      <c r="BG310" s="906"/>
      <c r="BH310" s="905"/>
      <c r="BI310" s="906"/>
      <c r="BJ310" s="906"/>
      <c r="BK310" s="905"/>
      <c r="BL310" s="905"/>
      <c r="BM310" s="905"/>
      <c r="BN310" s="905"/>
      <c r="BO310" s="905"/>
      <c r="BP310" s="905"/>
      <c r="BQ310" s="905"/>
      <c r="BR310" s="905"/>
      <c r="BS310" s="905"/>
      <c r="BT310" s="905"/>
      <c r="BU310" s="905"/>
      <c r="BV310" s="905"/>
      <c r="BW310" s="905"/>
      <c r="BX310" s="905"/>
      <c r="BY310" s="905"/>
      <c r="BZ310" s="905"/>
      <c r="CA310" s="905"/>
      <c r="CB310" s="905"/>
      <c r="CC310" s="905"/>
      <c r="CD310" s="905"/>
      <c r="CE310" s="905"/>
      <c r="CF310" s="905"/>
      <c r="CG310" s="905"/>
      <c r="CH310" s="905"/>
      <c r="CI310" s="905"/>
      <c r="CJ310" s="905"/>
      <c r="CK310" s="905"/>
      <c r="CL310" s="905"/>
      <c r="CM310" s="905"/>
      <c r="CN310" s="905"/>
      <c r="CO310" s="905"/>
      <c r="CP310" s="905"/>
      <c r="CQ310" s="905"/>
      <c r="CR310" s="905"/>
      <c r="CS310" s="905"/>
      <c r="CT310" s="905"/>
      <c r="CU310" s="905"/>
      <c r="CV310" s="905"/>
      <c r="CW310" s="905"/>
      <c r="CX310" s="905"/>
      <c r="CY310" s="905"/>
      <c r="CZ310" s="905"/>
      <c r="DA310" s="905"/>
      <c r="DB310" s="905"/>
      <c r="DC310" s="905"/>
      <c r="DD310" s="905"/>
      <c r="DE310" s="988"/>
      <c r="DF310" s="658"/>
      <c r="DG310" s="738"/>
    </row>
    <row r="311" spans="2:111" ht="8.25" customHeight="1" thickBot="1" x14ac:dyDescent="0.2">
      <c r="B311" s="910"/>
      <c r="C311" s="597"/>
      <c r="D311" s="597"/>
      <c r="E311" s="597"/>
      <c r="F311" s="597"/>
      <c r="G311" s="597"/>
      <c r="H311" s="597"/>
      <c r="I311" s="597"/>
      <c r="J311" s="597"/>
      <c r="K311" s="597"/>
      <c r="L311" s="597"/>
      <c r="M311" s="597"/>
      <c r="N311" s="597"/>
      <c r="O311" s="597"/>
      <c r="P311" s="597"/>
      <c r="Q311" s="597"/>
      <c r="R311" s="597"/>
      <c r="S311" s="597"/>
      <c r="T311" s="597"/>
      <c r="U311" s="597"/>
      <c r="V311" s="597"/>
      <c r="W311" s="597"/>
      <c r="X311" s="597"/>
      <c r="Y311" s="597"/>
      <c r="Z311" s="597"/>
      <c r="AA311" s="597"/>
      <c r="AB311" s="597"/>
      <c r="AC311" s="597"/>
      <c r="AD311" s="597"/>
      <c r="AE311" s="597"/>
      <c r="AF311" s="597"/>
      <c r="AG311" s="597"/>
      <c r="AH311" s="597"/>
      <c r="AI311" s="597"/>
      <c r="AJ311" s="597"/>
      <c r="AK311" s="597"/>
      <c r="AL311" s="597"/>
      <c r="AM311" s="597"/>
      <c r="AN311" s="597"/>
      <c r="AO311" s="597"/>
      <c r="AP311" s="597"/>
      <c r="AQ311" s="597"/>
      <c r="AR311" s="597"/>
      <c r="AS311" s="597"/>
      <c r="AT311" s="597"/>
      <c r="AU311" s="597"/>
      <c r="AV311" s="597"/>
      <c r="AW311" s="597"/>
      <c r="AX311" s="597"/>
      <c r="AY311" s="597"/>
      <c r="AZ311" s="597"/>
      <c r="BA311" s="597"/>
      <c r="BB311" s="597"/>
      <c r="BC311" s="597"/>
      <c r="BD311" s="597"/>
      <c r="BE311" s="597"/>
      <c r="BF311" s="597"/>
      <c r="BG311" s="597"/>
      <c r="BH311" s="597"/>
      <c r="BI311" s="597"/>
      <c r="BJ311" s="597"/>
      <c r="BK311" s="597"/>
      <c r="BL311" s="597"/>
      <c r="BM311" s="597"/>
      <c r="BN311" s="597"/>
      <c r="BO311" s="597"/>
      <c r="BP311" s="597"/>
      <c r="BQ311" s="597"/>
      <c r="BR311" s="597"/>
      <c r="BS311" s="597"/>
      <c r="BT311" s="597"/>
      <c r="BU311" s="597"/>
      <c r="BV311" s="597"/>
      <c r="BW311" s="597"/>
      <c r="BX311" s="597"/>
      <c r="BY311" s="597"/>
      <c r="BZ311" s="597"/>
      <c r="CA311" s="597"/>
      <c r="CB311" s="597"/>
      <c r="CC311" s="597"/>
      <c r="CD311" s="597"/>
      <c r="CE311" s="597"/>
      <c r="CF311" s="432"/>
      <c r="CG311" s="432"/>
      <c r="CH311" s="432"/>
      <c r="CI311" s="432"/>
      <c r="CJ311" s="432"/>
      <c r="CK311" s="432"/>
      <c r="CL311" s="432"/>
      <c r="CM311" s="432"/>
      <c r="CN311" s="432"/>
      <c r="CO311" s="432"/>
      <c r="CP311" s="432"/>
      <c r="CQ311" s="432"/>
      <c r="CR311" s="432"/>
      <c r="CS311" s="432"/>
      <c r="CT311" s="432"/>
      <c r="CU311" s="432"/>
      <c r="CV311" s="432"/>
      <c r="CW311" s="432"/>
      <c r="CX311" s="432"/>
      <c r="CY311" s="432"/>
      <c r="CZ311" s="432"/>
      <c r="DA311" s="432"/>
      <c r="DB311" s="432"/>
      <c r="DC311" s="432"/>
      <c r="DD311" s="432"/>
      <c r="DE311" s="432"/>
      <c r="DF311" s="432"/>
      <c r="DG311" s="599"/>
    </row>
    <row r="312" spans="2:111" ht="8.25" customHeight="1" x14ac:dyDescent="0.15">
      <c r="B312" s="401"/>
      <c r="C312" s="639"/>
      <c r="D312" s="639"/>
      <c r="E312" s="639"/>
      <c r="F312" s="639"/>
      <c r="G312" s="639"/>
      <c r="H312" s="639"/>
      <c r="I312" s="639"/>
      <c r="J312" s="639"/>
      <c r="K312" s="639"/>
      <c r="L312" s="639"/>
      <c r="M312" s="639"/>
      <c r="N312" s="639"/>
      <c r="O312" s="639"/>
      <c r="P312" s="639"/>
      <c r="Q312" s="639"/>
      <c r="R312" s="639"/>
      <c r="S312" s="639"/>
      <c r="T312" s="639"/>
      <c r="U312" s="639"/>
      <c r="V312" s="639"/>
      <c r="W312" s="639"/>
      <c r="X312" s="639"/>
      <c r="Y312" s="639"/>
      <c r="Z312" s="639"/>
      <c r="AA312" s="639"/>
      <c r="AB312" s="639"/>
      <c r="AC312" s="639"/>
      <c r="AD312" s="639"/>
      <c r="AE312" s="639"/>
      <c r="AF312" s="639"/>
      <c r="AG312" s="639"/>
      <c r="AH312" s="639"/>
      <c r="AI312" s="639"/>
      <c r="AJ312" s="639"/>
      <c r="AK312" s="639"/>
      <c r="AL312" s="639"/>
      <c r="AM312" s="639"/>
      <c r="AN312" s="639"/>
      <c r="AO312" s="639"/>
      <c r="AP312" s="639"/>
      <c r="AQ312" s="639"/>
      <c r="AR312" s="639"/>
      <c r="AS312" s="639"/>
      <c r="AT312" s="639"/>
      <c r="AU312" s="639"/>
      <c r="AV312" s="639"/>
      <c r="AW312" s="639"/>
      <c r="AX312" s="639"/>
      <c r="AY312" s="639"/>
      <c r="AZ312" s="639"/>
      <c r="BA312" s="639"/>
      <c r="BB312" s="639"/>
      <c r="BC312" s="639"/>
      <c r="BD312" s="639"/>
      <c r="BE312" s="639"/>
      <c r="BF312" s="639"/>
      <c r="BG312" s="639"/>
      <c r="BH312" s="639"/>
      <c r="BI312" s="639"/>
      <c r="BJ312" s="639"/>
      <c r="BK312" s="639"/>
      <c r="BL312" s="639"/>
      <c r="BM312" s="639"/>
      <c r="BN312" s="639"/>
      <c r="BO312" s="639"/>
      <c r="BP312" s="639"/>
      <c r="BQ312" s="639"/>
      <c r="BR312" s="639"/>
      <c r="BS312" s="639"/>
      <c r="BT312" s="639"/>
      <c r="BU312" s="639"/>
      <c r="BV312" s="639"/>
      <c r="BW312" s="639"/>
      <c r="BX312" s="639"/>
      <c r="BY312" s="639"/>
      <c r="BZ312" s="639"/>
      <c r="CA312" s="639"/>
      <c r="CB312" s="639"/>
      <c r="CC312" s="639"/>
      <c r="CD312" s="639"/>
      <c r="CE312" s="639"/>
      <c r="CF312" s="401"/>
      <c r="CG312" s="401"/>
      <c r="CH312" s="401"/>
      <c r="CI312" s="401"/>
      <c r="CJ312" s="401"/>
      <c r="CK312" s="401"/>
      <c r="CL312" s="401"/>
      <c r="CM312" s="401"/>
      <c r="CN312" s="401"/>
      <c r="CO312" s="401"/>
      <c r="CP312" s="401"/>
      <c r="CQ312" s="401"/>
      <c r="CR312" s="401"/>
      <c r="CS312" s="401"/>
      <c r="CT312" s="401"/>
      <c r="CU312" s="401"/>
      <c r="CV312" s="401"/>
      <c r="CW312" s="401"/>
      <c r="CX312" s="401"/>
      <c r="CY312" s="401"/>
      <c r="CZ312" s="401"/>
      <c r="DA312" s="401"/>
      <c r="DB312" s="401"/>
      <c r="DC312" s="401"/>
      <c r="DD312" s="401"/>
      <c r="DE312" s="401"/>
      <c r="DF312" s="401"/>
      <c r="DG312" s="401"/>
    </row>
    <row r="313" spans="2:111" ht="4.5" customHeight="1" thickBot="1" x14ac:dyDescent="0.2"/>
    <row r="314" spans="2:111" ht="20.25" customHeight="1" x14ac:dyDescent="0.15">
      <c r="B314" s="911" t="s">
        <v>337</v>
      </c>
      <c r="C314" s="912"/>
      <c r="D314" s="912"/>
      <c r="E314" s="912"/>
      <c r="F314" s="912"/>
      <c r="G314" s="912"/>
      <c r="H314" s="912"/>
      <c r="I314" s="912"/>
      <c r="J314" s="912"/>
      <c r="K314" s="912"/>
      <c r="L314" s="912"/>
      <c r="M314" s="912"/>
      <c r="N314" s="912"/>
      <c r="O314" s="912"/>
      <c r="P314" s="912"/>
      <c r="Q314" s="912"/>
      <c r="R314" s="912"/>
      <c r="S314" s="912"/>
      <c r="T314" s="912"/>
      <c r="U314" s="912"/>
      <c r="V314" s="912"/>
      <c r="W314" s="912"/>
      <c r="X314" s="912"/>
      <c r="Y314" s="912"/>
      <c r="Z314" s="912"/>
      <c r="AA314" s="913"/>
      <c r="AB314" s="375" t="s">
        <v>299</v>
      </c>
      <c r="AC314" s="376"/>
      <c r="AD314" s="607" t="str">
        <f>IF(AD$2&lt;&gt;"", AD$2, "")</f>
        <v>前受充当戻し処理</v>
      </c>
      <c r="AE314" s="608"/>
      <c r="AF314" s="608"/>
      <c r="AG314" s="608"/>
      <c r="AH314" s="608"/>
      <c r="AI314" s="608"/>
      <c r="AJ314" s="608"/>
      <c r="AK314" s="608"/>
      <c r="AL314" s="608"/>
      <c r="AM314" s="608"/>
      <c r="AN314" s="608"/>
      <c r="AO314" s="608"/>
      <c r="AP314" s="608"/>
      <c r="AQ314" s="608"/>
      <c r="AR314" s="608"/>
      <c r="AS314" s="608"/>
      <c r="AT314" s="608"/>
      <c r="AU314" s="608"/>
      <c r="AV314" s="608"/>
      <c r="AW314" s="609"/>
      <c r="AX314" s="375" t="s">
        <v>299</v>
      </c>
      <c r="AY314" s="376"/>
      <c r="AZ314" s="607" t="str">
        <f>IF(AZ$2&lt;&gt;"", AZ$2, "")</f>
        <v/>
      </c>
      <c r="BA314" s="608"/>
      <c r="BB314" s="608"/>
      <c r="BC314" s="608"/>
      <c r="BD314" s="608"/>
      <c r="BE314" s="608"/>
      <c r="BF314" s="608"/>
      <c r="BG314" s="608"/>
      <c r="BH314" s="608"/>
      <c r="BI314" s="608"/>
      <c r="BJ314" s="608"/>
      <c r="BK314" s="608"/>
      <c r="BL314" s="608"/>
      <c r="BM314" s="608"/>
      <c r="BN314" s="608"/>
      <c r="BO314" s="608"/>
      <c r="BP314" s="608"/>
      <c r="BQ314" s="608"/>
      <c r="BR314" s="608"/>
      <c r="BS314" s="610"/>
      <c r="BT314" s="381"/>
      <c r="BU314" s="382"/>
      <c r="BV314" s="382"/>
      <c r="BW314" s="382"/>
      <c r="BX314" s="382"/>
      <c r="BY314" s="382"/>
      <c r="BZ314" s="382"/>
      <c r="CA314" s="382"/>
      <c r="CB314" s="382"/>
      <c r="CC314" s="383"/>
      <c r="CD314" s="384" t="s">
        <v>301</v>
      </c>
      <c r="CE314" s="376"/>
      <c r="CF314" s="385" t="s">
        <v>302</v>
      </c>
      <c r="CG314" s="386"/>
      <c r="CH314" s="387"/>
      <c r="CI314" s="386" t="s">
        <v>303</v>
      </c>
      <c r="CJ314" s="386"/>
      <c r="CK314" s="386"/>
      <c r="CL314" s="386"/>
      <c r="CM314" s="386"/>
      <c r="CN314" s="386"/>
      <c r="CO314" s="385" t="s">
        <v>304</v>
      </c>
      <c r="CP314" s="386"/>
      <c r="CQ314" s="386"/>
      <c r="CR314" s="386"/>
      <c r="CS314" s="387"/>
      <c r="CT314" s="386" t="s">
        <v>302</v>
      </c>
      <c r="CU314" s="386"/>
      <c r="CV314" s="386"/>
      <c r="CW314" s="385" t="s">
        <v>303</v>
      </c>
      <c r="CX314" s="386"/>
      <c r="CY314" s="386"/>
      <c r="CZ314" s="386"/>
      <c r="DA314" s="386"/>
      <c r="DB314" s="387"/>
      <c r="DC314" s="388" t="s">
        <v>304</v>
      </c>
      <c r="DD314" s="389"/>
      <c r="DE314" s="389"/>
      <c r="DF314" s="389"/>
      <c r="DG314" s="390"/>
    </row>
    <row r="315" spans="2:111" ht="20.25" customHeight="1" x14ac:dyDescent="0.15">
      <c r="B315" s="914"/>
      <c r="C315" s="915"/>
      <c r="D315" s="915"/>
      <c r="E315" s="915"/>
      <c r="F315" s="915"/>
      <c r="G315" s="915"/>
      <c r="H315" s="915"/>
      <c r="I315" s="915"/>
      <c r="J315" s="915"/>
      <c r="K315" s="915"/>
      <c r="L315" s="915"/>
      <c r="M315" s="915"/>
      <c r="N315" s="915"/>
      <c r="O315" s="915"/>
      <c r="P315" s="915"/>
      <c r="Q315" s="915"/>
      <c r="R315" s="915"/>
      <c r="S315" s="915"/>
      <c r="T315" s="915"/>
      <c r="U315" s="915"/>
      <c r="V315" s="915"/>
      <c r="W315" s="915"/>
      <c r="X315" s="915"/>
      <c r="Y315" s="915"/>
      <c r="Z315" s="915"/>
      <c r="AA315" s="916"/>
      <c r="AB315" s="394"/>
      <c r="AC315" s="395"/>
      <c r="AD315" s="611"/>
      <c r="AE315" s="612"/>
      <c r="AF315" s="612"/>
      <c r="AG315" s="612"/>
      <c r="AH315" s="612"/>
      <c r="AI315" s="612"/>
      <c r="AJ315" s="612"/>
      <c r="AK315" s="612"/>
      <c r="AL315" s="612"/>
      <c r="AM315" s="612"/>
      <c r="AN315" s="612"/>
      <c r="AO315" s="612"/>
      <c r="AP315" s="612"/>
      <c r="AQ315" s="612"/>
      <c r="AR315" s="612"/>
      <c r="AS315" s="612"/>
      <c r="AT315" s="612"/>
      <c r="AU315" s="612"/>
      <c r="AV315" s="612"/>
      <c r="AW315" s="613"/>
      <c r="AX315" s="394"/>
      <c r="AY315" s="395"/>
      <c r="AZ315" s="611"/>
      <c r="BA315" s="612"/>
      <c r="BB315" s="612"/>
      <c r="BC315" s="612"/>
      <c r="BD315" s="612"/>
      <c r="BE315" s="612"/>
      <c r="BF315" s="612"/>
      <c r="BG315" s="612"/>
      <c r="BH315" s="612"/>
      <c r="BI315" s="612"/>
      <c r="BJ315" s="612"/>
      <c r="BK315" s="612"/>
      <c r="BL315" s="612"/>
      <c r="BM315" s="612"/>
      <c r="BN315" s="612"/>
      <c r="BO315" s="612"/>
      <c r="BP315" s="612"/>
      <c r="BQ315" s="612"/>
      <c r="BR315" s="612"/>
      <c r="BS315" s="614"/>
      <c r="BT315" s="400"/>
      <c r="BU315" s="401"/>
      <c r="BV315" s="401"/>
      <c r="BW315" s="401"/>
      <c r="BX315" s="401"/>
      <c r="BY315" s="401"/>
      <c r="BZ315" s="401"/>
      <c r="CA315" s="401"/>
      <c r="CB315" s="401"/>
      <c r="CC315" s="402"/>
      <c r="CD315" s="403"/>
      <c r="CE315" s="404"/>
      <c r="CF315" s="405">
        <f>IF(CF$3&lt;&gt;"", CF$3, "")</f>
        <v>1</v>
      </c>
      <c r="CG315" s="406"/>
      <c r="CH315" s="407"/>
      <c r="CI315" s="414" t="str">
        <f>IF(CI$3&lt;&gt;"", CI$3, "")</f>
        <v>2009/6/2</v>
      </c>
      <c r="CJ315" s="409"/>
      <c r="CK315" s="409"/>
      <c r="CL315" s="409"/>
      <c r="CM315" s="409"/>
      <c r="CN315" s="410"/>
      <c r="CO315" s="615" t="str">
        <f>IF(CO$3&lt;&gt;"", CO$3, "")</f>
        <v>FKS)中田</v>
      </c>
      <c r="CP315" s="616"/>
      <c r="CQ315" s="616"/>
      <c r="CR315" s="616"/>
      <c r="CS315" s="617"/>
      <c r="CT315" s="405" t="str">
        <f>IF(CT$3&lt;&gt;"", CT$3, "")</f>
        <v/>
      </c>
      <c r="CU315" s="406"/>
      <c r="CV315" s="407"/>
      <c r="CW315" s="414" t="str">
        <f>IF(CW$3&lt;&gt;"", CW$3, "")</f>
        <v/>
      </c>
      <c r="CX315" s="409"/>
      <c r="CY315" s="409"/>
      <c r="CZ315" s="409"/>
      <c r="DA315" s="409"/>
      <c r="DB315" s="410"/>
      <c r="DC315" s="615" t="str">
        <f>IF(DC$3&lt;&gt;"", DC$3, "")</f>
        <v/>
      </c>
      <c r="DD315" s="616"/>
      <c r="DE315" s="616"/>
      <c r="DF315" s="616"/>
      <c r="DG315" s="618"/>
    </row>
    <row r="316" spans="2:111" ht="20.25" customHeight="1" x14ac:dyDescent="0.15">
      <c r="B316" s="914"/>
      <c r="C316" s="915"/>
      <c r="D316" s="915"/>
      <c r="E316" s="915"/>
      <c r="F316" s="915"/>
      <c r="G316" s="915"/>
      <c r="H316" s="915"/>
      <c r="I316" s="915"/>
      <c r="J316" s="915"/>
      <c r="K316" s="915"/>
      <c r="L316" s="915"/>
      <c r="M316" s="915"/>
      <c r="N316" s="915"/>
      <c r="O316" s="915"/>
      <c r="P316" s="915"/>
      <c r="Q316" s="915"/>
      <c r="R316" s="915"/>
      <c r="S316" s="915"/>
      <c r="T316" s="915"/>
      <c r="U316" s="915"/>
      <c r="V316" s="915"/>
      <c r="W316" s="915"/>
      <c r="X316" s="915"/>
      <c r="Y316" s="915"/>
      <c r="Z316" s="915"/>
      <c r="AA316" s="916"/>
      <c r="AB316" s="416" t="s">
        <v>307</v>
      </c>
      <c r="AC316" s="417"/>
      <c r="AD316" s="619" t="str">
        <f>IF(AD$4&lt;&gt;"", AD$4, "")</f>
        <v>URKET73</v>
      </c>
      <c r="AE316" s="620"/>
      <c r="AF316" s="620"/>
      <c r="AG316" s="620"/>
      <c r="AH316" s="620"/>
      <c r="AI316" s="620"/>
      <c r="AJ316" s="620"/>
      <c r="AK316" s="620"/>
      <c r="AL316" s="620"/>
      <c r="AM316" s="620"/>
      <c r="AN316" s="620"/>
      <c r="AO316" s="620"/>
      <c r="AP316" s="620"/>
      <c r="AQ316" s="620"/>
      <c r="AR316" s="620"/>
      <c r="AS316" s="620"/>
      <c r="AT316" s="620"/>
      <c r="AU316" s="620"/>
      <c r="AV316" s="620"/>
      <c r="AW316" s="621"/>
      <c r="AX316" s="416" t="s">
        <v>307</v>
      </c>
      <c r="AY316" s="417"/>
      <c r="AZ316" s="619" t="str">
        <f>IF(AZ$4&lt;&gt;"", AZ$4, "")</f>
        <v/>
      </c>
      <c r="BA316" s="620"/>
      <c r="BB316" s="620"/>
      <c r="BC316" s="620"/>
      <c r="BD316" s="620"/>
      <c r="BE316" s="620"/>
      <c r="BF316" s="620"/>
      <c r="BG316" s="620"/>
      <c r="BH316" s="620"/>
      <c r="BI316" s="620"/>
      <c r="BJ316" s="620"/>
      <c r="BK316" s="620"/>
      <c r="BL316" s="620"/>
      <c r="BM316" s="620"/>
      <c r="BN316" s="620"/>
      <c r="BO316" s="620"/>
      <c r="BP316" s="620"/>
      <c r="BQ316" s="620"/>
      <c r="BR316" s="620"/>
      <c r="BS316" s="622"/>
      <c r="BT316" s="400"/>
      <c r="BU316" s="401"/>
      <c r="BV316" s="401"/>
      <c r="BW316" s="401"/>
      <c r="BX316" s="401"/>
      <c r="BY316" s="401"/>
      <c r="BZ316" s="401"/>
      <c r="CA316" s="401"/>
      <c r="CB316" s="401"/>
      <c r="CC316" s="402"/>
      <c r="CD316" s="403"/>
      <c r="CE316" s="404"/>
      <c r="CF316" s="405"/>
      <c r="CG316" s="406"/>
      <c r="CH316" s="407"/>
      <c r="CI316" s="414"/>
      <c r="CJ316" s="409"/>
      <c r="CK316" s="409"/>
      <c r="CL316" s="409"/>
      <c r="CM316" s="409"/>
      <c r="CN316" s="410"/>
      <c r="CO316" s="615"/>
      <c r="CP316" s="616"/>
      <c r="CQ316" s="616"/>
      <c r="CR316" s="616"/>
      <c r="CS316" s="617"/>
      <c r="CT316" s="405" t="str">
        <f>IF(CT$4&lt;&gt;"", CT$4, "")</f>
        <v/>
      </c>
      <c r="CU316" s="406"/>
      <c r="CV316" s="407"/>
      <c r="CW316" s="414" t="str">
        <f>IF(CW$4&lt;&gt;"", CW$4, "")</f>
        <v/>
      </c>
      <c r="CX316" s="409"/>
      <c r="CY316" s="409"/>
      <c r="CZ316" s="409"/>
      <c r="DA316" s="409"/>
      <c r="DB316" s="410"/>
      <c r="DC316" s="615" t="str">
        <f>IF(DC$4&lt;&gt;"", DC$4, "")</f>
        <v/>
      </c>
      <c r="DD316" s="616"/>
      <c r="DE316" s="616"/>
      <c r="DF316" s="616"/>
      <c r="DG316" s="618"/>
    </row>
    <row r="317" spans="2:111" ht="20.25" customHeight="1" thickBot="1" x14ac:dyDescent="0.2">
      <c r="B317" s="917"/>
      <c r="C317" s="918"/>
      <c r="D317" s="918"/>
      <c r="E317" s="918"/>
      <c r="F317" s="918"/>
      <c r="G317" s="918"/>
      <c r="H317" s="918"/>
      <c r="I317" s="918"/>
      <c r="J317" s="918"/>
      <c r="K317" s="918"/>
      <c r="L317" s="918"/>
      <c r="M317" s="918"/>
      <c r="N317" s="918"/>
      <c r="O317" s="918"/>
      <c r="P317" s="918"/>
      <c r="Q317" s="918"/>
      <c r="R317" s="918"/>
      <c r="S317" s="918"/>
      <c r="T317" s="918"/>
      <c r="U317" s="918"/>
      <c r="V317" s="918"/>
      <c r="W317" s="918"/>
      <c r="X317" s="918"/>
      <c r="Y317" s="918"/>
      <c r="Z317" s="918"/>
      <c r="AA317" s="919"/>
      <c r="AB317" s="425"/>
      <c r="AC317" s="426"/>
      <c r="AD317" s="623"/>
      <c r="AE317" s="624"/>
      <c r="AF317" s="624"/>
      <c r="AG317" s="624"/>
      <c r="AH317" s="624"/>
      <c r="AI317" s="624"/>
      <c r="AJ317" s="624"/>
      <c r="AK317" s="624"/>
      <c r="AL317" s="624"/>
      <c r="AM317" s="624"/>
      <c r="AN317" s="624"/>
      <c r="AO317" s="624"/>
      <c r="AP317" s="624"/>
      <c r="AQ317" s="624"/>
      <c r="AR317" s="624"/>
      <c r="AS317" s="624"/>
      <c r="AT317" s="624"/>
      <c r="AU317" s="624"/>
      <c r="AV317" s="624"/>
      <c r="AW317" s="625"/>
      <c r="AX317" s="425"/>
      <c r="AY317" s="426"/>
      <c r="AZ317" s="623"/>
      <c r="BA317" s="624"/>
      <c r="BB317" s="624"/>
      <c r="BC317" s="624"/>
      <c r="BD317" s="624"/>
      <c r="BE317" s="624"/>
      <c r="BF317" s="624"/>
      <c r="BG317" s="624"/>
      <c r="BH317" s="624"/>
      <c r="BI317" s="624"/>
      <c r="BJ317" s="624"/>
      <c r="BK317" s="624"/>
      <c r="BL317" s="624"/>
      <c r="BM317" s="624"/>
      <c r="BN317" s="624"/>
      <c r="BO317" s="624"/>
      <c r="BP317" s="624"/>
      <c r="BQ317" s="624"/>
      <c r="BR317" s="624"/>
      <c r="BS317" s="626"/>
      <c r="BT317" s="431"/>
      <c r="BU317" s="432"/>
      <c r="BV317" s="432"/>
      <c r="BW317" s="432"/>
      <c r="BX317" s="432"/>
      <c r="BY317" s="432"/>
      <c r="BZ317" s="432"/>
      <c r="CA317" s="432"/>
      <c r="CB317" s="432"/>
      <c r="CC317" s="433"/>
      <c r="CD317" s="434"/>
      <c r="CE317" s="426"/>
      <c r="CF317" s="435" t="str">
        <f>IF(CF$5&lt;&gt;"", CF$5, "")</f>
        <v/>
      </c>
      <c r="CG317" s="436"/>
      <c r="CH317" s="437"/>
      <c r="CI317" s="438" t="str">
        <f>IF(CI$5&lt;&gt;"", CI$5, "")</f>
        <v/>
      </c>
      <c r="CJ317" s="439"/>
      <c r="CK317" s="439"/>
      <c r="CL317" s="439"/>
      <c r="CM317" s="439"/>
      <c r="CN317" s="440"/>
      <c r="CO317" s="627" t="str">
        <f>IF(CO$5&lt;&gt;"", CO$5, "")</f>
        <v/>
      </c>
      <c r="CP317" s="628"/>
      <c r="CQ317" s="628"/>
      <c r="CR317" s="628"/>
      <c r="CS317" s="629"/>
      <c r="CT317" s="435" t="str">
        <f>IF(CT$5&lt;&gt;"", CT$5, "")</f>
        <v/>
      </c>
      <c r="CU317" s="436"/>
      <c r="CV317" s="437"/>
      <c r="CW317" s="438" t="str">
        <f>IF(CW$5&lt;&gt;"", CW$5, "")</f>
        <v/>
      </c>
      <c r="CX317" s="439"/>
      <c r="CY317" s="439"/>
      <c r="CZ317" s="439"/>
      <c r="DA317" s="439"/>
      <c r="DB317" s="440"/>
      <c r="DC317" s="627" t="str">
        <f>IF(DC$5&lt;&gt;"", DC$5, "")</f>
        <v/>
      </c>
      <c r="DD317" s="628"/>
      <c r="DE317" s="628"/>
      <c r="DF317" s="628"/>
      <c r="DG317" s="630"/>
    </row>
    <row r="318" spans="2:111" ht="4.3499999999999996" customHeight="1" thickBot="1" x14ac:dyDescent="0.2">
      <c r="DD318" s="401"/>
      <c r="DE318" s="401"/>
      <c r="DF318" s="401"/>
      <c r="DG318" s="401"/>
    </row>
    <row r="319" spans="2:111" ht="18" customHeight="1" x14ac:dyDescent="0.15">
      <c r="B319" s="631"/>
      <c r="C319" s="382"/>
      <c r="D319" s="382"/>
      <c r="E319" s="382"/>
      <c r="F319" s="382"/>
      <c r="G319" s="382"/>
      <c r="H319" s="382"/>
      <c r="I319" s="382"/>
      <c r="J319" s="382"/>
      <c r="K319" s="382"/>
      <c r="L319" s="382"/>
      <c r="M319" s="382"/>
      <c r="N319" s="382"/>
      <c r="O319" s="382"/>
      <c r="P319" s="382"/>
      <c r="Q319" s="382"/>
      <c r="R319" s="382"/>
      <c r="S319" s="382"/>
      <c r="T319" s="382"/>
      <c r="U319" s="382"/>
      <c r="V319" s="382"/>
      <c r="W319" s="382"/>
      <c r="X319" s="382"/>
      <c r="Y319" s="382"/>
      <c r="Z319" s="382"/>
      <c r="AA319" s="382"/>
      <c r="AB319" s="382"/>
      <c r="AC319" s="382"/>
      <c r="AD319" s="382"/>
      <c r="AE319" s="382"/>
      <c r="AF319" s="382"/>
      <c r="AG319" s="382"/>
      <c r="AH319" s="382"/>
      <c r="AI319" s="382"/>
      <c r="AJ319" s="382"/>
      <c r="AK319" s="382"/>
      <c r="AL319" s="382"/>
      <c r="AM319" s="382"/>
      <c r="AN319" s="382"/>
      <c r="AO319" s="382"/>
      <c r="AP319" s="382"/>
      <c r="AQ319" s="382"/>
      <c r="AR319" s="382"/>
      <c r="AS319" s="382"/>
      <c r="AT319" s="382"/>
      <c r="AU319" s="382"/>
      <c r="AV319" s="382"/>
      <c r="AW319" s="382"/>
      <c r="AX319" s="382"/>
      <c r="AY319" s="382"/>
      <c r="AZ319" s="382"/>
      <c r="BA319" s="382"/>
      <c r="BB319" s="382"/>
      <c r="BC319" s="382"/>
      <c r="BD319" s="382"/>
      <c r="BE319" s="382"/>
      <c r="BF319" s="382"/>
      <c r="BG319" s="382"/>
      <c r="BH319" s="382"/>
      <c r="BI319" s="382"/>
      <c r="BJ319" s="515"/>
      <c r="BK319" s="515"/>
      <c r="BL319" s="515"/>
      <c r="BM319" s="515"/>
      <c r="BN319" s="515"/>
      <c r="BO319" s="515"/>
      <c r="BP319" s="515"/>
      <c r="BQ319" s="515"/>
      <c r="BR319" s="515"/>
      <c r="BS319" s="515"/>
      <c r="BT319" s="515"/>
      <c r="BU319" s="515"/>
      <c r="BV319" s="515"/>
      <c r="BW319" s="515"/>
      <c r="BX319" s="515"/>
      <c r="BY319" s="515"/>
      <c r="BZ319" s="515"/>
      <c r="CA319" s="515"/>
      <c r="CB319" s="382"/>
      <c r="CC319" s="515"/>
      <c r="CD319" s="632"/>
      <c r="CE319" s="633"/>
      <c r="CF319" s="634"/>
      <c r="CG319" s="635"/>
      <c r="CH319" s="635"/>
      <c r="CI319" s="635"/>
      <c r="CJ319" s="635"/>
      <c r="CK319" s="636"/>
      <c r="CL319" s="636"/>
      <c r="CM319" s="636"/>
      <c r="CN319" s="636"/>
      <c r="CO319" s="636"/>
      <c r="CP319" s="636"/>
      <c r="CQ319" s="636"/>
      <c r="CR319" s="636"/>
      <c r="CS319" s="636"/>
      <c r="CT319" s="636"/>
      <c r="CU319" s="636"/>
      <c r="CV319" s="636"/>
      <c r="CW319" s="636"/>
      <c r="CX319" s="636"/>
      <c r="CY319" s="636"/>
      <c r="CZ319" s="636"/>
      <c r="DA319" s="636"/>
      <c r="DB319" s="636"/>
      <c r="DC319" s="636"/>
      <c r="DD319" s="635"/>
      <c r="DE319" s="635"/>
      <c r="DF319" s="635"/>
      <c r="DG319" s="637"/>
    </row>
    <row r="320" spans="2:111" ht="13.5" customHeight="1" x14ac:dyDescent="0.15">
      <c r="B320" s="638"/>
      <c r="C320" s="639"/>
      <c r="D320" s="920"/>
      <c r="E320" s="921"/>
      <c r="F320" s="921"/>
      <c r="G320" s="922"/>
      <c r="H320" s="922"/>
      <c r="I320" s="922"/>
      <c r="J320" s="922"/>
      <c r="K320" s="922"/>
      <c r="L320" s="922"/>
      <c r="M320" s="922"/>
      <c r="N320" s="922"/>
      <c r="O320" s="922"/>
      <c r="P320" s="922"/>
      <c r="Q320" s="922"/>
      <c r="R320" s="922"/>
      <c r="S320" s="576"/>
      <c r="T320" s="576"/>
      <c r="U320" s="576"/>
      <c r="V320" s="576"/>
      <c r="W320" s="576"/>
      <c r="X320" s="576"/>
      <c r="Y320" s="576"/>
      <c r="Z320" s="576"/>
      <c r="AA320" s="923"/>
      <c r="AB320" s="923"/>
      <c r="AC320" s="923"/>
      <c r="AD320" s="923"/>
      <c r="AE320" s="923"/>
      <c r="AF320" s="923"/>
      <c r="AG320" s="923"/>
      <c r="AH320" s="923"/>
      <c r="AI320" s="923"/>
      <c r="AJ320" s="923"/>
      <c r="AK320" s="924"/>
      <c r="AL320" s="924"/>
      <c r="AM320" s="925"/>
      <c r="AN320" s="925"/>
      <c r="AO320" s="925"/>
      <c r="AP320" s="925"/>
      <c r="AQ320" s="925"/>
      <c r="AR320" s="925"/>
      <c r="AS320" s="925"/>
      <c r="AT320" s="925"/>
      <c r="AU320" s="925"/>
      <c r="AV320" s="925"/>
      <c r="AW320" s="925"/>
      <c r="AX320" s="925"/>
      <c r="AY320" s="922"/>
      <c r="AZ320" s="922"/>
      <c r="BA320" s="576"/>
      <c r="BB320" s="576"/>
      <c r="BC320" s="576"/>
      <c r="BD320" s="576"/>
      <c r="BE320" s="576"/>
      <c r="BF320" s="576"/>
      <c r="BG320" s="576"/>
      <c r="BH320" s="576"/>
      <c r="BI320" s="576"/>
      <c r="BJ320" s="576"/>
      <c r="BK320" s="922"/>
      <c r="BL320" s="922"/>
      <c r="BM320" s="922"/>
      <c r="BN320" s="922"/>
      <c r="BO320" s="922"/>
      <c r="BP320" s="922"/>
      <c r="BQ320" s="922"/>
      <c r="BR320" s="922"/>
      <c r="BS320" s="922"/>
      <c r="BT320" s="922"/>
      <c r="BU320" s="922"/>
      <c r="BV320" s="922"/>
      <c r="BW320" s="922"/>
      <c r="BX320" s="922"/>
      <c r="BY320" s="922"/>
      <c r="BZ320" s="922"/>
      <c r="CA320" s="922"/>
      <c r="CB320" s="922"/>
      <c r="CC320" s="922"/>
      <c r="CD320" s="922"/>
      <c r="CE320" s="922"/>
      <c r="CF320" s="922"/>
      <c r="CG320" s="922"/>
      <c r="CH320" s="922"/>
      <c r="CI320" s="922"/>
      <c r="CJ320" s="922"/>
      <c r="CK320" s="922"/>
      <c r="CL320" s="922"/>
      <c r="CM320" s="922"/>
      <c r="CN320" s="922"/>
      <c r="CO320" s="922"/>
      <c r="CP320" s="922"/>
      <c r="CQ320" s="922"/>
      <c r="CR320" s="922"/>
      <c r="CS320" s="922"/>
      <c r="CT320" s="922"/>
      <c r="CU320" s="922"/>
      <c r="CV320" s="922"/>
      <c r="CW320" s="922"/>
      <c r="CX320" s="922"/>
      <c r="CY320" s="922"/>
      <c r="CZ320" s="922"/>
      <c r="DA320" s="922"/>
      <c r="DB320" s="922"/>
      <c r="DC320" s="922"/>
      <c r="DD320" s="922"/>
      <c r="DE320" s="926"/>
      <c r="DF320" s="658"/>
      <c r="DG320" s="492"/>
    </row>
    <row r="321" spans="2:111" ht="13.5" customHeight="1" x14ac:dyDescent="0.15">
      <c r="B321" s="638"/>
      <c r="C321" s="639"/>
      <c r="D321" s="975"/>
      <c r="E321" s="897"/>
      <c r="F321" s="897"/>
      <c r="G321" s="897" t="s">
        <v>511</v>
      </c>
      <c r="H321" s="897"/>
      <c r="I321" s="897"/>
      <c r="J321" s="897"/>
      <c r="K321" s="897"/>
      <c r="L321" s="897"/>
      <c r="M321" s="897"/>
      <c r="N321" s="897"/>
      <c r="O321" s="897"/>
      <c r="P321" s="897"/>
      <c r="Q321" s="897"/>
      <c r="R321" s="897"/>
      <c r="S321" s="560"/>
      <c r="T321" s="560"/>
      <c r="U321" s="560"/>
      <c r="V321" s="560"/>
      <c r="W321" s="560"/>
      <c r="X321" s="560"/>
      <c r="Y321" s="560"/>
      <c r="Z321" s="560"/>
      <c r="AA321" s="899"/>
      <c r="AB321" s="899"/>
      <c r="AC321" s="899"/>
      <c r="AD321" s="899"/>
      <c r="AE321" s="899"/>
      <c r="AF321" s="899"/>
      <c r="AG321" s="897"/>
      <c r="AH321" s="897"/>
      <c r="AI321" s="897"/>
      <c r="AJ321" s="897"/>
      <c r="AK321" s="560"/>
      <c r="AL321" s="560"/>
      <c r="AM321" s="897"/>
      <c r="AN321" s="897"/>
      <c r="AO321" s="897"/>
      <c r="AP321" s="897"/>
      <c r="AQ321" s="897"/>
      <c r="AR321" s="897"/>
      <c r="AS321" s="897"/>
      <c r="AT321" s="897"/>
      <c r="AU321" s="897"/>
      <c r="AV321" s="897"/>
      <c r="AW321" s="897"/>
      <c r="AX321" s="897"/>
      <c r="AY321" s="897"/>
      <c r="AZ321" s="560"/>
      <c r="BA321" s="560"/>
      <c r="BB321" s="560"/>
      <c r="BC321" s="560"/>
      <c r="BD321" s="560"/>
      <c r="BE321" s="560"/>
      <c r="BF321" s="560"/>
      <c r="BG321" s="560"/>
      <c r="BH321" s="560"/>
      <c r="BI321" s="560"/>
      <c r="BJ321" s="560"/>
      <c r="BK321" s="897"/>
      <c r="BL321" s="897"/>
      <c r="BM321" s="897"/>
      <c r="BN321" s="897"/>
      <c r="BO321" s="897"/>
      <c r="BP321" s="897"/>
      <c r="BQ321" s="897"/>
      <c r="BR321" s="897"/>
      <c r="BS321" s="897"/>
      <c r="BT321" s="897"/>
      <c r="BU321" s="897"/>
      <c r="BV321" s="897"/>
      <c r="BW321" s="897"/>
      <c r="BX321" s="897"/>
      <c r="BY321" s="897"/>
      <c r="BZ321" s="897"/>
      <c r="CA321" s="897"/>
      <c r="CB321" s="897"/>
      <c r="CC321" s="897"/>
      <c r="CD321" s="897"/>
      <c r="CE321" s="897"/>
      <c r="CF321" s="897"/>
      <c r="CG321" s="897"/>
      <c r="CH321" s="897"/>
      <c r="CI321" s="897"/>
      <c r="CJ321" s="897"/>
      <c r="CK321" s="897"/>
      <c r="CL321" s="897"/>
      <c r="CM321" s="897"/>
      <c r="CN321" s="897"/>
      <c r="CO321" s="897"/>
      <c r="CP321" s="897"/>
      <c r="CQ321" s="897"/>
      <c r="CR321" s="897"/>
      <c r="CS321" s="897"/>
      <c r="CT321" s="897"/>
      <c r="CU321" s="897"/>
      <c r="CV321" s="897"/>
      <c r="CW321" s="897"/>
      <c r="CX321" s="897"/>
      <c r="CY321" s="897"/>
      <c r="CZ321" s="897"/>
      <c r="DA321" s="897"/>
      <c r="DB321" s="897"/>
      <c r="DC321" s="897"/>
      <c r="DD321" s="897"/>
      <c r="DE321" s="932"/>
      <c r="DF321" s="658"/>
      <c r="DG321" s="738"/>
    </row>
    <row r="322" spans="2:111" ht="13.5" customHeight="1" x14ac:dyDescent="0.15">
      <c r="B322" s="638"/>
      <c r="C322" s="639"/>
      <c r="D322" s="975"/>
      <c r="E322" s="897"/>
      <c r="F322" s="897"/>
      <c r="G322" s="971"/>
      <c r="H322" s="897"/>
      <c r="I322" s="897"/>
      <c r="J322" s="898"/>
      <c r="K322" s="898"/>
      <c r="L322" s="898"/>
      <c r="M322" s="898"/>
      <c r="N322" s="898"/>
      <c r="O322" s="898"/>
      <c r="P322" s="898"/>
      <c r="Q322" s="898"/>
      <c r="R322" s="898"/>
      <c r="S322" s="560"/>
      <c r="T322" s="560"/>
      <c r="U322" s="560"/>
      <c r="V322" s="560"/>
      <c r="W322" s="560"/>
      <c r="X322" s="560"/>
      <c r="Y322" s="560"/>
      <c r="Z322" s="560"/>
      <c r="AA322" s="899"/>
      <c r="AB322" s="899"/>
      <c r="AC322" s="899"/>
      <c r="AD322" s="899"/>
      <c r="AE322" s="899"/>
      <c r="AF322" s="899"/>
      <c r="AG322" s="899"/>
      <c r="AH322" s="899"/>
      <c r="AI322" s="1005"/>
      <c r="AJ322" s="1005"/>
      <c r="AK322" s="560"/>
      <c r="AL322" s="560"/>
      <c r="AM322" s="897"/>
      <c r="AN322" s="897"/>
      <c r="AO322" s="897"/>
      <c r="AP322" s="897"/>
      <c r="AQ322" s="897"/>
      <c r="AR322" s="897"/>
      <c r="AS322" s="897"/>
      <c r="AT322" s="897"/>
      <c r="AU322" s="897"/>
      <c r="AV322" s="897"/>
      <c r="AW322" s="897"/>
      <c r="AX322" s="897"/>
      <c r="AY322" s="898"/>
      <c r="AZ322" s="560"/>
      <c r="BA322" s="560"/>
      <c r="BB322" s="560"/>
      <c r="BC322" s="560"/>
      <c r="BD322" s="560"/>
      <c r="BE322" s="560"/>
      <c r="BF322" s="560"/>
      <c r="BG322" s="560"/>
      <c r="BH322" s="560"/>
      <c r="BI322" s="560"/>
      <c r="BJ322" s="560"/>
      <c r="BK322" s="898"/>
      <c r="BL322" s="898"/>
      <c r="BM322" s="898"/>
      <c r="BN322" s="898"/>
      <c r="BO322" s="898"/>
      <c r="BP322" s="898"/>
      <c r="CA322" s="897"/>
      <c r="CB322" s="897"/>
      <c r="CC322" s="897"/>
      <c r="CD322" s="897"/>
      <c r="CE322" s="897"/>
      <c r="CF322" s="897"/>
      <c r="CG322" s="897"/>
      <c r="CH322" s="897"/>
      <c r="CI322" s="897"/>
      <c r="CJ322" s="897"/>
      <c r="CK322" s="897"/>
      <c r="CL322" s="897"/>
      <c r="CM322" s="897"/>
      <c r="CN322" s="897"/>
      <c r="CO322" s="897"/>
      <c r="CP322" s="897"/>
      <c r="CQ322" s="897"/>
      <c r="CR322" s="897"/>
      <c r="CS322" s="897"/>
      <c r="CT322" s="897"/>
      <c r="CU322" s="897"/>
      <c r="CV322" s="897"/>
      <c r="CW322" s="897"/>
      <c r="CX322" s="897"/>
      <c r="CY322" s="897"/>
      <c r="CZ322" s="897"/>
      <c r="DA322" s="897"/>
      <c r="DB322" s="897"/>
      <c r="DC322" s="897"/>
      <c r="DD322" s="897"/>
      <c r="DE322" s="932"/>
      <c r="DF322" s="658"/>
      <c r="DG322" s="738"/>
    </row>
    <row r="323" spans="2:111" ht="13.5" customHeight="1" x14ac:dyDescent="0.15">
      <c r="B323" s="638"/>
      <c r="C323" s="639"/>
      <c r="D323" s="975"/>
      <c r="E323" s="897"/>
      <c r="F323" s="897"/>
      <c r="G323" s="897"/>
      <c r="H323" s="456" t="s">
        <v>512</v>
      </c>
      <c r="I323" s="898"/>
      <c r="J323" s="898"/>
      <c r="K323" s="898"/>
      <c r="L323" s="898"/>
      <c r="M323" s="898"/>
      <c r="N323" s="898"/>
      <c r="O323" s="898"/>
      <c r="P323" s="898"/>
      <c r="Q323" s="898"/>
      <c r="R323" s="898"/>
      <c r="S323" s="560"/>
      <c r="T323" s="560"/>
      <c r="U323" s="560"/>
      <c r="V323" s="560"/>
      <c r="W323" s="560"/>
      <c r="X323" s="560"/>
      <c r="Y323" s="560"/>
      <c r="Z323" s="560"/>
      <c r="AA323" s="899"/>
      <c r="AB323" s="899"/>
      <c r="AC323" s="899"/>
      <c r="AD323" s="899"/>
      <c r="AE323" s="899"/>
      <c r="AF323" s="899"/>
      <c r="AG323" s="897"/>
      <c r="AH323" s="897"/>
      <c r="AI323" s="900"/>
      <c r="AJ323" s="900"/>
      <c r="AK323" s="560"/>
      <c r="AL323" s="560"/>
      <c r="AM323" s="897"/>
      <c r="AN323" s="897"/>
      <c r="AO323" s="897"/>
      <c r="AP323" s="897"/>
      <c r="AQ323" s="897"/>
      <c r="AR323" s="897"/>
      <c r="AS323" s="897"/>
      <c r="AT323" s="897"/>
      <c r="AU323" s="897"/>
      <c r="AV323" s="897"/>
      <c r="AW323" s="897"/>
      <c r="AX323" s="897"/>
      <c r="AY323" s="898"/>
      <c r="AZ323" s="898"/>
      <c r="BA323" s="560"/>
      <c r="BB323" s="560"/>
      <c r="BC323" s="560"/>
      <c r="BD323" s="560"/>
      <c r="BE323" s="560"/>
      <c r="BF323" s="560"/>
      <c r="BG323" s="560"/>
      <c r="BH323" s="560"/>
      <c r="BI323" s="560"/>
      <c r="BJ323" s="560"/>
      <c r="BK323" s="898"/>
      <c r="BL323" s="898"/>
      <c r="BM323" s="898"/>
      <c r="BN323" s="401"/>
      <c r="BO323" s="401"/>
      <c r="BP323" s="401"/>
      <c r="BQ323" s="401"/>
      <c r="BR323" s="401"/>
      <c r="BS323" s="401"/>
      <c r="BT323" s="401"/>
      <c r="BU323" s="401"/>
      <c r="BV323" s="401"/>
      <c r="BW323" s="401"/>
      <c r="BX323" s="898"/>
      <c r="BY323" s="898"/>
      <c r="BZ323" s="898"/>
      <c r="CA323" s="898"/>
      <c r="CB323" s="898"/>
      <c r="CC323" s="898"/>
      <c r="CD323" s="898"/>
      <c r="CE323" s="898"/>
      <c r="CF323" s="898"/>
      <c r="CG323" s="898"/>
      <c r="CH323" s="898"/>
      <c r="CI323" s="898"/>
      <c r="CJ323" s="898"/>
      <c r="CK323" s="898"/>
      <c r="CL323" s="898"/>
      <c r="CM323" s="898"/>
      <c r="CN323" s="898"/>
      <c r="CO323" s="898"/>
      <c r="CP323" s="898"/>
      <c r="CQ323" s="898"/>
      <c r="CR323" s="897"/>
      <c r="CS323" s="897"/>
      <c r="CT323" s="897"/>
      <c r="CU323" s="897"/>
      <c r="CV323" s="897"/>
      <c r="CW323" s="897"/>
      <c r="CX323" s="897"/>
      <c r="CY323" s="897"/>
      <c r="CZ323" s="897"/>
      <c r="DA323" s="897"/>
      <c r="DB323" s="897"/>
      <c r="DC323" s="897"/>
      <c r="DD323" s="897"/>
      <c r="DE323" s="932"/>
      <c r="DF323" s="658"/>
      <c r="DG323" s="738"/>
    </row>
    <row r="324" spans="2:111" ht="13.5" customHeight="1" x14ac:dyDescent="0.15">
      <c r="B324" s="638"/>
      <c r="C324" s="639"/>
      <c r="D324" s="975"/>
      <c r="E324" s="897"/>
      <c r="F324" s="897"/>
      <c r="G324" s="897"/>
      <c r="H324" s="456"/>
      <c r="I324" s="456"/>
      <c r="J324" s="456"/>
      <c r="K324" s="456"/>
      <c r="L324" s="456"/>
      <c r="M324" s="456"/>
      <c r="N324" s="456"/>
      <c r="O324" s="456"/>
      <c r="P324" s="456"/>
      <c r="Q324" s="456"/>
      <c r="R324" s="456"/>
      <c r="S324" s="456"/>
      <c r="T324" s="456"/>
      <c r="U324" s="456"/>
      <c r="V324" s="456"/>
      <c r="W324" s="456"/>
      <c r="X324" s="456"/>
      <c r="Y324" s="456"/>
      <c r="Z324" s="456"/>
      <c r="AA324" s="456"/>
      <c r="AB324" s="456"/>
      <c r="AC324" s="456"/>
      <c r="AD324" s="456"/>
      <c r="AE324" s="456"/>
      <c r="AF324" s="456"/>
      <c r="AG324" s="456"/>
      <c r="AH324" s="456"/>
      <c r="AI324" s="456"/>
      <c r="AJ324" s="456"/>
      <c r="AK324" s="456"/>
      <c r="AL324" s="456"/>
      <c r="AM324" s="456"/>
      <c r="AN324" s="456"/>
      <c r="AO324" s="456"/>
      <c r="AP324" s="456"/>
      <c r="AQ324" s="456"/>
      <c r="AR324" s="456"/>
      <c r="AS324" s="456"/>
      <c r="AT324" s="456"/>
      <c r="AU324" s="456"/>
      <c r="AV324" s="456"/>
      <c r="AW324" s="456"/>
      <c r="AX324" s="456"/>
      <c r="AY324" s="456"/>
      <c r="AZ324" s="456"/>
      <c r="BA324" s="456"/>
      <c r="BB324" s="456"/>
      <c r="BC324" s="456"/>
      <c r="BD324" s="456"/>
      <c r="BE324" s="456"/>
      <c r="BF324" s="456"/>
      <c r="BG324" s="456"/>
      <c r="BH324" s="456"/>
      <c r="BI324" s="456"/>
      <c r="BJ324" s="560"/>
      <c r="BK324" s="898"/>
      <c r="BL324" s="898"/>
      <c r="BM324" s="898"/>
      <c r="BN324" s="401"/>
      <c r="BO324" s="401"/>
      <c r="BP324" s="401"/>
      <c r="BQ324" s="401"/>
      <c r="BR324" s="401"/>
      <c r="BS324" s="401"/>
      <c r="BT324" s="401"/>
      <c r="BU324" s="401"/>
      <c r="BV324" s="401"/>
      <c r="BW324" s="401"/>
      <c r="BX324" s="898"/>
      <c r="BY324" s="898"/>
      <c r="BZ324" s="898"/>
      <c r="CA324" s="898"/>
      <c r="CB324" s="898"/>
      <c r="CC324" s="898"/>
      <c r="CD324" s="898"/>
      <c r="CE324" s="898"/>
      <c r="CF324" s="898"/>
      <c r="CG324" s="898"/>
      <c r="CH324" s="898"/>
      <c r="CI324" s="898"/>
      <c r="CJ324" s="898"/>
      <c r="CK324" s="898"/>
      <c r="CL324" s="898"/>
      <c r="CM324" s="898"/>
      <c r="CN324" s="898"/>
      <c r="CO324" s="898"/>
      <c r="CP324" s="898"/>
      <c r="CQ324" s="898"/>
      <c r="CR324" s="897"/>
      <c r="CS324" s="897"/>
      <c r="CT324" s="897"/>
      <c r="CU324" s="897"/>
      <c r="CV324" s="897"/>
      <c r="CW324" s="897"/>
      <c r="CX324" s="897"/>
      <c r="CY324" s="897"/>
      <c r="CZ324" s="897"/>
      <c r="DA324" s="897"/>
      <c r="DB324" s="897"/>
      <c r="DC324" s="897"/>
      <c r="DD324" s="897"/>
      <c r="DE324" s="932"/>
      <c r="DF324" s="658"/>
      <c r="DG324" s="738"/>
    </row>
    <row r="325" spans="2:111" ht="13.5" customHeight="1" x14ac:dyDescent="0.15">
      <c r="B325" s="638"/>
      <c r="C325" s="639"/>
      <c r="D325" s="975"/>
      <c r="E325" s="897"/>
      <c r="F325" s="897"/>
      <c r="G325" s="897"/>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c r="AF325" s="401"/>
      <c r="AG325" s="401"/>
      <c r="AH325" s="401"/>
      <c r="AI325" s="401"/>
      <c r="AJ325" s="401"/>
      <c r="AK325" s="401"/>
      <c r="AL325" s="401"/>
      <c r="AM325" s="401"/>
      <c r="AN325" s="401"/>
      <c r="AO325" s="401"/>
      <c r="AP325" s="401"/>
      <c r="AQ325" s="401"/>
      <c r="AR325" s="401"/>
      <c r="AS325" s="401"/>
      <c r="AT325" s="401"/>
      <c r="AU325" s="401"/>
      <c r="AV325" s="401"/>
      <c r="AW325" s="401"/>
      <c r="AX325" s="401"/>
      <c r="AY325" s="401"/>
      <c r="AZ325" s="401"/>
      <c r="BA325" s="401"/>
      <c r="BB325" s="401"/>
      <c r="BC325" s="401"/>
      <c r="BD325" s="401"/>
      <c r="BE325" s="401"/>
      <c r="BF325" s="401"/>
      <c r="BG325" s="401"/>
      <c r="BH325" s="401"/>
      <c r="BI325" s="401"/>
      <c r="BJ325" s="401"/>
      <c r="BK325" s="401"/>
      <c r="BL325" s="401"/>
      <c r="BM325" s="401"/>
      <c r="BN325" s="401"/>
      <c r="BO325" s="401"/>
      <c r="BP325" s="401"/>
      <c r="BQ325" s="401"/>
      <c r="BR325" s="401"/>
      <c r="BS325" s="401"/>
      <c r="BT325" s="401"/>
      <c r="BU325" s="401"/>
      <c r="BV325" s="401"/>
      <c r="BW325" s="401"/>
      <c r="BX325" s="898"/>
      <c r="BY325" s="898"/>
      <c r="BZ325" s="560"/>
      <c r="CA325" s="898"/>
      <c r="CB325" s="898"/>
      <c r="CC325" s="898"/>
      <c r="CD325" s="898"/>
      <c r="CE325" s="898"/>
      <c r="CF325" s="898"/>
      <c r="CG325" s="898"/>
      <c r="CH325" s="898"/>
      <c r="CI325" s="898"/>
      <c r="CJ325" s="898"/>
      <c r="CK325" s="898"/>
      <c r="CL325" s="898"/>
      <c r="CM325" s="898"/>
      <c r="CN325" s="898"/>
      <c r="CO325" s="898"/>
      <c r="CP325" s="898"/>
      <c r="CQ325" s="898"/>
      <c r="CR325" s="897"/>
      <c r="CS325" s="897"/>
      <c r="CT325" s="897"/>
      <c r="CU325" s="897"/>
      <c r="CV325" s="897"/>
      <c r="CW325" s="897"/>
      <c r="CX325" s="897"/>
      <c r="CY325" s="897"/>
      <c r="CZ325" s="897"/>
      <c r="DA325" s="897"/>
      <c r="DB325" s="897"/>
      <c r="DC325" s="897"/>
      <c r="DD325" s="897"/>
      <c r="DE325" s="932"/>
      <c r="DF325" s="658"/>
      <c r="DG325" s="738"/>
    </row>
    <row r="326" spans="2:111" ht="13.5" customHeight="1" x14ac:dyDescent="0.15">
      <c r="B326" s="638"/>
      <c r="C326" s="639"/>
      <c r="D326" s="975"/>
      <c r="E326" s="897"/>
      <c r="F326" s="897"/>
      <c r="G326" s="897"/>
      <c r="H326" s="456"/>
      <c r="I326" s="456" t="s">
        <v>513</v>
      </c>
      <c r="J326" s="456"/>
      <c r="K326" s="456"/>
      <c r="L326" s="456"/>
      <c r="M326" s="456"/>
      <c r="N326" s="456"/>
      <c r="O326" s="456"/>
      <c r="P326" s="456"/>
      <c r="Q326" s="456"/>
      <c r="R326" s="456"/>
      <c r="S326" s="456"/>
      <c r="T326" s="456"/>
      <c r="U326" s="456"/>
      <c r="V326" s="456"/>
      <c r="W326" s="456"/>
      <c r="X326" s="456"/>
      <c r="Y326" s="456"/>
      <c r="Z326" s="456"/>
      <c r="AA326" s="456"/>
      <c r="AB326" s="456"/>
      <c r="AC326" s="456"/>
      <c r="AD326" s="456"/>
      <c r="AE326" s="456"/>
      <c r="AF326" s="456"/>
      <c r="AG326" s="456"/>
      <c r="AH326" s="456"/>
      <c r="AI326" s="456"/>
      <c r="AJ326" s="456"/>
      <c r="AK326" s="456"/>
      <c r="AL326" s="456"/>
      <c r="AM326" s="456"/>
      <c r="AN326" s="456"/>
      <c r="AO326" s="456"/>
      <c r="AP326" s="456"/>
      <c r="AQ326" s="456"/>
      <c r="AR326" s="456"/>
      <c r="AS326" s="456"/>
      <c r="AT326" s="456"/>
      <c r="AU326" s="456"/>
      <c r="AV326" s="456"/>
      <c r="AW326" s="456"/>
      <c r="AX326" s="456"/>
      <c r="AY326" s="456"/>
      <c r="AZ326" s="456"/>
      <c r="BA326" s="456"/>
      <c r="BB326" s="456"/>
      <c r="BC326" s="456"/>
      <c r="BD326" s="456"/>
      <c r="BE326" s="456"/>
      <c r="BF326" s="456"/>
      <c r="BG326" s="456"/>
      <c r="BH326" s="456"/>
      <c r="BI326" s="456"/>
      <c r="BJ326" s="456"/>
      <c r="BK326" s="898"/>
      <c r="BL326" s="898"/>
      <c r="BM326" s="898"/>
      <c r="BN326" s="898"/>
      <c r="BO326" s="898"/>
      <c r="BP326" s="898"/>
      <c r="BQ326" s="898"/>
      <c r="BR326" s="898"/>
      <c r="BS326" s="898"/>
      <c r="BT326" s="898"/>
      <c r="BU326" s="401"/>
      <c r="BV326" s="401"/>
      <c r="BW326" s="401"/>
      <c r="BX326" s="898"/>
      <c r="BY326" s="898"/>
      <c r="BZ326" s="898"/>
      <c r="CA326" s="898"/>
      <c r="CB326" s="898"/>
      <c r="CC326" s="898"/>
      <c r="CD326" s="898"/>
      <c r="CE326" s="898"/>
      <c r="CF326" s="898"/>
      <c r="CG326" s="898"/>
      <c r="CH326" s="898"/>
      <c r="CI326" s="898"/>
      <c r="CJ326" s="898"/>
      <c r="CK326" s="898"/>
      <c r="CL326" s="898"/>
      <c r="CM326" s="898"/>
      <c r="CN326" s="898"/>
      <c r="CO326" s="898"/>
      <c r="CP326" s="898"/>
      <c r="CQ326" s="898"/>
      <c r="CR326" s="897"/>
      <c r="CS326" s="897"/>
      <c r="CT326" s="897"/>
      <c r="CU326" s="897"/>
      <c r="CV326" s="897"/>
      <c r="CW326" s="897"/>
      <c r="CX326" s="897"/>
      <c r="CY326" s="897"/>
      <c r="CZ326" s="897"/>
      <c r="DA326" s="897"/>
      <c r="DB326" s="897"/>
      <c r="DC326" s="897"/>
      <c r="DD326" s="897"/>
      <c r="DE326" s="932"/>
      <c r="DF326" s="658"/>
      <c r="DG326" s="738"/>
    </row>
    <row r="327" spans="2:111" ht="13.5" customHeight="1" x14ac:dyDescent="0.15">
      <c r="B327" s="638"/>
      <c r="C327" s="639"/>
      <c r="D327" s="975"/>
      <c r="E327" s="897"/>
      <c r="F327" s="897"/>
      <c r="G327" s="897"/>
      <c r="H327" s="456"/>
      <c r="I327" s="1043" t="s">
        <v>514</v>
      </c>
      <c r="J327" s="1044"/>
      <c r="K327" s="1044"/>
      <c r="L327" s="1044"/>
      <c r="M327" s="1044"/>
      <c r="N327" s="1044"/>
      <c r="O327" s="1044"/>
      <c r="P327" s="1043" t="s">
        <v>515</v>
      </c>
      <c r="Q327" s="1044"/>
      <c r="R327" s="1044"/>
      <c r="S327" s="1044"/>
      <c r="T327" s="1045"/>
      <c r="U327" s="1046" t="s">
        <v>516</v>
      </c>
      <c r="V327" s="1047"/>
      <c r="W327" s="1047"/>
      <c r="X327" s="1047"/>
      <c r="Y327" s="1047"/>
      <c r="Z327" s="1048"/>
      <c r="AA327" s="1046" t="s">
        <v>404</v>
      </c>
      <c r="AB327" s="1047"/>
      <c r="AC327" s="1047"/>
      <c r="AD327" s="1048"/>
      <c r="AE327" s="1049" t="s">
        <v>517</v>
      </c>
      <c r="AF327" s="1050"/>
      <c r="AG327" s="1050"/>
      <c r="AH327" s="1050"/>
      <c r="AI327" s="1050"/>
      <c r="AJ327" s="1043" t="s">
        <v>518</v>
      </c>
      <c r="AK327" s="1050"/>
      <c r="AL327" s="1051"/>
      <c r="AM327" s="1051"/>
      <c r="AN327" s="1051"/>
      <c r="AO327" s="1052"/>
      <c r="AP327" s="1049" t="s">
        <v>519</v>
      </c>
      <c r="AQ327" s="1047"/>
      <c r="AR327" s="1051"/>
      <c r="AS327" s="1051"/>
      <c r="AT327" s="1053"/>
      <c r="AU327" s="1043" t="s">
        <v>520</v>
      </c>
      <c r="AV327" s="1050"/>
      <c r="AW327" s="1047"/>
      <c r="AX327" s="1047"/>
      <c r="AY327" s="1054"/>
      <c r="AZ327" s="1049" t="s">
        <v>521</v>
      </c>
      <c r="BA327" s="1055"/>
      <c r="BB327" s="1055"/>
      <c r="BC327" s="1055"/>
      <c r="BD327" s="1055"/>
      <c r="BE327" s="1055"/>
      <c r="BF327" s="1043" t="s">
        <v>522</v>
      </c>
      <c r="BG327" s="1055"/>
      <c r="BH327" s="1055"/>
      <c r="BI327" s="1055"/>
      <c r="BJ327" s="1056"/>
      <c r="BK327" s="1049" t="s">
        <v>523</v>
      </c>
      <c r="BL327" s="1050"/>
      <c r="BM327" s="1050"/>
      <c r="BN327" s="1050"/>
      <c r="BO327" s="1043" t="s">
        <v>524</v>
      </c>
      <c r="BP327" s="1050"/>
      <c r="BQ327" s="1050"/>
      <c r="BR327" s="1050"/>
      <c r="BS327" s="1050"/>
      <c r="BT327" s="1045"/>
      <c r="BU327" s="898"/>
      <c r="BV327" s="898"/>
      <c r="BW327" s="898"/>
      <c r="BX327" s="898"/>
      <c r="BY327" s="898"/>
      <c r="BZ327" s="898"/>
      <c r="CA327" s="898"/>
      <c r="CB327" s="898"/>
      <c r="CC327" s="898"/>
      <c r="CD327" s="898"/>
      <c r="CE327" s="898"/>
      <c r="CF327" s="898"/>
      <c r="CG327" s="898"/>
      <c r="CH327" s="898"/>
      <c r="CI327" s="898"/>
      <c r="CJ327" s="898"/>
      <c r="CK327" s="898"/>
      <c r="CL327" s="898"/>
      <c r="CM327" s="898"/>
      <c r="CN327" s="898"/>
      <c r="CO327" s="898"/>
      <c r="CP327" s="898"/>
      <c r="CQ327" s="898"/>
      <c r="CR327" s="897"/>
      <c r="CS327" s="897"/>
      <c r="CT327" s="897"/>
      <c r="CU327" s="897"/>
      <c r="CV327" s="897"/>
      <c r="CW327" s="897"/>
      <c r="CX327" s="897"/>
      <c r="CY327" s="897"/>
      <c r="CZ327" s="897"/>
      <c r="DA327" s="897"/>
      <c r="DB327" s="897"/>
      <c r="DC327" s="897"/>
      <c r="DD327" s="897"/>
      <c r="DE327" s="932"/>
      <c r="DF327" s="658"/>
      <c r="DG327" s="738"/>
    </row>
    <row r="328" spans="2:111" ht="13.5" customHeight="1" x14ac:dyDescent="0.15">
      <c r="B328" s="638"/>
      <c r="C328" s="639"/>
      <c r="D328" s="974"/>
      <c r="E328" s="942"/>
      <c r="F328" s="942"/>
      <c r="H328" s="456"/>
      <c r="I328" s="1057" t="s">
        <v>525</v>
      </c>
      <c r="J328" s="1058"/>
      <c r="K328" s="1059"/>
      <c r="L328" s="1059"/>
      <c r="M328" s="1059"/>
      <c r="N328" s="1059"/>
      <c r="O328" s="1059"/>
      <c r="P328" s="1057" t="s">
        <v>525</v>
      </c>
      <c r="Q328" s="1059"/>
      <c r="R328" s="1059"/>
      <c r="S328" s="1059"/>
      <c r="T328" s="1060"/>
      <c r="U328" s="1061" t="s">
        <v>526</v>
      </c>
      <c r="V328" s="1062"/>
      <c r="W328" s="1062"/>
      <c r="X328" s="1062"/>
      <c r="Y328" s="1062"/>
      <c r="Z328" s="1063"/>
      <c r="AA328" s="1061" t="s">
        <v>527</v>
      </c>
      <c r="AB328" s="1062"/>
      <c r="AC328" s="1062"/>
      <c r="AD328" s="1063"/>
      <c r="AE328" s="1064" t="s">
        <v>528</v>
      </c>
      <c r="AF328" s="1065"/>
      <c r="AG328" s="1065"/>
      <c r="AH328" s="1065"/>
      <c r="AI328" s="1065"/>
      <c r="AJ328" s="1057" t="s">
        <v>527</v>
      </c>
      <c r="AK328" s="1065"/>
      <c r="AL328" s="1066"/>
      <c r="AM328" s="1066"/>
      <c r="AN328" s="1066"/>
      <c r="AO328" s="1067"/>
      <c r="AP328" s="1064" t="s">
        <v>529</v>
      </c>
      <c r="AQ328" s="1068"/>
      <c r="AR328" s="1066"/>
      <c r="AS328" s="1066"/>
      <c r="AT328" s="1069"/>
      <c r="AU328" s="1057" t="s">
        <v>530</v>
      </c>
      <c r="AV328" s="1065"/>
      <c r="AW328" s="1068"/>
      <c r="AX328" s="1068"/>
      <c r="AY328" s="1070"/>
      <c r="AZ328" s="1064" t="s">
        <v>531</v>
      </c>
      <c r="BA328" s="1071"/>
      <c r="BB328" s="1071"/>
      <c r="BC328" s="1071"/>
      <c r="BD328" s="1071"/>
      <c r="BE328" s="1071"/>
      <c r="BF328" s="1057" t="s">
        <v>532</v>
      </c>
      <c r="BG328" s="1071"/>
      <c r="BH328" s="1071"/>
      <c r="BI328" s="1071"/>
      <c r="BJ328" s="1072"/>
      <c r="BK328" s="1064" t="s">
        <v>533</v>
      </c>
      <c r="BL328" s="1065"/>
      <c r="BM328" s="1065"/>
      <c r="BN328" s="1065"/>
      <c r="BO328" s="1057" t="s">
        <v>534</v>
      </c>
      <c r="BP328" s="1065"/>
      <c r="BQ328" s="1065"/>
      <c r="BR328" s="1065"/>
      <c r="BS328" s="1065"/>
      <c r="BT328" s="1060"/>
      <c r="BU328" s="898"/>
      <c r="BV328" s="898"/>
      <c r="BW328" s="898"/>
      <c r="BX328" s="898"/>
      <c r="BY328" s="898"/>
      <c r="BZ328" s="898"/>
      <c r="CA328" s="898"/>
      <c r="CB328" s="898"/>
      <c r="CC328" s="898"/>
      <c r="CD328" s="898"/>
      <c r="CE328" s="898"/>
      <c r="CF328" s="898"/>
      <c r="CG328" s="898"/>
      <c r="CH328" s="898"/>
      <c r="CI328" s="898"/>
      <c r="CJ328" s="898"/>
      <c r="CK328" s="898"/>
      <c r="CL328" s="898"/>
      <c r="CM328" s="898"/>
      <c r="CN328" s="898"/>
      <c r="CO328" s="898"/>
      <c r="CP328" s="898"/>
      <c r="CQ328" s="898"/>
      <c r="CR328" s="897"/>
      <c r="CS328" s="897"/>
      <c r="CT328" s="897"/>
      <c r="CU328" s="897"/>
      <c r="CV328" s="897"/>
      <c r="CW328" s="897"/>
      <c r="CX328" s="897"/>
      <c r="CY328" s="897"/>
      <c r="CZ328" s="897"/>
      <c r="DA328" s="897"/>
      <c r="DB328" s="897"/>
      <c r="DC328" s="897"/>
      <c r="DD328" s="897"/>
      <c r="DE328" s="932"/>
      <c r="DF328" s="658"/>
      <c r="DG328" s="738"/>
    </row>
    <row r="329" spans="2:111" ht="13.5" customHeight="1" x14ac:dyDescent="0.15">
      <c r="B329" s="638"/>
      <c r="C329" s="639"/>
      <c r="D329" s="974"/>
      <c r="E329" s="942"/>
      <c r="F329" s="942"/>
      <c r="H329" s="456"/>
      <c r="I329" s="1057" t="s">
        <v>525</v>
      </c>
      <c r="J329" s="1059"/>
      <c r="K329" s="1059"/>
      <c r="L329" s="1059"/>
      <c r="M329" s="1059"/>
      <c r="N329" s="1059"/>
      <c r="O329" s="1059"/>
      <c r="P329" s="1057" t="s">
        <v>525</v>
      </c>
      <c r="Q329" s="1059"/>
      <c r="R329" s="1059"/>
      <c r="S329" s="1059"/>
      <c r="T329" s="1060"/>
      <c r="U329" s="1061" t="s">
        <v>526</v>
      </c>
      <c r="V329" s="1062"/>
      <c r="W329" s="1062"/>
      <c r="X329" s="1062"/>
      <c r="Y329" s="1062"/>
      <c r="Z329" s="1063"/>
      <c r="AA329" s="1061" t="s">
        <v>535</v>
      </c>
      <c r="AB329" s="1062"/>
      <c r="AC329" s="1062"/>
      <c r="AD329" s="1063"/>
      <c r="AE329" s="1064" t="s">
        <v>528</v>
      </c>
      <c r="AF329" s="1065"/>
      <c r="AG329" s="1065"/>
      <c r="AH329" s="1065"/>
      <c r="AI329" s="1065"/>
      <c r="AJ329" s="1057" t="s">
        <v>535</v>
      </c>
      <c r="AK329" s="1065"/>
      <c r="AL329" s="1066"/>
      <c r="AM329" s="1066"/>
      <c r="AN329" s="1066"/>
      <c r="AO329" s="1067"/>
      <c r="AP329" s="1064" t="s">
        <v>529</v>
      </c>
      <c r="AQ329" s="1068"/>
      <c r="AR329" s="1066"/>
      <c r="AS329" s="1071"/>
      <c r="AT329" s="1073"/>
      <c r="AU329" s="1057" t="s">
        <v>530</v>
      </c>
      <c r="AV329" s="1065"/>
      <c r="AW329" s="1068"/>
      <c r="AX329" s="1068"/>
      <c r="AY329" s="1070"/>
      <c r="AZ329" s="1064" t="s">
        <v>531</v>
      </c>
      <c r="BA329" s="1071"/>
      <c r="BB329" s="1071"/>
      <c r="BC329" s="1071"/>
      <c r="BD329" s="1071"/>
      <c r="BE329" s="1071"/>
      <c r="BF329" s="1057" t="s">
        <v>536</v>
      </c>
      <c r="BG329" s="1071"/>
      <c r="BH329" s="1071"/>
      <c r="BI329" s="1071"/>
      <c r="BJ329" s="1072"/>
      <c r="BK329" s="1064" t="s">
        <v>533</v>
      </c>
      <c r="BL329" s="1059"/>
      <c r="BM329" s="1065"/>
      <c r="BN329" s="1059"/>
      <c r="BO329" s="1057" t="s">
        <v>537</v>
      </c>
      <c r="BP329" s="1065"/>
      <c r="BQ329" s="1065"/>
      <c r="BR329" s="1065"/>
      <c r="BS329" s="1065"/>
      <c r="BT329" s="1060"/>
      <c r="BU329" s="898"/>
      <c r="BV329" s="898"/>
      <c r="BW329" s="898"/>
      <c r="BX329" s="898"/>
      <c r="BY329" s="898"/>
      <c r="BZ329" s="898"/>
      <c r="CA329" s="898"/>
      <c r="CB329" s="898"/>
      <c r="CC329" s="898"/>
      <c r="CD329" s="898"/>
      <c r="CE329" s="898"/>
      <c r="CF329" s="898"/>
      <c r="CG329" s="898"/>
      <c r="CH329" s="898"/>
      <c r="CI329" s="898"/>
      <c r="CJ329" s="898"/>
      <c r="CK329" s="898"/>
      <c r="CL329" s="898"/>
      <c r="CM329" s="898"/>
      <c r="CN329" s="898"/>
      <c r="CO329" s="898"/>
      <c r="CP329" s="898"/>
      <c r="CQ329" s="898"/>
      <c r="CR329" s="897"/>
      <c r="CS329" s="897"/>
      <c r="CT329" s="897"/>
      <c r="CU329" s="897"/>
      <c r="CV329" s="897"/>
      <c r="CW329" s="897"/>
      <c r="CX329" s="897"/>
      <c r="CY329" s="897"/>
      <c r="CZ329" s="897"/>
      <c r="DA329" s="897"/>
      <c r="DB329" s="897"/>
      <c r="DC329" s="897"/>
      <c r="DD329" s="897"/>
      <c r="DE329" s="932"/>
      <c r="DF329" s="658"/>
      <c r="DG329" s="738"/>
    </row>
    <row r="330" spans="2:111" ht="13.5" customHeight="1" x14ac:dyDescent="0.15">
      <c r="B330" s="638"/>
      <c r="C330" s="639"/>
      <c r="D330" s="975"/>
      <c r="E330" s="897"/>
      <c r="F330" s="897"/>
      <c r="G330" s="897"/>
      <c r="H330" s="456"/>
      <c r="I330" s="456"/>
      <c r="J330" s="456"/>
      <c r="K330" s="456"/>
      <c r="L330" s="456"/>
      <c r="M330" s="456"/>
      <c r="N330" s="456"/>
      <c r="O330" s="456"/>
      <c r="P330" s="456"/>
      <c r="Q330" s="456"/>
      <c r="R330" s="456"/>
      <c r="S330" s="456"/>
      <c r="T330" s="456"/>
      <c r="U330" s="456"/>
      <c r="V330" s="456"/>
      <c r="W330" s="456"/>
      <c r="X330" s="456"/>
      <c r="Y330" s="456"/>
      <c r="Z330" s="456"/>
      <c r="AA330" s="456"/>
      <c r="AB330" s="456"/>
      <c r="AC330" s="456"/>
      <c r="AD330" s="456"/>
      <c r="AE330" s="456"/>
      <c r="AF330" s="456"/>
      <c r="AG330" s="456"/>
      <c r="AH330" s="456"/>
      <c r="AI330" s="456"/>
      <c r="AJ330" s="456"/>
      <c r="AK330" s="456"/>
      <c r="AL330" s="456"/>
      <c r="AM330" s="456"/>
      <c r="AN330" s="456"/>
      <c r="AO330" s="456"/>
      <c r="AP330" s="456"/>
      <c r="AQ330" s="456"/>
      <c r="AR330" s="456"/>
      <c r="AS330" s="456"/>
      <c r="AT330" s="456"/>
      <c r="AU330" s="456"/>
      <c r="AV330" s="456"/>
      <c r="AW330" s="456"/>
      <c r="AX330" s="456"/>
      <c r="AY330" s="456"/>
      <c r="AZ330" s="456"/>
      <c r="BA330" s="456"/>
      <c r="BB330" s="456"/>
      <c r="BC330" s="456"/>
      <c r="BD330" s="456"/>
      <c r="BE330" s="456"/>
      <c r="BF330" s="456"/>
      <c r="BG330" s="456"/>
      <c r="BH330" s="456"/>
      <c r="BI330" s="456"/>
      <c r="BJ330" s="560"/>
      <c r="BK330" s="898"/>
      <c r="BL330" s="898"/>
      <c r="BM330" s="898"/>
      <c r="BN330" s="898"/>
      <c r="BO330" s="898"/>
      <c r="BP330" s="898"/>
      <c r="BQ330" s="401"/>
      <c r="BR330" s="401"/>
      <c r="BS330" s="898"/>
      <c r="BT330" s="898"/>
      <c r="BU330" s="898"/>
      <c r="BV330" s="898"/>
      <c r="BW330" s="898"/>
      <c r="BX330" s="898"/>
      <c r="BY330" s="898"/>
      <c r="BZ330" s="898"/>
      <c r="CA330" s="898"/>
      <c r="CB330" s="898"/>
      <c r="CC330" s="898"/>
      <c r="CD330" s="898"/>
      <c r="CE330" s="898"/>
      <c r="CF330" s="898"/>
      <c r="CG330" s="898"/>
      <c r="CH330" s="898"/>
      <c r="CI330" s="898"/>
      <c r="CJ330" s="898"/>
      <c r="CK330" s="898"/>
      <c r="CL330" s="898"/>
      <c r="CM330" s="898"/>
      <c r="CN330" s="898"/>
      <c r="CO330" s="898"/>
      <c r="CP330" s="898"/>
      <c r="CQ330" s="898"/>
      <c r="CR330" s="897"/>
      <c r="CS330" s="897"/>
      <c r="CT330" s="897"/>
      <c r="CU330" s="897"/>
      <c r="CV330" s="897"/>
      <c r="CW330" s="897"/>
      <c r="CX330" s="897"/>
      <c r="CY330" s="897"/>
      <c r="CZ330" s="897"/>
      <c r="DA330" s="897"/>
      <c r="DB330" s="897"/>
      <c r="DC330" s="897"/>
      <c r="DD330" s="897"/>
      <c r="DE330" s="932"/>
      <c r="DF330" s="658"/>
      <c r="DG330" s="738"/>
    </row>
    <row r="331" spans="2:111" ht="13.5" customHeight="1" x14ac:dyDescent="0.15">
      <c r="B331" s="638"/>
      <c r="C331" s="639"/>
      <c r="D331" s="975"/>
      <c r="E331" s="897"/>
      <c r="F331" s="897"/>
      <c r="G331" s="897"/>
      <c r="H331" s="897" t="s">
        <v>538</v>
      </c>
      <c r="I331" s="898"/>
      <c r="J331" s="898"/>
      <c r="K331" s="898"/>
      <c r="L331" s="898"/>
      <c r="M331" s="898"/>
      <c r="N331" s="898"/>
      <c r="O331" s="898"/>
      <c r="P331" s="898"/>
      <c r="Q331" s="898"/>
      <c r="R331" s="898"/>
      <c r="S331" s="560"/>
      <c r="T331" s="560"/>
      <c r="U331" s="560"/>
      <c r="V331" s="560"/>
      <c r="W331" s="560"/>
      <c r="X331" s="560"/>
      <c r="Y331" s="560"/>
      <c r="Z331" s="560"/>
      <c r="AA331" s="899"/>
      <c r="AB331" s="899"/>
      <c r="AC331" s="899"/>
      <c r="AD331" s="899"/>
      <c r="AE331" s="899"/>
      <c r="AF331" s="899"/>
      <c r="AG331" s="897"/>
      <c r="AH331" s="897"/>
      <c r="AI331" s="900"/>
      <c r="AJ331" s="900"/>
      <c r="AK331" s="560"/>
      <c r="AL331" s="560"/>
      <c r="AM331" s="897"/>
      <c r="AN331" s="897"/>
      <c r="AO331" s="897"/>
      <c r="AP331" s="897"/>
      <c r="AQ331" s="897"/>
      <c r="AR331" s="897"/>
      <c r="AS331" s="897"/>
      <c r="AT331" s="897"/>
      <c r="AU331" s="897"/>
      <c r="AV331" s="897"/>
      <c r="AW331" s="897"/>
      <c r="AX331" s="897"/>
      <c r="AY331" s="898"/>
      <c r="AZ331" s="560"/>
      <c r="BA331" s="560"/>
      <c r="BB331" s="560"/>
      <c r="BC331" s="560"/>
      <c r="BD331" s="560"/>
      <c r="BE331" s="560"/>
      <c r="BF331" s="560"/>
      <c r="BG331" s="560"/>
      <c r="BH331" s="560"/>
      <c r="BI331" s="560"/>
      <c r="BJ331" s="560"/>
      <c r="BK331" s="898"/>
      <c r="BL331" s="898"/>
      <c r="BM331" s="898"/>
      <c r="BN331" s="898"/>
      <c r="BO331" s="898"/>
      <c r="BP331" s="898"/>
      <c r="BQ331" s="401"/>
      <c r="BR331" s="401"/>
      <c r="BS331" s="898"/>
      <c r="BT331" s="898"/>
      <c r="BU331" s="898"/>
      <c r="BV331" s="898"/>
      <c r="BW331" s="898"/>
      <c r="BX331" s="898"/>
      <c r="BY331" s="898"/>
      <c r="BZ331" s="898"/>
      <c r="CA331" s="898"/>
      <c r="CB331" s="898"/>
      <c r="CC331" s="898"/>
      <c r="CD331" s="898"/>
      <c r="CE331" s="898"/>
      <c r="CF331" s="898"/>
      <c r="CG331" s="898"/>
      <c r="CH331" s="898"/>
      <c r="CI331" s="898"/>
      <c r="CJ331" s="898"/>
      <c r="CK331" s="898"/>
      <c r="CL331" s="898"/>
      <c r="CM331" s="898"/>
      <c r="CN331" s="898"/>
      <c r="CO331" s="898"/>
      <c r="CP331" s="898"/>
      <c r="CQ331" s="898"/>
      <c r="CR331" s="897"/>
      <c r="CS331" s="897"/>
      <c r="CT331" s="897"/>
      <c r="CU331" s="897"/>
      <c r="CV331" s="897"/>
      <c r="CW331" s="897"/>
      <c r="CX331" s="897"/>
      <c r="CY331" s="897"/>
      <c r="CZ331" s="897"/>
      <c r="DA331" s="897"/>
      <c r="DB331" s="897"/>
      <c r="DC331" s="897"/>
      <c r="DD331" s="897"/>
      <c r="DE331" s="932"/>
      <c r="DF331" s="658"/>
      <c r="DG331" s="738"/>
    </row>
    <row r="332" spans="2:111" s="956" customFormat="1" ht="13.5" customHeight="1" x14ac:dyDescent="0.15">
      <c r="B332" s="996"/>
      <c r="C332" s="997"/>
      <c r="D332" s="998"/>
      <c r="E332" s="957"/>
      <c r="F332" s="957"/>
      <c r="G332" s="1010"/>
      <c r="H332" s="401"/>
      <c r="I332" s="897"/>
      <c r="J332" s="456"/>
      <c r="K332" s="898"/>
      <c r="L332" s="898"/>
      <c r="M332" s="898"/>
      <c r="N332" s="898"/>
      <c r="O332" s="898"/>
      <c r="P332" s="898"/>
      <c r="Q332" s="898"/>
      <c r="R332" s="898"/>
      <c r="S332" s="560"/>
      <c r="T332" s="560"/>
      <c r="U332" s="560"/>
      <c r="V332" s="560"/>
      <c r="W332" s="560"/>
      <c r="X332" s="560"/>
      <c r="Y332" s="560"/>
      <c r="Z332" s="560"/>
      <c r="AA332" s="899"/>
      <c r="AB332" s="899"/>
      <c r="AC332" s="899"/>
      <c r="AD332" s="899"/>
      <c r="AE332" s="899"/>
      <c r="AF332" s="899"/>
      <c r="AG332" s="897"/>
      <c r="AH332" s="897"/>
      <c r="AI332" s="900"/>
      <c r="AJ332" s="900"/>
      <c r="AK332" s="560"/>
      <c r="AL332" s="560"/>
      <c r="AM332" s="897"/>
      <c r="AN332" s="897"/>
      <c r="AO332" s="897"/>
      <c r="AP332" s="897"/>
      <c r="AQ332" s="897"/>
      <c r="AR332" s="897"/>
      <c r="AS332" s="897"/>
      <c r="AT332" s="897"/>
      <c r="AU332" s="897"/>
      <c r="AV332" s="897"/>
      <c r="AW332" s="897"/>
      <c r="AX332" s="897"/>
      <c r="AY332" s="898"/>
      <c r="AZ332" s="560"/>
      <c r="BA332" s="560"/>
      <c r="BB332" s="560"/>
      <c r="BC332" s="560"/>
      <c r="BD332" s="560"/>
      <c r="BE332" s="560"/>
      <c r="BF332" s="560"/>
      <c r="BG332" s="560"/>
      <c r="BH332" s="560"/>
      <c r="BI332" s="560"/>
      <c r="BJ332" s="560"/>
      <c r="BK332" s="898"/>
      <c r="BL332" s="898"/>
      <c r="BM332" s="898"/>
      <c r="BN332" s="898"/>
      <c r="BO332" s="898"/>
      <c r="BP332" s="898"/>
      <c r="BQ332" s="401"/>
      <c r="BR332" s="401"/>
      <c r="BS332" s="898"/>
      <c r="BT332" s="898"/>
      <c r="BU332" s="898"/>
      <c r="BV332" s="898"/>
      <c r="BW332" s="898"/>
      <c r="BX332" s="898"/>
      <c r="BY332" s="898"/>
      <c r="BZ332" s="898"/>
      <c r="CA332" s="898"/>
      <c r="CB332" s="898"/>
      <c r="CC332" s="898"/>
      <c r="CD332" s="898"/>
      <c r="CE332" s="898"/>
      <c r="CF332" s="898"/>
      <c r="CG332" s="898"/>
      <c r="CH332" s="898"/>
      <c r="CI332" s="898"/>
      <c r="CJ332" s="898"/>
      <c r="CK332" s="898"/>
      <c r="CL332" s="898"/>
      <c r="CM332" s="898"/>
      <c r="CN332" s="898"/>
      <c r="CO332" s="898"/>
      <c r="CP332" s="898"/>
      <c r="CQ332" s="898"/>
      <c r="CR332" s="957"/>
      <c r="CS332" s="957"/>
      <c r="CT332" s="957"/>
      <c r="CU332" s="957"/>
      <c r="CV332" s="957"/>
      <c r="CW332" s="957"/>
      <c r="CX332" s="957"/>
      <c r="CY332" s="957"/>
      <c r="CZ332" s="957"/>
      <c r="DA332" s="957"/>
      <c r="DB332" s="957"/>
      <c r="DC332" s="957"/>
      <c r="DD332" s="957"/>
      <c r="DE332" s="999"/>
      <c r="DF332" s="1000"/>
      <c r="DG332" s="1001"/>
    </row>
    <row r="333" spans="2:111" s="956" customFormat="1" ht="13.5" customHeight="1" x14ac:dyDescent="0.15">
      <c r="B333" s="996"/>
      <c r="C333" s="997"/>
      <c r="D333" s="998"/>
      <c r="E333" s="957"/>
      <c r="F333" s="957"/>
      <c r="G333" s="970"/>
      <c r="H333" s="897"/>
      <c r="I333" s="456" t="s">
        <v>539</v>
      </c>
      <c r="J333" s="898"/>
      <c r="K333" s="898"/>
      <c r="L333" s="898"/>
      <c r="M333" s="898"/>
      <c r="N333" s="898"/>
      <c r="O333" s="456" t="s">
        <v>513</v>
      </c>
      <c r="P333" s="456"/>
      <c r="Q333" s="456"/>
      <c r="R333" s="456"/>
      <c r="S333" s="456"/>
      <c r="T333" s="456"/>
      <c r="U333" s="456"/>
      <c r="V333" s="456"/>
      <c r="W333" s="456"/>
      <c r="X333" s="456"/>
      <c r="Y333" s="456"/>
      <c r="Z333" s="456"/>
      <c r="AA333" s="456"/>
      <c r="AB333" s="456"/>
      <c r="AC333" s="456"/>
      <c r="AD333" s="456"/>
      <c r="AE333" s="456"/>
      <c r="AF333" s="456"/>
      <c r="AG333" s="456"/>
      <c r="AH333" s="456"/>
      <c r="AI333" s="456"/>
      <c r="AJ333" s="456"/>
      <c r="AK333" s="456"/>
      <c r="AL333" s="456"/>
      <c r="AM333" s="456"/>
      <c r="AN333" s="456"/>
      <c r="AO333" s="456"/>
      <c r="AP333" s="456"/>
      <c r="AQ333" s="456"/>
      <c r="AR333" s="456"/>
      <c r="AS333" s="456"/>
      <c r="AT333" s="456"/>
      <c r="AU333" s="456"/>
      <c r="AV333" s="456"/>
      <c r="AW333" s="456"/>
      <c r="AX333" s="456"/>
      <c r="AY333" s="456"/>
      <c r="AZ333" s="456"/>
      <c r="BA333" s="456"/>
      <c r="BB333" s="456"/>
      <c r="BC333" s="456"/>
      <c r="BD333" s="456"/>
      <c r="BE333" s="456"/>
      <c r="BF333" s="456"/>
      <c r="BG333" s="456"/>
      <c r="BH333" s="456"/>
      <c r="BI333" s="456"/>
      <c r="BJ333" s="456"/>
      <c r="BK333" s="898"/>
      <c r="BL333" s="898"/>
      <c r="BM333" s="898"/>
      <c r="BN333" s="898"/>
      <c r="BO333" s="898"/>
      <c r="BP333" s="898"/>
      <c r="BQ333" s="401"/>
      <c r="BR333" s="401"/>
      <c r="BS333" s="898"/>
      <c r="BT333" s="898"/>
      <c r="BU333" s="898"/>
      <c r="BV333" s="898"/>
      <c r="BW333" s="898"/>
      <c r="BX333" s="898"/>
      <c r="BY333" s="898"/>
      <c r="BZ333" s="898"/>
      <c r="CA333" s="898"/>
      <c r="CB333" s="898"/>
      <c r="CC333" s="898"/>
      <c r="CD333" s="898"/>
      <c r="CE333" s="898"/>
      <c r="CF333" s="898"/>
      <c r="CG333" s="898"/>
      <c r="CH333" s="898"/>
      <c r="CI333" s="898"/>
      <c r="CJ333" s="898"/>
      <c r="CK333" s="898"/>
      <c r="CL333" s="898"/>
      <c r="CM333" s="898"/>
      <c r="CN333" s="898"/>
      <c r="CO333" s="898"/>
      <c r="CP333" s="898"/>
      <c r="CQ333" s="898"/>
      <c r="CR333" s="957"/>
      <c r="CS333" s="957"/>
      <c r="CT333" s="957"/>
      <c r="CU333" s="957"/>
      <c r="CV333" s="957"/>
      <c r="CW333" s="957"/>
      <c r="CX333" s="957"/>
      <c r="CY333" s="957"/>
      <c r="CZ333" s="957"/>
      <c r="DA333" s="957"/>
      <c r="DB333" s="957"/>
      <c r="DC333" s="957"/>
      <c r="DD333" s="957"/>
      <c r="DE333" s="999"/>
      <c r="DF333" s="1000"/>
      <c r="DG333" s="1001"/>
    </row>
    <row r="334" spans="2:111" s="956" customFormat="1" ht="13.5" customHeight="1" x14ac:dyDescent="0.15">
      <c r="B334" s="996"/>
      <c r="C334" s="997"/>
      <c r="D334" s="998"/>
      <c r="E334" s="957"/>
      <c r="F334" s="957"/>
      <c r="G334" s="970"/>
      <c r="H334" s="897"/>
      <c r="I334" s="1043" t="s">
        <v>514</v>
      </c>
      <c r="J334" s="1044"/>
      <c r="K334" s="1044"/>
      <c r="L334" s="1044"/>
      <c r="M334" s="1044"/>
      <c r="N334" s="1044"/>
      <c r="O334" s="1044"/>
      <c r="P334" s="1043" t="s">
        <v>515</v>
      </c>
      <c r="Q334" s="1044"/>
      <c r="R334" s="1044"/>
      <c r="S334" s="1044"/>
      <c r="T334" s="1045"/>
      <c r="U334" s="1074" t="s">
        <v>516</v>
      </c>
      <c r="V334" s="1047"/>
      <c r="W334" s="1047"/>
      <c r="X334" s="1047"/>
      <c r="Y334" s="1047"/>
      <c r="Z334" s="1047"/>
      <c r="AA334" s="1046" t="s">
        <v>404</v>
      </c>
      <c r="AB334" s="1047"/>
      <c r="AC334" s="1047"/>
      <c r="AD334" s="1047"/>
      <c r="AE334" s="1043" t="s">
        <v>517</v>
      </c>
      <c r="AF334" s="1050"/>
      <c r="AG334" s="1050"/>
      <c r="AH334" s="1050"/>
      <c r="AI334" s="1045"/>
      <c r="AJ334" s="1043" t="s">
        <v>518</v>
      </c>
      <c r="AK334" s="1050"/>
      <c r="AL334" s="1051"/>
      <c r="AM334" s="1051"/>
      <c r="AN334" s="1051"/>
      <c r="AO334" s="1052"/>
      <c r="AP334" s="1049" t="s">
        <v>519</v>
      </c>
      <c r="AQ334" s="1047"/>
      <c r="AR334" s="1051"/>
      <c r="AS334" s="1051"/>
      <c r="AT334" s="1053"/>
      <c r="AU334" s="1043" t="s">
        <v>520</v>
      </c>
      <c r="AV334" s="1050"/>
      <c r="AW334" s="1047"/>
      <c r="AX334" s="1047"/>
      <c r="AY334" s="1054"/>
      <c r="AZ334" s="1049" t="s">
        <v>521</v>
      </c>
      <c r="BA334" s="1055"/>
      <c r="BB334" s="1055"/>
      <c r="BC334" s="1055"/>
      <c r="BD334" s="1055"/>
      <c r="BE334" s="1055"/>
      <c r="BF334" s="1043" t="s">
        <v>522</v>
      </c>
      <c r="BG334" s="1055"/>
      <c r="BH334" s="1055"/>
      <c r="BI334" s="1055"/>
      <c r="BJ334" s="1056"/>
      <c r="BK334" s="1049" t="s">
        <v>523</v>
      </c>
      <c r="BL334" s="1050"/>
      <c r="BM334" s="1050"/>
      <c r="BN334" s="1050"/>
      <c r="BO334" s="1043" t="s">
        <v>524</v>
      </c>
      <c r="BP334" s="1050"/>
      <c r="BQ334" s="1050"/>
      <c r="BR334" s="1050"/>
      <c r="BS334" s="1050"/>
      <c r="BT334" s="1045"/>
      <c r="BU334" s="898"/>
      <c r="BV334" s="898"/>
      <c r="BW334" s="898"/>
      <c r="BX334" s="898"/>
      <c r="BY334" s="898"/>
      <c r="BZ334" s="898"/>
      <c r="CA334" s="898"/>
      <c r="CB334" s="898"/>
      <c r="CC334" s="898"/>
      <c r="CD334" s="898"/>
      <c r="CE334" s="898"/>
      <c r="CF334" s="898"/>
      <c r="CG334" s="898"/>
      <c r="CH334" s="898"/>
      <c r="CI334" s="898"/>
      <c r="CJ334" s="898"/>
      <c r="CK334" s="898"/>
      <c r="CL334" s="898"/>
      <c r="CM334" s="898"/>
      <c r="CN334" s="898"/>
      <c r="CO334" s="898"/>
      <c r="CP334" s="898"/>
      <c r="CQ334" s="898"/>
      <c r="CR334" s="957"/>
      <c r="CS334" s="957"/>
      <c r="CT334" s="957"/>
      <c r="CU334" s="957"/>
      <c r="CV334" s="957"/>
      <c r="CW334" s="957"/>
      <c r="CX334" s="957"/>
      <c r="CY334" s="957"/>
      <c r="CZ334" s="957"/>
      <c r="DA334" s="957"/>
      <c r="DB334" s="957"/>
      <c r="DC334" s="957"/>
      <c r="DD334" s="957"/>
      <c r="DE334" s="999"/>
      <c r="DF334" s="1000"/>
      <c r="DG334" s="1001"/>
    </row>
    <row r="335" spans="2:111" s="956" customFormat="1" ht="13.5" customHeight="1" x14ac:dyDescent="0.15">
      <c r="B335" s="996"/>
      <c r="C335" s="997"/>
      <c r="D335" s="998"/>
      <c r="E335" s="957"/>
      <c r="F335" s="957"/>
      <c r="G335" s="970"/>
      <c r="H335" s="456"/>
      <c r="I335" s="1057" t="s">
        <v>525</v>
      </c>
      <c r="J335" s="1058"/>
      <c r="K335" s="1059"/>
      <c r="L335" s="1059"/>
      <c r="M335" s="1059"/>
      <c r="N335" s="1059"/>
      <c r="O335" s="1059"/>
      <c r="P335" s="1057" t="s">
        <v>525</v>
      </c>
      <c r="Q335" s="1059"/>
      <c r="R335" s="1059"/>
      <c r="S335" s="1059"/>
      <c r="T335" s="1060"/>
      <c r="U335" s="1061" t="s">
        <v>526</v>
      </c>
      <c r="V335" s="1062"/>
      <c r="W335" s="1062"/>
      <c r="X335" s="1062"/>
      <c r="Y335" s="1062"/>
      <c r="Z335" s="1063"/>
      <c r="AA335" s="1061" t="s">
        <v>527</v>
      </c>
      <c r="AB335" s="1062"/>
      <c r="AC335" s="1062"/>
      <c r="AD335" s="1062"/>
      <c r="AE335" s="1057" t="s">
        <v>528</v>
      </c>
      <c r="AF335" s="1065"/>
      <c r="AG335" s="1065"/>
      <c r="AH335" s="1065"/>
      <c r="AI335" s="1060"/>
      <c r="AJ335" s="1057" t="s">
        <v>527</v>
      </c>
      <c r="AK335" s="1065"/>
      <c r="AL335" s="1066"/>
      <c r="AM335" s="1066"/>
      <c r="AN335" s="1066"/>
      <c r="AO335" s="1067"/>
      <c r="AP335" s="1064" t="s">
        <v>529</v>
      </c>
      <c r="AQ335" s="1068"/>
      <c r="AR335" s="1066"/>
      <c r="AS335" s="1066"/>
      <c r="AT335" s="1069"/>
      <c r="AU335" s="1057" t="s">
        <v>530</v>
      </c>
      <c r="AV335" s="1065"/>
      <c r="AW335" s="1068"/>
      <c r="AX335" s="1068"/>
      <c r="AY335" s="1070"/>
      <c r="AZ335" s="1064" t="s">
        <v>531</v>
      </c>
      <c r="BA335" s="1071"/>
      <c r="BB335" s="1071"/>
      <c r="BC335" s="1071"/>
      <c r="BD335" s="1071"/>
      <c r="BE335" s="1071"/>
      <c r="BF335" s="1057" t="s">
        <v>532</v>
      </c>
      <c r="BG335" s="1071"/>
      <c r="BH335" s="1071"/>
      <c r="BI335" s="1071"/>
      <c r="BJ335" s="1072"/>
      <c r="BK335" s="1064" t="s">
        <v>533</v>
      </c>
      <c r="BL335" s="1065"/>
      <c r="BM335" s="1065"/>
      <c r="BN335" s="1065"/>
      <c r="BO335" s="1057" t="s">
        <v>534</v>
      </c>
      <c r="BP335" s="1065"/>
      <c r="BQ335" s="1065"/>
      <c r="BR335" s="1065"/>
      <c r="BS335" s="1065"/>
      <c r="BT335" s="1060"/>
      <c r="BU335" s="401"/>
      <c r="BV335" s="898"/>
      <c r="BW335" s="898"/>
      <c r="BX335" s="898"/>
      <c r="BY335" s="898"/>
      <c r="BZ335" s="898"/>
      <c r="CA335" s="898"/>
      <c r="CB335" s="898"/>
      <c r="CC335" s="898"/>
      <c r="CD335" s="898"/>
      <c r="CE335" s="898"/>
      <c r="CF335" s="898"/>
      <c r="CG335" s="898"/>
      <c r="CH335" s="898"/>
      <c r="CI335" s="898"/>
      <c r="CJ335" s="898"/>
      <c r="CK335" s="898"/>
      <c r="CL335" s="898"/>
      <c r="CM335" s="898"/>
      <c r="CN335" s="898"/>
      <c r="CO335" s="898"/>
      <c r="CP335" s="898"/>
      <c r="CQ335" s="898"/>
      <c r="CR335" s="957"/>
      <c r="CS335" s="957"/>
      <c r="CT335" s="957"/>
      <c r="CU335" s="957"/>
      <c r="CV335" s="957"/>
      <c r="CW335" s="957"/>
      <c r="CX335" s="957"/>
      <c r="CY335" s="957"/>
      <c r="CZ335" s="957"/>
      <c r="DA335" s="957"/>
      <c r="DB335" s="957"/>
      <c r="DC335" s="957"/>
      <c r="DD335" s="957"/>
      <c r="DE335" s="999"/>
      <c r="DF335" s="1000"/>
      <c r="DG335" s="1001"/>
    </row>
    <row r="336" spans="2:111" s="956" customFormat="1" ht="13.5" customHeight="1" x14ac:dyDescent="0.15">
      <c r="B336" s="996"/>
      <c r="C336" s="997"/>
      <c r="D336" s="998"/>
      <c r="E336" s="957"/>
      <c r="F336" s="957"/>
      <c r="G336" s="970"/>
      <c r="H336" s="456"/>
      <c r="I336" s="1057" t="s">
        <v>525</v>
      </c>
      <c r="J336" s="1059"/>
      <c r="K336" s="1059"/>
      <c r="L336" s="1059"/>
      <c r="M336" s="1059"/>
      <c r="N336" s="1059"/>
      <c r="O336" s="1059"/>
      <c r="P336" s="1057" t="s">
        <v>525</v>
      </c>
      <c r="Q336" s="1059"/>
      <c r="R336" s="1059"/>
      <c r="S336" s="1059"/>
      <c r="T336" s="1060"/>
      <c r="U336" s="1061" t="s">
        <v>526</v>
      </c>
      <c r="V336" s="1062"/>
      <c r="W336" s="1062"/>
      <c r="X336" s="1062"/>
      <c r="Y336" s="1062"/>
      <c r="Z336" s="1063"/>
      <c r="AA336" s="1061" t="s">
        <v>535</v>
      </c>
      <c r="AB336" s="1062"/>
      <c r="AC336" s="1062"/>
      <c r="AD336" s="1062"/>
      <c r="AE336" s="1057" t="s">
        <v>528</v>
      </c>
      <c r="AF336" s="1065"/>
      <c r="AG336" s="1065"/>
      <c r="AH336" s="1065"/>
      <c r="AI336" s="1060"/>
      <c r="AJ336" s="1057" t="s">
        <v>535</v>
      </c>
      <c r="AK336" s="1065"/>
      <c r="AL336" s="1066"/>
      <c r="AM336" s="1066"/>
      <c r="AN336" s="1066"/>
      <c r="AO336" s="1067"/>
      <c r="AP336" s="1064" t="s">
        <v>529</v>
      </c>
      <c r="AQ336" s="1068"/>
      <c r="AR336" s="1066"/>
      <c r="AS336" s="1071"/>
      <c r="AT336" s="1073"/>
      <c r="AU336" s="1057" t="s">
        <v>530</v>
      </c>
      <c r="AV336" s="1065"/>
      <c r="AW336" s="1068"/>
      <c r="AX336" s="1068"/>
      <c r="AY336" s="1070"/>
      <c r="AZ336" s="1064" t="s">
        <v>531</v>
      </c>
      <c r="BA336" s="1071"/>
      <c r="BB336" s="1071"/>
      <c r="BC336" s="1071"/>
      <c r="BD336" s="1071"/>
      <c r="BE336" s="1071"/>
      <c r="BF336" s="1057" t="s">
        <v>536</v>
      </c>
      <c r="BG336" s="1071"/>
      <c r="BH336" s="1071"/>
      <c r="BI336" s="1071"/>
      <c r="BJ336" s="1072"/>
      <c r="BK336" s="1064" t="s">
        <v>533</v>
      </c>
      <c r="BL336" s="1059"/>
      <c r="BM336" s="1065"/>
      <c r="BN336" s="1059"/>
      <c r="BO336" s="1057" t="s">
        <v>537</v>
      </c>
      <c r="BP336" s="1065"/>
      <c r="BQ336" s="1065"/>
      <c r="BR336" s="1065"/>
      <c r="BS336" s="1065"/>
      <c r="BT336" s="1060"/>
      <c r="BU336" s="401"/>
      <c r="BV336" s="898"/>
      <c r="BW336" s="898"/>
      <c r="BX336" s="898"/>
      <c r="BY336" s="898"/>
      <c r="BZ336" s="898"/>
      <c r="CA336" s="898"/>
      <c r="CB336" s="898"/>
      <c r="CC336" s="898"/>
      <c r="CD336" s="898"/>
      <c r="CE336" s="898"/>
      <c r="CF336" s="898"/>
      <c r="CG336" s="898"/>
      <c r="CH336" s="898"/>
      <c r="CI336" s="898"/>
      <c r="CJ336" s="898"/>
      <c r="CK336" s="898"/>
      <c r="CL336" s="898"/>
      <c r="CM336" s="898"/>
      <c r="CN336" s="898"/>
      <c r="CO336" s="898"/>
      <c r="CP336" s="898"/>
      <c r="CQ336" s="898"/>
      <c r="CR336" s="957"/>
      <c r="CS336" s="957"/>
      <c r="CT336" s="957"/>
      <c r="CU336" s="957"/>
      <c r="CV336" s="957"/>
      <c r="CW336" s="957"/>
      <c r="CX336" s="957"/>
      <c r="CY336" s="957"/>
      <c r="CZ336" s="957"/>
      <c r="DA336" s="957"/>
      <c r="DB336" s="957"/>
      <c r="DC336" s="957"/>
      <c r="DD336" s="957"/>
      <c r="DE336" s="999"/>
      <c r="DF336" s="1000"/>
      <c r="DG336" s="1001"/>
    </row>
    <row r="337" spans="2:111" s="956" customFormat="1" ht="13.5" customHeight="1" x14ac:dyDescent="0.15">
      <c r="B337" s="996"/>
      <c r="C337" s="997"/>
      <c r="D337" s="998"/>
      <c r="E337" s="957"/>
      <c r="F337" s="957"/>
      <c r="G337" s="970"/>
      <c r="H337" s="456"/>
      <c r="I337" s="1075" t="s">
        <v>525</v>
      </c>
      <c r="J337" s="1059"/>
      <c r="K337" s="1059"/>
      <c r="L337" s="1059"/>
      <c r="M337" s="1059"/>
      <c r="N337" s="1059"/>
      <c r="O337" s="1059"/>
      <c r="P337" s="1075" t="s">
        <v>540</v>
      </c>
      <c r="Q337" s="1059"/>
      <c r="R337" s="1059"/>
      <c r="S337" s="1059"/>
      <c r="T337" s="1060"/>
      <c r="U337" s="1076" t="s">
        <v>541</v>
      </c>
      <c r="V337" s="1062"/>
      <c r="W337" s="1062"/>
      <c r="X337" s="1062"/>
      <c r="Y337" s="1062"/>
      <c r="Z337" s="1063"/>
      <c r="AA337" s="1076" t="s">
        <v>527</v>
      </c>
      <c r="AB337" s="1062"/>
      <c r="AC337" s="1062"/>
      <c r="AD337" s="1062"/>
      <c r="AE337" s="1075" t="s">
        <v>528</v>
      </c>
      <c r="AF337" s="1065"/>
      <c r="AG337" s="1065"/>
      <c r="AH337" s="1065"/>
      <c r="AI337" s="1060"/>
      <c r="AJ337" s="1075" t="s">
        <v>527</v>
      </c>
      <c r="AK337" s="1065"/>
      <c r="AL337" s="1066"/>
      <c r="AM337" s="1066"/>
      <c r="AN337" s="1066"/>
      <c r="AO337" s="1067"/>
      <c r="AP337" s="1077" t="s">
        <v>542</v>
      </c>
      <c r="AQ337" s="1068"/>
      <c r="AR337" s="1066"/>
      <c r="AS337" s="1071"/>
      <c r="AT337" s="1073"/>
      <c r="AU337" s="1075" t="s">
        <v>543</v>
      </c>
      <c r="AV337" s="1065"/>
      <c r="AW337" s="1068"/>
      <c r="AX337" s="1068"/>
      <c r="AY337" s="1070"/>
      <c r="AZ337" s="1077" t="s">
        <v>544</v>
      </c>
      <c r="BA337" s="1071"/>
      <c r="BB337" s="1071"/>
      <c r="BC337" s="1071"/>
      <c r="BD337" s="1071"/>
      <c r="BE337" s="1071"/>
      <c r="BF337" s="1075" t="s">
        <v>532</v>
      </c>
      <c r="BG337" s="1071"/>
      <c r="BH337" s="1071"/>
      <c r="BI337" s="1071"/>
      <c r="BJ337" s="1072"/>
      <c r="BK337" s="1077" t="s">
        <v>545</v>
      </c>
      <c r="BL337" s="1059"/>
      <c r="BM337" s="1065"/>
      <c r="BN337" s="1059"/>
      <c r="BO337" s="1075" t="s">
        <v>546</v>
      </c>
      <c r="BP337" s="1065"/>
      <c r="BQ337" s="1065"/>
      <c r="BR337" s="1065"/>
      <c r="BS337" s="1065"/>
      <c r="BT337" s="1060"/>
      <c r="BU337" s="401"/>
      <c r="BV337" s="898"/>
      <c r="BW337" s="898"/>
      <c r="BX337" s="898"/>
      <c r="BY337" s="898"/>
      <c r="BZ337" s="898"/>
      <c r="CA337" s="898"/>
      <c r="CB337" s="898"/>
      <c r="CC337" s="898"/>
      <c r="CD337" s="898"/>
      <c r="CE337" s="898"/>
      <c r="CF337" s="898"/>
      <c r="CG337" s="898"/>
      <c r="CH337" s="898"/>
      <c r="CI337" s="898"/>
      <c r="CJ337" s="898"/>
      <c r="CK337" s="898"/>
      <c r="CL337" s="898"/>
      <c r="CM337" s="898"/>
      <c r="CN337" s="898"/>
      <c r="CO337" s="898"/>
      <c r="CP337" s="898"/>
      <c r="CQ337" s="898"/>
      <c r="CR337" s="957"/>
      <c r="CS337" s="957"/>
      <c r="CT337" s="957"/>
      <c r="CU337" s="957"/>
      <c r="CV337" s="957"/>
      <c r="CW337" s="957"/>
      <c r="CX337" s="957"/>
      <c r="CY337" s="957"/>
      <c r="CZ337" s="957"/>
      <c r="DA337" s="957"/>
      <c r="DB337" s="957"/>
      <c r="DC337" s="957"/>
      <c r="DD337" s="957"/>
      <c r="DE337" s="999"/>
      <c r="DF337" s="1000"/>
      <c r="DG337" s="1001"/>
    </row>
    <row r="338" spans="2:111" s="956" customFormat="1" ht="13.5" customHeight="1" x14ac:dyDescent="0.15">
      <c r="B338" s="996"/>
      <c r="C338" s="997"/>
      <c r="D338" s="998"/>
      <c r="E338" s="957"/>
      <c r="F338" s="957"/>
      <c r="G338" s="943"/>
      <c r="H338" s="456"/>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c r="AR338" s="401"/>
      <c r="AS338" s="401"/>
      <c r="AT338" s="401"/>
      <c r="AU338" s="401"/>
      <c r="AV338" s="401"/>
      <c r="AW338" s="401"/>
      <c r="AX338" s="401"/>
      <c r="AY338" s="401"/>
      <c r="AZ338" s="401"/>
      <c r="BA338" s="401"/>
      <c r="BB338" s="401"/>
      <c r="BC338" s="401"/>
      <c r="BD338" s="401"/>
      <c r="BE338" s="401"/>
      <c r="BF338" s="401"/>
      <c r="BG338" s="401"/>
      <c r="BH338" s="401"/>
      <c r="BI338" s="401"/>
      <c r="BJ338" s="401"/>
      <c r="BK338" s="401"/>
      <c r="BL338" s="401"/>
      <c r="BM338" s="401"/>
      <c r="BN338" s="401"/>
      <c r="BO338" s="401"/>
      <c r="BP338" s="401"/>
      <c r="BQ338" s="401"/>
      <c r="BR338" s="401"/>
      <c r="BS338" s="401"/>
      <c r="BT338" s="401"/>
      <c r="BU338" s="401"/>
      <c r="BV338" s="898"/>
      <c r="BW338" s="898"/>
      <c r="BX338" s="898"/>
      <c r="BY338" s="898"/>
      <c r="BZ338" s="898"/>
      <c r="CA338" s="898"/>
      <c r="CB338" s="898"/>
      <c r="CC338" s="898"/>
      <c r="CD338" s="898"/>
      <c r="CE338" s="898"/>
      <c r="CF338" s="898"/>
      <c r="CG338" s="898"/>
      <c r="CH338" s="898"/>
      <c r="CI338" s="898"/>
      <c r="CJ338" s="898"/>
      <c r="CK338" s="898"/>
      <c r="CL338" s="898"/>
      <c r="CM338" s="898"/>
      <c r="CN338" s="898"/>
      <c r="CO338" s="898"/>
      <c r="CP338" s="898"/>
      <c r="CQ338" s="898"/>
      <c r="CR338" s="957"/>
      <c r="CS338" s="957"/>
      <c r="CT338" s="957"/>
      <c r="CU338" s="957"/>
      <c r="CV338" s="957"/>
      <c r="CW338" s="957"/>
      <c r="CX338" s="957"/>
      <c r="CY338" s="957"/>
      <c r="CZ338" s="957"/>
      <c r="DA338" s="957"/>
      <c r="DB338" s="957"/>
      <c r="DC338" s="957"/>
      <c r="DD338" s="957"/>
      <c r="DE338" s="999"/>
      <c r="DF338" s="1000"/>
      <c r="DG338" s="1001"/>
    </row>
    <row r="339" spans="2:111" s="956" customFormat="1" ht="13.5" customHeight="1" x14ac:dyDescent="0.15">
      <c r="B339" s="996"/>
      <c r="C339" s="997"/>
      <c r="D339" s="998"/>
      <c r="E339" s="957"/>
      <c r="F339" s="957"/>
      <c r="G339" s="957"/>
      <c r="H339" s="897" t="s">
        <v>547</v>
      </c>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c r="AF339" s="401"/>
      <c r="AG339" s="401"/>
      <c r="AH339" s="401"/>
      <c r="AI339" s="401"/>
      <c r="AJ339" s="401"/>
      <c r="AK339" s="401"/>
      <c r="AL339" s="401"/>
      <c r="AM339" s="401"/>
      <c r="AN339" s="401"/>
      <c r="AO339" s="401"/>
      <c r="AP339" s="401"/>
      <c r="AQ339" s="401"/>
      <c r="AR339" s="401"/>
      <c r="AS339" s="401"/>
      <c r="AT339" s="401"/>
      <c r="AU339" s="401"/>
      <c r="AV339" s="401"/>
      <c r="AW339" s="401"/>
      <c r="AX339" s="401"/>
      <c r="AY339" s="401"/>
      <c r="AZ339" s="401"/>
      <c r="BA339" s="401"/>
      <c r="BB339" s="401"/>
      <c r="BC339" s="401"/>
      <c r="BD339" s="401"/>
      <c r="BE339" s="401"/>
      <c r="BF339" s="401"/>
      <c r="BG339" s="401"/>
      <c r="BH339" s="401"/>
      <c r="BI339" s="401"/>
      <c r="BJ339" s="401"/>
      <c r="BK339" s="898"/>
      <c r="BL339" s="898"/>
      <c r="BM339" s="898"/>
      <c r="BN339" s="898"/>
      <c r="BO339" s="898"/>
      <c r="BP339" s="898"/>
      <c r="BQ339" s="898"/>
      <c r="BR339" s="898"/>
      <c r="BS339" s="898"/>
      <c r="BT339" s="898"/>
      <c r="BU339" s="898"/>
      <c r="BV339" s="898"/>
      <c r="BW339" s="898"/>
      <c r="BX339" s="898"/>
      <c r="BY339" s="898"/>
      <c r="BZ339" s="898"/>
      <c r="CA339" s="898"/>
      <c r="CB339" s="898"/>
      <c r="CC339" s="898"/>
      <c r="CD339" s="898"/>
      <c r="CE339" s="898"/>
      <c r="CF339" s="898"/>
      <c r="CG339" s="898"/>
      <c r="CH339" s="898"/>
      <c r="CI339" s="898"/>
      <c r="CJ339" s="898"/>
      <c r="CK339" s="898"/>
      <c r="CL339" s="898"/>
      <c r="CM339" s="898"/>
      <c r="CN339" s="898"/>
      <c r="CO339" s="898"/>
      <c r="CP339" s="898"/>
      <c r="CQ339" s="898"/>
      <c r="CR339" s="957"/>
      <c r="CS339" s="957"/>
      <c r="CT339" s="957"/>
      <c r="CU339" s="957"/>
      <c r="CV339" s="957"/>
      <c r="CW339" s="957"/>
      <c r="CX339" s="957"/>
      <c r="CY339" s="957"/>
      <c r="CZ339" s="957"/>
      <c r="DA339" s="957"/>
      <c r="DB339" s="957"/>
      <c r="DC339" s="957"/>
      <c r="DD339" s="957"/>
      <c r="DE339" s="999"/>
      <c r="DF339" s="1000"/>
      <c r="DG339" s="1001"/>
    </row>
    <row r="340" spans="2:111" ht="13.5" customHeight="1" x14ac:dyDescent="0.15">
      <c r="B340" s="638"/>
      <c r="C340" s="639"/>
      <c r="D340" s="1002"/>
      <c r="E340" s="898"/>
      <c r="F340" s="898"/>
      <c r="G340" s="942"/>
      <c r="I340" s="898" t="s">
        <v>548</v>
      </c>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c r="AF340" s="401"/>
      <c r="AG340" s="401"/>
      <c r="AH340" s="401"/>
      <c r="AI340" s="401"/>
      <c r="AJ340" s="401"/>
      <c r="AK340" s="401"/>
      <c r="AL340" s="401"/>
      <c r="AM340" s="401"/>
      <c r="AN340" s="401"/>
      <c r="AO340" s="401"/>
      <c r="AP340" s="401"/>
      <c r="AQ340" s="401"/>
      <c r="AR340" s="401"/>
      <c r="AS340" s="401"/>
      <c r="AT340" s="401"/>
      <c r="AU340" s="401"/>
      <c r="AV340" s="401"/>
      <c r="AW340" s="401"/>
      <c r="AX340" s="401"/>
      <c r="AY340" s="401"/>
      <c r="AZ340" s="401"/>
      <c r="BA340" s="401"/>
      <c r="BB340" s="401"/>
      <c r="BC340" s="401"/>
      <c r="BD340" s="401"/>
      <c r="BE340" s="401"/>
      <c r="BF340" s="401"/>
      <c r="BG340" s="401"/>
      <c r="BH340" s="401"/>
      <c r="BI340" s="401"/>
      <c r="BJ340" s="401"/>
      <c r="BK340" s="401"/>
      <c r="BL340" s="401"/>
      <c r="BM340" s="401"/>
      <c r="BN340" s="401"/>
      <c r="BO340" s="401"/>
      <c r="BP340" s="401"/>
      <c r="BQ340" s="401"/>
      <c r="BR340" s="401"/>
      <c r="BS340" s="401"/>
      <c r="BT340" s="401"/>
      <c r="BU340" s="898"/>
      <c r="BV340" s="898"/>
      <c r="BW340" s="898"/>
      <c r="BX340" s="898"/>
      <c r="BY340" s="898"/>
      <c r="BZ340" s="898"/>
      <c r="CA340" s="898"/>
      <c r="CB340" s="898"/>
      <c r="CC340" s="898"/>
      <c r="CD340" s="898"/>
      <c r="CE340" s="898"/>
      <c r="CF340" s="898"/>
      <c r="CG340" s="898"/>
      <c r="CH340" s="898"/>
      <c r="CI340" s="898"/>
      <c r="CJ340" s="898"/>
      <c r="CK340" s="898"/>
      <c r="CL340" s="898"/>
      <c r="CM340" s="1078"/>
      <c r="CN340" s="898"/>
      <c r="CO340" s="898"/>
      <c r="CP340" s="898"/>
      <c r="CQ340" s="898"/>
      <c r="CR340" s="898"/>
      <c r="CS340" s="898"/>
      <c r="CT340" s="898"/>
      <c r="CU340" s="898"/>
      <c r="CV340" s="898"/>
      <c r="CW340" s="898"/>
      <c r="CX340" s="898"/>
      <c r="CY340" s="898"/>
      <c r="CZ340" s="898"/>
      <c r="DA340" s="898"/>
      <c r="DB340" s="898"/>
      <c r="DC340" s="898"/>
      <c r="DD340" s="898"/>
      <c r="DE340" s="902"/>
      <c r="DF340" s="658"/>
      <c r="DG340" s="738"/>
    </row>
    <row r="341" spans="2:111" ht="13.5" customHeight="1" x14ac:dyDescent="0.15">
      <c r="B341" s="638"/>
      <c r="C341" s="639"/>
      <c r="D341" s="1002"/>
      <c r="E341" s="898"/>
      <c r="F341" s="898"/>
      <c r="G341" s="897"/>
      <c r="H341" s="897"/>
      <c r="I341" s="1079" t="s">
        <v>318</v>
      </c>
      <c r="J341" s="1079"/>
      <c r="K341" s="1079"/>
      <c r="L341" s="1080" t="s">
        <v>549</v>
      </c>
      <c r="M341" s="1081"/>
      <c r="N341" s="1081"/>
      <c r="O341" s="1081"/>
      <c r="P341" s="1081"/>
      <c r="Q341" s="1081"/>
      <c r="R341" s="1081"/>
      <c r="S341" s="1081"/>
      <c r="T341" s="1081"/>
      <c r="U341" s="1082"/>
      <c r="V341" s="1083" t="s">
        <v>550</v>
      </c>
      <c r="W341" s="1083"/>
      <c r="X341" s="1083"/>
      <c r="Y341" s="1083"/>
      <c r="Z341" s="1083"/>
      <c r="AA341" s="1049" t="s">
        <v>514</v>
      </c>
      <c r="AB341" s="1044"/>
      <c r="AC341" s="1044"/>
      <c r="AD341" s="1044"/>
      <c r="AE341" s="1044"/>
      <c r="AF341" s="1044"/>
      <c r="AG341" s="1044"/>
      <c r="AH341" s="1043" t="s">
        <v>515</v>
      </c>
      <c r="AI341" s="1044"/>
      <c r="AJ341" s="1044"/>
      <c r="AK341" s="1044"/>
      <c r="AL341" s="1045"/>
      <c r="AM341" s="1074" t="s">
        <v>516</v>
      </c>
      <c r="AN341" s="1047"/>
      <c r="AO341" s="1047"/>
      <c r="AP341" s="1047"/>
      <c r="AQ341" s="1047"/>
      <c r="AR341" s="1047"/>
      <c r="AS341" s="1046" t="s">
        <v>404</v>
      </c>
      <c r="AT341" s="1047"/>
      <c r="AU341" s="1047"/>
      <c r="AV341" s="1048"/>
      <c r="AW341" s="1049" t="s">
        <v>517</v>
      </c>
      <c r="AX341" s="1050"/>
      <c r="AY341" s="1050"/>
      <c r="AZ341" s="1050"/>
      <c r="BA341" s="1050"/>
      <c r="BB341" s="1043" t="s">
        <v>518</v>
      </c>
      <c r="BC341" s="1050"/>
      <c r="BD341" s="1051"/>
      <c r="BE341" s="1051"/>
      <c r="BF341" s="1051"/>
      <c r="BG341" s="1052"/>
      <c r="BH341" s="1049" t="s">
        <v>519</v>
      </c>
      <c r="BI341" s="1047"/>
      <c r="BJ341" s="1051"/>
      <c r="BK341" s="1051"/>
      <c r="BL341" s="1053"/>
      <c r="BM341" s="1043" t="s">
        <v>520</v>
      </c>
      <c r="BN341" s="1050"/>
      <c r="BO341" s="1047"/>
      <c r="BP341" s="1047"/>
      <c r="BQ341" s="1054"/>
      <c r="BR341" s="1043" t="s">
        <v>521</v>
      </c>
      <c r="BS341" s="1055"/>
      <c r="BT341" s="1055"/>
      <c r="BU341" s="1055"/>
      <c r="BV341" s="1055"/>
      <c r="BW341" s="1054"/>
      <c r="BX341" s="1043" t="s">
        <v>522</v>
      </c>
      <c r="BY341" s="1055"/>
      <c r="BZ341" s="1055"/>
      <c r="CA341" s="1055"/>
      <c r="CB341" s="1056"/>
      <c r="CC341" s="1043" t="s">
        <v>523</v>
      </c>
      <c r="CD341" s="1050"/>
      <c r="CE341" s="1050"/>
      <c r="CF341" s="1045"/>
      <c r="CG341" s="1049" t="s">
        <v>524</v>
      </c>
      <c r="CH341" s="1050"/>
      <c r="CI341" s="1050"/>
      <c r="CJ341" s="1050"/>
      <c r="CK341" s="1050"/>
      <c r="CL341" s="1045"/>
      <c r="CM341" s="1049" t="s">
        <v>551</v>
      </c>
      <c r="CN341" s="1050"/>
      <c r="CO341" s="1050"/>
      <c r="CP341" s="1050"/>
      <c r="CQ341" s="1050"/>
      <c r="CR341" s="1050"/>
      <c r="CS341" s="1084"/>
      <c r="CT341" s="1049" t="s">
        <v>552</v>
      </c>
      <c r="CU341" s="1050"/>
      <c r="CV341" s="1050"/>
      <c r="CW341" s="1050"/>
      <c r="CX341" s="1050"/>
      <c r="CY341" s="1045"/>
      <c r="CZ341" s="898"/>
      <c r="DA341" s="898"/>
      <c r="DB341" s="898"/>
      <c r="DC341" s="898"/>
      <c r="DD341" s="898"/>
      <c r="DE341" s="902"/>
      <c r="DF341" s="658"/>
      <c r="DG341" s="738"/>
    </row>
    <row r="342" spans="2:111" ht="13.5" customHeight="1" x14ac:dyDescent="0.15">
      <c r="B342" s="638"/>
      <c r="C342" s="639"/>
      <c r="D342" s="1002"/>
      <c r="E342" s="898"/>
      <c r="F342" s="898"/>
      <c r="G342" s="897"/>
      <c r="H342" s="897"/>
      <c r="I342" s="1085">
        <v>1</v>
      </c>
      <c r="J342" s="1085"/>
      <c r="K342" s="1085"/>
      <c r="L342" s="1086" t="s">
        <v>553</v>
      </c>
      <c r="M342" s="1087"/>
      <c r="N342" s="1087"/>
      <c r="O342" s="1087"/>
      <c r="P342" s="1087"/>
      <c r="Q342" s="1087"/>
      <c r="R342" s="1087"/>
      <c r="S342" s="1087"/>
      <c r="T342" s="1087"/>
      <c r="U342" s="1088"/>
      <c r="V342" s="1089" t="s">
        <v>354</v>
      </c>
      <c r="W342" s="1089"/>
      <c r="X342" s="1089"/>
      <c r="Y342" s="1089"/>
      <c r="Z342" s="1089"/>
      <c r="AA342" s="1090" t="s">
        <v>525</v>
      </c>
      <c r="AB342" s="1091"/>
      <c r="AC342" s="1092"/>
      <c r="AD342" s="1091"/>
      <c r="AE342" s="1091"/>
      <c r="AF342" s="1091"/>
      <c r="AG342" s="1091"/>
      <c r="AH342" s="1093" t="s">
        <v>525</v>
      </c>
      <c r="AI342" s="1091"/>
      <c r="AJ342" s="1091"/>
      <c r="AK342" s="1091"/>
      <c r="AL342" s="1094"/>
      <c r="AM342" s="1090" t="s">
        <v>526</v>
      </c>
      <c r="AN342" s="1095"/>
      <c r="AO342" s="1095"/>
      <c r="AP342" s="1095"/>
      <c r="AQ342" s="1095"/>
      <c r="AR342" s="1095"/>
      <c r="AS342" s="1093" t="s">
        <v>527</v>
      </c>
      <c r="AT342" s="1095"/>
      <c r="AU342" s="1095"/>
      <c r="AV342" s="1096"/>
      <c r="AW342" s="1090" t="s">
        <v>528</v>
      </c>
      <c r="AX342" s="1097"/>
      <c r="AY342" s="1097"/>
      <c r="AZ342" s="1097"/>
      <c r="BA342" s="1097"/>
      <c r="BB342" s="1093" t="s">
        <v>527</v>
      </c>
      <c r="BC342" s="1097"/>
      <c r="BD342" s="1097"/>
      <c r="BE342" s="1098"/>
      <c r="BF342" s="1098"/>
      <c r="BG342" s="1099"/>
      <c r="BH342" s="1090" t="s">
        <v>529</v>
      </c>
      <c r="BI342" s="1098"/>
      <c r="BJ342" s="1098"/>
      <c r="BK342" s="1098"/>
      <c r="BL342" s="1100"/>
      <c r="BM342" s="1093" t="s">
        <v>530</v>
      </c>
      <c r="BN342" s="1097"/>
      <c r="BO342" s="1101"/>
      <c r="BP342" s="1101"/>
      <c r="BQ342" s="1102"/>
      <c r="BR342" s="1093" t="s">
        <v>531</v>
      </c>
      <c r="BS342" s="1101"/>
      <c r="BT342" s="1101"/>
      <c r="BU342" s="1101"/>
      <c r="BV342" s="1101"/>
      <c r="BW342" s="1102"/>
      <c r="BX342" s="1093" t="s">
        <v>532</v>
      </c>
      <c r="BY342" s="1101"/>
      <c r="BZ342" s="1101"/>
      <c r="CA342" s="1091"/>
      <c r="CB342" s="1103"/>
      <c r="CC342" s="1093" t="s">
        <v>533</v>
      </c>
      <c r="CD342" s="1097"/>
      <c r="CE342" s="1097"/>
      <c r="CF342" s="1103"/>
      <c r="CG342" s="1090" t="s">
        <v>534</v>
      </c>
      <c r="CH342" s="1097"/>
      <c r="CI342" s="1097"/>
      <c r="CJ342" s="1097"/>
      <c r="CK342" s="1097"/>
      <c r="CL342" s="1103"/>
      <c r="CM342" s="1104" t="s">
        <v>554</v>
      </c>
      <c r="CN342" s="1097"/>
      <c r="CO342" s="1097"/>
      <c r="CP342" s="1097"/>
      <c r="CQ342" s="1097"/>
      <c r="CR342" s="1097"/>
      <c r="CS342" s="1105"/>
      <c r="CT342" s="1090" t="s">
        <v>529</v>
      </c>
      <c r="CU342" s="1097"/>
      <c r="CV342" s="1097"/>
      <c r="CW342" s="1097"/>
      <c r="CX342" s="1097"/>
      <c r="CY342" s="1103"/>
      <c r="CZ342" s="898"/>
      <c r="DA342" s="898"/>
      <c r="DB342" s="898"/>
      <c r="DC342" s="898"/>
      <c r="DD342" s="898"/>
      <c r="DE342" s="902"/>
      <c r="DF342" s="658"/>
      <c r="DG342" s="738"/>
    </row>
    <row r="343" spans="2:111" ht="13.5" customHeight="1" x14ac:dyDescent="0.15">
      <c r="B343" s="638"/>
      <c r="C343" s="639"/>
      <c r="D343" s="1002"/>
      <c r="E343" s="898"/>
      <c r="F343" s="898"/>
      <c r="G343" s="897"/>
      <c r="H343" s="401"/>
      <c r="I343" s="1106">
        <v>2</v>
      </c>
      <c r="J343" s="1106"/>
      <c r="K343" s="1106"/>
      <c r="L343" s="1107"/>
      <c r="M343" s="1108"/>
      <c r="N343" s="1108"/>
      <c r="O343" s="1108"/>
      <c r="P343" s="1108"/>
      <c r="Q343" s="1108"/>
      <c r="R343" s="1108"/>
      <c r="S343" s="1108"/>
      <c r="T343" s="1108"/>
      <c r="U343" s="1109"/>
      <c r="V343" s="1110"/>
      <c r="W343" s="1110"/>
      <c r="X343" s="1110"/>
      <c r="Y343" s="1110"/>
      <c r="Z343" s="1110"/>
      <c r="AA343" s="1111" t="s">
        <v>525</v>
      </c>
      <c r="AB343" s="1058"/>
      <c r="AC343" s="1058"/>
      <c r="AD343" s="1058"/>
      <c r="AE343" s="1058"/>
      <c r="AF343" s="1058"/>
      <c r="AG343" s="1058"/>
      <c r="AH343" s="1112" t="s">
        <v>540</v>
      </c>
      <c r="AI343" s="1058"/>
      <c r="AJ343" s="1058"/>
      <c r="AK343" s="1113"/>
      <c r="AL343" s="1114"/>
      <c r="AM343" s="1111" t="s">
        <v>555</v>
      </c>
      <c r="AN343" s="1115"/>
      <c r="AO343" s="1115"/>
      <c r="AP343" s="1115"/>
      <c r="AQ343" s="1115"/>
      <c r="AR343" s="1115"/>
      <c r="AS343" s="1112" t="s">
        <v>527</v>
      </c>
      <c r="AT343" s="1115"/>
      <c r="AU343" s="1115"/>
      <c r="AV343" s="1116"/>
      <c r="AW343" s="1111" t="s">
        <v>528</v>
      </c>
      <c r="AX343" s="1115"/>
      <c r="AY343" s="1115"/>
      <c r="AZ343" s="1115"/>
      <c r="BA343" s="1115"/>
      <c r="BB343" s="1112" t="s">
        <v>527</v>
      </c>
      <c r="BC343" s="1115"/>
      <c r="BD343" s="1115"/>
      <c r="BE343" s="1115"/>
      <c r="BF343" s="1115"/>
      <c r="BG343" s="1116"/>
      <c r="BH343" s="1111" t="s">
        <v>542</v>
      </c>
      <c r="BI343" s="1115"/>
      <c r="BJ343" s="1115"/>
      <c r="BK343" s="1115"/>
      <c r="BL343" s="1115"/>
      <c r="BM343" s="1112" t="s">
        <v>530</v>
      </c>
      <c r="BN343" s="1115"/>
      <c r="BO343" s="1115"/>
      <c r="BP343" s="1115"/>
      <c r="BQ343" s="1116"/>
      <c r="BR343" s="1112" t="s">
        <v>531</v>
      </c>
      <c r="BS343" s="1115"/>
      <c r="BT343" s="1115"/>
      <c r="BU343" s="1115"/>
      <c r="BV343" s="1115"/>
      <c r="BW343" s="1116"/>
      <c r="BX343" s="1112" t="s">
        <v>532</v>
      </c>
      <c r="BY343" s="1115"/>
      <c r="BZ343" s="1115"/>
      <c r="CA343" s="1115"/>
      <c r="CB343" s="1116"/>
      <c r="CC343" s="1112" t="s">
        <v>545</v>
      </c>
      <c r="CD343" s="1058"/>
      <c r="CE343" s="1058"/>
      <c r="CF343" s="1117"/>
      <c r="CG343" s="1111" t="s">
        <v>546</v>
      </c>
      <c r="CH343" s="1058"/>
      <c r="CI343" s="1058"/>
      <c r="CJ343" s="1058"/>
      <c r="CK343" s="1058"/>
      <c r="CL343" s="1117"/>
      <c r="CM343" s="1118" t="s">
        <v>556</v>
      </c>
      <c r="CN343" s="1058"/>
      <c r="CO343" s="1058"/>
      <c r="CP343" s="1058"/>
      <c r="CQ343" s="1058"/>
      <c r="CR343" s="1058"/>
      <c r="CS343" s="1063"/>
      <c r="CT343" s="1111" t="s">
        <v>542</v>
      </c>
      <c r="CU343" s="1058"/>
      <c r="CV343" s="1058"/>
      <c r="CW343" s="1058"/>
      <c r="CX343" s="1058"/>
      <c r="CY343" s="1117"/>
      <c r="CZ343" s="898"/>
      <c r="DA343" s="898"/>
      <c r="DB343" s="898"/>
      <c r="DC343" s="898"/>
      <c r="DD343" s="898"/>
      <c r="DE343" s="902"/>
      <c r="DF343" s="658"/>
      <c r="DG343" s="738"/>
    </row>
    <row r="344" spans="2:111" ht="13.5" customHeight="1" x14ac:dyDescent="0.15">
      <c r="B344" s="638"/>
      <c r="C344" s="639"/>
      <c r="D344" s="1002"/>
      <c r="E344" s="898"/>
      <c r="F344" s="898"/>
      <c r="G344" s="897"/>
      <c r="H344" s="401"/>
      <c r="I344" s="1106">
        <v>3</v>
      </c>
      <c r="J344" s="1106"/>
      <c r="K344" s="1106"/>
      <c r="L344" s="1107" t="s">
        <v>553</v>
      </c>
      <c r="M344" s="1108"/>
      <c r="N344" s="1108"/>
      <c r="O344" s="1108"/>
      <c r="P344" s="1108"/>
      <c r="Q344" s="1108"/>
      <c r="R344" s="1108"/>
      <c r="S344" s="1108"/>
      <c r="T344" s="1108"/>
      <c r="U344" s="1109"/>
      <c r="V344" s="1110"/>
      <c r="W344" s="1110"/>
      <c r="X344" s="1110"/>
      <c r="Y344" s="1110"/>
      <c r="Z344" s="1110"/>
      <c r="AA344" s="1111" t="s">
        <v>525</v>
      </c>
      <c r="AB344" s="1058"/>
      <c r="AC344" s="1058"/>
      <c r="AD344" s="1058"/>
      <c r="AE344" s="1119"/>
      <c r="AF344" s="1119"/>
      <c r="AG344" s="1058"/>
      <c r="AH344" s="1112" t="s">
        <v>525</v>
      </c>
      <c r="AI344" s="1058"/>
      <c r="AJ344" s="1058"/>
      <c r="AK344" s="1113"/>
      <c r="AL344" s="1114"/>
      <c r="AM344" s="1111" t="s">
        <v>557</v>
      </c>
      <c r="AN344" s="1115"/>
      <c r="AO344" s="1115"/>
      <c r="AP344" s="1115"/>
      <c r="AQ344" s="1115"/>
      <c r="AR344" s="1115"/>
      <c r="AS344" s="1112" t="s">
        <v>527</v>
      </c>
      <c r="AT344" s="1115"/>
      <c r="AU344" s="1115"/>
      <c r="AV344" s="1116"/>
      <c r="AW344" s="1111" t="s">
        <v>528</v>
      </c>
      <c r="AX344" s="1115"/>
      <c r="AY344" s="1115"/>
      <c r="AZ344" s="1115"/>
      <c r="BA344" s="1115"/>
      <c r="BB344" s="1112" t="s">
        <v>527</v>
      </c>
      <c r="BC344" s="1115"/>
      <c r="BD344" s="1115"/>
      <c r="BE344" s="1115"/>
      <c r="BF344" s="1115"/>
      <c r="BG344" s="1116"/>
      <c r="BH344" s="1111" t="s">
        <v>542</v>
      </c>
      <c r="BI344" s="1115"/>
      <c r="BJ344" s="1115"/>
      <c r="BK344" s="1115"/>
      <c r="BL344" s="1115"/>
      <c r="BM344" s="1112" t="s">
        <v>530</v>
      </c>
      <c r="BN344" s="1115"/>
      <c r="BO344" s="1115"/>
      <c r="BP344" s="1115"/>
      <c r="BQ344" s="1116"/>
      <c r="BR344" s="1112" t="s">
        <v>531</v>
      </c>
      <c r="BS344" s="1115"/>
      <c r="BT344" s="1115"/>
      <c r="BU344" s="1115"/>
      <c r="BV344" s="1115"/>
      <c r="BW344" s="1116"/>
      <c r="BX344" s="1112" t="s">
        <v>532</v>
      </c>
      <c r="BY344" s="1115"/>
      <c r="BZ344" s="1115"/>
      <c r="CA344" s="1115"/>
      <c r="CB344" s="1116"/>
      <c r="CC344" s="1112" t="s">
        <v>525</v>
      </c>
      <c r="CD344" s="1058"/>
      <c r="CE344" s="1058"/>
      <c r="CF344" s="1117"/>
      <c r="CG344" s="1111" t="s">
        <v>558</v>
      </c>
      <c r="CH344" s="1058"/>
      <c r="CI344" s="1058"/>
      <c r="CJ344" s="1058"/>
      <c r="CK344" s="1058"/>
      <c r="CL344" s="1117"/>
      <c r="CM344" s="1118" t="s">
        <v>556</v>
      </c>
      <c r="CN344" s="1058"/>
      <c r="CO344" s="1058"/>
      <c r="CP344" s="1058"/>
      <c r="CQ344" s="1058"/>
      <c r="CR344" s="1058"/>
      <c r="CS344" s="1063"/>
      <c r="CT344" s="1111" t="s">
        <v>542</v>
      </c>
      <c r="CU344" s="1058"/>
      <c r="CV344" s="1058"/>
      <c r="CW344" s="1058"/>
      <c r="CX344" s="1058"/>
      <c r="CY344" s="1117"/>
      <c r="CZ344" s="898"/>
      <c r="DA344" s="898"/>
      <c r="DB344" s="898"/>
      <c r="DC344" s="898"/>
      <c r="DD344" s="898"/>
      <c r="DE344" s="902"/>
      <c r="DF344" s="658"/>
      <c r="DG344" s="738"/>
    </row>
    <row r="345" spans="2:111" ht="13.5" customHeight="1" x14ac:dyDescent="0.15">
      <c r="B345" s="638"/>
      <c r="C345" s="639"/>
      <c r="D345" s="1002"/>
      <c r="E345" s="898"/>
      <c r="F345" s="897" t="s">
        <v>559</v>
      </c>
      <c r="G345" s="897"/>
      <c r="H345" s="401"/>
      <c r="I345" s="1085">
        <v>4</v>
      </c>
      <c r="J345" s="1085"/>
      <c r="K345" s="1085"/>
      <c r="L345" s="1086" t="s">
        <v>553</v>
      </c>
      <c r="M345" s="1087"/>
      <c r="N345" s="1087"/>
      <c r="O345" s="1087"/>
      <c r="P345" s="1087"/>
      <c r="Q345" s="1087"/>
      <c r="R345" s="1087"/>
      <c r="S345" s="1087"/>
      <c r="T345" s="1087"/>
      <c r="U345" s="1088"/>
      <c r="V345" s="1089" t="s">
        <v>354</v>
      </c>
      <c r="W345" s="1089"/>
      <c r="X345" s="1089"/>
      <c r="Y345" s="1089"/>
      <c r="Z345" s="1089"/>
      <c r="AA345" s="1090" t="s">
        <v>525</v>
      </c>
      <c r="AB345" s="1091"/>
      <c r="AC345" s="1091"/>
      <c r="AD345" s="1091"/>
      <c r="AE345" s="1091"/>
      <c r="AF345" s="1091"/>
      <c r="AG345" s="1091"/>
      <c r="AH345" s="1093" t="s">
        <v>540</v>
      </c>
      <c r="AI345" s="1091"/>
      <c r="AJ345" s="1091"/>
      <c r="AK345" s="1091"/>
      <c r="AL345" s="1094"/>
      <c r="AM345" s="1090" t="s">
        <v>541</v>
      </c>
      <c r="AN345" s="1095"/>
      <c r="AO345" s="1095"/>
      <c r="AP345" s="1095"/>
      <c r="AQ345" s="1095"/>
      <c r="AR345" s="1095"/>
      <c r="AS345" s="1093" t="s">
        <v>527</v>
      </c>
      <c r="AT345" s="1095"/>
      <c r="AU345" s="1095"/>
      <c r="AV345" s="1096"/>
      <c r="AW345" s="1090" t="s">
        <v>528</v>
      </c>
      <c r="AX345" s="1097"/>
      <c r="AY345" s="1097"/>
      <c r="AZ345" s="1097"/>
      <c r="BA345" s="1097"/>
      <c r="BB345" s="1093" t="s">
        <v>527</v>
      </c>
      <c r="BC345" s="1097"/>
      <c r="BD345" s="1097"/>
      <c r="BE345" s="1098"/>
      <c r="BF345" s="1098"/>
      <c r="BG345" s="1099"/>
      <c r="BH345" s="1090" t="s">
        <v>542</v>
      </c>
      <c r="BI345" s="1098"/>
      <c r="BJ345" s="1098"/>
      <c r="BK345" s="1098"/>
      <c r="BL345" s="1100"/>
      <c r="BM345" s="1093" t="s">
        <v>543</v>
      </c>
      <c r="BN345" s="1097"/>
      <c r="BO345" s="1101"/>
      <c r="BP345" s="1101"/>
      <c r="BQ345" s="1102"/>
      <c r="BR345" s="1093" t="s">
        <v>544</v>
      </c>
      <c r="BS345" s="1101"/>
      <c r="BT345" s="1101"/>
      <c r="BU345" s="1101"/>
      <c r="BV345" s="1101"/>
      <c r="BW345" s="1102"/>
      <c r="BX345" s="1093" t="s">
        <v>532</v>
      </c>
      <c r="BY345" s="1101"/>
      <c r="BZ345" s="1101"/>
      <c r="CA345" s="1091"/>
      <c r="CB345" s="1103"/>
      <c r="CC345" s="1093" t="s">
        <v>545</v>
      </c>
      <c r="CD345" s="1097"/>
      <c r="CE345" s="1097"/>
      <c r="CF345" s="1103"/>
      <c r="CG345" s="1090" t="s">
        <v>546</v>
      </c>
      <c r="CH345" s="1097"/>
      <c r="CI345" s="1097"/>
      <c r="CJ345" s="1097"/>
      <c r="CK345" s="1097"/>
      <c r="CL345" s="1103"/>
      <c r="CM345" s="1120" t="s">
        <v>560</v>
      </c>
      <c r="CN345" s="1097"/>
      <c r="CO345" s="1097"/>
      <c r="CP345" s="1097"/>
      <c r="CQ345" s="1097"/>
      <c r="CR345" s="1097"/>
      <c r="CS345" s="1105"/>
      <c r="CT345" s="1090" t="s">
        <v>542</v>
      </c>
      <c r="CU345" s="1097"/>
      <c r="CV345" s="1097"/>
      <c r="CW345" s="1097"/>
      <c r="CX345" s="1097"/>
      <c r="CY345" s="1103"/>
      <c r="CZ345" s="898"/>
      <c r="DA345" s="898"/>
      <c r="DB345" s="898"/>
      <c r="DC345" s="898"/>
      <c r="DD345" s="898"/>
      <c r="DE345" s="902"/>
      <c r="DF345" s="658"/>
      <c r="DG345" s="738"/>
    </row>
    <row r="346" spans="2:111" ht="13.5" customHeight="1" x14ac:dyDescent="0.15">
      <c r="B346" s="638"/>
      <c r="C346" s="639"/>
      <c r="D346" s="1002"/>
      <c r="E346" s="898"/>
      <c r="F346" s="898"/>
      <c r="G346" s="897"/>
      <c r="H346" s="401"/>
      <c r="I346" s="1106">
        <v>5</v>
      </c>
      <c r="J346" s="1106"/>
      <c r="K346" s="1106"/>
      <c r="L346" s="1107" t="s">
        <v>553</v>
      </c>
      <c r="M346" s="1108"/>
      <c r="N346" s="1108"/>
      <c r="O346" s="1108"/>
      <c r="P346" s="1108"/>
      <c r="Q346" s="1108"/>
      <c r="R346" s="1108"/>
      <c r="S346" s="1108"/>
      <c r="T346" s="1108"/>
      <c r="U346" s="1109"/>
      <c r="V346" s="1110"/>
      <c r="W346" s="1110"/>
      <c r="X346" s="1110"/>
      <c r="Y346" s="1110"/>
      <c r="Z346" s="1110"/>
      <c r="AA346" s="1111" t="s">
        <v>525</v>
      </c>
      <c r="AB346" s="1058"/>
      <c r="AC346" s="1058"/>
      <c r="AD346" s="1058"/>
      <c r="AE346" s="1119"/>
      <c r="AF346" s="1119"/>
      <c r="AG346" s="1119"/>
      <c r="AH346" s="1112" t="s">
        <v>525</v>
      </c>
      <c r="AI346" s="1121"/>
      <c r="AJ346" s="1119"/>
      <c r="AK346" s="1119"/>
      <c r="AL346" s="1122"/>
      <c r="AM346" s="1111" t="s">
        <v>526</v>
      </c>
      <c r="AN346" s="1115"/>
      <c r="AO346" s="1115"/>
      <c r="AP346" s="1115"/>
      <c r="AQ346" s="1115"/>
      <c r="AR346" s="1115"/>
      <c r="AS346" s="1112" t="s">
        <v>535</v>
      </c>
      <c r="AT346" s="1115"/>
      <c r="AU346" s="1115"/>
      <c r="AV346" s="1116"/>
      <c r="AW346" s="1111" t="s">
        <v>528</v>
      </c>
      <c r="AX346" s="1119"/>
      <c r="AY346" s="1119"/>
      <c r="AZ346" s="1119"/>
      <c r="BA346" s="1119"/>
      <c r="BB346" s="1112" t="s">
        <v>535</v>
      </c>
      <c r="BC346" s="1119"/>
      <c r="BD346" s="1119"/>
      <c r="BE346" s="1119"/>
      <c r="BF346" s="1119"/>
      <c r="BG346" s="1122"/>
      <c r="BH346" s="1111" t="s">
        <v>529</v>
      </c>
      <c r="BI346" s="1119"/>
      <c r="BJ346" s="1119"/>
      <c r="BK346" s="1119"/>
      <c r="BL346" s="1119"/>
      <c r="BM346" s="1112" t="s">
        <v>530</v>
      </c>
      <c r="BN346" s="1119"/>
      <c r="BO346" s="1119"/>
      <c r="BP346" s="1119"/>
      <c r="BQ346" s="1122"/>
      <c r="BR346" s="1112" t="s">
        <v>531</v>
      </c>
      <c r="BS346" s="1119"/>
      <c r="BT346" s="1119"/>
      <c r="BU346" s="1119"/>
      <c r="BV346" s="1119"/>
      <c r="BW346" s="1122"/>
      <c r="BX346" s="1112" t="s">
        <v>536</v>
      </c>
      <c r="BY346" s="1119"/>
      <c r="BZ346" s="1119"/>
      <c r="CA346" s="1119"/>
      <c r="CB346" s="1122"/>
      <c r="CC346" s="1112" t="s">
        <v>533</v>
      </c>
      <c r="CD346" s="1119"/>
      <c r="CE346" s="1119"/>
      <c r="CF346" s="1122"/>
      <c r="CG346" s="1111" t="s">
        <v>537</v>
      </c>
      <c r="CH346" s="1119"/>
      <c r="CI346" s="1119"/>
      <c r="CJ346" s="1119"/>
      <c r="CK346" s="1119"/>
      <c r="CL346" s="1122"/>
      <c r="CM346" s="1123" t="s">
        <v>554</v>
      </c>
      <c r="CN346" s="1119"/>
      <c r="CO346" s="1119"/>
      <c r="CP346" s="1119"/>
      <c r="CQ346" s="1119"/>
      <c r="CR346" s="1119"/>
      <c r="CS346" s="1063"/>
      <c r="CT346" s="1111" t="s">
        <v>529</v>
      </c>
      <c r="CU346" s="1119"/>
      <c r="CV346" s="1119"/>
      <c r="CW346" s="1119"/>
      <c r="CX346" s="1119"/>
      <c r="CY346" s="1122"/>
      <c r="CZ346" s="898"/>
      <c r="DA346" s="898"/>
      <c r="DB346" s="898"/>
      <c r="DC346" s="898"/>
      <c r="DD346" s="898"/>
      <c r="DE346" s="902"/>
      <c r="DF346" s="658"/>
      <c r="DG346" s="738"/>
    </row>
    <row r="347" spans="2:111" ht="13.5" customHeight="1" x14ac:dyDescent="0.15">
      <c r="B347" s="638"/>
      <c r="C347" s="639"/>
      <c r="D347" s="1002"/>
      <c r="E347" s="898"/>
      <c r="F347" s="898"/>
      <c r="G347" s="897"/>
      <c r="H347" s="401"/>
      <c r="I347" s="1106">
        <v>6</v>
      </c>
      <c r="J347" s="1106"/>
      <c r="K347" s="1106"/>
      <c r="L347" s="1107"/>
      <c r="M347" s="1108"/>
      <c r="N347" s="1108"/>
      <c r="O347" s="1108"/>
      <c r="P347" s="1108"/>
      <c r="Q347" s="1108"/>
      <c r="R347" s="1108"/>
      <c r="S347" s="1108"/>
      <c r="T347" s="1108"/>
      <c r="U347" s="1109"/>
      <c r="V347" s="1110"/>
      <c r="W347" s="1110"/>
      <c r="X347" s="1110"/>
      <c r="Y347" s="1110"/>
      <c r="Z347" s="1110"/>
      <c r="AA347" s="1111" t="s">
        <v>525</v>
      </c>
      <c r="AB347" s="1058"/>
      <c r="AC347" s="1058"/>
      <c r="AD347" s="1058"/>
      <c r="AE347" s="1119"/>
      <c r="AF347" s="1119"/>
      <c r="AG347" s="1119"/>
      <c r="AH347" s="1112" t="s">
        <v>540</v>
      </c>
      <c r="AI347" s="1119"/>
      <c r="AJ347" s="1119"/>
      <c r="AK347" s="1119"/>
      <c r="AL347" s="1122"/>
      <c r="AM347" s="1111" t="s">
        <v>555</v>
      </c>
      <c r="AN347" s="1115"/>
      <c r="AO347" s="1115"/>
      <c r="AP347" s="1115"/>
      <c r="AQ347" s="1115"/>
      <c r="AR347" s="1115"/>
      <c r="AS347" s="1112" t="s">
        <v>535</v>
      </c>
      <c r="AT347" s="1115"/>
      <c r="AU347" s="1115"/>
      <c r="AV347" s="1116"/>
      <c r="AW347" s="1111" t="s">
        <v>528</v>
      </c>
      <c r="AX347" s="1115"/>
      <c r="AY347" s="1115"/>
      <c r="AZ347" s="1115"/>
      <c r="BA347" s="1115"/>
      <c r="BB347" s="1112" t="s">
        <v>535</v>
      </c>
      <c r="BC347" s="1115"/>
      <c r="BD347" s="1115"/>
      <c r="BE347" s="1115"/>
      <c r="BF347" s="1115"/>
      <c r="BG347" s="1116"/>
      <c r="BH347" s="1111" t="s">
        <v>542</v>
      </c>
      <c r="BI347" s="1115"/>
      <c r="BJ347" s="1115"/>
      <c r="BK347" s="1115"/>
      <c r="BL347" s="1115"/>
      <c r="BM347" s="1112" t="s">
        <v>530</v>
      </c>
      <c r="BN347" s="1115"/>
      <c r="BO347" s="1115"/>
      <c r="BP347" s="1115"/>
      <c r="BQ347" s="1116"/>
      <c r="BR347" s="1112" t="s">
        <v>531</v>
      </c>
      <c r="BS347" s="1115"/>
      <c r="BT347" s="1115"/>
      <c r="BU347" s="1115"/>
      <c r="BV347" s="1115"/>
      <c r="BW347" s="1116"/>
      <c r="BX347" s="1112" t="s">
        <v>536</v>
      </c>
      <c r="BY347" s="1115"/>
      <c r="BZ347" s="1115"/>
      <c r="CA347" s="1115"/>
      <c r="CB347" s="1116"/>
      <c r="CC347" s="1112" t="s">
        <v>561</v>
      </c>
      <c r="CD347" s="1058"/>
      <c r="CE347" s="1058"/>
      <c r="CF347" s="1117"/>
      <c r="CG347" s="1111" t="s">
        <v>562</v>
      </c>
      <c r="CH347" s="1058"/>
      <c r="CI347" s="1058"/>
      <c r="CJ347" s="1058"/>
      <c r="CK347" s="1058"/>
      <c r="CL347" s="1117"/>
      <c r="CM347" s="1118" t="s">
        <v>556</v>
      </c>
      <c r="CN347" s="1058"/>
      <c r="CO347" s="1058"/>
      <c r="CP347" s="1058"/>
      <c r="CQ347" s="1058"/>
      <c r="CR347" s="1058"/>
      <c r="CS347" s="1063"/>
      <c r="CT347" s="1111" t="s">
        <v>542</v>
      </c>
      <c r="CU347" s="1058"/>
      <c r="CV347" s="1058"/>
      <c r="CW347" s="1058"/>
      <c r="CX347" s="1058"/>
      <c r="CY347" s="1117"/>
      <c r="CZ347" s="898"/>
      <c r="DA347" s="898"/>
      <c r="DB347" s="898"/>
      <c r="DC347" s="898"/>
      <c r="DD347" s="898"/>
      <c r="DE347" s="902"/>
      <c r="DF347" s="658"/>
      <c r="DG347" s="738"/>
    </row>
    <row r="348" spans="2:111" ht="13.5" customHeight="1" x14ac:dyDescent="0.15">
      <c r="B348" s="638"/>
      <c r="C348" s="639"/>
      <c r="D348" s="1002"/>
      <c r="E348" s="898"/>
      <c r="F348" s="898"/>
      <c r="G348" s="897"/>
      <c r="H348" s="401"/>
      <c r="I348" s="1085">
        <v>7</v>
      </c>
      <c r="J348" s="1085"/>
      <c r="K348" s="1085"/>
      <c r="L348" s="1086" t="s">
        <v>553</v>
      </c>
      <c r="M348" s="1087"/>
      <c r="N348" s="1087"/>
      <c r="O348" s="1087"/>
      <c r="P348" s="1087"/>
      <c r="Q348" s="1087"/>
      <c r="R348" s="1087"/>
      <c r="S348" s="1087"/>
      <c r="T348" s="1087"/>
      <c r="U348" s="1088"/>
      <c r="V348" s="1089" t="s">
        <v>354</v>
      </c>
      <c r="W348" s="1089"/>
      <c r="X348" s="1089"/>
      <c r="Y348" s="1089"/>
      <c r="Z348" s="1089"/>
      <c r="AA348" s="1090" t="s">
        <v>525</v>
      </c>
      <c r="AB348" s="1091"/>
      <c r="AC348" s="1091"/>
      <c r="AD348" s="1091"/>
      <c r="AE348" s="1091"/>
      <c r="AF348" s="1091"/>
      <c r="AG348" s="1091"/>
      <c r="AH348" s="1093" t="s">
        <v>525</v>
      </c>
      <c r="AI348" s="1091"/>
      <c r="AJ348" s="1091"/>
      <c r="AK348" s="1097"/>
      <c r="AL348" s="1103"/>
      <c r="AM348" s="1090" t="s">
        <v>557</v>
      </c>
      <c r="AN348" s="1095"/>
      <c r="AO348" s="1095"/>
      <c r="AP348" s="1095"/>
      <c r="AQ348" s="1095"/>
      <c r="AR348" s="1095"/>
      <c r="AS348" s="1093" t="s">
        <v>535</v>
      </c>
      <c r="AT348" s="1095"/>
      <c r="AU348" s="1095"/>
      <c r="AV348" s="1096"/>
      <c r="AW348" s="1090" t="s">
        <v>528</v>
      </c>
      <c r="AX348" s="1095"/>
      <c r="AY348" s="1095"/>
      <c r="AZ348" s="1095"/>
      <c r="BA348" s="1095"/>
      <c r="BB348" s="1093" t="s">
        <v>535</v>
      </c>
      <c r="BC348" s="1095"/>
      <c r="BD348" s="1095"/>
      <c r="BE348" s="1095"/>
      <c r="BF348" s="1095"/>
      <c r="BG348" s="1096"/>
      <c r="BH348" s="1090" t="s">
        <v>542</v>
      </c>
      <c r="BI348" s="1095"/>
      <c r="BJ348" s="1095"/>
      <c r="BK348" s="1095"/>
      <c r="BL348" s="1095"/>
      <c r="BM348" s="1093" t="s">
        <v>530</v>
      </c>
      <c r="BN348" s="1095"/>
      <c r="BO348" s="1095"/>
      <c r="BP348" s="1095"/>
      <c r="BQ348" s="1096"/>
      <c r="BR348" s="1093" t="s">
        <v>531</v>
      </c>
      <c r="BS348" s="1095"/>
      <c r="BT348" s="1095"/>
      <c r="BU348" s="1095"/>
      <c r="BV348" s="1095"/>
      <c r="BW348" s="1096"/>
      <c r="BX348" s="1093" t="s">
        <v>536</v>
      </c>
      <c r="BY348" s="1095"/>
      <c r="BZ348" s="1095"/>
      <c r="CA348" s="1095"/>
      <c r="CB348" s="1096"/>
      <c r="CC348" s="1093" t="s">
        <v>533</v>
      </c>
      <c r="CD348" s="1091"/>
      <c r="CE348" s="1091"/>
      <c r="CF348" s="1094"/>
      <c r="CG348" s="1090" t="s">
        <v>563</v>
      </c>
      <c r="CH348" s="1091"/>
      <c r="CI348" s="1091"/>
      <c r="CJ348" s="1091"/>
      <c r="CK348" s="1091"/>
      <c r="CL348" s="1094"/>
      <c r="CM348" s="1120" t="s">
        <v>556</v>
      </c>
      <c r="CN348" s="1091"/>
      <c r="CO348" s="1091"/>
      <c r="CP348" s="1091"/>
      <c r="CQ348" s="1091"/>
      <c r="CR348" s="1091"/>
      <c r="CS348" s="1105"/>
      <c r="CT348" s="1090" t="s">
        <v>542</v>
      </c>
      <c r="CU348" s="1091"/>
      <c r="CV348" s="1091"/>
      <c r="CW348" s="1091"/>
      <c r="CX348" s="1091"/>
      <c r="CY348" s="1094"/>
      <c r="CZ348" s="898"/>
      <c r="DA348" s="898"/>
      <c r="DB348" s="898"/>
      <c r="DC348" s="898"/>
      <c r="DD348" s="898"/>
      <c r="DE348" s="902"/>
      <c r="DF348" s="658"/>
      <c r="DG348" s="738"/>
    </row>
    <row r="349" spans="2:111" ht="13.5" customHeight="1" x14ac:dyDescent="0.15">
      <c r="B349" s="638"/>
      <c r="C349" s="639"/>
      <c r="D349" s="1002"/>
      <c r="E349" s="898"/>
      <c r="F349" s="898"/>
      <c r="G349" s="897"/>
      <c r="H349" s="401"/>
      <c r="CM349" s="898"/>
      <c r="CN349" s="898"/>
      <c r="CO349" s="898"/>
      <c r="CP349" s="898"/>
      <c r="CQ349" s="898"/>
      <c r="CR349" s="898"/>
      <c r="CS349" s="898"/>
      <c r="CT349" s="898"/>
      <c r="CU349" s="898"/>
      <c r="CV349" s="898"/>
      <c r="CW349" s="898"/>
      <c r="CX349" s="898"/>
      <c r="CY349" s="898"/>
      <c r="CZ349" s="898"/>
      <c r="DA349" s="898"/>
      <c r="DB349" s="898"/>
      <c r="DC349" s="898"/>
      <c r="DD349" s="898"/>
      <c r="DE349" s="902"/>
      <c r="DF349" s="658"/>
      <c r="DG349" s="738"/>
    </row>
    <row r="350" spans="2:111" ht="13.5" customHeight="1" x14ac:dyDescent="0.15">
      <c r="B350" s="638"/>
      <c r="C350" s="639"/>
      <c r="D350" s="1002"/>
      <c r="E350" s="898"/>
      <c r="F350" s="898"/>
      <c r="G350" s="897"/>
      <c r="H350" s="401"/>
      <c r="I350" s="897" t="s">
        <v>564</v>
      </c>
      <c r="CM350" s="898"/>
      <c r="CN350" s="898"/>
      <c r="CO350" s="898"/>
      <c r="CP350" s="898"/>
      <c r="CQ350" s="898"/>
      <c r="CR350" s="898"/>
      <c r="CS350" s="898"/>
      <c r="CT350" s="898"/>
      <c r="CU350" s="898"/>
      <c r="CV350" s="898"/>
      <c r="CW350" s="898"/>
      <c r="CX350" s="898"/>
      <c r="CY350" s="898"/>
      <c r="CZ350" s="898"/>
      <c r="DA350" s="898"/>
      <c r="DB350" s="898"/>
      <c r="DC350" s="898"/>
      <c r="DD350" s="898"/>
      <c r="DE350" s="902"/>
      <c r="DF350" s="658"/>
      <c r="DG350" s="738"/>
    </row>
    <row r="351" spans="2:111" ht="13.5" customHeight="1" x14ac:dyDescent="0.15">
      <c r="B351" s="638"/>
      <c r="C351" s="639"/>
      <c r="D351" s="1002"/>
      <c r="E351" s="898"/>
      <c r="F351" s="898"/>
      <c r="G351" s="897"/>
      <c r="H351" s="897"/>
      <c r="I351" s="401"/>
      <c r="J351" s="456" t="s">
        <v>565</v>
      </c>
      <c r="K351" s="401"/>
      <c r="L351" s="401"/>
      <c r="P351" s="401"/>
      <c r="Q351" s="401"/>
      <c r="R351" s="401"/>
      <c r="S351" s="401"/>
      <c r="T351" s="401"/>
      <c r="U351" s="401"/>
      <c r="V351" s="401"/>
      <c r="W351" s="401"/>
      <c r="X351" s="401"/>
      <c r="Y351" s="401"/>
      <c r="Z351" s="401"/>
      <c r="AA351" s="401"/>
      <c r="AB351" s="401"/>
      <c r="AC351" s="401"/>
      <c r="AD351" s="401"/>
      <c r="AE351" s="401"/>
      <c r="AF351" s="401"/>
      <c r="AG351" s="401"/>
      <c r="AH351" s="401"/>
      <c r="AI351" s="401"/>
      <c r="AJ351" s="401"/>
      <c r="AK351" s="401"/>
      <c r="AL351" s="401"/>
      <c r="AM351" s="401"/>
      <c r="AN351" s="401"/>
      <c r="AO351" s="401"/>
      <c r="AP351" s="401"/>
      <c r="AQ351" s="401"/>
      <c r="AR351" s="401"/>
      <c r="AS351" s="1124"/>
      <c r="AT351" s="560"/>
      <c r="AU351" s="560"/>
      <c r="AV351" s="560"/>
      <c r="AW351" s="560"/>
      <c r="AX351" s="1124"/>
      <c r="AY351" s="899"/>
      <c r="AZ351" s="899"/>
      <c r="BA351" s="899"/>
      <c r="BB351" s="899"/>
      <c r="BC351" s="899"/>
      <c r="BD351" s="1124"/>
      <c r="BE351" s="897"/>
      <c r="BF351" s="897"/>
      <c r="BG351" s="900"/>
      <c r="BH351" s="900"/>
      <c r="BI351" s="1124"/>
      <c r="BJ351" s="560"/>
      <c r="BK351" s="897"/>
      <c r="BL351" s="897"/>
      <c r="BM351" s="897"/>
      <c r="BN351" s="1124"/>
      <c r="BO351" s="897"/>
      <c r="BP351" s="897"/>
      <c r="BQ351" s="897"/>
      <c r="BR351" s="897"/>
      <c r="BS351" s="897"/>
      <c r="BT351" s="1124"/>
      <c r="BU351" s="898"/>
      <c r="BV351" s="898"/>
      <c r="BW351" s="898"/>
      <c r="BX351" s="898"/>
      <c r="BY351" s="898"/>
      <c r="BZ351" s="898"/>
      <c r="CA351" s="898"/>
      <c r="CB351" s="898"/>
      <c r="CC351" s="898"/>
      <c r="CD351" s="898"/>
      <c r="CE351" s="898"/>
      <c r="CF351" s="898"/>
      <c r="CG351" s="898"/>
      <c r="CH351" s="898"/>
      <c r="CI351" s="898"/>
      <c r="CJ351" s="898"/>
      <c r="CK351" s="898"/>
      <c r="CL351" s="898"/>
      <c r="CM351" s="898"/>
      <c r="CN351" s="898"/>
      <c r="CO351" s="898"/>
      <c r="CP351" s="898"/>
      <c r="CQ351" s="898"/>
      <c r="CR351" s="898"/>
      <c r="CS351" s="898"/>
      <c r="CT351" s="898"/>
      <c r="CU351" s="898"/>
      <c r="CV351" s="898"/>
      <c r="CW351" s="898"/>
      <c r="CX351" s="898"/>
      <c r="CY351" s="898"/>
      <c r="CZ351" s="898"/>
      <c r="DA351" s="898"/>
      <c r="DB351" s="898"/>
      <c r="DC351" s="898"/>
      <c r="DD351" s="898"/>
      <c r="DE351" s="902"/>
      <c r="DF351" s="658"/>
      <c r="DG351" s="738"/>
    </row>
    <row r="352" spans="2:111" ht="13.5" customHeight="1" x14ac:dyDescent="0.15">
      <c r="B352" s="638"/>
      <c r="C352" s="639"/>
      <c r="D352" s="1002"/>
      <c r="E352" s="898"/>
      <c r="F352" s="898"/>
      <c r="G352" s="897"/>
      <c r="H352" s="897"/>
      <c r="J352" s="561" t="s">
        <v>566</v>
      </c>
      <c r="L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c r="AR352" s="401"/>
      <c r="AS352" s="401"/>
      <c r="AT352" s="401"/>
      <c r="AU352" s="401"/>
      <c r="AV352" s="401"/>
      <c r="AW352" s="401"/>
      <c r="AX352" s="401"/>
      <c r="AY352" s="401"/>
      <c r="AZ352" s="401"/>
      <c r="BA352" s="401"/>
      <c r="BB352" s="401"/>
      <c r="BC352" s="401"/>
      <c r="BD352" s="401"/>
      <c r="BE352" s="401"/>
      <c r="BF352" s="401"/>
      <c r="BG352" s="401"/>
      <c r="BH352" s="401"/>
      <c r="BI352" s="401"/>
      <c r="BJ352" s="401"/>
      <c r="BK352" s="401"/>
      <c r="BL352" s="401"/>
      <c r="BM352" s="401"/>
      <c r="BN352" s="401"/>
      <c r="BO352" s="401"/>
      <c r="BP352" s="401"/>
      <c r="BQ352" s="401"/>
      <c r="BR352" s="401"/>
      <c r="BS352" s="401"/>
      <c r="BT352" s="401"/>
      <c r="BU352" s="401"/>
      <c r="BV352" s="401"/>
      <c r="BW352" s="401"/>
      <c r="BX352" s="401"/>
      <c r="BY352" s="401"/>
      <c r="BZ352" s="401"/>
      <c r="CA352" s="401"/>
      <c r="CB352" s="401"/>
      <c r="CC352" s="401"/>
      <c r="CD352" s="401"/>
      <c r="CE352" s="401"/>
      <c r="CF352" s="401"/>
      <c r="CG352" s="401"/>
      <c r="CH352" s="401"/>
      <c r="CI352" s="401"/>
      <c r="CJ352" s="898"/>
      <c r="CK352" s="898"/>
      <c r="CL352" s="898"/>
      <c r="CM352" s="898"/>
      <c r="CN352" s="898"/>
      <c r="CO352" s="898"/>
      <c r="CP352" s="898"/>
      <c r="CQ352" s="898"/>
      <c r="CR352" s="898"/>
      <c r="CS352" s="898"/>
      <c r="CT352" s="898"/>
      <c r="CU352" s="898"/>
      <c r="CV352" s="898"/>
      <c r="CW352" s="898"/>
      <c r="CX352" s="898"/>
      <c r="CY352" s="898"/>
      <c r="CZ352" s="898"/>
      <c r="DA352" s="898"/>
      <c r="DB352" s="898"/>
      <c r="DC352" s="898"/>
      <c r="DD352" s="898"/>
      <c r="DE352" s="902"/>
      <c r="DF352" s="658"/>
      <c r="DG352" s="738"/>
    </row>
    <row r="353" spans="2:111" ht="13.5" customHeight="1" x14ac:dyDescent="0.15">
      <c r="B353" s="638"/>
      <c r="C353" s="639"/>
      <c r="D353" s="1002"/>
      <c r="E353" s="898"/>
      <c r="F353" s="898"/>
      <c r="G353" s="897"/>
      <c r="J353" s="456" t="s">
        <v>567</v>
      </c>
      <c r="AO353" s="401"/>
      <c r="AP353" s="401"/>
      <c r="AQ353" s="401"/>
      <c r="AR353" s="401"/>
      <c r="AS353" s="401"/>
      <c r="AT353" s="401"/>
      <c r="CB353" s="401"/>
      <c r="CC353" s="401"/>
      <c r="CD353" s="401"/>
      <c r="CE353" s="401"/>
      <c r="CF353" s="401"/>
      <c r="CG353" s="401"/>
      <c r="CH353" s="401"/>
      <c r="CI353" s="401"/>
      <c r="CJ353" s="898"/>
      <c r="CK353" s="898"/>
      <c r="CL353" s="898"/>
      <c r="CM353" s="898"/>
      <c r="CN353" s="898"/>
      <c r="CO353" s="898"/>
      <c r="CP353" s="898"/>
      <c r="CQ353" s="898"/>
      <c r="CR353" s="898"/>
      <c r="CS353" s="898"/>
      <c r="CT353" s="898"/>
      <c r="CU353" s="898"/>
      <c r="CV353" s="898"/>
      <c r="CW353" s="898"/>
      <c r="CX353" s="898"/>
      <c r="CY353" s="898"/>
      <c r="CZ353" s="898"/>
      <c r="DA353" s="898"/>
      <c r="DB353" s="898"/>
      <c r="DC353" s="898"/>
      <c r="DD353" s="898"/>
      <c r="DE353" s="902"/>
      <c r="DF353" s="658"/>
      <c r="DG353" s="738"/>
    </row>
    <row r="354" spans="2:111" ht="13.5" customHeight="1" x14ac:dyDescent="0.15">
      <c r="B354" s="638"/>
      <c r="C354" s="639"/>
      <c r="D354" s="1002"/>
      <c r="E354" s="898"/>
      <c r="F354" s="898"/>
      <c r="G354" s="897"/>
      <c r="AO354" s="456"/>
      <c r="AP354" s="456"/>
      <c r="AQ354" s="456"/>
      <c r="AR354" s="456"/>
      <c r="AS354" s="456"/>
      <c r="AT354" s="456"/>
      <c r="CB354" s="456"/>
      <c r="CC354" s="456"/>
      <c r="CD354" s="456"/>
      <c r="CE354" s="456"/>
      <c r="CF354" s="456"/>
      <c r="CG354" s="456"/>
      <c r="CH354" s="456"/>
      <c r="CI354" s="456"/>
      <c r="CJ354" s="898"/>
      <c r="CK354" s="898"/>
      <c r="CL354" s="898"/>
      <c r="CM354" s="898"/>
      <c r="CN354" s="898"/>
      <c r="CO354" s="898"/>
      <c r="CP354" s="898"/>
      <c r="CQ354" s="898"/>
      <c r="CR354" s="898"/>
      <c r="CS354" s="898"/>
      <c r="CT354" s="898"/>
      <c r="CU354" s="898"/>
      <c r="CV354" s="898"/>
      <c r="CW354" s="898"/>
      <c r="CX354" s="898"/>
      <c r="CY354" s="898"/>
      <c r="CZ354" s="898"/>
      <c r="DA354" s="898"/>
      <c r="DB354" s="898"/>
      <c r="DC354" s="898"/>
      <c r="DD354" s="898"/>
      <c r="DE354" s="902"/>
      <c r="DF354" s="658"/>
      <c r="DG354" s="738"/>
    </row>
    <row r="355" spans="2:111" ht="13.5" customHeight="1" x14ac:dyDescent="0.15">
      <c r="B355" s="638"/>
      <c r="C355" s="639"/>
      <c r="D355" s="1002"/>
      <c r="E355" s="898"/>
      <c r="F355" s="898"/>
      <c r="G355" s="897"/>
      <c r="I355" s="456" t="s">
        <v>568</v>
      </c>
      <c r="AO355" s="513"/>
      <c r="AP355" s="513"/>
      <c r="AQ355" s="1041"/>
      <c r="AR355" s="513"/>
      <c r="AS355" s="513"/>
      <c r="AT355" s="513"/>
      <c r="CB355" s="1013"/>
      <c r="CC355" s="1013"/>
      <c r="CD355" s="1013"/>
      <c r="CE355" s="1012"/>
      <c r="CF355" s="1013"/>
      <c r="CG355" s="1013"/>
      <c r="CH355" s="1013"/>
      <c r="CI355" s="1013"/>
      <c r="CJ355" s="1013"/>
      <c r="CK355" s="1006"/>
      <c r="CL355" s="898"/>
      <c r="CM355" s="898"/>
      <c r="CN355" s="898"/>
      <c r="CO355" s="898"/>
      <c r="CP355" s="898"/>
      <c r="CQ355" s="898"/>
      <c r="CR355" s="898"/>
      <c r="CS355" s="898"/>
      <c r="CT355" s="898"/>
      <c r="CU355" s="898"/>
      <c r="CV355" s="898"/>
      <c r="CW355" s="898"/>
      <c r="CX355" s="898"/>
      <c r="CY355" s="898"/>
      <c r="CZ355" s="898"/>
      <c r="DA355" s="898"/>
      <c r="DB355" s="898"/>
      <c r="DC355" s="898"/>
      <c r="DD355" s="898"/>
      <c r="DE355" s="902"/>
      <c r="DF355" s="658"/>
      <c r="DG355" s="738"/>
    </row>
    <row r="356" spans="2:111" ht="13.5" customHeight="1" x14ac:dyDescent="0.15">
      <c r="B356" s="638"/>
      <c r="C356" s="639"/>
      <c r="D356" s="1002"/>
      <c r="E356" s="898"/>
      <c r="F356" s="898"/>
      <c r="G356" s="897"/>
      <c r="I356" s="561" t="s">
        <v>569</v>
      </c>
      <c r="AO356" s="401"/>
      <c r="AP356" s="401"/>
      <c r="AQ356" s="401"/>
      <c r="AR356" s="1014"/>
      <c r="AS356" s="1014"/>
      <c r="AT356" s="1014"/>
      <c r="CB356" s="1013"/>
      <c r="CC356" s="1013"/>
      <c r="CD356" s="1013"/>
      <c r="CE356" s="1016"/>
      <c r="CF356" s="1013"/>
      <c r="CG356" s="1013"/>
      <c r="CH356" s="1013"/>
      <c r="CI356" s="1013"/>
      <c r="CJ356" s="1013"/>
      <c r="CK356" s="1006"/>
      <c r="CL356" s="898"/>
      <c r="CM356" s="898"/>
      <c r="CN356" s="898"/>
      <c r="CO356" s="898"/>
      <c r="CP356" s="898"/>
      <c r="CQ356" s="898"/>
      <c r="CR356" s="898"/>
      <c r="CS356" s="898"/>
      <c r="CT356" s="898"/>
      <c r="CU356" s="898"/>
      <c r="CV356" s="898"/>
      <c r="CW356" s="898"/>
      <c r="CX356" s="898"/>
      <c r="CY356" s="898"/>
      <c r="CZ356" s="898"/>
      <c r="DA356" s="898"/>
      <c r="DB356" s="898"/>
      <c r="DC356" s="898"/>
      <c r="DD356" s="898"/>
      <c r="DE356" s="902"/>
      <c r="DF356" s="658"/>
      <c r="DG356" s="738"/>
    </row>
    <row r="357" spans="2:111" ht="13.5" customHeight="1" x14ac:dyDescent="0.15">
      <c r="B357" s="638"/>
      <c r="C357" s="639"/>
      <c r="D357" s="1002"/>
      <c r="E357" s="898"/>
      <c r="F357" s="898"/>
      <c r="G357" s="897"/>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c r="AR357" s="1014"/>
      <c r="AS357" s="1014"/>
      <c r="AT357" s="1014"/>
      <c r="AU357" s="1016"/>
      <c r="AV357" s="513"/>
      <c r="AW357" s="513"/>
      <c r="AX357" s="513"/>
      <c r="AY357" s="513"/>
      <c r="AZ357" s="1016"/>
      <c r="BA357" s="513"/>
      <c r="BB357" s="513"/>
      <c r="BC357" s="513"/>
      <c r="BD357" s="513"/>
      <c r="BE357" s="513"/>
      <c r="BF357" s="1016"/>
      <c r="BG357" s="513"/>
      <c r="BH357" s="513"/>
      <c r="BI357" s="513"/>
      <c r="BJ357" s="513"/>
      <c r="BK357" s="1016"/>
      <c r="BL357" s="513"/>
      <c r="BM357" s="513"/>
      <c r="BN357" s="513"/>
      <c r="BO357" s="513"/>
      <c r="BP357" s="1016"/>
      <c r="BQ357" s="513"/>
      <c r="BR357" s="513"/>
      <c r="BS357" s="513"/>
      <c r="BT357" s="513"/>
      <c r="BU357" s="513"/>
      <c r="BV357" s="1016"/>
      <c r="BW357" s="513"/>
      <c r="BX357" s="513"/>
      <c r="BY357" s="513"/>
      <c r="BZ357" s="513"/>
      <c r="CA357" s="1016"/>
      <c r="CB357" s="513"/>
      <c r="CC357" s="513"/>
      <c r="CD357" s="513"/>
      <c r="CE357" s="1016"/>
      <c r="CF357" s="513"/>
      <c r="CG357" s="513"/>
      <c r="CH357" s="513"/>
      <c r="CI357" s="513"/>
      <c r="CJ357" s="513"/>
      <c r="CK357" s="898"/>
      <c r="CL357" s="898"/>
      <c r="CM357" s="898"/>
      <c r="CN357" s="898"/>
      <c r="CO357" s="898"/>
      <c r="CP357" s="898"/>
      <c r="CQ357" s="898"/>
      <c r="CR357" s="898"/>
      <c r="CS357" s="898"/>
      <c r="CT357" s="898"/>
      <c r="CU357" s="898"/>
      <c r="CV357" s="898"/>
      <c r="CW357" s="898"/>
      <c r="CX357" s="898"/>
      <c r="CY357" s="898"/>
      <c r="CZ357" s="898"/>
      <c r="DA357" s="898"/>
      <c r="DB357" s="898"/>
      <c r="DC357" s="898"/>
      <c r="DD357" s="898"/>
      <c r="DE357" s="902"/>
      <c r="DF357" s="658"/>
      <c r="DG357" s="738"/>
    </row>
    <row r="358" spans="2:111" ht="13.5" customHeight="1" x14ac:dyDescent="0.15">
      <c r="B358" s="638"/>
      <c r="C358" s="639"/>
      <c r="D358" s="1002"/>
      <c r="E358" s="898"/>
      <c r="F358" s="898"/>
      <c r="G358" s="897"/>
      <c r="I358" s="897" t="s">
        <v>570</v>
      </c>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c r="AF358" s="401"/>
      <c r="AG358" s="401"/>
      <c r="AH358" s="401"/>
      <c r="AI358" s="401"/>
      <c r="AJ358" s="401"/>
      <c r="AK358" s="401"/>
      <c r="AL358" s="401"/>
      <c r="AM358" s="401"/>
      <c r="AN358" s="401"/>
      <c r="AO358" s="401"/>
      <c r="AP358" s="456"/>
      <c r="AQ358" s="456"/>
      <c r="AR358" s="1014"/>
      <c r="AS358" s="1014"/>
      <c r="AT358" s="1014"/>
      <c r="AU358" s="1016"/>
      <c r="AV358" s="1013"/>
      <c r="AW358" s="1013"/>
      <c r="AX358" s="1013"/>
      <c r="AY358" s="1013"/>
      <c r="AZ358" s="1016"/>
      <c r="BA358" s="1013"/>
      <c r="BB358" s="1013"/>
      <c r="BC358" s="1024"/>
      <c r="BD358" s="1024"/>
      <c r="BE358" s="1024"/>
      <c r="BF358" s="1016"/>
      <c r="BG358" s="1024"/>
      <c r="BH358" s="1024"/>
      <c r="BI358" s="1024"/>
      <c r="BJ358" s="1037"/>
      <c r="BK358" s="1016"/>
      <c r="BL358" s="1013"/>
      <c r="BM358" s="1004"/>
      <c r="BN358" s="1004"/>
      <c r="BO358" s="1004"/>
      <c r="BP358" s="1016"/>
      <c r="BQ358" s="1004"/>
      <c r="BR358" s="1004"/>
      <c r="BS358" s="1004"/>
      <c r="BT358" s="1004"/>
      <c r="BU358" s="1004"/>
      <c r="BV358" s="1016"/>
      <c r="BW358" s="1004"/>
      <c r="BX358" s="1004"/>
      <c r="BY358" s="1006"/>
      <c r="BZ358" s="1013"/>
      <c r="CA358" s="1016"/>
      <c r="CB358" s="1013"/>
      <c r="CC358" s="1013"/>
      <c r="CD358" s="1013"/>
      <c r="CE358" s="1016"/>
      <c r="CF358" s="1013"/>
      <c r="CG358" s="1013"/>
      <c r="CH358" s="1013"/>
      <c r="CI358" s="1013"/>
      <c r="CJ358" s="1013"/>
      <c r="CK358" s="898"/>
      <c r="CL358" s="898"/>
      <c r="CM358" s="898"/>
      <c r="CN358" s="898"/>
      <c r="CO358" s="898"/>
      <c r="CP358" s="898"/>
      <c r="CQ358" s="898"/>
      <c r="CR358" s="898"/>
      <c r="CS358" s="898"/>
      <c r="CT358" s="898"/>
      <c r="CU358" s="898"/>
      <c r="CV358" s="898"/>
      <c r="CW358" s="898"/>
      <c r="CX358" s="898"/>
      <c r="CY358" s="898"/>
      <c r="CZ358" s="898"/>
      <c r="DA358" s="898"/>
      <c r="DB358" s="898"/>
      <c r="DC358" s="898"/>
      <c r="DD358" s="898"/>
      <c r="DE358" s="902"/>
      <c r="DF358" s="658"/>
      <c r="DG358" s="738"/>
    </row>
    <row r="359" spans="2:111" ht="13.5" customHeight="1" x14ac:dyDescent="0.15">
      <c r="B359" s="638"/>
      <c r="C359" s="639"/>
      <c r="D359" s="1002"/>
      <c r="E359" s="898"/>
      <c r="F359" s="898"/>
      <c r="J359" s="456"/>
      <c r="K359" s="456"/>
      <c r="L359" s="456" t="s">
        <v>571</v>
      </c>
      <c r="M359" s="456"/>
      <c r="N359" s="456"/>
      <c r="O359" s="456"/>
      <c r="P359" s="456"/>
      <c r="Q359" s="456"/>
      <c r="R359" s="456"/>
      <c r="S359" s="456"/>
      <c r="T359" s="456"/>
      <c r="U359" s="456"/>
      <c r="V359" s="456"/>
      <c r="W359" s="456"/>
      <c r="X359" s="456"/>
      <c r="Y359" s="456"/>
      <c r="Z359" s="456"/>
      <c r="AA359" s="456"/>
      <c r="AB359" s="456"/>
      <c r="AC359" s="456"/>
      <c r="AD359" s="456"/>
      <c r="AE359" s="456"/>
      <c r="AF359" s="456"/>
      <c r="AG359" s="456"/>
      <c r="AH359" s="456"/>
      <c r="AI359" s="456"/>
      <c r="AJ359" s="456"/>
      <c r="AK359" s="456"/>
      <c r="AL359" s="456"/>
      <c r="AM359" s="456"/>
      <c r="AN359" s="456"/>
      <c r="AO359" s="456"/>
      <c r="AP359" s="1013"/>
      <c r="AQ359" s="1013"/>
      <c r="AR359" s="1014"/>
      <c r="AS359" s="1014"/>
      <c r="AT359" s="1014"/>
      <c r="AU359" s="1016"/>
      <c r="AV359" s="1014"/>
      <c r="AW359" s="1014"/>
      <c r="AX359" s="1014"/>
      <c r="AY359" s="1014"/>
      <c r="AZ359" s="1016"/>
      <c r="BA359" s="1014"/>
      <c r="BB359" s="1014"/>
      <c r="BC359" s="1014"/>
      <c r="BD359" s="1014"/>
      <c r="BE359" s="1014"/>
      <c r="BF359" s="1016"/>
      <c r="BG359" s="1014"/>
      <c r="BH359" s="1014"/>
      <c r="BI359" s="1014"/>
      <c r="BJ359" s="1014"/>
      <c r="BK359" s="1016"/>
      <c r="BL359" s="1014"/>
      <c r="BM359" s="1014"/>
      <c r="BN359" s="1014"/>
      <c r="BO359" s="1014"/>
      <c r="BP359" s="1016"/>
      <c r="BQ359" s="1014"/>
      <c r="BR359" s="1014"/>
      <c r="BS359" s="1014"/>
      <c r="BT359" s="1014"/>
      <c r="BU359" s="1014"/>
      <c r="BV359" s="1016"/>
      <c r="BW359" s="1014"/>
      <c r="BX359" s="1014"/>
      <c r="BY359" s="1014"/>
      <c r="BZ359" s="1014"/>
      <c r="CA359" s="1016"/>
      <c r="CB359" s="1006"/>
      <c r="CC359" s="1006"/>
      <c r="CD359" s="1006"/>
      <c r="CE359" s="1016"/>
      <c r="CF359" s="1006"/>
      <c r="CG359" s="1006"/>
      <c r="CH359" s="1006"/>
      <c r="CI359" s="1006"/>
      <c r="CJ359" s="1006"/>
      <c r="CK359" s="898"/>
      <c r="CL359" s="898"/>
      <c r="CM359" s="898"/>
      <c r="CN359" s="898"/>
      <c r="CO359" s="898"/>
      <c r="CP359" s="898"/>
      <c r="CQ359" s="898"/>
      <c r="CR359" s="898"/>
      <c r="CS359" s="898"/>
      <c r="CT359" s="898"/>
      <c r="CU359" s="898"/>
      <c r="CV359" s="898"/>
      <c r="CW359" s="898"/>
      <c r="CX359" s="898"/>
      <c r="CY359" s="898"/>
      <c r="CZ359" s="898"/>
      <c r="DA359" s="898"/>
      <c r="DB359" s="898"/>
      <c r="DC359" s="898"/>
      <c r="DD359" s="898"/>
      <c r="DE359" s="902"/>
      <c r="DF359" s="658"/>
      <c r="DG359" s="738"/>
    </row>
    <row r="360" spans="2:111" ht="13.5" customHeight="1" x14ac:dyDescent="0.15">
      <c r="B360" s="638"/>
      <c r="C360" s="639"/>
      <c r="D360" s="1002"/>
      <c r="E360" s="898"/>
      <c r="F360" s="898"/>
      <c r="G360" s="897"/>
      <c r="J360" s="1125"/>
      <c r="K360" s="1125"/>
      <c r="L360" s="1125"/>
      <c r="M360" s="1126"/>
      <c r="N360" s="1126"/>
      <c r="O360" s="1126"/>
      <c r="P360" s="1126"/>
      <c r="Q360" s="1126"/>
      <c r="R360" s="1126"/>
      <c r="S360" s="1126"/>
      <c r="T360" s="1126"/>
      <c r="U360" s="1006"/>
      <c r="V360" s="1006"/>
      <c r="W360" s="1006"/>
      <c r="X360" s="1006"/>
      <c r="Y360" s="1006"/>
      <c r="Z360" s="1012"/>
      <c r="AA360" s="1006"/>
      <c r="AB360" s="1006"/>
      <c r="AC360" s="1006"/>
      <c r="AD360" s="1006"/>
      <c r="AE360" s="1006"/>
      <c r="AF360" s="1006"/>
      <c r="AG360" s="1012"/>
      <c r="AH360" s="1006"/>
      <c r="AI360" s="1006"/>
      <c r="AJ360" s="1006"/>
      <c r="AK360" s="1013"/>
      <c r="AL360" s="1041"/>
      <c r="AM360" s="513"/>
      <c r="AN360" s="513"/>
      <c r="AO360" s="513"/>
      <c r="AP360" s="1014"/>
      <c r="AQ360" s="1016"/>
      <c r="AR360" s="1014"/>
      <c r="AS360" s="1014"/>
      <c r="AT360" s="1014"/>
      <c r="AU360" s="1016"/>
      <c r="AV360" s="1014"/>
      <c r="AW360" s="1014"/>
      <c r="AX360" s="1014"/>
      <c r="AY360" s="1014"/>
      <c r="AZ360" s="1016"/>
      <c r="BA360" s="1014"/>
      <c r="BB360" s="1014"/>
      <c r="BC360" s="1014"/>
      <c r="BD360" s="1014"/>
      <c r="BE360" s="1014"/>
      <c r="BF360" s="1016"/>
      <c r="BG360" s="1014"/>
      <c r="BH360" s="1014"/>
      <c r="BI360" s="1014"/>
      <c r="BJ360" s="1014"/>
      <c r="BK360" s="1016"/>
      <c r="BL360" s="1014"/>
      <c r="BM360" s="1014"/>
      <c r="BN360" s="1014"/>
      <c r="BO360" s="1014"/>
      <c r="BP360" s="1016"/>
      <c r="BQ360" s="1014"/>
      <c r="BR360" s="1014"/>
      <c r="BS360" s="1014"/>
      <c r="BT360" s="1014"/>
      <c r="BU360" s="1014"/>
      <c r="BV360" s="1016"/>
      <c r="BW360" s="1014"/>
      <c r="BX360" s="1014"/>
      <c r="BY360" s="1014"/>
      <c r="BZ360" s="1014"/>
      <c r="CA360" s="1016"/>
      <c r="CB360" s="1006"/>
      <c r="CC360" s="1006"/>
      <c r="CD360" s="1006"/>
      <c r="CE360" s="1016"/>
      <c r="CF360" s="1006"/>
      <c r="CG360" s="1006"/>
      <c r="CH360" s="1006"/>
      <c r="CI360" s="1006"/>
      <c r="CJ360" s="1006"/>
      <c r="CK360" s="898"/>
      <c r="CL360" s="898"/>
      <c r="CM360" s="898"/>
      <c r="CN360" s="898"/>
      <c r="CO360" s="898"/>
      <c r="CP360" s="898"/>
      <c r="CQ360" s="898"/>
      <c r="CR360" s="898"/>
      <c r="CS360" s="898"/>
      <c r="CT360" s="898"/>
      <c r="CU360" s="898"/>
      <c r="CV360" s="898"/>
      <c r="CW360" s="898"/>
      <c r="CX360" s="898"/>
      <c r="CY360" s="898"/>
      <c r="CZ360" s="898"/>
      <c r="DA360" s="898"/>
      <c r="DB360" s="898"/>
      <c r="DC360" s="898"/>
      <c r="DD360" s="898"/>
      <c r="DE360" s="902"/>
      <c r="DF360" s="658"/>
      <c r="DG360" s="738"/>
    </row>
    <row r="361" spans="2:111" ht="13.5" customHeight="1" x14ac:dyDescent="0.15">
      <c r="B361" s="638"/>
      <c r="C361" s="639"/>
      <c r="D361" s="1002"/>
      <c r="E361" s="898"/>
      <c r="F361" s="898"/>
      <c r="G361" s="942"/>
      <c r="I361" s="456" t="s">
        <v>572</v>
      </c>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c r="AF361" s="401"/>
      <c r="AG361" s="401"/>
      <c r="AH361" s="401"/>
      <c r="AI361" s="401"/>
      <c r="AJ361" s="401"/>
      <c r="AK361" s="401"/>
      <c r="AN361" s="401"/>
      <c r="AO361" s="401"/>
      <c r="AP361" s="1014"/>
      <c r="AQ361" s="1016"/>
      <c r="AR361" s="1014"/>
      <c r="AS361" s="1014"/>
      <c r="AT361" s="1014"/>
      <c r="AU361" s="1016"/>
      <c r="AV361" s="1014"/>
      <c r="AW361" s="1014"/>
      <c r="AX361" s="1014"/>
      <c r="AY361" s="1014"/>
      <c r="AZ361" s="1016"/>
      <c r="BA361" s="1014"/>
      <c r="BB361" s="1014"/>
      <c r="BC361" s="1014"/>
      <c r="BD361" s="1014"/>
      <c r="BE361" s="1014"/>
      <c r="BF361" s="1016"/>
      <c r="BG361" s="1014"/>
      <c r="BH361" s="1014"/>
      <c r="BI361" s="1014"/>
      <c r="BJ361" s="1014"/>
      <c r="BK361" s="1016"/>
      <c r="BL361" s="1014"/>
      <c r="BM361" s="1014"/>
      <c r="BN361" s="1014"/>
      <c r="BO361" s="1014"/>
      <c r="BP361" s="1016"/>
      <c r="BQ361" s="1014"/>
      <c r="BR361" s="1014"/>
      <c r="BS361" s="1014"/>
      <c r="BT361" s="1014"/>
      <c r="BU361" s="1014"/>
      <c r="BV361" s="1016"/>
      <c r="BW361" s="1014"/>
      <c r="BX361" s="1014"/>
      <c r="BY361" s="1014"/>
      <c r="BZ361" s="1014"/>
      <c r="CA361" s="1016"/>
      <c r="CB361" s="1006"/>
      <c r="CC361" s="1006"/>
      <c r="CD361" s="1006"/>
      <c r="CE361" s="1016"/>
      <c r="CF361" s="1006"/>
      <c r="CG361" s="1006"/>
      <c r="CH361" s="1006"/>
      <c r="CI361" s="1006"/>
      <c r="CJ361" s="1006"/>
      <c r="CK361" s="898"/>
      <c r="CL361" s="898"/>
      <c r="CM361" s="898"/>
      <c r="CN361" s="898"/>
      <c r="CO361" s="898"/>
      <c r="CP361" s="898"/>
      <c r="CQ361" s="898"/>
      <c r="CR361" s="898"/>
      <c r="CS361" s="898"/>
      <c r="CT361" s="898"/>
      <c r="CU361" s="898"/>
      <c r="CV361" s="898"/>
      <c r="CW361" s="898"/>
      <c r="CX361" s="898"/>
      <c r="CY361" s="898"/>
      <c r="CZ361" s="898"/>
      <c r="DA361" s="898"/>
      <c r="DB361" s="898"/>
      <c r="DC361" s="898"/>
      <c r="DD361" s="898"/>
      <c r="DE361" s="902"/>
      <c r="DF361" s="658"/>
      <c r="DG361" s="738"/>
    </row>
    <row r="362" spans="2:111" ht="13.5" customHeight="1" x14ac:dyDescent="0.15">
      <c r="B362" s="638"/>
      <c r="C362" s="639"/>
      <c r="D362" s="975"/>
      <c r="E362" s="897"/>
      <c r="F362" s="897"/>
      <c r="G362" s="897"/>
      <c r="H362" s="897"/>
      <c r="I362" s="897"/>
      <c r="J362" s="897"/>
      <c r="K362" s="897"/>
      <c r="L362" s="897"/>
      <c r="M362" s="897"/>
      <c r="N362" s="897"/>
      <c r="O362" s="897"/>
      <c r="P362" s="897"/>
      <c r="Q362" s="897"/>
      <c r="R362" s="897"/>
      <c r="S362" s="560"/>
      <c r="T362" s="560"/>
      <c r="U362" s="560"/>
      <c r="V362" s="560"/>
      <c r="W362" s="560"/>
      <c r="X362" s="560"/>
      <c r="Y362" s="560"/>
      <c r="Z362" s="560"/>
      <c r="AA362" s="899"/>
      <c r="AB362" s="899"/>
      <c r="AC362" s="899"/>
      <c r="AD362" s="899"/>
      <c r="AE362" s="899"/>
      <c r="AF362" s="899"/>
      <c r="AG362" s="897"/>
      <c r="AH362" s="897"/>
      <c r="AI362" s="897"/>
      <c r="AJ362" s="897"/>
      <c r="AK362" s="560"/>
      <c r="AL362" s="560"/>
      <c r="AM362" s="897"/>
      <c r="AN362" s="897"/>
      <c r="AO362" s="897"/>
      <c r="AP362" s="897"/>
      <c r="AQ362" s="897"/>
      <c r="AR362" s="897"/>
      <c r="AS362" s="897"/>
      <c r="AT362" s="897"/>
      <c r="AU362" s="897"/>
      <c r="AV362" s="897"/>
      <c r="AW362" s="897"/>
      <c r="AX362" s="897"/>
      <c r="AY362" s="897"/>
      <c r="AZ362" s="560"/>
      <c r="BA362" s="560"/>
      <c r="BB362" s="560"/>
      <c r="BC362" s="560"/>
      <c r="BD362" s="560"/>
      <c r="BE362" s="560"/>
      <c r="BF362" s="560"/>
      <c r="BG362" s="560"/>
      <c r="BH362" s="560"/>
      <c r="BI362" s="560"/>
      <c r="BJ362" s="560"/>
      <c r="BK362" s="897"/>
      <c r="BL362" s="897"/>
      <c r="BM362" s="897"/>
      <c r="BN362" s="897"/>
      <c r="BO362" s="897"/>
      <c r="BP362" s="897"/>
      <c r="BQ362" s="897"/>
      <c r="BR362" s="897"/>
      <c r="BS362" s="897"/>
      <c r="BT362" s="897"/>
      <c r="BU362" s="897"/>
      <c r="BV362" s="897"/>
      <c r="BW362" s="897"/>
      <c r="BX362" s="897"/>
      <c r="BY362" s="897"/>
      <c r="BZ362" s="897"/>
      <c r="CA362" s="897"/>
      <c r="CB362" s="897"/>
      <c r="CC362" s="897"/>
      <c r="CD362" s="897"/>
      <c r="CE362" s="897"/>
      <c r="CF362" s="897"/>
      <c r="CG362" s="897"/>
      <c r="CH362" s="897"/>
      <c r="CI362" s="897"/>
      <c r="CJ362" s="897"/>
      <c r="CK362" s="897"/>
      <c r="CL362" s="897"/>
      <c r="CM362" s="897"/>
      <c r="CN362" s="897"/>
      <c r="CO362" s="897"/>
      <c r="CP362" s="897"/>
      <c r="CQ362" s="897"/>
      <c r="CR362" s="897"/>
      <c r="CS362" s="897"/>
      <c r="CT362" s="897"/>
      <c r="CU362" s="897"/>
      <c r="CV362" s="897"/>
      <c r="CW362" s="897"/>
      <c r="CX362" s="897"/>
      <c r="CY362" s="897"/>
      <c r="CZ362" s="897"/>
      <c r="DA362" s="897"/>
      <c r="DB362" s="897"/>
      <c r="DC362" s="897"/>
      <c r="DD362" s="897"/>
      <c r="DE362" s="932"/>
      <c r="DF362" s="658"/>
      <c r="DG362" s="738"/>
    </row>
    <row r="363" spans="2:111" ht="13.5" customHeight="1" x14ac:dyDescent="0.15">
      <c r="B363" s="638"/>
      <c r="C363" s="639"/>
      <c r="D363" s="987"/>
      <c r="E363" s="905"/>
      <c r="F363" s="905"/>
      <c r="G363" s="905"/>
      <c r="H363" s="905"/>
      <c r="I363" s="905"/>
      <c r="J363" s="905"/>
      <c r="K363" s="905"/>
      <c r="L363" s="905"/>
      <c r="M363" s="905"/>
      <c r="N363" s="905"/>
      <c r="O363" s="905"/>
      <c r="P363" s="905"/>
      <c r="Q363" s="905"/>
      <c r="R363" s="905"/>
      <c r="S363" s="906"/>
      <c r="T363" s="906"/>
      <c r="U363" s="906"/>
      <c r="V363" s="906"/>
      <c r="W363" s="906"/>
      <c r="X363" s="906"/>
      <c r="Y363" s="906"/>
      <c r="Z363" s="906"/>
      <c r="AA363" s="907"/>
      <c r="AB363" s="907"/>
      <c r="AC363" s="907"/>
      <c r="AD363" s="907"/>
      <c r="AE363" s="907"/>
      <c r="AF363" s="907"/>
      <c r="AG363" s="905"/>
      <c r="AH363" s="905"/>
      <c r="AI363" s="905"/>
      <c r="AJ363" s="905"/>
      <c r="AK363" s="906"/>
      <c r="AL363" s="906"/>
      <c r="AM363" s="905"/>
      <c r="AN363" s="905"/>
      <c r="AO363" s="905"/>
      <c r="AP363" s="905"/>
      <c r="AQ363" s="905"/>
      <c r="AR363" s="905"/>
      <c r="AS363" s="905"/>
      <c r="AT363" s="905"/>
      <c r="AU363" s="905"/>
      <c r="AV363" s="905"/>
      <c r="AW363" s="905"/>
      <c r="AX363" s="905"/>
      <c r="AY363" s="905"/>
      <c r="AZ363" s="906"/>
      <c r="BA363" s="905"/>
      <c r="BB363" s="906"/>
      <c r="BC363" s="906"/>
      <c r="BD363" s="906"/>
      <c r="BE363" s="906"/>
      <c r="BF363" s="906"/>
      <c r="BG363" s="906"/>
      <c r="BH363" s="905"/>
      <c r="BI363" s="906"/>
      <c r="BJ363" s="906"/>
      <c r="BK363" s="905"/>
      <c r="BL363" s="905"/>
      <c r="BM363" s="905"/>
      <c r="BN363" s="905"/>
      <c r="BO363" s="905"/>
      <c r="BP363" s="905"/>
      <c r="BQ363" s="905"/>
      <c r="BR363" s="905"/>
      <c r="BS363" s="905"/>
      <c r="BT363" s="905"/>
      <c r="BU363" s="905"/>
      <c r="BV363" s="905"/>
      <c r="BW363" s="905"/>
      <c r="BX363" s="905"/>
      <c r="BY363" s="905"/>
      <c r="BZ363" s="905"/>
      <c r="CA363" s="905"/>
      <c r="CB363" s="905"/>
      <c r="CC363" s="905"/>
      <c r="CD363" s="905"/>
      <c r="CE363" s="905"/>
      <c r="CF363" s="905"/>
      <c r="CG363" s="905"/>
      <c r="CH363" s="905"/>
      <c r="CI363" s="905"/>
      <c r="CJ363" s="905"/>
      <c r="CK363" s="905"/>
      <c r="CL363" s="905"/>
      <c r="CM363" s="905"/>
      <c r="CN363" s="905"/>
      <c r="CO363" s="905"/>
      <c r="CP363" s="905"/>
      <c r="CQ363" s="905"/>
      <c r="CR363" s="905"/>
      <c r="CS363" s="905"/>
      <c r="CT363" s="905"/>
      <c r="CU363" s="905"/>
      <c r="CV363" s="905"/>
      <c r="CW363" s="905"/>
      <c r="CX363" s="905"/>
      <c r="CY363" s="905"/>
      <c r="CZ363" s="905"/>
      <c r="DA363" s="905"/>
      <c r="DB363" s="905"/>
      <c r="DC363" s="905"/>
      <c r="DD363" s="905"/>
      <c r="DE363" s="988"/>
      <c r="DF363" s="658"/>
      <c r="DG363" s="738"/>
    </row>
    <row r="364" spans="2:111" ht="8.25" customHeight="1" thickBot="1" x14ac:dyDescent="0.2">
      <c r="B364" s="910"/>
      <c r="C364" s="597"/>
      <c r="D364" s="597"/>
      <c r="E364" s="597"/>
      <c r="F364" s="597"/>
      <c r="G364" s="597"/>
      <c r="H364" s="597"/>
      <c r="I364" s="597"/>
      <c r="J364" s="597"/>
      <c r="K364" s="597"/>
      <c r="L364" s="597"/>
      <c r="M364" s="597"/>
      <c r="N364" s="597"/>
      <c r="O364" s="597"/>
      <c r="P364" s="597"/>
      <c r="Q364" s="597"/>
      <c r="R364" s="597"/>
      <c r="S364" s="597"/>
      <c r="T364" s="597"/>
      <c r="U364" s="597"/>
      <c r="V364" s="597"/>
      <c r="W364" s="597"/>
      <c r="X364" s="597"/>
      <c r="Y364" s="597"/>
      <c r="Z364" s="597"/>
      <c r="AA364" s="597"/>
      <c r="AB364" s="597"/>
      <c r="AC364" s="597"/>
      <c r="AD364" s="597"/>
      <c r="AE364" s="597"/>
      <c r="AF364" s="597"/>
      <c r="AG364" s="597"/>
      <c r="AH364" s="597"/>
      <c r="AI364" s="597"/>
      <c r="AJ364" s="597"/>
      <c r="AK364" s="597"/>
      <c r="AL364" s="597"/>
      <c r="AM364" s="597"/>
      <c r="AN364" s="597"/>
      <c r="AO364" s="597"/>
      <c r="AP364" s="597"/>
      <c r="AQ364" s="597"/>
      <c r="AR364" s="597"/>
      <c r="AS364" s="597"/>
      <c r="AT364" s="597"/>
      <c r="AU364" s="597"/>
      <c r="AV364" s="597"/>
      <c r="AW364" s="597"/>
      <c r="AX364" s="597"/>
      <c r="AY364" s="597"/>
      <c r="AZ364" s="597"/>
      <c r="BA364" s="597"/>
      <c r="BB364" s="597"/>
      <c r="BC364" s="597"/>
      <c r="BD364" s="597"/>
      <c r="BE364" s="597"/>
      <c r="BF364" s="597"/>
      <c r="BG364" s="597"/>
      <c r="BH364" s="597"/>
      <c r="BI364" s="597"/>
      <c r="BJ364" s="597"/>
      <c r="BK364" s="597"/>
      <c r="BL364" s="597"/>
      <c r="BM364" s="597"/>
      <c r="BN364" s="597"/>
      <c r="BO364" s="597"/>
      <c r="BP364" s="597"/>
      <c r="BQ364" s="597"/>
      <c r="BR364" s="597"/>
      <c r="BS364" s="597"/>
      <c r="BT364" s="597"/>
      <c r="BU364" s="597"/>
      <c r="BV364" s="597"/>
      <c r="BW364" s="597"/>
      <c r="BX364" s="597"/>
      <c r="BY364" s="597"/>
      <c r="BZ364" s="597"/>
      <c r="CA364" s="597"/>
      <c r="CB364" s="597"/>
      <c r="CC364" s="597"/>
      <c r="CD364" s="597"/>
      <c r="CE364" s="597"/>
      <c r="CF364" s="432"/>
      <c r="CG364" s="432"/>
      <c r="CH364" s="432"/>
      <c r="CI364" s="432"/>
      <c r="CJ364" s="432"/>
      <c r="CK364" s="432"/>
      <c r="CL364" s="432"/>
      <c r="CM364" s="432"/>
      <c r="CN364" s="432"/>
      <c r="CO364" s="432"/>
      <c r="CP364" s="432"/>
      <c r="CQ364" s="432"/>
      <c r="CR364" s="432"/>
      <c r="CS364" s="432"/>
      <c r="CT364" s="432"/>
      <c r="CU364" s="432"/>
      <c r="CV364" s="432"/>
      <c r="CW364" s="432"/>
      <c r="CX364" s="432"/>
      <c r="CY364" s="432"/>
      <c r="CZ364" s="432"/>
      <c r="DA364" s="432"/>
      <c r="DB364" s="432"/>
      <c r="DC364" s="432"/>
      <c r="DD364" s="432"/>
      <c r="DE364" s="432"/>
      <c r="DF364" s="432"/>
      <c r="DG364" s="599"/>
    </row>
    <row r="365" spans="2:111" ht="4.5" customHeight="1" thickBot="1" x14ac:dyDescent="0.2"/>
    <row r="366" spans="2:111" ht="20.25" customHeight="1" x14ac:dyDescent="0.15">
      <c r="B366" s="911" t="s">
        <v>337</v>
      </c>
      <c r="C366" s="912"/>
      <c r="D366" s="912"/>
      <c r="E366" s="912"/>
      <c r="F366" s="912"/>
      <c r="G366" s="912"/>
      <c r="H366" s="912"/>
      <c r="I366" s="912"/>
      <c r="J366" s="912"/>
      <c r="K366" s="912"/>
      <c r="L366" s="912"/>
      <c r="M366" s="912"/>
      <c r="N366" s="912"/>
      <c r="O366" s="912"/>
      <c r="P366" s="912"/>
      <c r="Q366" s="912"/>
      <c r="R366" s="912"/>
      <c r="S366" s="912"/>
      <c r="T366" s="912"/>
      <c r="U366" s="912"/>
      <c r="V366" s="912"/>
      <c r="W366" s="912"/>
      <c r="X366" s="912"/>
      <c r="Y366" s="912"/>
      <c r="Z366" s="912"/>
      <c r="AA366" s="913"/>
      <c r="AB366" s="375" t="s">
        <v>299</v>
      </c>
      <c r="AC366" s="376"/>
      <c r="AD366" s="607" t="str">
        <f>IF(AD$2&lt;&gt;"", AD$2, "")</f>
        <v>前受充当戻し処理</v>
      </c>
      <c r="AE366" s="608"/>
      <c r="AF366" s="608"/>
      <c r="AG366" s="608"/>
      <c r="AH366" s="608"/>
      <c r="AI366" s="608"/>
      <c r="AJ366" s="608"/>
      <c r="AK366" s="608"/>
      <c r="AL366" s="608"/>
      <c r="AM366" s="608"/>
      <c r="AN366" s="608"/>
      <c r="AO366" s="608"/>
      <c r="AP366" s="608"/>
      <c r="AQ366" s="608"/>
      <c r="AR366" s="608"/>
      <c r="AS366" s="608"/>
      <c r="AT366" s="608"/>
      <c r="AU366" s="608"/>
      <c r="AV366" s="608"/>
      <c r="AW366" s="609"/>
      <c r="AX366" s="375" t="s">
        <v>299</v>
      </c>
      <c r="AY366" s="376"/>
      <c r="AZ366" s="607" t="str">
        <f>IF(AZ$2&lt;&gt;"", AZ$2, "")</f>
        <v/>
      </c>
      <c r="BA366" s="608"/>
      <c r="BB366" s="608"/>
      <c r="BC366" s="608"/>
      <c r="BD366" s="608"/>
      <c r="BE366" s="608"/>
      <c r="BF366" s="608"/>
      <c r="BG366" s="608"/>
      <c r="BH366" s="608"/>
      <c r="BI366" s="608"/>
      <c r="BJ366" s="608"/>
      <c r="BK366" s="608"/>
      <c r="BL366" s="608"/>
      <c r="BM366" s="608"/>
      <c r="BN366" s="608"/>
      <c r="BO366" s="608"/>
      <c r="BP366" s="608"/>
      <c r="BQ366" s="608"/>
      <c r="BR366" s="608"/>
      <c r="BS366" s="610"/>
      <c r="BT366" s="381"/>
      <c r="BU366" s="382"/>
      <c r="BV366" s="382"/>
      <c r="BW366" s="382"/>
      <c r="BX366" s="382"/>
      <c r="BY366" s="382"/>
      <c r="BZ366" s="382"/>
      <c r="CA366" s="382"/>
      <c r="CB366" s="382"/>
      <c r="CC366" s="383"/>
      <c r="CD366" s="384" t="s">
        <v>301</v>
      </c>
      <c r="CE366" s="376"/>
      <c r="CF366" s="385" t="s">
        <v>302</v>
      </c>
      <c r="CG366" s="386"/>
      <c r="CH366" s="387"/>
      <c r="CI366" s="386" t="s">
        <v>303</v>
      </c>
      <c r="CJ366" s="386"/>
      <c r="CK366" s="386"/>
      <c r="CL366" s="386"/>
      <c r="CM366" s="386"/>
      <c r="CN366" s="386"/>
      <c r="CO366" s="385" t="s">
        <v>304</v>
      </c>
      <c r="CP366" s="386"/>
      <c r="CQ366" s="386"/>
      <c r="CR366" s="386"/>
      <c r="CS366" s="387"/>
      <c r="CT366" s="386" t="s">
        <v>302</v>
      </c>
      <c r="CU366" s="386"/>
      <c r="CV366" s="386"/>
      <c r="CW366" s="385" t="s">
        <v>303</v>
      </c>
      <c r="CX366" s="386"/>
      <c r="CY366" s="386"/>
      <c r="CZ366" s="386"/>
      <c r="DA366" s="386"/>
      <c r="DB366" s="387"/>
      <c r="DC366" s="388" t="s">
        <v>304</v>
      </c>
      <c r="DD366" s="389"/>
      <c r="DE366" s="389"/>
      <c r="DF366" s="389"/>
      <c r="DG366" s="390"/>
    </row>
    <row r="367" spans="2:111" ht="20.25" customHeight="1" x14ac:dyDescent="0.15">
      <c r="B367" s="914"/>
      <c r="C367" s="915"/>
      <c r="D367" s="915"/>
      <c r="E367" s="915"/>
      <c r="F367" s="915"/>
      <c r="G367" s="915"/>
      <c r="H367" s="915"/>
      <c r="I367" s="915"/>
      <c r="J367" s="915"/>
      <c r="K367" s="915"/>
      <c r="L367" s="915"/>
      <c r="M367" s="915"/>
      <c r="N367" s="915"/>
      <c r="O367" s="915"/>
      <c r="P367" s="915"/>
      <c r="Q367" s="915"/>
      <c r="R367" s="915"/>
      <c r="S367" s="915"/>
      <c r="T367" s="915"/>
      <c r="U367" s="915"/>
      <c r="V367" s="915"/>
      <c r="W367" s="915"/>
      <c r="X367" s="915"/>
      <c r="Y367" s="915"/>
      <c r="Z367" s="915"/>
      <c r="AA367" s="916"/>
      <c r="AB367" s="394"/>
      <c r="AC367" s="395"/>
      <c r="AD367" s="611"/>
      <c r="AE367" s="612"/>
      <c r="AF367" s="612"/>
      <c r="AG367" s="612"/>
      <c r="AH367" s="612"/>
      <c r="AI367" s="612"/>
      <c r="AJ367" s="612"/>
      <c r="AK367" s="612"/>
      <c r="AL367" s="612"/>
      <c r="AM367" s="612"/>
      <c r="AN367" s="612"/>
      <c r="AO367" s="612"/>
      <c r="AP367" s="612"/>
      <c r="AQ367" s="612"/>
      <c r="AR367" s="612"/>
      <c r="AS367" s="612"/>
      <c r="AT367" s="612"/>
      <c r="AU367" s="612"/>
      <c r="AV367" s="612"/>
      <c r="AW367" s="613"/>
      <c r="AX367" s="394"/>
      <c r="AY367" s="395"/>
      <c r="AZ367" s="611"/>
      <c r="BA367" s="612"/>
      <c r="BB367" s="612"/>
      <c r="BC367" s="612"/>
      <c r="BD367" s="612"/>
      <c r="BE367" s="612"/>
      <c r="BF367" s="612"/>
      <c r="BG367" s="612"/>
      <c r="BH367" s="612"/>
      <c r="BI367" s="612"/>
      <c r="BJ367" s="612"/>
      <c r="BK367" s="612"/>
      <c r="BL367" s="612"/>
      <c r="BM367" s="612"/>
      <c r="BN367" s="612"/>
      <c r="BO367" s="612"/>
      <c r="BP367" s="612"/>
      <c r="BQ367" s="612"/>
      <c r="BR367" s="612"/>
      <c r="BS367" s="614"/>
      <c r="BT367" s="400"/>
      <c r="BU367" s="401"/>
      <c r="BV367" s="401"/>
      <c r="BW367" s="401"/>
      <c r="BX367" s="401"/>
      <c r="BY367" s="401"/>
      <c r="BZ367" s="401"/>
      <c r="CA367" s="401"/>
      <c r="CB367" s="401"/>
      <c r="CC367" s="402"/>
      <c r="CD367" s="403"/>
      <c r="CE367" s="404"/>
      <c r="CF367" s="405">
        <f>IF(CF$3&lt;&gt;"", CF$3, "")</f>
        <v>1</v>
      </c>
      <c r="CG367" s="406"/>
      <c r="CH367" s="407"/>
      <c r="CI367" s="414" t="str">
        <f>IF(CI$3&lt;&gt;"", CI$3, "")</f>
        <v>2009/6/2</v>
      </c>
      <c r="CJ367" s="409"/>
      <c r="CK367" s="409"/>
      <c r="CL367" s="409"/>
      <c r="CM367" s="409"/>
      <c r="CN367" s="410"/>
      <c r="CO367" s="615" t="str">
        <f>IF(CO$3&lt;&gt;"", CO$3, "")</f>
        <v>FKS)中田</v>
      </c>
      <c r="CP367" s="616"/>
      <c r="CQ367" s="616"/>
      <c r="CR367" s="616"/>
      <c r="CS367" s="617"/>
      <c r="CT367" s="405" t="str">
        <f>IF(CT$3&lt;&gt;"", CT$3, "")</f>
        <v/>
      </c>
      <c r="CU367" s="406"/>
      <c r="CV367" s="407"/>
      <c r="CW367" s="414" t="str">
        <f>IF(CW$3&lt;&gt;"", CW$3, "")</f>
        <v/>
      </c>
      <c r="CX367" s="409"/>
      <c r="CY367" s="409"/>
      <c r="CZ367" s="409"/>
      <c r="DA367" s="409"/>
      <c r="DB367" s="410"/>
      <c r="DC367" s="615" t="str">
        <f>IF(DC$3&lt;&gt;"", DC$3, "")</f>
        <v/>
      </c>
      <c r="DD367" s="616"/>
      <c r="DE367" s="616"/>
      <c r="DF367" s="616"/>
      <c r="DG367" s="618"/>
    </row>
    <row r="368" spans="2:111" ht="20.25" customHeight="1" x14ac:dyDescent="0.15">
      <c r="B368" s="914"/>
      <c r="C368" s="915"/>
      <c r="D368" s="915"/>
      <c r="E368" s="915"/>
      <c r="F368" s="915"/>
      <c r="G368" s="915"/>
      <c r="H368" s="915"/>
      <c r="I368" s="915"/>
      <c r="J368" s="915"/>
      <c r="K368" s="915"/>
      <c r="L368" s="915"/>
      <c r="M368" s="915"/>
      <c r="N368" s="915"/>
      <c r="O368" s="915"/>
      <c r="P368" s="915"/>
      <c r="Q368" s="915"/>
      <c r="R368" s="915"/>
      <c r="S368" s="915"/>
      <c r="T368" s="915"/>
      <c r="U368" s="915"/>
      <c r="V368" s="915"/>
      <c r="W368" s="915"/>
      <c r="X368" s="915"/>
      <c r="Y368" s="915"/>
      <c r="Z368" s="915"/>
      <c r="AA368" s="916"/>
      <c r="AB368" s="416" t="s">
        <v>307</v>
      </c>
      <c r="AC368" s="417"/>
      <c r="AD368" s="619" t="str">
        <f>IF(AD$4&lt;&gt;"", AD$4, "")</f>
        <v>URKET73</v>
      </c>
      <c r="AE368" s="620"/>
      <c r="AF368" s="620"/>
      <c r="AG368" s="620"/>
      <c r="AH368" s="620"/>
      <c r="AI368" s="620"/>
      <c r="AJ368" s="620"/>
      <c r="AK368" s="620"/>
      <c r="AL368" s="620"/>
      <c r="AM368" s="620"/>
      <c r="AN368" s="620"/>
      <c r="AO368" s="620"/>
      <c r="AP368" s="620"/>
      <c r="AQ368" s="620"/>
      <c r="AR368" s="620"/>
      <c r="AS368" s="620"/>
      <c r="AT368" s="620"/>
      <c r="AU368" s="620"/>
      <c r="AV368" s="620"/>
      <c r="AW368" s="621"/>
      <c r="AX368" s="416" t="s">
        <v>307</v>
      </c>
      <c r="AY368" s="417"/>
      <c r="AZ368" s="619" t="str">
        <f>IF(AZ$4&lt;&gt;"", AZ$4, "")</f>
        <v/>
      </c>
      <c r="BA368" s="620"/>
      <c r="BB368" s="620"/>
      <c r="BC368" s="620"/>
      <c r="BD368" s="620"/>
      <c r="BE368" s="620"/>
      <c r="BF368" s="620"/>
      <c r="BG368" s="620"/>
      <c r="BH368" s="620"/>
      <c r="BI368" s="620"/>
      <c r="BJ368" s="620"/>
      <c r="BK368" s="620"/>
      <c r="BL368" s="620"/>
      <c r="BM368" s="620"/>
      <c r="BN368" s="620"/>
      <c r="BO368" s="620"/>
      <c r="BP368" s="620"/>
      <c r="BQ368" s="620"/>
      <c r="BR368" s="620"/>
      <c r="BS368" s="622"/>
      <c r="BT368" s="400"/>
      <c r="BU368" s="401"/>
      <c r="BV368" s="401"/>
      <c r="BW368" s="401"/>
      <c r="BX368" s="401"/>
      <c r="BY368" s="401"/>
      <c r="BZ368" s="401"/>
      <c r="CA368" s="401"/>
      <c r="CB368" s="401"/>
      <c r="CC368" s="402"/>
      <c r="CD368" s="403"/>
      <c r="CE368" s="404"/>
      <c r="CF368" s="405"/>
      <c r="CG368" s="406"/>
      <c r="CH368" s="407"/>
      <c r="CI368" s="414"/>
      <c r="CJ368" s="409"/>
      <c r="CK368" s="409"/>
      <c r="CL368" s="409"/>
      <c r="CM368" s="409"/>
      <c r="CN368" s="410"/>
      <c r="CO368" s="615"/>
      <c r="CP368" s="616"/>
      <c r="CQ368" s="616"/>
      <c r="CR368" s="616"/>
      <c r="CS368" s="617"/>
      <c r="CT368" s="405" t="str">
        <f>IF(CT$4&lt;&gt;"", CT$4, "")</f>
        <v/>
      </c>
      <c r="CU368" s="406"/>
      <c r="CV368" s="407"/>
      <c r="CW368" s="414" t="str">
        <f>IF(CW$4&lt;&gt;"", CW$4, "")</f>
        <v/>
      </c>
      <c r="CX368" s="409"/>
      <c r="CY368" s="409"/>
      <c r="CZ368" s="409"/>
      <c r="DA368" s="409"/>
      <c r="DB368" s="410"/>
      <c r="DC368" s="615" t="str">
        <f>IF(DC$4&lt;&gt;"", DC$4, "")</f>
        <v/>
      </c>
      <c r="DD368" s="616"/>
      <c r="DE368" s="616"/>
      <c r="DF368" s="616"/>
      <c r="DG368" s="618"/>
    </row>
    <row r="369" spans="2:111" ht="20.25" customHeight="1" thickBot="1" x14ac:dyDescent="0.2">
      <c r="B369" s="917"/>
      <c r="C369" s="918"/>
      <c r="D369" s="918"/>
      <c r="E369" s="918"/>
      <c r="F369" s="918"/>
      <c r="G369" s="918"/>
      <c r="H369" s="918"/>
      <c r="I369" s="918"/>
      <c r="J369" s="918"/>
      <c r="K369" s="918"/>
      <c r="L369" s="918"/>
      <c r="M369" s="918"/>
      <c r="N369" s="918"/>
      <c r="O369" s="918"/>
      <c r="P369" s="918"/>
      <c r="Q369" s="918"/>
      <c r="R369" s="918"/>
      <c r="S369" s="918"/>
      <c r="T369" s="918"/>
      <c r="U369" s="918"/>
      <c r="V369" s="918"/>
      <c r="W369" s="918"/>
      <c r="X369" s="918"/>
      <c r="Y369" s="918"/>
      <c r="Z369" s="918"/>
      <c r="AA369" s="919"/>
      <c r="AB369" s="425"/>
      <c r="AC369" s="426"/>
      <c r="AD369" s="623"/>
      <c r="AE369" s="624"/>
      <c r="AF369" s="624"/>
      <c r="AG369" s="624"/>
      <c r="AH369" s="624"/>
      <c r="AI369" s="624"/>
      <c r="AJ369" s="624"/>
      <c r="AK369" s="624"/>
      <c r="AL369" s="624"/>
      <c r="AM369" s="624"/>
      <c r="AN369" s="624"/>
      <c r="AO369" s="624"/>
      <c r="AP369" s="624"/>
      <c r="AQ369" s="624"/>
      <c r="AR369" s="624"/>
      <c r="AS369" s="624"/>
      <c r="AT369" s="624"/>
      <c r="AU369" s="624"/>
      <c r="AV369" s="624"/>
      <c r="AW369" s="625"/>
      <c r="AX369" s="425"/>
      <c r="AY369" s="426"/>
      <c r="AZ369" s="623"/>
      <c r="BA369" s="624"/>
      <c r="BB369" s="624"/>
      <c r="BC369" s="624"/>
      <c r="BD369" s="624"/>
      <c r="BE369" s="624"/>
      <c r="BF369" s="624"/>
      <c r="BG369" s="624"/>
      <c r="BH369" s="624"/>
      <c r="BI369" s="624"/>
      <c r="BJ369" s="624"/>
      <c r="BK369" s="624"/>
      <c r="BL369" s="624"/>
      <c r="BM369" s="624"/>
      <c r="BN369" s="624"/>
      <c r="BO369" s="624"/>
      <c r="BP369" s="624"/>
      <c r="BQ369" s="624"/>
      <c r="BR369" s="624"/>
      <c r="BS369" s="626"/>
      <c r="BT369" s="431"/>
      <c r="BU369" s="432"/>
      <c r="BV369" s="432"/>
      <c r="BW369" s="432"/>
      <c r="BX369" s="432"/>
      <c r="BY369" s="432"/>
      <c r="BZ369" s="432"/>
      <c r="CA369" s="432"/>
      <c r="CB369" s="432"/>
      <c r="CC369" s="433"/>
      <c r="CD369" s="434"/>
      <c r="CE369" s="426"/>
      <c r="CF369" s="435" t="str">
        <f>IF(CF$5&lt;&gt;"", CF$5, "")</f>
        <v/>
      </c>
      <c r="CG369" s="436"/>
      <c r="CH369" s="437"/>
      <c r="CI369" s="438" t="str">
        <f>IF(CI$5&lt;&gt;"", CI$5, "")</f>
        <v/>
      </c>
      <c r="CJ369" s="439"/>
      <c r="CK369" s="439"/>
      <c r="CL369" s="439"/>
      <c r="CM369" s="439"/>
      <c r="CN369" s="440"/>
      <c r="CO369" s="627" t="str">
        <f>IF(CO$5&lt;&gt;"", CO$5, "")</f>
        <v/>
      </c>
      <c r="CP369" s="628"/>
      <c r="CQ369" s="628"/>
      <c r="CR369" s="628"/>
      <c r="CS369" s="629"/>
      <c r="CT369" s="435" t="str">
        <f>IF(CT$5&lt;&gt;"", CT$5, "")</f>
        <v/>
      </c>
      <c r="CU369" s="436"/>
      <c r="CV369" s="437"/>
      <c r="CW369" s="438" t="str">
        <f>IF(CW$5&lt;&gt;"", CW$5, "")</f>
        <v/>
      </c>
      <c r="CX369" s="439"/>
      <c r="CY369" s="439"/>
      <c r="CZ369" s="439"/>
      <c r="DA369" s="439"/>
      <c r="DB369" s="440"/>
      <c r="DC369" s="627" t="str">
        <f>IF(DC$5&lt;&gt;"", DC$5, "")</f>
        <v/>
      </c>
      <c r="DD369" s="628"/>
      <c r="DE369" s="628"/>
      <c r="DF369" s="628"/>
      <c r="DG369" s="630"/>
    </row>
    <row r="370" spans="2:111" ht="4.3499999999999996" customHeight="1" thickBot="1" x14ac:dyDescent="0.2">
      <c r="DD370" s="401"/>
      <c r="DE370" s="401"/>
      <c r="DF370" s="401"/>
      <c r="DG370" s="401"/>
    </row>
    <row r="371" spans="2:111" ht="18" customHeight="1" x14ac:dyDescent="0.15">
      <c r="B371" s="631"/>
      <c r="C371" s="382"/>
      <c r="D371" s="382"/>
      <c r="E371" s="382"/>
      <c r="F371" s="382"/>
      <c r="G371" s="382"/>
      <c r="H371" s="382"/>
      <c r="I371" s="382"/>
      <c r="J371" s="382"/>
      <c r="K371" s="382"/>
      <c r="L371" s="382"/>
      <c r="M371" s="382"/>
      <c r="N371" s="382"/>
      <c r="O371" s="382"/>
      <c r="P371" s="382"/>
      <c r="Q371" s="382"/>
      <c r="R371" s="382"/>
      <c r="S371" s="382"/>
      <c r="T371" s="382"/>
      <c r="U371" s="382"/>
      <c r="V371" s="382"/>
      <c r="W371" s="382"/>
      <c r="X371" s="382"/>
      <c r="Y371" s="382"/>
      <c r="Z371" s="382"/>
      <c r="AA371" s="382"/>
      <c r="AB371" s="382"/>
      <c r="AC371" s="382"/>
      <c r="AD371" s="382"/>
      <c r="AE371" s="382"/>
      <c r="AF371" s="382"/>
      <c r="AG371" s="382"/>
      <c r="AH371" s="382"/>
      <c r="AI371" s="382"/>
      <c r="AJ371" s="382"/>
      <c r="AK371" s="382"/>
      <c r="AL371" s="382"/>
      <c r="AM371" s="382"/>
      <c r="AN371" s="382"/>
      <c r="AO371" s="382"/>
      <c r="AP371" s="382"/>
      <c r="AQ371" s="382"/>
      <c r="AR371" s="382"/>
      <c r="AS371" s="382"/>
      <c r="AT371" s="382"/>
      <c r="AU371" s="382"/>
      <c r="AV371" s="382"/>
      <c r="AW371" s="382"/>
      <c r="AX371" s="382"/>
      <c r="AY371" s="382"/>
      <c r="AZ371" s="382"/>
      <c r="BA371" s="382"/>
      <c r="BB371" s="382"/>
      <c r="BC371" s="382"/>
      <c r="BD371" s="382"/>
      <c r="BE371" s="382"/>
      <c r="BF371" s="382"/>
      <c r="BG371" s="382"/>
      <c r="BH371" s="382"/>
      <c r="BI371" s="382"/>
      <c r="BJ371" s="515"/>
      <c r="BK371" s="515"/>
      <c r="BL371" s="515"/>
      <c r="BM371" s="515"/>
      <c r="BN371" s="515"/>
      <c r="BO371" s="515"/>
      <c r="BP371" s="515"/>
      <c r="BQ371" s="515"/>
      <c r="BR371" s="515"/>
      <c r="BS371" s="515"/>
      <c r="BT371" s="515"/>
      <c r="BU371" s="515"/>
      <c r="BV371" s="515"/>
      <c r="BW371" s="515"/>
      <c r="BX371" s="515"/>
      <c r="BY371" s="515"/>
      <c r="BZ371" s="515"/>
      <c r="CA371" s="515"/>
      <c r="CB371" s="382"/>
      <c r="CC371" s="515"/>
      <c r="CD371" s="632"/>
      <c r="CE371" s="633"/>
      <c r="CF371" s="634"/>
      <c r="CG371" s="635"/>
      <c r="CH371" s="635"/>
      <c r="CI371" s="635"/>
      <c r="CJ371" s="635"/>
      <c r="CK371" s="636"/>
      <c r="CL371" s="636"/>
      <c r="CM371" s="636"/>
      <c r="CN371" s="636"/>
      <c r="CO371" s="636"/>
      <c r="CP371" s="636"/>
      <c r="CQ371" s="636"/>
      <c r="CR371" s="636"/>
      <c r="CS371" s="636"/>
      <c r="CT371" s="636"/>
      <c r="CU371" s="636"/>
      <c r="CV371" s="636"/>
      <c r="CW371" s="636"/>
      <c r="CX371" s="636"/>
      <c r="CY371" s="636"/>
      <c r="CZ371" s="636"/>
      <c r="DA371" s="636"/>
      <c r="DB371" s="636"/>
      <c r="DC371" s="636"/>
      <c r="DD371" s="635"/>
      <c r="DE371" s="635"/>
      <c r="DF371" s="635"/>
      <c r="DG371" s="637"/>
    </row>
    <row r="372" spans="2:111" ht="13.5" customHeight="1" x14ac:dyDescent="0.15">
      <c r="B372" s="638"/>
      <c r="C372" s="639"/>
      <c r="D372" s="920"/>
      <c r="E372" s="921"/>
      <c r="F372" s="921"/>
      <c r="G372" s="922"/>
      <c r="H372" s="922"/>
      <c r="I372" s="922"/>
      <c r="J372" s="922"/>
      <c r="K372" s="922"/>
      <c r="L372" s="922"/>
      <c r="M372" s="922"/>
      <c r="N372" s="922"/>
      <c r="O372" s="922"/>
      <c r="P372" s="922"/>
      <c r="Q372" s="922"/>
      <c r="R372" s="922"/>
      <c r="S372" s="576"/>
      <c r="T372" s="576"/>
      <c r="U372" s="576"/>
      <c r="V372" s="576"/>
      <c r="W372" s="576"/>
      <c r="X372" s="576"/>
      <c r="Y372" s="576"/>
      <c r="Z372" s="576"/>
      <c r="AA372" s="923"/>
      <c r="AB372" s="923"/>
      <c r="AC372" s="923"/>
      <c r="AD372" s="923"/>
      <c r="AE372" s="923"/>
      <c r="AF372" s="923"/>
      <c r="AG372" s="923"/>
      <c r="AH372" s="923"/>
      <c r="AI372" s="923"/>
      <c r="AJ372" s="923"/>
      <c r="AK372" s="924"/>
      <c r="AL372" s="924"/>
      <c r="AM372" s="925"/>
      <c r="AN372" s="925"/>
      <c r="AO372" s="925"/>
      <c r="AP372" s="925"/>
      <c r="AQ372" s="925"/>
      <c r="AR372" s="925"/>
      <c r="AS372" s="925"/>
      <c r="AT372" s="925"/>
      <c r="AU372" s="925"/>
      <c r="AV372" s="925"/>
      <c r="AW372" s="925"/>
      <c r="AX372" s="925"/>
      <c r="AY372" s="922"/>
      <c r="AZ372" s="922"/>
      <c r="BA372" s="576"/>
      <c r="BB372" s="576"/>
      <c r="BC372" s="576"/>
      <c r="BD372" s="576"/>
      <c r="BE372" s="576"/>
      <c r="BF372" s="576"/>
      <c r="BG372" s="576"/>
      <c r="BH372" s="576"/>
      <c r="BI372" s="576"/>
      <c r="BJ372" s="576"/>
      <c r="BK372" s="922"/>
      <c r="BL372" s="922"/>
      <c r="BM372" s="922"/>
      <c r="BN372" s="922"/>
      <c r="BO372" s="922"/>
      <c r="BP372" s="922"/>
      <c r="BQ372" s="922"/>
      <c r="BR372" s="922"/>
      <c r="BS372" s="922"/>
      <c r="BT372" s="922"/>
      <c r="BU372" s="922"/>
      <c r="BV372" s="922"/>
      <c r="BW372" s="922"/>
      <c r="BX372" s="922"/>
      <c r="BY372" s="922"/>
      <c r="BZ372" s="922"/>
      <c r="CA372" s="922"/>
      <c r="CB372" s="922"/>
      <c r="CC372" s="922"/>
      <c r="CD372" s="922"/>
      <c r="CE372" s="922"/>
      <c r="CF372" s="922"/>
      <c r="CG372" s="922"/>
      <c r="CH372" s="922"/>
      <c r="CI372" s="922"/>
      <c r="CJ372" s="922"/>
      <c r="CK372" s="922"/>
      <c r="CL372" s="922"/>
      <c r="CM372" s="922"/>
      <c r="CN372" s="922"/>
      <c r="CO372" s="922"/>
      <c r="CP372" s="922"/>
      <c r="CQ372" s="922"/>
      <c r="CR372" s="922"/>
      <c r="CS372" s="922"/>
      <c r="CT372" s="922"/>
      <c r="CU372" s="922"/>
      <c r="CV372" s="922"/>
      <c r="CW372" s="922"/>
      <c r="CX372" s="922"/>
      <c r="CY372" s="922"/>
      <c r="CZ372" s="922"/>
      <c r="DA372" s="922"/>
      <c r="DB372" s="922"/>
      <c r="DC372" s="922"/>
      <c r="DD372" s="922"/>
      <c r="DE372" s="926"/>
      <c r="DF372" s="658"/>
      <c r="DG372" s="492"/>
    </row>
    <row r="373" spans="2:111" ht="13.5" customHeight="1" x14ac:dyDescent="0.15">
      <c r="B373" s="638"/>
      <c r="C373" s="639"/>
      <c r="D373" s="975"/>
      <c r="E373" s="1004"/>
      <c r="F373" s="1004"/>
      <c r="G373" s="1004"/>
      <c r="H373" s="1004"/>
      <c r="I373" s="1004"/>
      <c r="J373" s="1004"/>
      <c r="K373" s="1004"/>
      <c r="L373" s="1004"/>
      <c r="M373" s="1004"/>
      <c r="N373" s="1004"/>
      <c r="O373" s="1004"/>
      <c r="P373" s="1004"/>
      <c r="Q373" s="1004"/>
      <c r="R373" s="1004"/>
      <c r="S373" s="1013"/>
      <c r="T373" s="1013"/>
      <c r="U373" s="1013"/>
      <c r="V373" s="1013"/>
      <c r="W373" s="1013"/>
      <c r="X373" s="1013"/>
      <c r="Y373" s="1013"/>
      <c r="Z373" s="1013"/>
      <c r="AA373" s="1024"/>
      <c r="AB373" s="1024"/>
      <c r="AC373" s="1024"/>
      <c r="AD373" s="1024"/>
      <c r="AE373" s="1024"/>
      <c r="AF373" s="1024"/>
      <c r="AG373" s="1004"/>
      <c r="AH373" s="1004"/>
      <c r="AI373" s="1004"/>
      <c r="AJ373" s="1004"/>
      <c r="AK373" s="1013"/>
      <c r="AL373" s="1013"/>
      <c r="AM373" s="1004"/>
      <c r="AN373" s="1004"/>
      <c r="AO373" s="1004"/>
      <c r="AP373" s="1004"/>
      <c r="AQ373" s="1004"/>
      <c r="AR373" s="1004"/>
      <c r="AS373" s="1004"/>
      <c r="AT373" s="1004"/>
      <c r="AU373" s="1004"/>
      <c r="AV373" s="1004"/>
      <c r="AW373" s="1004"/>
      <c r="AX373" s="1004"/>
      <c r="AY373" s="1004"/>
      <c r="AZ373" s="1013"/>
      <c r="BA373" s="1013"/>
      <c r="BB373" s="1013"/>
      <c r="BC373" s="1013"/>
      <c r="BD373" s="1013"/>
      <c r="BE373" s="1013"/>
      <c r="BF373" s="1013"/>
      <c r="BG373" s="1013"/>
      <c r="BH373" s="1013"/>
      <c r="BI373" s="1013"/>
      <c r="BJ373" s="1013"/>
      <c r="BK373" s="1004"/>
      <c r="BL373" s="1004"/>
      <c r="BM373" s="1004"/>
      <c r="BN373" s="1004"/>
      <c r="BO373" s="1004"/>
      <c r="BP373" s="1004"/>
      <c r="BQ373" s="1004"/>
      <c r="BR373" s="1004"/>
      <c r="BS373" s="1004"/>
      <c r="BT373" s="1004"/>
      <c r="BU373" s="1004"/>
      <c r="BV373" s="1004"/>
      <c r="BW373" s="1004"/>
      <c r="BX373" s="1004"/>
      <c r="BY373" s="1004"/>
      <c r="BZ373" s="1004"/>
      <c r="CA373" s="1004"/>
      <c r="CB373" s="1004"/>
      <c r="CC373" s="1004"/>
      <c r="CD373" s="1004"/>
      <c r="CE373" s="1004"/>
      <c r="CF373" s="1004"/>
      <c r="CG373" s="1004"/>
      <c r="CH373" s="1004"/>
      <c r="CI373" s="1004"/>
      <c r="CJ373" s="1004"/>
      <c r="CK373" s="1004"/>
      <c r="CL373" s="1004"/>
      <c r="CM373" s="1004"/>
      <c r="CN373" s="1004"/>
      <c r="CO373" s="1004"/>
      <c r="CP373" s="1004"/>
      <c r="CQ373" s="1004"/>
      <c r="CR373" s="1004"/>
      <c r="CS373" s="1004"/>
      <c r="CT373" s="897"/>
      <c r="CU373" s="897"/>
      <c r="CV373" s="897"/>
      <c r="CW373" s="897"/>
      <c r="CX373" s="897"/>
      <c r="CY373" s="897"/>
      <c r="CZ373" s="897"/>
      <c r="DA373" s="897"/>
      <c r="DB373" s="897"/>
      <c r="DC373" s="897"/>
      <c r="DD373" s="897"/>
      <c r="DE373" s="932"/>
      <c r="DF373" s="658"/>
      <c r="DG373" s="738"/>
    </row>
    <row r="374" spans="2:111" ht="13.5" customHeight="1" x14ac:dyDescent="0.15">
      <c r="B374" s="638"/>
      <c r="C374" s="639"/>
      <c r="D374" s="975"/>
      <c r="E374" s="1004"/>
      <c r="F374" s="1004"/>
      <c r="G374" s="1025"/>
      <c r="H374" s="897"/>
      <c r="I374" s="898" t="s">
        <v>573</v>
      </c>
      <c r="J374" s="401"/>
      <c r="K374" s="401"/>
      <c r="L374" s="401"/>
      <c r="M374" s="401"/>
      <c r="N374" s="401"/>
      <c r="O374" s="401"/>
      <c r="P374" s="401"/>
      <c r="Q374" s="456" t="s">
        <v>470</v>
      </c>
      <c r="R374" s="456" t="s">
        <v>574</v>
      </c>
      <c r="S374" s="401"/>
      <c r="T374" s="401"/>
      <c r="U374" s="401"/>
      <c r="V374" s="401"/>
      <c r="W374" s="401"/>
      <c r="X374" s="401"/>
      <c r="Y374" s="401"/>
      <c r="Z374" s="401"/>
      <c r="AA374" s="401"/>
      <c r="AB374" s="401"/>
      <c r="AC374" s="401"/>
      <c r="AD374" s="401"/>
      <c r="AE374" s="401"/>
      <c r="AF374" s="401"/>
      <c r="AG374" s="401"/>
      <c r="AH374" s="401"/>
      <c r="AI374" s="401"/>
      <c r="AJ374" s="401"/>
      <c r="AK374" s="401"/>
      <c r="AL374" s="401"/>
      <c r="AM374" s="401"/>
      <c r="AN374" s="401"/>
      <c r="AO374" s="401"/>
      <c r="AP374" s="401"/>
      <c r="AQ374" s="401"/>
      <c r="AR374" s="401"/>
      <c r="AS374" s="401"/>
      <c r="AT374" s="401"/>
      <c r="AU374" s="401"/>
      <c r="AV374" s="401"/>
      <c r="AW374" s="401"/>
      <c r="AX374" s="401"/>
      <c r="AY374" s="401"/>
      <c r="AZ374" s="401"/>
      <c r="BA374" s="401"/>
      <c r="BB374" s="401"/>
      <c r="BC374" s="401"/>
      <c r="BD374" s="401"/>
      <c r="BE374" s="401"/>
      <c r="BF374" s="401"/>
      <c r="BG374" s="401"/>
      <c r="BH374" s="401"/>
      <c r="BI374" s="401"/>
      <c r="BJ374" s="401"/>
      <c r="BK374" s="401"/>
      <c r="BL374" s="401"/>
      <c r="BM374" s="401"/>
      <c r="BN374" s="401"/>
      <c r="BO374" s="401"/>
      <c r="BP374" s="401"/>
      <c r="BQ374" s="401"/>
      <c r="BR374" s="401"/>
      <c r="BS374" s="401"/>
      <c r="BT374" s="401"/>
      <c r="BU374" s="898"/>
      <c r="BV374" s="898"/>
      <c r="BW374" s="898"/>
      <c r="BX374" s="898"/>
      <c r="BY374" s="898"/>
      <c r="BZ374" s="898"/>
      <c r="CA374" s="898"/>
      <c r="CB374" s="898"/>
      <c r="CC374" s="898"/>
      <c r="CD374" s="898"/>
      <c r="CE374" s="898"/>
      <c r="CF374" s="898"/>
      <c r="CG374" s="898"/>
      <c r="CH374" s="898"/>
      <c r="CI374" s="898"/>
      <c r="CJ374" s="898"/>
      <c r="CK374" s="1127"/>
      <c r="CL374" s="1127"/>
      <c r="CM374" s="1127"/>
      <c r="CN374" s="1127"/>
      <c r="CO374" s="1127"/>
      <c r="CP374" s="1004"/>
      <c r="CQ374" s="1004"/>
      <c r="CR374" s="1004"/>
      <c r="CS374" s="1004"/>
      <c r="CT374" s="897"/>
      <c r="CU374" s="897"/>
      <c r="CV374" s="897"/>
      <c r="CW374" s="897"/>
      <c r="CX374" s="897"/>
      <c r="CY374" s="897"/>
      <c r="CZ374" s="897"/>
      <c r="DA374" s="897"/>
      <c r="DB374" s="897"/>
      <c r="DC374" s="897"/>
      <c r="DD374" s="897"/>
      <c r="DE374" s="932"/>
      <c r="DF374" s="658"/>
      <c r="DG374" s="738"/>
    </row>
    <row r="375" spans="2:111" ht="13.5" customHeight="1" x14ac:dyDescent="0.15">
      <c r="B375" s="638"/>
      <c r="C375" s="639"/>
      <c r="D375" s="975"/>
      <c r="E375" s="1004"/>
      <c r="F375" s="1004"/>
      <c r="G375" s="1004"/>
      <c r="H375" s="897"/>
      <c r="I375" s="1079" t="s">
        <v>318</v>
      </c>
      <c r="J375" s="1079"/>
      <c r="K375" s="1079"/>
      <c r="L375" s="1080" t="s">
        <v>549</v>
      </c>
      <c r="M375" s="1081"/>
      <c r="N375" s="1081"/>
      <c r="O375" s="1081"/>
      <c r="P375" s="1081"/>
      <c r="Q375" s="1081"/>
      <c r="R375" s="1081"/>
      <c r="S375" s="1081"/>
      <c r="T375" s="1081"/>
      <c r="U375" s="1082"/>
      <c r="V375" s="1083" t="s">
        <v>550</v>
      </c>
      <c r="W375" s="1083"/>
      <c r="X375" s="1083"/>
      <c r="Y375" s="1083"/>
      <c r="Z375" s="1083"/>
      <c r="AA375" s="1049" t="s">
        <v>514</v>
      </c>
      <c r="AB375" s="1044"/>
      <c r="AC375" s="1044"/>
      <c r="AD375" s="1044"/>
      <c r="AE375" s="1044"/>
      <c r="AF375" s="1044"/>
      <c r="AG375" s="1044"/>
      <c r="AH375" s="1043" t="s">
        <v>515</v>
      </c>
      <c r="AI375" s="1044"/>
      <c r="AJ375" s="1044"/>
      <c r="AK375" s="1044"/>
      <c r="AL375" s="1045"/>
      <c r="AM375" s="1074" t="s">
        <v>516</v>
      </c>
      <c r="AN375" s="1047"/>
      <c r="AO375" s="1047"/>
      <c r="AP375" s="1047"/>
      <c r="AQ375" s="1047"/>
      <c r="AR375" s="1047"/>
      <c r="AS375" s="1046" t="s">
        <v>404</v>
      </c>
      <c r="AT375" s="1047"/>
      <c r="AU375" s="1047"/>
      <c r="AV375" s="1048"/>
      <c r="AW375" s="1049" t="s">
        <v>517</v>
      </c>
      <c r="AX375" s="1050"/>
      <c r="AY375" s="1050"/>
      <c r="AZ375" s="1050"/>
      <c r="BA375" s="1050"/>
      <c r="BB375" s="1043" t="s">
        <v>518</v>
      </c>
      <c r="BC375" s="1050"/>
      <c r="BD375" s="1051"/>
      <c r="BE375" s="1051"/>
      <c r="BF375" s="1051"/>
      <c r="BG375" s="1052"/>
      <c r="BH375" s="1049" t="s">
        <v>519</v>
      </c>
      <c r="BI375" s="1047"/>
      <c r="BJ375" s="1051"/>
      <c r="BK375" s="1051"/>
      <c r="BL375" s="1053"/>
      <c r="BM375" s="1043" t="s">
        <v>520</v>
      </c>
      <c r="BN375" s="1050"/>
      <c r="BO375" s="1047"/>
      <c r="BP375" s="1047"/>
      <c r="BQ375" s="1054"/>
      <c r="BR375" s="1043" t="s">
        <v>521</v>
      </c>
      <c r="BS375" s="1055"/>
      <c r="BT375" s="1055"/>
      <c r="BU375" s="1055"/>
      <c r="BV375" s="1055"/>
      <c r="BW375" s="1054"/>
      <c r="BX375" s="1043" t="s">
        <v>522</v>
      </c>
      <c r="BY375" s="1055"/>
      <c r="BZ375" s="1055"/>
      <c r="CA375" s="1055"/>
      <c r="CB375" s="1056"/>
      <c r="CC375" s="1043" t="s">
        <v>523</v>
      </c>
      <c r="CD375" s="1050"/>
      <c r="CE375" s="1050"/>
      <c r="CF375" s="1045"/>
      <c r="CG375" s="1049" t="s">
        <v>524</v>
      </c>
      <c r="CH375" s="1050"/>
      <c r="CI375" s="1050"/>
      <c r="CJ375" s="1050"/>
      <c r="CK375" s="1050"/>
      <c r="CL375" s="1045"/>
      <c r="CM375" s="1049" t="s">
        <v>551</v>
      </c>
      <c r="CN375" s="1050"/>
      <c r="CO375" s="1050"/>
      <c r="CP375" s="1050"/>
      <c r="CQ375" s="1050"/>
      <c r="CR375" s="1050"/>
      <c r="CS375" s="1084"/>
      <c r="CT375" s="1049" t="s">
        <v>552</v>
      </c>
      <c r="CU375" s="1050"/>
      <c r="CV375" s="1050"/>
      <c r="CW375" s="1050"/>
      <c r="CX375" s="1050"/>
      <c r="CY375" s="1045"/>
      <c r="CZ375" s="897"/>
      <c r="DA375" s="897"/>
      <c r="DB375" s="897"/>
      <c r="DC375" s="897"/>
      <c r="DD375" s="897"/>
      <c r="DE375" s="932"/>
      <c r="DF375" s="658"/>
      <c r="DG375" s="738"/>
    </row>
    <row r="376" spans="2:111" ht="13.5" customHeight="1" x14ac:dyDescent="0.15">
      <c r="B376" s="638"/>
      <c r="C376" s="639"/>
      <c r="D376" s="975"/>
      <c r="E376" s="1004"/>
      <c r="F376" s="1004"/>
      <c r="G376" s="1004"/>
      <c r="H376" s="897"/>
      <c r="I376" s="1085">
        <v>1</v>
      </c>
      <c r="J376" s="1085"/>
      <c r="K376" s="1085"/>
      <c r="L376" s="1086" t="s">
        <v>553</v>
      </c>
      <c r="M376" s="1087"/>
      <c r="N376" s="1087"/>
      <c r="O376" s="1087"/>
      <c r="P376" s="1087"/>
      <c r="Q376" s="1087"/>
      <c r="R376" s="1087"/>
      <c r="S376" s="1087"/>
      <c r="T376" s="1087"/>
      <c r="U376" s="1088"/>
      <c r="V376" s="1089" t="s">
        <v>354</v>
      </c>
      <c r="W376" s="1089"/>
      <c r="X376" s="1089"/>
      <c r="Y376" s="1089"/>
      <c r="Z376" s="1089"/>
      <c r="AA376" s="1090" t="s">
        <v>525</v>
      </c>
      <c r="AB376" s="1091"/>
      <c r="AC376" s="1092"/>
      <c r="AD376" s="1091"/>
      <c r="AE376" s="1091"/>
      <c r="AF376" s="1091"/>
      <c r="AG376" s="1091"/>
      <c r="AH376" s="1093" t="s">
        <v>525</v>
      </c>
      <c r="AI376" s="1091"/>
      <c r="AJ376" s="1091"/>
      <c r="AK376" s="1091"/>
      <c r="AL376" s="1094"/>
      <c r="AM376" s="1090" t="s">
        <v>526</v>
      </c>
      <c r="AN376" s="1095"/>
      <c r="AO376" s="1095"/>
      <c r="AP376" s="1095"/>
      <c r="AQ376" s="1095"/>
      <c r="AR376" s="1095"/>
      <c r="AS376" s="1093" t="s">
        <v>527</v>
      </c>
      <c r="AT376" s="1095"/>
      <c r="AU376" s="1095"/>
      <c r="AV376" s="1096"/>
      <c r="AW376" s="1090" t="s">
        <v>528</v>
      </c>
      <c r="AX376" s="1097"/>
      <c r="AY376" s="1097"/>
      <c r="AZ376" s="1097"/>
      <c r="BA376" s="1097"/>
      <c r="BB376" s="1093" t="s">
        <v>527</v>
      </c>
      <c r="BC376" s="1097"/>
      <c r="BD376" s="1097"/>
      <c r="BE376" s="1098"/>
      <c r="BF376" s="1098"/>
      <c r="BG376" s="1099"/>
      <c r="BH376" s="1090" t="s">
        <v>529</v>
      </c>
      <c r="BI376" s="1098"/>
      <c r="BJ376" s="1098"/>
      <c r="BK376" s="1098"/>
      <c r="BL376" s="1100"/>
      <c r="BM376" s="1093" t="s">
        <v>530</v>
      </c>
      <c r="BN376" s="1097"/>
      <c r="BO376" s="1101"/>
      <c r="BP376" s="1101"/>
      <c r="BQ376" s="1102"/>
      <c r="BR376" s="1093" t="s">
        <v>531</v>
      </c>
      <c r="BS376" s="1101"/>
      <c r="BT376" s="1101"/>
      <c r="BU376" s="1101"/>
      <c r="BV376" s="1101"/>
      <c r="BW376" s="1102"/>
      <c r="BX376" s="1093" t="s">
        <v>532</v>
      </c>
      <c r="BY376" s="1101"/>
      <c r="BZ376" s="1101"/>
      <c r="CA376" s="1091"/>
      <c r="CB376" s="1103"/>
      <c r="CC376" s="1093" t="s">
        <v>533</v>
      </c>
      <c r="CD376" s="1097"/>
      <c r="CE376" s="1097"/>
      <c r="CF376" s="1103"/>
      <c r="CG376" s="1090" t="s">
        <v>534</v>
      </c>
      <c r="CH376" s="1097"/>
      <c r="CI376" s="1097"/>
      <c r="CJ376" s="1097"/>
      <c r="CK376" s="1097"/>
      <c r="CL376" s="1103"/>
      <c r="CM376" s="1104" t="s">
        <v>554</v>
      </c>
      <c r="CN376" s="1097"/>
      <c r="CO376" s="1097"/>
      <c r="CP376" s="1097"/>
      <c r="CQ376" s="1097"/>
      <c r="CR376" s="1097"/>
      <c r="CS376" s="1105"/>
      <c r="CT376" s="1090" t="s">
        <v>529</v>
      </c>
      <c r="CU376" s="1097"/>
      <c r="CV376" s="1097"/>
      <c r="CW376" s="1097"/>
      <c r="CX376" s="1097"/>
      <c r="CY376" s="1103"/>
      <c r="CZ376" s="897"/>
      <c r="DA376" s="897"/>
      <c r="DB376" s="897"/>
      <c r="DC376" s="897"/>
      <c r="DD376" s="897"/>
      <c r="DE376" s="932"/>
      <c r="DF376" s="658"/>
      <c r="DG376" s="738"/>
    </row>
    <row r="377" spans="2:111" ht="13.5" customHeight="1" x14ac:dyDescent="0.15">
      <c r="B377" s="638"/>
      <c r="C377" s="639"/>
      <c r="D377" s="975"/>
      <c r="E377" s="1004"/>
      <c r="F377" s="1004"/>
      <c r="G377" s="1004"/>
      <c r="H377" s="561"/>
      <c r="I377" s="1106">
        <v>2</v>
      </c>
      <c r="J377" s="1106"/>
      <c r="K377" s="1106"/>
      <c r="L377" s="1107"/>
      <c r="M377" s="1108"/>
      <c r="N377" s="1108"/>
      <c r="O377" s="1108"/>
      <c r="P377" s="1108"/>
      <c r="Q377" s="1108"/>
      <c r="R377" s="1108"/>
      <c r="S377" s="1108"/>
      <c r="T377" s="1108"/>
      <c r="U377" s="1109"/>
      <c r="V377" s="1110"/>
      <c r="W377" s="1110"/>
      <c r="X377" s="1110"/>
      <c r="Y377" s="1110"/>
      <c r="Z377" s="1110"/>
      <c r="AA377" s="1111" t="s">
        <v>525</v>
      </c>
      <c r="AB377" s="1058"/>
      <c r="AC377" s="1058"/>
      <c r="AD377" s="1058"/>
      <c r="AE377" s="1058"/>
      <c r="AF377" s="1058"/>
      <c r="AG377" s="1058"/>
      <c r="AH377" s="1112" t="s">
        <v>540</v>
      </c>
      <c r="AI377" s="1058"/>
      <c r="AJ377" s="1058"/>
      <c r="AK377" s="1113"/>
      <c r="AL377" s="1114"/>
      <c r="AM377" s="1111" t="s">
        <v>555</v>
      </c>
      <c r="AN377" s="1115"/>
      <c r="AO377" s="1115"/>
      <c r="AP377" s="1115"/>
      <c r="AQ377" s="1115"/>
      <c r="AR377" s="1115"/>
      <c r="AS377" s="1112" t="s">
        <v>527</v>
      </c>
      <c r="AT377" s="1115"/>
      <c r="AU377" s="1115"/>
      <c r="AV377" s="1116"/>
      <c r="AW377" s="1111" t="s">
        <v>528</v>
      </c>
      <c r="AX377" s="1115"/>
      <c r="AY377" s="1115"/>
      <c r="AZ377" s="1115"/>
      <c r="BA377" s="1115"/>
      <c r="BB377" s="1112" t="s">
        <v>527</v>
      </c>
      <c r="BC377" s="1115"/>
      <c r="BD377" s="1115"/>
      <c r="BE377" s="1115"/>
      <c r="BF377" s="1115"/>
      <c r="BG377" s="1116"/>
      <c r="BH377" s="1111" t="s">
        <v>542</v>
      </c>
      <c r="BI377" s="1115"/>
      <c r="BJ377" s="1115"/>
      <c r="BK377" s="1115"/>
      <c r="BL377" s="1115"/>
      <c r="BM377" s="1112" t="s">
        <v>530</v>
      </c>
      <c r="BN377" s="1115"/>
      <c r="BO377" s="1115"/>
      <c r="BP377" s="1115"/>
      <c r="BQ377" s="1116"/>
      <c r="BR377" s="1112" t="s">
        <v>531</v>
      </c>
      <c r="BS377" s="1115"/>
      <c r="BT377" s="1115"/>
      <c r="BU377" s="1115"/>
      <c r="BV377" s="1115"/>
      <c r="BW377" s="1116"/>
      <c r="BX377" s="1112" t="s">
        <v>532</v>
      </c>
      <c r="BY377" s="1115"/>
      <c r="BZ377" s="1115"/>
      <c r="CA377" s="1115"/>
      <c r="CB377" s="1116"/>
      <c r="CC377" s="1112" t="s">
        <v>545</v>
      </c>
      <c r="CD377" s="1058"/>
      <c r="CE377" s="1058"/>
      <c r="CF377" s="1117"/>
      <c r="CG377" s="1111" t="s">
        <v>546</v>
      </c>
      <c r="CH377" s="1058"/>
      <c r="CI377" s="1058"/>
      <c r="CJ377" s="1058"/>
      <c r="CK377" s="1058"/>
      <c r="CL377" s="1117"/>
      <c r="CM377" s="1118" t="s">
        <v>556</v>
      </c>
      <c r="CN377" s="1058"/>
      <c r="CO377" s="1058"/>
      <c r="CP377" s="1058"/>
      <c r="CQ377" s="1058"/>
      <c r="CR377" s="1058"/>
      <c r="CS377" s="1063"/>
      <c r="CT377" s="1111" t="s">
        <v>542</v>
      </c>
      <c r="CU377" s="1058"/>
      <c r="CV377" s="1058"/>
      <c r="CW377" s="1058"/>
      <c r="CX377" s="1058"/>
      <c r="CY377" s="1117"/>
      <c r="CZ377" s="897"/>
      <c r="DA377" s="897"/>
      <c r="DB377" s="897"/>
      <c r="DC377" s="897"/>
      <c r="DD377" s="897"/>
      <c r="DE377" s="932"/>
      <c r="DF377" s="658"/>
      <c r="DG377" s="738"/>
    </row>
    <row r="378" spans="2:111" ht="13.5" customHeight="1" x14ac:dyDescent="0.15">
      <c r="B378" s="638"/>
      <c r="C378" s="639"/>
      <c r="D378" s="975"/>
      <c r="E378" s="1004"/>
      <c r="F378" s="1004"/>
      <c r="G378" s="1004"/>
      <c r="H378" s="561"/>
      <c r="I378" s="1106">
        <v>3</v>
      </c>
      <c r="J378" s="1106"/>
      <c r="K378" s="1106"/>
      <c r="L378" s="1107" t="s">
        <v>553</v>
      </c>
      <c r="M378" s="1108"/>
      <c r="N378" s="1108"/>
      <c r="O378" s="1108"/>
      <c r="P378" s="1108"/>
      <c r="Q378" s="1108"/>
      <c r="R378" s="1108"/>
      <c r="S378" s="1108"/>
      <c r="T378" s="1108"/>
      <c r="U378" s="1109"/>
      <c r="V378" s="1110"/>
      <c r="W378" s="1110"/>
      <c r="X378" s="1110"/>
      <c r="Y378" s="1110"/>
      <c r="Z378" s="1110"/>
      <c r="AA378" s="1111" t="s">
        <v>525</v>
      </c>
      <c r="AB378" s="1058"/>
      <c r="AC378" s="1058"/>
      <c r="AD378" s="1058"/>
      <c r="AE378" s="1119"/>
      <c r="AF378" s="1119"/>
      <c r="AG378" s="1058"/>
      <c r="AH378" s="1112" t="s">
        <v>525</v>
      </c>
      <c r="AI378" s="1058"/>
      <c r="AJ378" s="1058"/>
      <c r="AK378" s="1113"/>
      <c r="AL378" s="1114"/>
      <c r="AM378" s="1111" t="s">
        <v>557</v>
      </c>
      <c r="AN378" s="1115"/>
      <c r="AO378" s="1115"/>
      <c r="AP378" s="1115"/>
      <c r="AQ378" s="1115"/>
      <c r="AR378" s="1115"/>
      <c r="AS378" s="1112" t="s">
        <v>527</v>
      </c>
      <c r="AT378" s="1115"/>
      <c r="AU378" s="1115"/>
      <c r="AV378" s="1116"/>
      <c r="AW378" s="1111" t="s">
        <v>528</v>
      </c>
      <c r="AX378" s="1115"/>
      <c r="AY378" s="1115"/>
      <c r="AZ378" s="1115"/>
      <c r="BA378" s="1115"/>
      <c r="BB378" s="1112" t="s">
        <v>527</v>
      </c>
      <c r="BC378" s="1115"/>
      <c r="BD378" s="1115"/>
      <c r="BE378" s="1115"/>
      <c r="BF378" s="1115"/>
      <c r="BG378" s="1116"/>
      <c r="BH378" s="1111" t="s">
        <v>542</v>
      </c>
      <c r="BI378" s="1115"/>
      <c r="BJ378" s="1115"/>
      <c r="BK378" s="1115"/>
      <c r="BL378" s="1115"/>
      <c r="BM378" s="1112" t="s">
        <v>530</v>
      </c>
      <c r="BN378" s="1115"/>
      <c r="BO378" s="1115"/>
      <c r="BP378" s="1115"/>
      <c r="BQ378" s="1116"/>
      <c r="BR378" s="1112" t="s">
        <v>531</v>
      </c>
      <c r="BS378" s="1115"/>
      <c r="BT378" s="1115"/>
      <c r="BU378" s="1115"/>
      <c r="BV378" s="1115"/>
      <c r="BW378" s="1116"/>
      <c r="BX378" s="1112" t="s">
        <v>532</v>
      </c>
      <c r="BY378" s="1115"/>
      <c r="BZ378" s="1115"/>
      <c r="CA378" s="1115"/>
      <c r="CB378" s="1116"/>
      <c r="CC378" s="1112" t="s">
        <v>525</v>
      </c>
      <c r="CD378" s="1058"/>
      <c r="CE378" s="1058"/>
      <c r="CF378" s="1117"/>
      <c r="CG378" s="1111" t="s">
        <v>558</v>
      </c>
      <c r="CH378" s="1058"/>
      <c r="CI378" s="1058"/>
      <c r="CJ378" s="1058"/>
      <c r="CK378" s="1058"/>
      <c r="CL378" s="1117"/>
      <c r="CM378" s="1118" t="s">
        <v>556</v>
      </c>
      <c r="CN378" s="1058"/>
      <c r="CO378" s="1058"/>
      <c r="CP378" s="1058"/>
      <c r="CQ378" s="1058"/>
      <c r="CR378" s="1058"/>
      <c r="CS378" s="1063"/>
      <c r="CT378" s="1111" t="s">
        <v>542</v>
      </c>
      <c r="CU378" s="1058"/>
      <c r="CV378" s="1058"/>
      <c r="CW378" s="1058"/>
      <c r="CX378" s="1058"/>
      <c r="CY378" s="1117"/>
      <c r="CZ378" s="897"/>
      <c r="DA378" s="897"/>
      <c r="DB378" s="897"/>
      <c r="DC378" s="897"/>
      <c r="DD378" s="897"/>
      <c r="DE378" s="932"/>
      <c r="DF378" s="658"/>
      <c r="DG378" s="738"/>
    </row>
    <row r="379" spans="2:111" ht="13.5" customHeight="1" x14ac:dyDescent="0.15">
      <c r="B379" s="638"/>
      <c r="C379" s="639"/>
      <c r="D379" s="975"/>
      <c r="E379" s="1004"/>
      <c r="F379" s="897" t="s">
        <v>559</v>
      </c>
      <c r="G379" s="1004"/>
      <c r="H379" s="561"/>
      <c r="I379" s="1085">
        <v>4</v>
      </c>
      <c r="J379" s="1085"/>
      <c r="K379" s="1085"/>
      <c r="L379" s="1086" t="s">
        <v>553</v>
      </c>
      <c r="M379" s="1087"/>
      <c r="N379" s="1087"/>
      <c r="O379" s="1087"/>
      <c r="P379" s="1087"/>
      <c r="Q379" s="1087"/>
      <c r="R379" s="1087"/>
      <c r="S379" s="1087"/>
      <c r="T379" s="1087"/>
      <c r="U379" s="1088"/>
      <c r="V379" s="1089" t="s">
        <v>354</v>
      </c>
      <c r="W379" s="1089"/>
      <c r="X379" s="1089"/>
      <c r="Y379" s="1089"/>
      <c r="Z379" s="1089"/>
      <c r="AA379" s="1090" t="s">
        <v>525</v>
      </c>
      <c r="AB379" s="1091"/>
      <c r="AC379" s="1091"/>
      <c r="AD379" s="1091"/>
      <c r="AE379" s="1091"/>
      <c r="AF379" s="1091"/>
      <c r="AG379" s="1091"/>
      <c r="AH379" s="1093" t="s">
        <v>540</v>
      </c>
      <c r="AI379" s="1091"/>
      <c r="AJ379" s="1091"/>
      <c r="AK379" s="1091"/>
      <c r="AL379" s="1094"/>
      <c r="AM379" s="1090" t="s">
        <v>541</v>
      </c>
      <c r="AN379" s="1095"/>
      <c r="AO379" s="1095"/>
      <c r="AP379" s="1095"/>
      <c r="AQ379" s="1095"/>
      <c r="AR379" s="1095"/>
      <c r="AS379" s="1093" t="s">
        <v>527</v>
      </c>
      <c r="AT379" s="1095"/>
      <c r="AU379" s="1095"/>
      <c r="AV379" s="1096"/>
      <c r="AW379" s="1090" t="s">
        <v>528</v>
      </c>
      <c r="AX379" s="1097"/>
      <c r="AY379" s="1097"/>
      <c r="AZ379" s="1097"/>
      <c r="BA379" s="1097"/>
      <c r="BB379" s="1093" t="s">
        <v>527</v>
      </c>
      <c r="BC379" s="1097"/>
      <c r="BD379" s="1097"/>
      <c r="BE379" s="1098"/>
      <c r="BF379" s="1098"/>
      <c r="BG379" s="1099"/>
      <c r="BH379" s="1090" t="s">
        <v>542</v>
      </c>
      <c r="BI379" s="1098"/>
      <c r="BJ379" s="1098"/>
      <c r="BK379" s="1098"/>
      <c r="BL379" s="1100"/>
      <c r="BM379" s="1093" t="s">
        <v>543</v>
      </c>
      <c r="BN379" s="1097"/>
      <c r="BO379" s="1101"/>
      <c r="BP379" s="1101"/>
      <c r="BQ379" s="1102"/>
      <c r="BR379" s="1093" t="s">
        <v>544</v>
      </c>
      <c r="BS379" s="1101"/>
      <c r="BT379" s="1101"/>
      <c r="BU379" s="1101"/>
      <c r="BV379" s="1101"/>
      <c r="BW379" s="1102"/>
      <c r="BX379" s="1093" t="s">
        <v>532</v>
      </c>
      <c r="BY379" s="1101"/>
      <c r="BZ379" s="1101"/>
      <c r="CA379" s="1091"/>
      <c r="CB379" s="1103"/>
      <c r="CC379" s="1093" t="s">
        <v>545</v>
      </c>
      <c r="CD379" s="1097"/>
      <c r="CE379" s="1097"/>
      <c r="CF379" s="1103"/>
      <c r="CG379" s="1090" t="s">
        <v>546</v>
      </c>
      <c r="CH379" s="1097"/>
      <c r="CI379" s="1097"/>
      <c r="CJ379" s="1097"/>
      <c r="CK379" s="1097"/>
      <c r="CL379" s="1103"/>
      <c r="CM379" s="1120" t="s">
        <v>560</v>
      </c>
      <c r="CN379" s="1097"/>
      <c r="CO379" s="1097"/>
      <c r="CP379" s="1097"/>
      <c r="CQ379" s="1097"/>
      <c r="CR379" s="1097"/>
      <c r="CS379" s="1105"/>
      <c r="CT379" s="1090" t="s">
        <v>542</v>
      </c>
      <c r="CU379" s="1097"/>
      <c r="CV379" s="1097"/>
      <c r="CW379" s="1097"/>
      <c r="CX379" s="1097"/>
      <c r="CY379" s="1103"/>
      <c r="CZ379" s="897"/>
      <c r="DA379" s="897"/>
      <c r="DB379" s="897"/>
      <c r="DC379" s="897"/>
      <c r="DD379" s="897"/>
      <c r="DE379" s="932"/>
      <c r="DF379" s="658"/>
      <c r="DG379" s="738"/>
    </row>
    <row r="380" spans="2:111" ht="13.5" customHeight="1" x14ac:dyDescent="0.15">
      <c r="B380" s="638"/>
      <c r="C380" s="639"/>
      <c r="D380" s="974"/>
      <c r="E380" s="968"/>
      <c r="F380" s="968"/>
      <c r="G380" s="1014"/>
      <c r="H380" s="561"/>
      <c r="I380" s="1106">
        <v>5</v>
      </c>
      <c r="J380" s="1106"/>
      <c r="K380" s="1106"/>
      <c r="L380" s="1107" t="s">
        <v>553</v>
      </c>
      <c r="M380" s="1108"/>
      <c r="N380" s="1108"/>
      <c r="O380" s="1108"/>
      <c r="P380" s="1108"/>
      <c r="Q380" s="1108"/>
      <c r="R380" s="1108"/>
      <c r="S380" s="1108"/>
      <c r="T380" s="1108"/>
      <c r="U380" s="1109"/>
      <c r="V380" s="1110"/>
      <c r="W380" s="1110"/>
      <c r="X380" s="1110"/>
      <c r="Y380" s="1110"/>
      <c r="Z380" s="1110"/>
      <c r="AA380" s="1111" t="s">
        <v>525</v>
      </c>
      <c r="AB380" s="1058"/>
      <c r="AC380" s="1058"/>
      <c r="AD380" s="1058"/>
      <c r="AE380" s="1119"/>
      <c r="AF380" s="1119"/>
      <c r="AG380" s="1119"/>
      <c r="AH380" s="1112" t="s">
        <v>525</v>
      </c>
      <c r="AI380" s="1121"/>
      <c r="AJ380" s="1119"/>
      <c r="AK380" s="1119"/>
      <c r="AL380" s="1122"/>
      <c r="AM380" s="1111" t="s">
        <v>526</v>
      </c>
      <c r="AN380" s="1115"/>
      <c r="AO380" s="1115"/>
      <c r="AP380" s="1115"/>
      <c r="AQ380" s="1115"/>
      <c r="AR380" s="1115"/>
      <c r="AS380" s="1112" t="s">
        <v>535</v>
      </c>
      <c r="AT380" s="1115"/>
      <c r="AU380" s="1115"/>
      <c r="AV380" s="1116"/>
      <c r="AW380" s="1111" t="s">
        <v>528</v>
      </c>
      <c r="AX380" s="1119"/>
      <c r="AY380" s="1119"/>
      <c r="AZ380" s="1119"/>
      <c r="BA380" s="1119"/>
      <c r="BB380" s="1112" t="s">
        <v>535</v>
      </c>
      <c r="BC380" s="1119"/>
      <c r="BD380" s="1119"/>
      <c r="BE380" s="1119"/>
      <c r="BF380" s="1119"/>
      <c r="BG380" s="1122"/>
      <c r="BH380" s="1111" t="s">
        <v>529</v>
      </c>
      <c r="BI380" s="1119"/>
      <c r="BJ380" s="1119"/>
      <c r="BK380" s="1119"/>
      <c r="BL380" s="1119"/>
      <c r="BM380" s="1112" t="s">
        <v>530</v>
      </c>
      <c r="BN380" s="1119"/>
      <c r="BO380" s="1119"/>
      <c r="BP380" s="1119"/>
      <c r="BQ380" s="1122"/>
      <c r="BR380" s="1112" t="s">
        <v>531</v>
      </c>
      <c r="BS380" s="1119"/>
      <c r="BT380" s="1119"/>
      <c r="BU380" s="1119"/>
      <c r="BV380" s="1119"/>
      <c r="BW380" s="1122"/>
      <c r="BX380" s="1112" t="s">
        <v>536</v>
      </c>
      <c r="BY380" s="1119"/>
      <c r="BZ380" s="1119"/>
      <c r="CA380" s="1119"/>
      <c r="CB380" s="1122"/>
      <c r="CC380" s="1112" t="s">
        <v>533</v>
      </c>
      <c r="CD380" s="1119"/>
      <c r="CE380" s="1119"/>
      <c r="CF380" s="1122"/>
      <c r="CG380" s="1111" t="s">
        <v>537</v>
      </c>
      <c r="CH380" s="1119"/>
      <c r="CI380" s="1119"/>
      <c r="CJ380" s="1119"/>
      <c r="CK380" s="1119"/>
      <c r="CL380" s="1122"/>
      <c r="CM380" s="1104" t="s">
        <v>554</v>
      </c>
      <c r="CN380" s="1119"/>
      <c r="CO380" s="1119"/>
      <c r="CP380" s="1119"/>
      <c r="CQ380" s="1119"/>
      <c r="CR380" s="1119"/>
      <c r="CS380" s="1063"/>
      <c r="CT380" s="1111" t="s">
        <v>529</v>
      </c>
      <c r="CU380" s="1119"/>
      <c r="CV380" s="1119"/>
      <c r="CW380" s="1119"/>
      <c r="CX380" s="1119"/>
      <c r="CY380" s="1122"/>
      <c r="CZ380" s="897"/>
      <c r="DA380" s="897"/>
      <c r="DB380" s="897"/>
      <c r="DC380" s="897"/>
      <c r="DD380" s="897"/>
      <c r="DE380" s="932"/>
      <c r="DF380" s="658"/>
      <c r="DG380" s="738"/>
    </row>
    <row r="381" spans="2:111" ht="13.5" customHeight="1" x14ac:dyDescent="0.15">
      <c r="B381" s="638"/>
      <c r="C381" s="639"/>
      <c r="D381" s="974"/>
      <c r="E381" s="968"/>
      <c r="F381" s="968"/>
      <c r="G381" s="1014"/>
      <c r="H381" s="561"/>
      <c r="I381" s="1106">
        <v>6</v>
      </c>
      <c r="J381" s="1106"/>
      <c r="K381" s="1106"/>
      <c r="L381" s="1107"/>
      <c r="M381" s="1108"/>
      <c r="N381" s="1108"/>
      <c r="O381" s="1108"/>
      <c r="P381" s="1108"/>
      <c r="Q381" s="1108"/>
      <c r="R381" s="1108"/>
      <c r="S381" s="1108"/>
      <c r="T381" s="1108"/>
      <c r="U381" s="1109"/>
      <c r="V381" s="1110"/>
      <c r="W381" s="1110"/>
      <c r="X381" s="1110"/>
      <c r="Y381" s="1110"/>
      <c r="Z381" s="1110"/>
      <c r="AA381" s="1111" t="s">
        <v>525</v>
      </c>
      <c r="AB381" s="1058"/>
      <c r="AC381" s="1058"/>
      <c r="AD381" s="1058"/>
      <c r="AE381" s="1119"/>
      <c r="AF381" s="1119"/>
      <c r="AG381" s="1119"/>
      <c r="AH381" s="1112" t="s">
        <v>540</v>
      </c>
      <c r="AI381" s="1119"/>
      <c r="AJ381" s="1119"/>
      <c r="AK381" s="1119"/>
      <c r="AL381" s="1122"/>
      <c r="AM381" s="1111" t="s">
        <v>555</v>
      </c>
      <c r="AN381" s="1115"/>
      <c r="AO381" s="1115"/>
      <c r="AP381" s="1115"/>
      <c r="AQ381" s="1115"/>
      <c r="AR381" s="1115"/>
      <c r="AS381" s="1112" t="s">
        <v>535</v>
      </c>
      <c r="AT381" s="1115"/>
      <c r="AU381" s="1115"/>
      <c r="AV381" s="1116"/>
      <c r="AW381" s="1111" t="s">
        <v>528</v>
      </c>
      <c r="AX381" s="1115"/>
      <c r="AY381" s="1115"/>
      <c r="AZ381" s="1115"/>
      <c r="BA381" s="1115"/>
      <c r="BB381" s="1112" t="s">
        <v>535</v>
      </c>
      <c r="BC381" s="1115"/>
      <c r="BD381" s="1115"/>
      <c r="BE381" s="1115"/>
      <c r="BF381" s="1115"/>
      <c r="BG381" s="1116"/>
      <c r="BH381" s="1111" t="s">
        <v>542</v>
      </c>
      <c r="BI381" s="1115"/>
      <c r="BJ381" s="1115"/>
      <c r="BK381" s="1115"/>
      <c r="BL381" s="1115"/>
      <c r="BM381" s="1112" t="s">
        <v>530</v>
      </c>
      <c r="BN381" s="1115"/>
      <c r="BO381" s="1115"/>
      <c r="BP381" s="1115"/>
      <c r="BQ381" s="1116"/>
      <c r="BR381" s="1112" t="s">
        <v>531</v>
      </c>
      <c r="BS381" s="1115"/>
      <c r="BT381" s="1115"/>
      <c r="BU381" s="1115"/>
      <c r="BV381" s="1115"/>
      <c r="BW381" s="1116"/>
      <c r="BX381" s="1112" t="s">
        <v>536</v>
      </c>
      <c r="BY381" s="1115"/>
      <c r="BZ381" s="1115"/>
      <c r="CA381" s="1115"/>
      <c r="CB381" s="1116"/>
      <c r="CC381" s="1112" t="s">
        <v>561</v>
      </c>
      <c r="CD381" s="1058"/>
      <c r="CE381" s="1058"/>
      <c r="CF381" s="1117"/>
      <c r="CG381" s="1111" t="s">
        <v>562</v>
      </c>
      <c r="CH381" s="1058"/>
      <c r="CI381" s="1058"/>
      <c r="CJ381" s="1058"/>
      <c r="CK381" s="1058"/>
      <c r="CL381" s="1117"/>
      <c r="CM381" s="1118" t="s">
        <v>556</v>
      </c>
      <c r="CN381" s="1058"/>
      <c r="CO381" s="1058"/>
      <c r="CP381" s="1058"/>
      <c r="CQ381" s="1058"/>
      <c r="CR381" s="1058"/>
      <c r="CS381" s="1063"/>
      <c r="CT381" s="1111" t="s">
        <v>542</v>
      </c>
      <c r="CU381" s="1058"/>
      <c r="CV381" s="1058"/>
      <c r="CW381" s="1058"/>
      <c r="CX381" s="1058"/>
      <c r="CY381" s="1117"/>
      <c r="CZ381" s="897"/>
      <c r="DA381" s="897"/>
      <c r="DB381" s="897"/>
      <c r="DC381" s="897"/>
      <c r="DD381" s="897"/>
      <c r="DE381" s="932"/>
      <c r="DF381" s="658"/>
      <c r="DG381" s="738"/>
    </row>
    <row r="382" spans="2:111" ht="13.5" customHeight="1" x14ac:dyDescent="0.15">
      <c r="B382" s="638"/>
      <c r="C382" s="639"/>
      <c r="D382" s="975"/>
      <c r="E382" s="1004"/>
      <c r="F382" s="1004"/>
      <c r="G382" s="1004"/>
      <c r="H382" s="561"/>
      <c r="I382" s="1085">
        <v>7</v>
      </c>
      <c r="J382" s="1085"/>
      <c r="K382" s="1085"/>
      <c r="L382" s="1086" t="s">
        <v>553</v>
      </c>
      <c r="M382" s="1087"/>
      <c r="N382" s="1087"/>
      <c r="O382" s="1087"/>
      <c r="P382" s="1087"/>
      <c r="Q382" s="1087"/>
      <c r="R382" s="1087"/>
      <c r="S382" s="1087"/>
      <c r="T382" s="1087"/>
      <c r="U382" s="1088"/>
      <c r="V382" s="1089" t="s">
        <v>354</v>
      </c>
      <c r="W382" s="1089"/>
      <c r="X382" s="1089"/>
      <c r="Y382" s="1089"/>
      <c r="Z382" s="1089"/>
      <c r="AA382" s="1090" t="s">
        <v>525</v>
      </c>
      <c r="AB382" s="1091"/>
      <c r="AC382" s="1091"/>
      <c r="AD382" s="1091"/>
      <c r="AE382" s="1091"/>
      <c r="AF382" s="1091"/>
      <c r="AG382" s="1091"/>
      <c r="AH382" s="1093" t="s">
        <v>525</v>
      </c>
      <c r="AI382" s="1091"/>
      <c r="AJ382" s="1091"/>
      <c r="AK382" s="1097"/>
      <c r="AL382" s="1103"/>
      <c r="AM382" s="1090" t="s">
        <v>557</v>
      </c>
      <c r="AN382" s="1095"/>
      <c r="AO382" s="1095"/>
      <c r="AP382" s="1095"/>
      <c r="AQ382" s="1095"/>
      <c r="AR382" s="1095"/>
      <c r="AS382" s="1093" t="s">
        <v>535</v>
      </c>
      <c r="AT382" s="1095"/>
      <c r="AU382" s="1095"/>
      <c r="AV382" s="1096"/>
      <c r="AW382" s="1090" t="s">
        <v>528</v>
      </c>
      <c r="AX382" s="1095"/>
      <c r="AY382" s="1095"/>
      <c r="AZ382" s="1095"/>
      <c r="BA382" s="1095"/>
      <c r="BB382" s="1093" t="s">
        <v>535</v>
      </c>
      <c r="BC382" s="1095"/>
      <c r="BD382" s="1095"/>
      <c r="BE382" s="1095"/>
      <c r="BF382" s="1095"/>
      <c r="BG382" s="1096"/>
      <c r="BH382" s="1090" t="s">
        <v>542</v>
      </c>
      <c r="BI382" s="1095"/>
      <c r="BJ382" s="1095"/>
      <c r="BK382" s="1095"/>
      <c r="BL382" s="1095"/>
      <c r="BM382" s="1093" t="s">
        <v>530</v>
      </c>
      <c r="BN382" s="1095"/>
      <c r="BO382" s="1095"/>
      <c r="BP382" s="1095"/>
      <c r="BQ382" s="1096"/>
      <c r="BR382" s="1093" t="s">
        <v>531</v>
      </c>
      <c r="BS382" s="1095"/>
      <c r="BT382" s="1095"/>
      <c r="BU382" s="1095"/>
      <c r="BV382" s="1095"/>
      <c r="BW382" s="1096"/>
      <c r="BX382" s="1093" t="s">
        <v>536</v>
      </c>
      <c r="BY382" s="1095"/>
      <c r="BZ382" s="1095"/>
      <c r="CA382" s="1095"/>
      <c r="CB382" s="1096"/>
      <c r="CC382" s="1093" t="s">
        <v>533</v>
      </c>
      <c r="CD382" s="1091"/>
      <c r="CE382" s="1091"/>
      <c r="CF382" s="1094"/>
      <c r="CG382" s="1090" t="s">
        <v>563</v>
      </c>
      <c r="CH382" s="1091"/>
      <c r="CI382" s="1091"/>
      <c r="CJ382" s="1091"/>
      <c r="CK382" s="1091"/>
      <c r="CL382" s="1094"/>
      <c r="CM382" s="1120" t="s">
        <v>556</v>
      </c>
      <c r="CN382" s="1091"/>
      <c r="CO382" s="1091"/>
      <c r="CP382" s="1091"/>
      <c r="CQ382" s="1091"/>
      <c r="CR382" s="1091"/>
      <c r="CS382" s="1105"/>
      <c r="CT382" s="1090" t="s">
        <v>542</v>
      </c>
      <c r="CU382" s="1091"/>
      <c r="CV382" s="1091"/>
      <c r="CW382" s="1091"/>
      <c r="CX382" s="1091"/>
      <c r="CY382" s="1094"/>
      <c r="CZ382" s="897"/>
      <c r="DA382" s="897"/>
      <c r="DB382" s="897"/>
      <c r="DC382" s="897"/>
      <c r="DD382" s="897"/>
      <c r="DE382" s="932"/>
      <c r="DF382" s="658"/>
      <c r="DG382" s="738"/>
    </row>
    <row r="383" spans="2:111" ht="13.5" customHeight="1" x14ac:dyDescent="0.15">
      <c r="B383" s="638"/>
      <c r="C383" s="639"/>
      <c r="D383" s="975"/>
      <c r="E383" s="1004"/>
      <c r="F383" s="1004"/>
      <c r="G383" s="1004"/>
      <c r="H383" s="561"/>
      <c r="I383" s="1012"/>
      <c r="J383" s="1006"/>
      <c r="K383" s="1006"/>
      <c r="L383" s="1006"/>
      <c r="M383" s="1006"/>
      <c r="N383" s="1006"/>
      <c r="O383" s="1006"/>
      <c r="P383" s="1012"/>
      <c r="Q383" s="1006"/>
      <c r="R383" s="1006"/>
      <c r="S383" s="1006"/>
      <c r="T383" s="1013"/>
      <c r="U383" s="1012"/>
      <c r="V383" s="1013"/>
      <c r="W383" s="1013"/>
      <c r="X383" s="1013"/>
      <c r="Y383" s="1013"/>
      <c r="Z383" s="1012"/>
      <c r="AA383" s="1013"/>
      <c r="AB383" s="1024"/>
      <c r="AC383" s="1024"/>
      <c r="AD383" s="1024"/>
      <c r="AE383" s="1024"/>
      <c r="AF383" s="1012"/>
      <c r="AG383" s="513"/>
      <c r="AH383" s="1024"/>
      <c r="AI383" s="1004"/>
      <c r="AJ383" s="1037"/>
      <c r="AK383" s="1012"/>
      <c r="AL383" s="1013"/>
      <c r="AM383" s="513"/>
      <c r="AN383" s="513"/>
      <c r="AO383" s="1004"/>
      <c r="AP383" s="1012"/>
      <c r="AQ383" s="1004"/>
      <c r="AR383" s="1004"/>
      <c r="AS383" s="1004"/>
      <c r="AT383" s="1004"/>
      <c r="AU383" s="1004"/>
      <c r="AV383" s="1012"/>
      <c r="AW383" s="1004"/>
      <c r="AX383" s="1004"/>
      <c r="AY383" s="1004"/>
      <c r="AZ383" s="1006"/>
      <c r="BA383" s="1012"/>
      <c r="BB383" s="1006"/>
      <c r="BC383" s="1013"/>
      <c r="BD383" s="1006"/>
      <c r="BE383" s="1012"/>
      <c r="BF383" s="1013"/>
      <c r="BG383" s="1013"/>
      <c r="BH383" s="1013"/>
      <c r="BI383" s="1013"/>
      <c r="BJ383" s="1013"/>
      <c r="BK383" s="1006"/>
      <c r="BL383" s="1006"/>
      <c r="BM383" s="1006"/>
      <c r="BN383" s="1006"/>
      <c r="BO383" s="898"/>
      <c r="BP383" s="898"/>
      <c r="BQ383" s="898"/>
      <c r="BR383" s="898"/>
      <c r="BS383" s="898"/>
      <c r="BT383" s="898"/>
      <c r="BU383" s="898"/>
      <c r="BV383" s="898"/>
      <c r="BW383" s="898"/>
      <c r="BX383" s="898"/>
      <c r="BY383" s="898"/>
      <c r="BZ383" s="898"/>
      <c r="CA383" s="898"/>
      <c r="CB383" s="898"/>
      <c r="CC383" s="898"/>
      <c r="CD383" s="898"/>
      <c r="CE383" s="898"/>
      <c r="CF383" s="898"/>
      <c r="CG383" s="898"/>
      <c r="CH383" s="898"/>
      <c r="CI383" s="898"/>
      <c r="CJ383" s="898"/>
      <c r="CK383" s="898"/>
      <c r="CL383" s="898"/>
      <c r="CM383" s="898"/>
      <c r="CN383" s="898"/>
      <c r="CO383" s="898"/>
      <c r="CP383" s="1006"/>
      <c r="CQ383" s="1006"/>
      <c r="CR383" s="1004"/>
      <c r="CS383" s="1004"/>
      <c r="CT383" s="897"/>
      <c r="CU383" s="897"/>
      <c r="CV383" s="897"/>
      <c r="CW383" s="897"/>
      <c r="CX383" s="897"/>
      <c r="CY383" s="897"/>
      <c r="CZ383" s="897"/>
      <c r="DA383" s="897"/>
      <c r="DB383" s="897"/>
      <c r="DC383" s="897"/>
      <c r="DD383" s="897"/>
      <c r="DE383" s="932"/>
      <c r="DF383" s="658"/>
      <c r="DG383" s="738"/>
    </row>
    <row r="384" spans="2:111" s="956" customFormat="1" ht="13.5" customHeight="1" x14ac:dyDescent="0.15">
      <c r="B384" s="996"/>
      <c r="C384" s="997"/>
      <c r="D384" s="998"/>
      <c r="E384" s="1009"/>
      <c r="F384" s="1009"/>
      <c r="G384" s="1038"/>
      <c r="H384" s="561"/>
      <c r="I384" s="513"/>
      <c r="J384" s="513"/>
      <c r="K384" s="513"/>
      <c r="L384" s="513"/>
      <c r="M384" s="513"/>
      <c r="N384" s="513"/>
      <c r="O384" s="513"/>
      <c r="P384" s="513"/>
      <c r="Q384" s="513"/>
      <c r="R384" s="513"/>
      <c r="S384" s="513"/>
      <c r="T384" s="513"/>
      <c r="U384" s="513"/>
      <c r="V384" s="513"/>
      <c r="W384" s="513"/>
      <c r="X384" s="513"/>
      <c r="Y384" s="513"/>
      <c r="Z384" s="513"/>
      <c r="AA384" s="513"/>
      <c r="AB384" s="513"/>
      <c r="AC384" s="513"/>
      <c r="AD384" s="513"/>
      <c r="AE384" s="513"/>
      <c r="AF384" s="513"/>
      <c r="AG384" s="513"/>
      <c r="AH384" s="513"/>
      <c r="AI384" s="513"/>
      <c r="AJ384" s="513"/>
      <c r="AK384" s="513"/>
      <c r="AL384" s="513"/>
      <c r="AM384" s="513"/>
      <c r="AN384" s="513"/>
      <c r="AO384" s="513"/>
      <c r="AP384" s="513"/>
      <c r="AQ384" s="513"/>
      <c r="AR384" s="513"/>
      <c r="AS384" s="513"/>
      <c r="AT384" s="513"/>
      <c r="AU384" s="513"/>
      <c r="AV384" s="513"/>
      <c r="AW384" s="513"/>
      <c r="AX384" s="513"/>
      <c r="AY384" s="513"/>
      <c r="AZ384" s="513"/>
      <c r="BA384" s="513"/>
      <c r="BB384" s="513"/>
      <c r="BC384" s="513"/>
      <c r="BD384" s="513"/>
      <c r="BE384" s="513"/>
      <c r="BF384" s="513"/>
      <c r="BG384" s="513"/>
      <c r="BH384" s="513"/>
      <c r="BI384" s="513"/>
      <c r="BJ384" s="1013"/>
      <c r="BK384" s="1006"/>
      <c r="BL384" s="1006"/>
      <c r="BM384" s="1006"/>
      <c r="BN384" s="1006"/>
      <c r="BO384" s="898"/>
      <c r="BP384" s="898"/>
      <c r="BQ384" s="898"/>
      <c r="BR384" s="898"/>
      <c r="BS384" s="898"/>
      <c r="BT384" s="898"/>
      <c r="BU384" s="898"/>
      <c r="BV384" s="898"/>
      <c r="BW384" s="898"/>
      <c r="BX384" s="898"/>
      <c r="BY384" s="898"/>
      <c r="BZ384" s="898"/>
      <c r="CA384" s="898"/>
      <c r="CB384" s="898"/>
      <c r="CC384" s="898"/>
      <c r="CD384" s="898"/>
      <c r="CE384" s="898"/>
      <c r="CF384" s="898"/>
      <c r="CG384" s="898"/>
      <c r="CH384" s="898"/>
      <c r="CI384" s="898"/>
      <c r="CJ384" s="898"/>
      <c r="CK384" s="898"/>
      <c r="CL384" s="898"/>
      <c r="CM384" s="898"/>
      <c r="CN384" s="898"/>
      <c r="CO384" s="898"/>
      <c r="CP384" s="1006"/>
      <c r="CQ384" s="1006"/>
      <c r="CR384" s="1009"/>
      <c r="CS384" s="1009"/>
      <c r="CT384" s="957"/>
      <c r="CU384" s="957"/>
      <c r="CV384" s="957"/>
      <c r="CW384" s="957"/>
      <c r="CX384" s="957"/>
      <c r="CY384" s="957"/>
      <c r="CZ384" s="957"/>
      <c r="DA384" s="957"/>
      <c r="DB384" s="957"/>
      <c r="DC384" s="957"/>
      <c r="DD384" s="957"/>
      <c r="DE384" s="999"/>
      <c r="DF384" s="1000"/>
      <c r="DG384" s="1001"/>
    </row>
    <row r="385" spans="2:111" s="956" customFormat="1" ht="13.5" customHeight="1" x14ac:dyDescent="0.15">
      <c r="B385" s="996"/>
      <c r="C385" s="997"/>
      <c r="D385" s="998"/>
      <c r="E385" s="1009"/>
      <c r="F385" s="1009"/>
      <c r="G385" s="976"/>
      <c r="H385" s="897"/>
      <c r="I385" s="897"/>
      <c r="J385" s="561" t="s">
        <v>575</v>
      </c>
      <c r="K385" s="371"/>
      <c r="L385" s="371"/>
      <c r="M385" s="371"/>
      <c r="N385" s="371"/>
      <c r="O385" s="371"/>
      <c r="P385" s="371"/>
      <c r="Q385" s="371"/>
      <c r="R385" s="371"/>
      <c r="S385" s="371"/>
      <c r="T385" s="371"/>
      <c r="U385" s="371"/>
      <c r="V385" s="371"/>
      <c r="W385" s="371"/>
      <c r="X385" s="371"/>
      <c r="Y385" s="371"/>
      <c r="Z385" s="371"/>
      <c r="AA385" s="371"/>
      <c r="AB385" s="371"/>
      <c r="AC385" s="371"/>
      <c r="AD385" s="371"/>
      <c r="AE385" s="371"/>
      <c r="AF385" s="371"/>
      <c r="AG385" s="371"/>
      <c r="AH385" s="371"/>
      <c r="AI385" s="371"/>
      <c r="AJ385" s="371"/>
      <c r="AK385" s="371"/>
      <c r="AL385" s="371"/>
      <c r="AM385" s="371"/>
      <c r="AN385" s="371"/>
      <c r="AO385" s="371"/>
      <c r="AP385" s="371"/>
      <c r="AQ385" s="371"/>
      <c r="AR385" s="371"/>
      <c r="AS385" s="371"/>
      <c r="AT385" s="371"/>
      <c r="AU385" s="371"/>
      <c r="AV385" s="371"/>
      <c r="AW385" s="371"/>
      <c r="AX385" s="371"/>
      <c r="AY385" s="371"/>
      <c r="AZ385" s="371"/>
      <c r="BA385" s="371"/>
      <c r="BB385" s="371"/>
      <c r="BC385" s="371"/>
      <c r="BD385" s="371"/>
      <c r="BE385" s="371"/>
      <c r="BF385" s="371"/>
      <c r="BG385" s="371"/>
      <c r="BH385" s="371"/>
      <c r="BI385" s="371"/>
      <c r="BJ385" s="371"/>
      <c r="BK385" s="371"/>
      <c r="BL385" s="371"/>
      <c r="BM385" s="371"/>
      <c r="BN385" s="371"/>
      <c r="BO385" s="371"/>
      <c r="BP385" s="371"/>
      <c r="BQ385" s="898"/>
      <c r="BR385" s="898"/>
      <c r="BS385" s="898"/>
      <c r="BT385" s="898"/>
      <c r="BU385" s="898"/>
      <c r="BV385" s="898"/>
      <c r="BW385" s="898"/>
      <c r="BX385" s="898"/>
      <c r="BY385" s="898"/>
      <c r="BZ385" s="898"/>
      <c r="CA385" s="898"/>
      <c r="CB385" s="898"/>
      <c r="CC385" s="898"/>
      <c r="CD385" s="898"/>
      <c r="CE385" s="898"/>
      <c r="CF385" s="898"/>
      <c r="CG385" s="898"/>
      <c r="CH385" s="898"/>
      <c r="CI385" s="898"/>
      <c r="CJ385" s="898"/>
      <c r="CK385" s="898"/>
      <c r="CL385" s="898"/>
      <c r="CM385" s="898"/>
      <c r="CN385" s="898"/>
      <c r="CO385" s="898"/>
      <c r="CP385" s="1006"/>
      <c r="CQ385" s="1006"/>
      <c r="CR385" s="1009"/>
      <c r="CS385" s="1009"/>
      <c r="CT385" s="957"/>
      <c r="CU385" s="957"/>
      <c r="CV385" s="957"/>
      <c r="CW385" s="957"/>
      <c r="CX385" s="957"/>
      <c r="CY385" s="957"/>
      <c r="CZ385" s="957"/>
      <c r="DA385" s="957"/>
      <c r="DB385" s="957"/>
      <c r="DC385" s="957"/>
      <c r="DD385" s="957"/>
      <c r="DE385" s="999"/>
      <c r="DF385" s="1000"/>
      <c r="DG385" s="1001"/>
    </row>
    <row r="386" spans="2:111" s="956" customFormat="1" ht="13.5" customHeight="1" x14ac:dyDescent="0.15">
      <c r="B386" s="996"/>
      <c r="C386" s="997"/>
      <c r="D386" s="998"/>
      <c r="E386" s="1009"/>
      <c r="F386" s="1009"/>
      <c r="G386" s="976"/>
      <c r="H386" s="371"/>
      <c r="I386" s="371"/>
      <c r="J386" s="371"/>
      <c r="K386" s="371"/>
      <c r="L386" s="371"/>
      <c r="M386" s="371"/>
      <c r="N386" s="371"/>
      <c r="O386" s="371"/>
      <c r="P386" s="371"/>
      <c r="Q386" s="371"/>
      <c r="R386" s="371"/>
      <c r="S386" s="371"/>
      <c r="T386" s="371"/>
      <c r="U386" s="371"/>
      <c r="V386" s="371"/>
      <c r="W386" s="371"/>
      <c r="X386" s="371"/>
      <c r="Y386" s="371"/>
      <c r="Z386" s="371"/>
      <c r="AA386" s="371"/>
      <c r="AB386" s="371"/>
      <c r="AC386" s="371"/>
      <c r="AD386" s="371"/>
      <c r="AE386" s="371"/>
      <c r="AF386" s="371"/>
      <c r="AG386" s="371"/>
      <c r="AH386" s="371"/>
      <c r="AI386" s="371"/>
      <c r="AJ386" s="371"/>
      <c r="AK386" s="371"/>
      <c r="AL386" s="371"/>
      <c r="AM386" s="371"/>
      <c r="AN386" s="371"/>
      <c r="AO386" s="371"/>
      <c r="AP386" s="371"/>
      <c r="AQ386" s="371"/>
      <c r="AR386" s="371"/>
      <c r="AS386" s="371"/>
      <c r="AT386" s="371"/>
      <c r="AU386" s="371"/>
      <c r="AV386" s="371"/>
      <c r="AW386" s="371"/>
      <c r="AX386" s="371"/>
      <c r="AY386" s="371"/>
      <c r="AZ386" s="371"/>
      <c r="BA386" s="371"/>
      <c r="BB386" s="371"/>
      <c r="BC386" s="371"/>
      <c r="BD386" s="371"/>
      <c r="BE386" s="371"/>
      <c r="BF386" s="371"/>
      <c r="BG386" s="371"/>
      <c r="BH386" s="371"/>
      <c r="BI386" s="371"/>
      <c r="BJ386" s="371"/>
      <c r="BK386" s="371"/>
      <c r="BL386" s="371"/>
      <c r="BM386" s="371"/>
      <c r="BN386" s="371"/>
      <c r="BO386" s="371"/>
      <c r="BP386" s="371"/>
      <c r="BQ386" s="898"/>
      <c r="BR386" s="898"/>
      <c r="BS386" s="898"/>
      <c r="BT386" s="898"/>
      <c r="BU386" s="898"/>
      <c r="BV386" s="898"/>
      <c r="BW386" s="898"/>
      <c r="BX386" s="898"/>
      <c r="BY386" s="898"/>
      <c r="BZ386" s="898"/>
      <c r="CA386" s="898"/>
      <c r="CB386" s="898"/>
      <c r="CC386" s="898"/>
      <c r="CD386" s="898"/>
      <c r="CE386" s="898"/>
      <c r="CF386" s="898"/>
      <c r="CG386" s="898"/>
      <c r="CH386" s="898"/>
      <c r="CI386" s="898"/>
      <c r="CJ386" s="898"/>
      <c r="CK386" s="898"/>
      <c r="CL386" s="898"/>
      <c r="CM386" s="898"/>
      <c r="CN386" s="898"/>
      <c r="CO386" s="898"/>
      <c r="CP386" s="1006"/>
      <c r="CQ386" s="1006"/>
      <c r="CR386" s="1009"/>
      <c r="CS386" s="1009"/>
      <c r="CT386" s="957"/>
      <c r="CU386" s="957"/>
      <c r="CV386" s="957"/>
      <c r="CW386" s="957"/>
      <c r="CX386" s="957"/>
      <c r="CY386" s="957"/>
      <c r="CZ386" s="957"/>
      <c r="DA386" s="957"/>
      <c r="DB386" s="957"/>
      <c r="DC386" s="957"/>
      <c r="DD386" s="957"/>
      <c r="DE386" s="999"/>
      <c r="DF386" s="1000"/>
      <c r="DG386" s="1001"/>
    </row>
    <row r="387" spans="2:111" s="956" customFormat="1" ht="13.5" customHeight="1" x14ac:dyDescent="0.15">
      <c r="B387" s="996"/>
      <c r="C387" s="997"/>
      <c r="D387" s="998"/>
      <c r="E387" s="1009"/>
      <c r="F387" s="1009"/>
      <c r="G387" s="976"/>
      <c r="H387" s="897"/>
      <c r="I387" s="371"/>
      <c r="J387" s="371"/>
      <c r="K387" s="898" t="s">
        <v>576</v>
      </c>
      <c r="L387" s="898"/>
      <c r="M387" s="898"/>
      <c r="N387" s="898"/>
      <c r="O387" s="898"/>
      <c r="P387" s="898"/>
      <c r="Q387" s="560"/>
      <c r="R387" s="560"/>
      <c r="S387" s="560"/>
      <c r="T387" s="560"/>
      <c r="U387" s="560"/>
      <c r="V387" s="560"/>
      <c r="W387" s="560"/>
      <c r="X387" s="560"/>
      <c r="Y387" s="899"/>
      <c r="Z387" s="899"/>
      <c r="AA387" s="899"/>
      <c r="AB387" s="899"/>
      <c r="AC387" s="899"/>
      <c r="AD387" s="899"/>
      <c r="AE387" s="897"/>
      <c r="AF387" s="897"/>
      <c r="AG387" s="900"/>
      <c r="AH387" s="900"/>
      <c r="AI387" s="560"/>
      <c r="AJ387" s="560"/>
      <c r="AK387" s="897"/>
      <c r="AL387" s="897"/>
      <c r="AM387" s="897"/>
      <c r="AN387" s="897"/>
      <c r="AO387" s="897"/>
      <c r="AP387" s="897"/>
      <c r="AQ387" s="897"/>
      <c r="AR387" s="897"/>
      <c r="AS387" s="897"/>
      <c r="AT387" s="897"/>
      <c r="AU387" s="897"/>
      <c r="AV387" s="897"/>
      <c r="AW387" s="898"/>
      <c r="AX387" s="560"/>
      <c r="AY387" s="560"/>
      <c r="AZ387" s="560"/>
      <c r="BA387" s="560"/>
      <c r="BB387" s="560"/>
      <c r="BC387" s="560"/>
      <c r="BD387" s="560"/>
      <c r="BE387" s="560"/>
      <c r="BF387" s="560"/>
      <c r="BG387" s="560"/>
      <c r="BH387" s="560"/>
      <c r="BI387" s="898"/>
      <c r="BJ387" s="898"/>
      <c r="BK387" s="898"/>
      <c r="BL387" s="898"/>
      <c r="BM387" s="898"/>
      <c r="BN387" s="898"/>
      <c r="BO387" s="898"/>
      <c r="BP387" s="898"/>
      <c r="BQ387" s="898"/>
      <c r="BR387" s="371"/>
      <c r="BS387" s="898"/>
      <c r="BT387" s="898"/>
      <c r="BU387" s="898"/>
      <c r="BV387" s="898"/>
      <c r="BW387" s="898"/>
      <c r="BX387" s="898"/>
      <c r="BY387" s="898"/>
      <c r="BZ387" s="898"/>
      <c r="CA387" s="898"/>
      <c r="CB387" s="898"/>
      <c r="CC387" s="898"/>
      <c r="CD387" s="898"/>
      <c r="CE387" s="898"/>
      <c r="CF387" s="898"/>
      <c r="CG387" s="898"/>
      <c r="CH387" s="898"/>
      <c r="CI387" s="898"/>
      <c r="CJ387" s="898"/>
      <c r="CK387" s="898"/>
      <c r="CL387" s="898"/>
      <c r="CM387" s="898"/>
      <c r="CN387" s="898"/>
      <c r="CO387" s="898"/>
      <c r="CP387" s="1006"/>
      <c r="CQ387" s="1006"/>
      <c r="CR387" s="1009"/>
      <c r="CS387" s="1009"/>
      <c r="CT387" s="957"/>
      <c r="CU387" s="957"/>
      <c r="CV387" s="957"/>
      <c r="CW387" s="957"/>
      <c r="CX387" s="957"/>
      <c r="CY387" s="957"/>
      <c r="CZ387" s="957"/>
      <c r="DA387" s="957"/>
      <c r="DB387" s="957"/>
      <c r="DC387" s="957"/>
      <c r="DD387" s="957"/>
      <c r="DE387" s="999"/>
      <c r="DF387" s="1000"/>
      <c r="DG387" s="1001"/>
    </row>
    <row r="388" spans="2:111" s="956" customFormat="1" ht="13.5" customHeight="1" x14ac:dyDescent="0.15">
      <c r="B388" s="996"/>
      <c r="C388" s="997"/>
      <c r="D388" s="998"/>
      <c r="E388" s="1009"/>
      <c r="F388" s="1009"/>
      <c r="G388" s="976"/>
      <c r="H388" s="897"/>
      <c r="I388" s="371"/>
      <c r="J388" s="371"/>
      <c r="K388" s="898"/>
      <c r="L388" s="898"/>
      <c r="M388" s="898" t="s">
        <v>577</v>
      </c>
      <c r="N388" s="898"/>
      <c r="O388" s="898"/>
      <c r="P388" s="898"/>
      <c r="Q388" s="560"/>
      <c r="R388" s="560"/>
      <c r="S388" s="560" t="s">
        <v>578</v>
      </c>
      <c r="T388" s="560"/>
      <c r="U388" s="560"/>
      <c r="V388" s="560"/>
      <c r="W388" s="560"/>
      <c r="X388" s="560"/>
      <c r="Y388" s="899"/>
      <c r="Z388" s="899"/>
      <c r="AA388" s="899"/>
      <c r="AB388" s="899"/>
      <c r="AC388" s="899"/>
      <c r="AD388" s="899"/>
      <c r="AE388" s="897"/>
      <c r="AF388" s="897"/>
      <c r="AG388" s="900"/>
      <c r="AH388" s="900"/>
      <c r="AI388" s="560"/>
      <c r="AJ388" s="560"/>
      <c r="AK388" s="897"/>
      <c r="AL388" s="897"/>
      <c r="AM388" s="897"/>
      <c r="AN388" s="897"/>
      <c r="AO388" s="897"/>
      <c r="AP388" s="897"/>
      <c r="AQ388" s="897"/>
      <c r="AR388" s="897"/>
      <c r="AS388" s="897"/>
      <c r="AT388" s="897"/>
      <c r="AU388" s="897"/>
      <c r="AV388" s="897"/>
      <c r="AW388" s="898"/>
      <c r="AX388" s="560"/>
      <c r="AY388" s="560"/>
      <c r="AZ388" s="560"/>
      <c r="BA388" s="560"/>
      <c r="BB388" s="560"/>
      <c r="BC388" s="560"/>
      <c r="BD388" s="560"/>
      <c r="BE388" s="560"/>
      <c r="BF388" s="560"/>
      <c r="BG388" s="560"/>
      <c r="BH388" s="560"/>
      <c r="BI388" s="898"/>
      <c r="BJ388" s="898"/>
      <c r="BK388" s="898"/>
      <c r="BL388" s="898"/>
      <c r="BM388" s="898"/>
      <c r="BN388" s="898"/>
      <c r="BO388" s="898"/>
      <c r="BP388" s="898"/>
      <c r="BQ388" s="898"/>
      <c r="BR388" s="371"/>
      <c r="BS388" s="898"/>
      <c r="BT388" s="898"/>
      <c r="BU388" s="898"/>
      <c r="BV388" s="898"/>
      <c r="BW388" s="898"/>
      <c r="BX388" s="898"/>
      <c r="BY388" s="898"/>
      <c r="BZ388" s="898"/>
      <c r="CA388" s="898"/>
      <c r="CB388" s="898"/>
      <c r="CC388" s="898"/>
      <c r="CD388" s="898"/>
      <c r="CE388" s="898"/>
      <c r="CF388" s="898"/>
      <c r="CG388" s="898"/>
      <c r="CH388" s="898"/>
      <c r="CI388" s="898"/>
      <c r="CJ388" s="898"/>
      <c r="CK388" s="898"/>
      <c r="CL388" s="898"/>
      <c r="CM388" s="898"/>
      <c r="CN388" s="898"/>
      <c r="CO388" s="898"/>
      <c r="CP388" s="1006"/>
      <c r="CQ388" s="1006"/>
      <c r="CR388" s="1009"/>
      <c r="CS388" s="1009"/>
      <c r="CT388" s="957"/>
      <c r="CU388" s="957"/>
      <c r="CV388" s="957"/>
      <c r="CW388" s="957"/>
      <c r="CX388" s="957"/>
      <c r="CY388" s="957"/>
      <c r="CZ388" s="957"/>
      <c r="DA388" s="957"/>
      <c r="DB388" s="957"/>
      <c r="DC388" s="957"/>
      <c r="DD388" s="957"/>
      <c r="DE388" s="999"/>
      <c r="DF388" s="1000"/>
      <c r="DG388" s="1001"/>
    </row>
    <row r="389" spans="2:111" s="956" customFormat="1" ht="13.5" customHeight="1" x14ac:dyDescent="0.15">
      <c r="B389" s="996"/>
      <c r="C389" s="997"/>
      <c r="D389" s="998"/>
      <c r="E389" s="1009"/>
      <c r="F389" s="1009"/>
      <c r="G389" s="976"/>
      <c r="H389" s="561"/>
      <c r="I389" s="371"/>
      <c r="J389" s="371"/>
      <c r="K389" s="898"/>
      <c r="L389" s="898"/>
      <c r="M389" s="898" t="s">
        <v>579</v>
      </c>
      <c r="N389" s="898"/>
      <c r="O389" s="898"/>
      <c r="P389" s="898"/>
      <c r="Q389" s="560"/>
      <c r="R389" s="560"/>
      <c r="S389" s="560" t="s">
        <v>580</v>
      </c>
      <c r="T389" s="560"/>
      <c r="U389" s="560"/>
      <c r="V389" s="560"/>
      <c r="W389" s="560"/>
      <c r="X389" s="560"/>
      <c r="Y389" s="899"/>
      <c r="Z389" s="899"/>
      <c r="AA389" s="899"/>
      <c r="AB389" s="899"/>
      <c r="AC389" s="899"/>
      <c r="AD389" s="899"/>
      <c r="AE389" s="897"/>
      <c r="AF389" s="897"/>
      <c r="AG389" s="900"/>
      <c r="AH389" s="900"/>
      <c r="AI389" s="560"/>
      <c r="AJ389" s="560"/>
      <c r="AK389" s="897"/>
      <c r="AL389" s="897"/>
      <c r="AM389" s="897"/>
      <c r="AN389" s="897"/>
      <c r="AO389" s="897"/>
      <c r="AP389" s="897"/>
      <c r="AQ389" s="897"/>
      <c r="AR389" s="897"/>
      <c r="AS389" s="897"/>
      <c r="AT389" s="897"/>
      <c r="AU389" s="897"/>
      <c r="AV389" s="897"/>
      <c r="AW389" s="898"/>
      <c r="AX389" s="560"/>
      <c r="AY389" s="560"/>
      <c r="AZ389" s="560"/>
      <c r="BA389" s="560"/>
      <c r="BB389" s="560"/>
      <c r="BC389" s="560"/>
      <c r="BD389" s="560"/>
      <c r="BE389" s="560"/>
      <c r="BF389" s="560"/>
      <c r="BG389" s="560"/>
      <c r="BH389" s="560"/>
      <c r="BI389" s="898"/>
      <c r="BJ389" s="898"/>
      <c r="BK389" s="898"/>
      <c r="BL389" s="898"/>
      <c r="BM389" s="898"/>
      <c r="BN389" s="898"/>
      <c r="BO389" s="898"/>
      <c r="BP389" s="898"/>
      <c r="BQ389" s="898"/>
      <c r="BR389" s="371"/>
      <c r="BS389" s="898"/>
      <c r="BT389" s="898"/>
      <c r="BU389" s="898"/>
      <c r="BV389" s="898"/>
      <c r="BW389" s="898"/>
      <c r="BX389" s="898"/>
      <c r="BY389" s="898"/>
      <c r="BZ389" s="898"/>
      <c r="CA389" s="898"/>
      <c r="CB389" s="898"/>
      <c r="CC389" s="898"/>
      <c r="CD389" s="898"/>
      <c r="CE389" s="898"/>
      <c r="CF389" s="898"/>
      <c r="CG389" s="898"/>
      <c r="CH389" s="898"/>
      <c r="CI389" s="898"/>
      <c r="CJ389" s="898"/>
      <c r="CK389" s="898"/>
      <c r="CL389" s="898"/>
      <c r="CM389" s="898"/>
      <c r="CN389" s="898"/>
      <c r="CO389" s="898"/>
      <c r="CP389" s="1006"/>
      <c r="CQ389" s="1006"/>
      <c r="CR389" s="1009"/>
      <c r="CS389" s="1009"/>
      <c r="CT389" s="957"/>
      <c r="CU389" s="957"/>
      <c r="CV389" s="957"/>
      <c r="CW389" s="957"/>
      <c r="CX389" s="957"/>
      <c r="CY389" s="957"/>
      <c r="CZ389" s="957"/>
      <c r="DA389" s="957"/>
      <c r="DB389" s="957"/>
      <c r="DC389" s="957"/>
      <c r="DD389" s="957"/>
      <c r="DE389" s="999"/>
      <c r="DF389" s="1000"/>
      <c r="DG389" s="1001"/>
    </row>
    <row r="390" spans="2:111" s="956" customFormat="1" ht="13.5" customHeight="1" x14ac:dyDescent="0.15">
      <c r="B390" s="996"/>
      <c r="C390" s="997"/>
      <c r="D390" s="998"/>
      <c r="E390" s="1009"/>
      <c r="F390" s="1009"/>
      <c r="G390" s="967"/>
      <c r="H390" s="561"/>
      <c r="I390" s="371"/>
      <c r="J390" s="371"/>
      <c r="K390" s="898"/>
      <c r="L390" s="898"/>
      <c r="M390" s="898"/>
      <c r="N390" s="898"/>
      <c r="O390" s="898"/>
      <c r="P390" s="898"/>
      <c r="Q390" s="560"/>
      <c r="R390" s="560"/>
      <c r="S390" s="1128" t="s">
        <v>581</v>
      </c>
      <c r="T390" s="560"/>
      <c r="U390" s="560"/>
      <c r="V390" s="560"/>
      <c r="W390" s="560"/>
      <c r="X390" s="560"/>
      <c r="Y390" s="899"/>
      <c r="Z390" s="899"/>
      <c r="AA390" s="899"/>
      <c r="AB390" s="899"/>
      <c r="AC390" s="899"/>
      <c r="AD390" s="899"/>
      <c r="AE390" s="897"/>
      <c r="AF390" s="897"/>
      <c r="AG390" s="900"/>
      <c r="AH390" s="900"/>
      <c r="AI390" s="560"/>
      <c r="AJ390" s="560"/>
      <c r="AK390" s="897"/>
      <c r="AL390" s="897"/>
      <c r="AM390" s="897"/>
      <c r="AN390" s="897"/>
      <c r="AO390" s="897"/>
      <c r="AP390" s="897"/>
      <c r="AQ390" s="897"/>
      <c r="AR390" s="897"/>
      <c r="AS390" s="897"/>
      <c r="AT390" s="897"/>
      <c r="AU390" s="897"/>
      <c r="AV390" s="897"/>
      <c r="AW390" s="898"/>
      <c r="AX390" s="560"/>
      <c r="AY390" s="560"/>
      <c r="AZ390" s="560"/>
      <c r="BA390" s="560"/>
      <c r="BB390" s="560"/>
      <c r="BC390" s="560"/>
      <c r="BD390" s="560"/>
      <c r="BE390" s="560"/>
      <c r="BF390" s="560"/>
      <c r="BG390" s="560"/>
      <c r="BH390" s="560"/>
      <c r="BI390" s="898"/>
      <c r="BJ390" s="898"/>
      <c r="BK390" s="898"/>
      <c r="BL390" s="898"/>
      <c r="BM390" s="898"/>
      <c r="BN390" s="898"/>
      <c r="BO390" s="898"/>
      <c r="BP390" s="898"/>
      <c r="BQ390" s="898"/>
      <c r="BR390" s="371"/>
      <c r="BS390" s="898"/>
      <c r="BT390" s="898"/>
      <c r="BU390" s="898"/>
      <c r="BV390" s="898"/>
      <c r="BW390" s="898"/>
      <c r="BX390" s="898"/>
      <c r="BY390" s="898"/>
      <c r="BZ390" s="898"/>
      <c r="CA390" s="898"/>
      <c r="CB390" s="898"/>
      <c r="CC390" s="898"/>
      <c r="CD390" s="898"/>
      <c r="CE390" s="898"/>
      <c r="CF390" s="898"/>
      <c r="CG390" s="898"/>
      <c r="CH390" s="898"/>
      <c r="CI390" s="898"/>
      <c r="CJ390" s="898"/>
      <c r="CK390" s="898"/>
      <c r="CL390" s="898"/>
      <c r="CM390" s="898"/>
      <c r="CN390" s="898"/>
      <c r="CO390" s="898"/>
      <c r="CP390" s="1006"/>
      <c r="CQ390" s="1006"/>
      <c r="CR390" s="1009"/>
      <c r="CS390" s="1009"/>
      <c r="CT390" s="957"/>
      <c r="CU390" s="957"/>
      <c r="CV390" s="957"/>
      <c r="CW390" s="957"/>
      <c r="CX390" s="957"/>
      <c r="CY390" s="957"/>
      <c r="CZ390" s="957"/>
      <c r="DA390" s="957"/>
      <c r="DB390" s="957"/>
      <c r="DC390" s="957"/>
      <c r="DD390" s="957"/>
      <c r="DE390" s="999"/>
      <c r="DF390" s="1000"/>
      <c r="DG390" s="1001"/>
    </row>
    <row r="391" spans="2:111" s="956" customFormat="1" ht="13.5" customHeight="1" x14ac:dyDescent="0.15">
      <c r="B391" s="996"/>
      <c r="C391" s="997"/>
      <c r="D391" s="998"/>
      <c r="E391" s="1009"/>
      <c r="F391" s="1009"/>
      <c r="G391" s="1009"/>
      <c r="H391" s="561"/>
      <c r="I391" s="371"/>
      <c r="J391" s="371"/>
      <c r="K391" s="371"/>
      <c r="L391" s="898"/>
      <c r="M391" s="898"/>
      <c r="N391" s="898"/>
      <c r="O391" s="898"/>
      <c r="P391" s="898"/>
      <c r="Q391" s="560"/>
      <c r="R391" s="560"/>
      <c r="S391" s="560" t="s">
        <v>582</v>
      </c>
      <c r="T391" s="560"/>
      <c r="U391" s="560"/>
      <c r="V391" s="560"/>
      <c r="W391" s="560"/>
      <c r="X391" s="560"/>
      <c r="Y391" s="899"/>
      <c r="Z391" s="899"/>
      <c r="AA391" s="899"/>
      <c r="AB391" s="899"/>
      <c r="AC391" s="899"/>
      <c r="AD391" s="899"/>
      <c r="AE391" s="897"/>
      <c r="AF391" s="897"/>
      <c r="AG391" s="900"/>
      <c r="AH391" s="900"/>
      <c r="AI391" s="560"/>
      <c r="AJ391" s="560"/>
      <c r="AK391" s="897"/>
      <c r="AL391" s="897"/>
      <c r="AM391" s="897"/>
      <c r="AN391" s="897"/>
      <c r="AO391" s="897"/>
      <c r="AP391" s="897"/>
      <c r="AQ391" s="897"/>
      <c r="AR391" s="897"/>
      <c r="AS391" s="897"/>
      <c r="AT391" s="897"/>
      <c r="AU391" s="897"/>
      <c r="AV391" s="897"/>
      <c r="AW391" s="898"/>
      <c r="AX391" s="560"/>
      <c r="AY391" s="560"/>
      <c r="AZ391" s="560"/>
      <c r="BA391" s="560"/>
      <c r="BB391" s="560"/>
      <c r="BC391" s="560"/>
      <c r="BD391" s="560"/>
      <c r="BE391" s="560"/>
      <c r="BF391" s="560"/>
      <c r="BG391" s="560"/>
      <c r="BH391" s="560"/>
      <c r="BI391" s="898"/>
      <c r="BJ391" s="898"/>
      <c r="BK391" s="898"/>
      <c r="BL391" s="898"/>
      <c r="BM391" s="898"/>
      <c r="BN391" s="898"/>
      <c r="BO391" s="898"/>
      <c r="BP391" s="898"/>
      <c r="BQ391" s="898"/>
      <c r="BR391" s="371"/>
      <c r="BS391" s="898"/>
      <c r="BT391" s="898"/>
      <c r="BU391" s="898"/>
      <c r="BV391" s="898"/>
      <c r="BW391" s="898"/>
      <c r="BX391" s="898"/>
      <c r="BY391" s="898"/>
      <c r="BZ391" s="898"/>
      <c r="CA391" s="898"/>
      <c r="CB391" s="898"/>
      <c r="CC391" s="898"/>
      <c r="CD391" s="898"/>
      <c r="CE391" s="898"/>
      <c r="CF391" s="898"/>
      <c r="CG391" s="898"/>
      <c r="CH391" s="898"/>
      <c r="CI391" s="898"/>
      <c r="CJ391" s="898"/>
      <c r="CK391" s="898"/>
      <c r="CL391" s="898"/>
      <c r="CM391" s="898"/>
      <c r="CN391" s="898"/>
      <c r="CO391" s="898"/>
      <c r="CP391" s="1006"/>
      <c r="CQ391" s="1006"/>
      <c r="CR391" s="1009"/>
      <c r="CS391" s="1009"/>
      <c r="CT391" s="957"/>
      <c r="CU391" s="957"/>
      <c r="CV391" s="957"/>
      <c r="CW391" s="957"/>
      <c r="CX391" s="957"/>
      <c r="CY391" s="957"/>
      <c r="CZ391" s="957"/>
      <c r="DA391" s="957"/>
      <c r="DB391" s="957"/>
      <c r="DC391" s="957"/>
      <c r="DD391" s="957"/>
      <c r="DE391" s="999"/>
      <c r="DF391" s="1000"/>
      <c r="DG391" s="1001"/>
    </row>
    <row r="392" spans="2:111" ht="13.5" customHeight="1" x14ac:dyDescent="0.15">
      <c r="B392" s="638"/>
      <c r="C392" s="639"/>
      <c r="D392" s="1002"/>
      <c r="E392" s="1006"/>
      <c r="F392" s="1006"/>
      <c r="G392" s="968"/>
      <c r="H392" s="561"/>
      <c r="K392" s="898"/>
      <c r="L392" s="898"/>
      <c r="M392" s="898"/>
      <c r="N392" s="898"/>
      <c r="O392" s="898"/>
      <c r="P392" s="898"/>
      <c r="Q392" s="560"/>
      <c r="R392" s="560"/>
      <c r="S392" s="560"/>
      <c r="T392" s="560"/>
      <c r="U392" s="560"/>
      <c r="V392" s="560"/>
      <c r="W392" s="560"/>
      <c r="X392" s="560"/>
      <c r="Y392" s="899"/>
      <c r="Z392" s="899"/>
      <c r="AA392" s="899"/>
      <c r="AB392" s="899"/>
      <c r="AC392" s="899"/>
      <c r="AD392" s="899"/>
      <c r="AE392" s="897"/>
      <c r="AF392" s="897"/>
      <c r="AG392" s="900"/>
      <c r="AH392" s="900"/>
      <c r="AI392" s="560"/>
      <c r="AJ392" s="560"/>
      <c r="AK392" s="897"/>
      <c r="AL392" s="897"/>
      <c r="AM392" s="897"/>
      <c r="AN392" s="897"/>
      <c r="AO392" s="897"/>
      <c r="AP392" s="897"/>
      <c r="AQ392" s="897"/>
      <c r="AR392" s="897"/>
      <c r="AS392" s="897"/>
      <c r="AT392" s="897"/>
      <c r="AU392" s="897"/>
      <c r="AV392" s="897"/>
      <c r="AW392" s="898"/>
      <c r="AX392" s="560"/>
      <c r="AY392" s="560"/>
      <c r="AZ392" s="560"/>
      <c r="BA392" s="560"/>
      <c r="BB392" s="560"/>
      <c r="BC392" s="560"/>
      <c r="BD392" s="560"/>
      <c r="BE392" s="560"/>
      <c r="BF392" s="560"/>
      <c r="BG392" s="560"/>
      <c r="BH392" s="560"/>
      <c r="BI392" s="898"/>
      <c r="BJ392" s="898"/>
      <c r="BK392" s="898"/>
      <c r="BL392" s="898"/>
      <c r="BM392" s="898"/>
      <c r="BN392" s="898"/>
      <c r="BO392" s="898"/>
      <c r="BP392" s="898"/>
      <c r="BQ392" s="898"/>
      <c r="BS392" s="898"/>
      <c r="BT392" s="898"/>
      <c r="BU392" s="898"/>
      <c r="BV392" s="898"/>
      <c r="BW392" s="898"/>
      <c r="BX392" s="898"/>
      <c r="BY392" s="898"/>
      <c r="BZ392" s="898"/>
      <c r="CA392" s="898"/>
      <c r="CB392" s="898"/>
      <c r="CC392" s="898"/>
      <c r="CD392" s="898"/>
      <c r="CE392" s="898"/>
      <c r="CF392" s="898"/>
      <c r="CG392" s="898"/>
      <c r="CH392" s="898"/>
      <c r="CI392" s="898"/>
      <c r="CJ392" s="898"/>
      <c r="CK392" s="898"/>
      <c r="CL392" s="898"/>
      <c r="CM392" s="898"/>
      <c r="CN392" s="898"/>
      <c r="CO392" s="898"/>
      <c r="CP392" s="1006"/>
      <c r="CQ392" s="1006"/>
      <c r="CR392" s="1006"/>
      <c r="CS392" s="1006"/>
      <c r="CT392" s="898"/>
      <c r="CU392" s="898"/>
      <c r="CV392" s="898"/>
      <c r="CW392" s="898"/>
      <c r="CX392" s="898"/>
      <c r="CY392" s="898"/>
      <c r="CZ392" s="898"/>
      <c r="DA392" s="898"/>
      <c r="DB392" s="898"/>
      <c r="DC392" s="898"/>
      <c r="DD392" s="898"/>
      <c r="DE392" s="902"/>
      <c r="DF392" s="658"/>
      <c r="DG392" s="738"/>
    </row>
    <row r="393" spans="2:111" ht="13.5" customHeight="1" x14ac:dyDescent="0.15">
      <c r="B393" s="638"/>
      <c r="C393" s="639"/>
      <c r="D393" s="1002"/>
      <c r="E393" s="1006"/>
      <c r="F393" s="1006"/>
      <c r="G393" s="1004"/>
      <c r="H393" s="561"/>
      <c r="CK393" s="898"/>
      <c r="CL393" s="898"/>
      <c r="CM393" s="898"/>
      <c r="CN393" s="898"/>
      <c r="CO393" s="898"/>
      <c r="CP393" s="1006"/>
      <c r="CQ393" s="1006"/>
      <c r="CR393" s="1006"/>
      <c r="CS393" s="1006"/>
      <c r="CT393" s="898"/>
      <c r="CU393" s="898"/>
      <c r="CV393" s="898"/>
      <c r="CW393" s="898"/>
      <c r="CX393" s="898"/>
      <c r="CY393" s="898"/>
      <c r="CZ393" s="898"/>
      <c r="DA393" s="898"/>
      <c r="DB393" s="898"/>
      <c r="DC393" s="898"/>
      <c r="DD393" s="898"/>
      <c r="DE393" s="902"/>
      <c r="DF393" s="658"/>
      <c r="DG393" s="738"/>
    </row>
    <row r="394" spans="2:111" ht="13.5" customHeight="1" x14ac:dyDescent="0.15">
      <c r="B394" s="638"/>
      <c r="C394" s="639"/>
      <c r="D394" s="1002"/>
      <c r="E394" s="1006"/>
      <c r="F394" s="1006"/>
      <c r="G394" s="1004"/>
      <c r="H394" s="897"/>
      <c r="L394" s="898" t="s">
        <v>583</v>
      </c>
      <c r="CK394" s="898"/>
      <c r="CL394" s="898"/>
      <c r="CM394" s="898"/>
      <c r="CN394" s="898"/>
      <c r="CO394" s="898"/>
      <c r="CP394" s="1006"/>
      <c r="CQ394" s="1006"/>
      <c r="CR394" s="1006"/>
      <c r="CS394" s="1006"/>
      <c r="CT394" s="898"/>
      <c r="CU394" s="898"/>
      <c r="CV394" s="898"/>
      <c r="CW394" s="898"/>
      <c r="CX394" s="898"/>
      <c r="CY394" s="898"/>
      <c r="CZ394" s="898"/>
      <c r="DA394" s="898"/>
      <c r="DB394" s="898"/>
      <c r="DC394" s="898"/>
      <c r="DD394" s="898"/>
      <c r="DE394" s="902"/>
      <c r="DF394" s="658"/>
      <c r="DG394" s="738"/>
    </row>
    <row r="395" spans="2:111" ht="13.5" customHeight="1" x14ac:dyDescent="0.15">
      <c r="B395" s="638"/>
      <c r="C395" s="639"/>
      <c r="D395" s="1002"/>
      <c r="E395" s="1006"/>
      <c r="F395" s="1006"/>
      <c r="G395" s="1004"/>
      <c r="H395" s="897"/>
      <c r="L395" s="898" t="s">
        <v>584</v>
      </c>
      <c r="CP395" s="1006"/>
      <c r="CQ395" s="1006"/>
      <c r="CR395" s="1006"/>
      <c r="CS395" s="1006"/>
      <c r="CT395" s="898"/>
      <c r="CU395" s="898"/>
      <c r="CV395" s="898"/>
      <c r="CW395" s="898"/>
      <c r="CX395" s="898"/>
      <c r="CY395" s="898"/>
      <c r="CZ395" s="898"/>
      <c r="DA395" s="898"/>
      <c r="DB395" s="898"/>
      <c r="DC395" s="898"/>
      <c r="DD395" s="898"/>
      <c r="DE395" s="902"/>
      <c r="DF395" s="658"/>
      <c r="DG395" s="738"/>
    </row>
    <row r="396" spans="2:111" ht="13.5" customHeight="1" x14ac:dyDescent="0.15">
      <c r="B396" s="638"/>
      <c r="C396" s="639"/>
      <c r="D396" s="1002"/>
      <c r="E396" s="1006"/>
      <c r="F396" s="1006"/>
      <c r="G396" s="1004"/>
      <c r="H396" s="897"/>
      <c r="CP396" s="1006"/>
      <c r="CQ396" s="1006"/>
      <c r="CR396" s="1006"/>
      <c r="CS396" s="1006"/>
      <c r="CT396" s="898"/>
      <c r="CU396" s="898"/>
      <c r="CV396" s="898"/>
      <c r="CW396" s="898"/>
      <c r="CX396" s="898"/>
      <c r="CY396" s="898"/>
      <c r="CZ396" s="898"/>
      <c r="DA396" s="898"/>
      <c r="DB396" s="898"/>
      <c r="DC396" s="898"/>
      <c r="DD396" s="898"/>
      <c r="DE396" s="902"/>
      <c r="DF396" s="658"/>
      <c r="DG396" s="738"/>
    </row>
    <row r="397" spans="2:111" ht="13.5" customHeight="1" x14ac:dyDescent="0.15">
      <c r="B397" s="638"/>
      <c r="C397" s="639"/>
      <c r="D397" s="1002"/>
      <c r="E397" s="1006"/>
      <c r="F397" s="1006"/>
      <c r="G397" s="1004"/>
      <c r="H397" s="897"/>
      <c r="CP397" s="1006"/>
      <c r="CQ397" s="1006"/>
      <c r="CR397" s="1006"/>
      <c r="CS397" s="1006"/>
      <c r="CT397" s="898"/>
      <c r="CU397" s="898"/>
      <c r="CV397" s="898"/>
      <c r="CW397" s="898"/>
      <c r="CX397" s="898"/>
      <c r="CY397" s="898"/>
      <c r="CZ397" s="898"/>
      <c r="DA397" s="898"/>
      <c r="DB397" s="898"/>
      <c r="DC397" s="898"/>
      <c r="DD397" s="898"/>
      <c r="DE397" s="902"/>
      <c r="DF397" s="658"/>
      <c r="DG397" s="738"/>
    </row>
    <row r="398" spans="2:111" ht="13.5" customHeight="1" x14ac:dyDescent="0.15">
      <c r="B398" s="638"/>
      <c r="C398" s="639"/>
      <c r="D398" s="1002"/>
      <c r="E398" s="1006"/>
      <c r="F398" s="1006"/>
      <c r="G398" s="1004"/>
      <c r="H398" s="897"/>
      <c r="CP398" s="1006"/>
      <c r="CQ398" s="1006"/>
      <c r="CR398" s="1006"/>
      <c r="CS398" s="1006"/>
      <c r="CT398" s="898"/>
      <c r="CU398" s="898"/>
      <c r="CV398" s="898"/>
      <c r="CW398" s="898"/>
      <c r="CX398" s="898"/>
      <c r="CY398" s="898"/>
      <c r="CZ398" s="898"/>
      <c r="DA398" s="898"/>
      <c r="DB398" s="898"/>
      <c r="DC398" s="898"/>
      <c r="DD398" s="898"/>
      <c r="DE398" s="902"/>
      <c r="DF398" s="658"/>
      <c r="DG398" s="738"/>
    </row>
    <row r="399" spans="2:111" ht="13.5" customHeight="1" x14ac:dyDescent="0.15">
      <c r="B399" s="638"/>
      <c r="C399" s="639"/>
      <c r="D399" s="1002"/>
      <c r="E399" s="1006"/>
      <c r="F399" s="1006"/>
      <c r="G399" s="1004"/>
      <c r="H399" s="897"/>
      <c r="CH399" s="898"/>
      <c r="CI399" s="898"/>
      <c r="CJ399" s="898"/>
      <c r="CP399" s="1006"/>
      <c r="CQ399" s="1006"/>
      <c r="CR399" s="1006"/>
      <c r="CS399" s="1006"/>
      <c r="CT399" s="898"/>
      <c r="CU399" s="898"/>
      <c r="CV399" s="898"/>
      <c r="CW399" s="898"/>
      <c r="CX399" s="898"/>
      <c r="CY399" s="898"/>
      <c r="CZ399" s="898"/>
      <c r="DA399" s="898"/>
      <c r="DB399" s="898"/>
      <c r="DC399" s="898"/>
      <c r="DD399" s="898"/>
      <c r="DE399" s="902"/>
      <c r="DF399" s="658"/>
      <c r="DG399" s="738"/>
    </row>
    <row r="400" spans="2:111" ht="13.5" customHeight="1" x14ac:dyDescent="0.15">
      <c r="B400" s="638"/>
      <c r="C400" s="639"/>
      <c r="D400" s="1002"/>
      <c r="E400" s="1006"/>
      <c r="F400" s="1006"/>
      <c r="G400" s="1004"/>
      <c r="H400" s="897"/>
      <c r="K400" s="371" t="s">
        <v>585</v>
      </c>
      <c r="N400" s="561" t="s">
        <v>586</v>
      </c>
      <c r="CH400" s="898"/>
      <c r="CI400" s="898"/>
      <c r="CJ400" s="898"/>
      <c r="CP400" s="1006"/>
      <c r="CQ400" s="1006"/>
      <c r="CR400" s="1006"/>
      <c r="CS400" s="1006"/>
      <c r="CT400" s="898"/>
      <c r="CU400" s="898"/>
      <c r="CV400" s="898"/>
      <c r="CW400" s="898"/>
      <c r="CX400" s="898"/>
      <c r="CY400" s="898"/>
      <c r="CZ400" s="898"/>
      <c r="DA400" s="898"/>
      <c r="DB400" s="898"/>
      <c r="DC400" s="898"/>
      <c r="DD400" s="898"/>
      <c r="DE400" s="902"/>
      <c r="DF400" s="658"/>
      <c r="DG400" s="738"/>
    </row>
    <row r="401" spans="2:111" ht="13.5" customHeight="1" x14ac:dyDescent="0.15">
      <c r="B401" s="638"/>
      <c r="C401" s="639"/>
      <c r="D401" s="1002"/>
      <c r="E401" s="1006"/>
      <c r="F401" s="1006"/>
      <c r="G401" s="1004"/>
      <c r="H401" s="897"/>
      <c r="J401" s="898"/>
      <c r="N401" s="561" t="s">
        <v>587</v>
      </c>
      <c r="CH401" s="898"/>
      <c r="CI401" s="898"/>
      <c r="CJ401" s="898"/>
      <c r="CP401" s="1006"/>
      <c r="CQ401" s="1006"/>
      <c r="CR401" s="1006"/>
      <c r="CS401" s="1006"/>
      <c r="CT401" s="898"/>
      <c r="CU401" s="898"/>
      <c r="CV401" s="898"/>
      <c r="CW401" s="898"/>
      <c r="CX401" s="898"/>
      <c r="CY401" s="898"/>
      <c r="CZ401" s="898"/>
      <c r="DA401" s="898"/>
      <c r="DB401" s="898"/>
      <c r="DC401" s="898"/>
      <c r="DD401" s="898"/>
      <c r="DE401" s="902"/>
      <c r="DF401" s="658"/>
      <c r="DG401" s="738"/>
    </row>
    <row r="402" spans="2:111" ht="13.5" customHeight="1" x14ac:dyDescent="0.15">
      <c r="B402" s="638"/>
      <c r="C402" s="639"/>
      <c r="D402" s="1002"/>
      <c r="E402" s="1006"/>
      <c r="F402" s="1006"/>
      <c r="G402" s="1004"/>
      <c r="H402" s="897"/>
      <c r="J402" s="898"/>
      <c r="P402" s="560"/>
      <c r="AK402" s="560"/>
      <c r="CH402" s="898"/>
      <c r="CI402" s="898"/>
      <c r="CJ402" s="898"/>
      <c r="CP402" s="1006"/>
      <c r="CQ402" s="1006"/>
      <c r="CR402" s="1006"/>
      <c r="CS402" s="1006"/>
      <c r="CT402" s="898"/>
      <c r="CU402" s="898"/>
      <c r="CV402" s="898"/>
      <c r="CW402" s="898"/>
      <c r="CX402" s="898"/>
      <c r="CY402" s="898"/>
      <c r="CZ402" s="898"/>
      <c r="DA402" s="898"/>
      <c r="DB402" s="898"/>
      <c r="DC402" s="898"/>
      <c r="DD402" s="898"/>
      <c r="DE402" s="902"/>
      <c r="DF402" s="658"/>
      <c r="DG402" s="738"/>
    </row>
    <row r="403" spans="2:111" ht="13.5" customHeight="1" x14ac:dyDescent="0.15">
      <c r="B403" s="638"/>
      <c r="C403" s="639"/>
      <c r="D403" s="1002"/>
      <c r="E403" s="1006"/>
      <c r="F403" s="1006"/>
      <c r="G403" s="1004"/>
      <c r="H403" s="897"/>
      <c r="O403" s="560" t="s">
        <v>588</v>
      </c>
      <c r="CH403" s="898"/>
      <c r="CI403" s="898"/>
      <c r="CJ403" s="898"/>
      <c r="CK403" s="898"/>
      <c r="CL403" s="898"/>
      <c r="CM403" s="898"/>
      <c r="CN403" s="898"/>
      <c r="CO403" s="898"/>
      <c r="CP403" s="1006"/>
      <c r="CQ403" s="1006"/>
      <c r="CR403" s="1006"/>
      <c r="CS403" s="1006"/>
      <c r="CT403" s="898"/>
      <c r="CU403" s="898"/>
      <c r="CV403" s="898"/>
      <c r="CW403" s="898"/>
      <c r="CX403" s="898"/>
      <c r="CY403" s="898"/>
      <c r="CZ403" s="898"/>
      <c r="DA403" s="898"/>
      <c r="DB403" s="898"/>
      <c r="DC403" s="898"/>
      <c r="DD403" s="898"/>
      <c r="DE403" s="902"/>
      <c r="DF403" s="658"/>
      <c r="DG403" s="738"/>
    </row>
    <row r="404" spans="2:111" ht="13.5" customHeight="1" x14ac:dyDescent="0.15">
      <c r="B404" s="638"/>
      <c r="C404" s="639"/>
      <c r="D404" s="1002"/>
      <c r="E404" s="1006"/>
      <c r="F404" s="1006"/>
      <c r="G404" s="1004"/>
      <c r="H404" s="897"/>
      <c r="CH404" s="898"/>
      <c r="CI404" s="898"/>
      <c r="CJ404" s="898"/>
      <c r="CK404" s="898"/>
      <c r="CL404" s="898"/>
      <c r="CM404" s="898"/>
      <c r="CN404" s="898"/>
      <c r="CO404" s="898"/>
      <c r="CP404" s="1006"/>
      <c r="CQ404" s="1006"/>
      <c r="CR404" s="1006"/>
      <c r="CS404" s="1006"/>
      <c r="CT404" s="898"/>
      <c r="CU404" s="898"/>
      <c r="CV404" s="898"/>
      <c r="CW404" s="898"/>
      <c r="CX404" s="898"/>
      <c r="CY404" s="898"/>
      <c r="CZ404" s="898"/>
      <c r="DA404" s="898"/>
      <c r="DB404" s="898"/>
      <c r="DC404" s="898"/>
      <c r="DD404" s="898"/>
      <c r="DE404" s="902"/>
      <c r="DF404" s="658"/>
      <c r="DG404" s="738"/>
    </row>
    <row r="405" spans="2:111" ht="13.5" customHeight="1" x14ac:dyDescent="0.15">
      <c r="B405" s="638"/>
      <c r="C405" s="639"/>
      <c r="D405" s="1002"/>
      <c r="E405" s="1006"/>
      <c r="F405" s="1006"/>
      <c r="G405" s="1004"/>
      <c r="H405" s="897"/>
      <c r="O405" s="561" t="s">
        <v>589</v>
      </c>
      <c r="CH405" s="898"/>
      <c r="CI405" s="898"/>
      <c r="CJ405" s="898"/>
      <c r="CK405" s="898"/>
      <c r="CL405" s="898"/>
      <c r="CM405" s="898"/>
      <c r="CN405" s="898"/>
      <c r="CO405" s="898"/>
      <c r="CP405" s="1006"/>
      <c r="CQ405" s="1006"/>
      <c r="CR405" s="1006"/>
      <c r="CS405" s="1006"/>
      <c r="CT405" s="898"/>
      <c r="CU405" s="898"/>
      <c r="CV405" s="898"/>
      <c r="CW405" s="898"/>
      <c r="CX405" s="898"/>
      <c r="CY405" s="898"/>
      <c r="CZ405" s="898"/>
      <c r="DA405" s="898"/>
      <c r="DB405" s="898"/>
      <c r="DC405" s="898"/>
      <c r="DD405" s="898"/>
      <c r="DE405" s="902"/>
      <c r="DF405" s="658"/>
      <c r="DG405" s="738"/>
    </row>
    <row r="406" spans="2:111" ht="13.5" customHeight="1" x14ac:dyDescent="0.15">
      <c r="B406" s="638"/>
      <c r="C406" s="639"/>
      <c r="D406" s="1002"/>
      <c r="E406" s="1006"/>
      <c r="F406" s="1006"/>
      <c r="G406" s="1004"/>
      <c r="H406" s="897"/>
      <c r="I406" s="561"/>
      <c r="J406" s="1014"/>
      <c r="L406" s="898"/>
      <c r="M406" s="898"/>
      <c r="N406" s="898"/>
      <c r="O406" s="898" t="s">
        <v>590</v>
      </c>
      <c r="P406" s="898"/>
      <c r="Q406" s="560"/>
      <c r="R406" s="560"/>
      <c r="S406" s="560"/>
      <c r="T406" s="560"/>
      <c r="U406" s="560"/>
      <c r="V406" s="560"/>
      <c r="W406" s="560"/>
      <c r="X406" s="560"/>
      <c r="Y406" s="899"/>
      <c r="Z406" s="899"/>
      <c r="AA406" s="899"/>
      <c r="AB406" s="899"/>
      <c r="AC406" s="899"/>
      <c r="AD406" s="899"/>
      <c r="AE406" s="897"/>
      <c r="AF406" s="897"/>
      <c r="AG406" s="900"/>
      <c r="AH406" s="900"/>
      <c r="AI406" s="560"/>
      <c r="AJ406" s="560"/>
      <c r="AK406" s="897"/>
      <c r="AL406" s="897"/>
      <c r="AM406" s="897"/>
      <c r="AN406" s="897"/>
      <c r="AO406" s="897"/>
      <c r="AP406" s="897"/>
      <c r="AQ406" s="897"/>
      <c r="AR406" s="897"/>
      <c r="AS406" s="897"/>
      <c r="AT406" s="897"/>
      <c r="AU406" s="897"/>
      <c r="AV406" s="897"/>
      <c r="AW406" s="898"/>
      <c r="AX406" s="560"/>
      <c r="AY406" s="560"/>
      <c r="AZ406" s="560"/>
      <c r="BA406" s="560"/>
      <c r="BB406" s="560"/>
      <c r="BC406" s="560"/>
      <c r="BD406" s="560"/>
      <c r="BE406" s="560"/>
      <c r="BF406" s="560"/>
      <c r="BG406" s="560"/>
      <c r="BH406" s="560"/>
      <c r="BI406" s="898"/>
      <c r="BJ406" s="898"/>
      <c r="BK406" s="898"/>
      <c r="BL406" s="898"/>
      <c r="BM406" s="898"/>
      <c r="BN406" s="898"/>
      <c r="BO406" s="898"/>
      <c r="BP406" s="898"/>
      <c r="BQ406" s="898"/>
      <c r="BR406" s="898"/>
      <c r="BS406" s="898"/>
      <c r="CH406" s="898"/>
      <c r="CI406" s="898"/>
      <c r="CJ406" s="898"/>
      <c r="CK406" s="898"/>
      <c r="CL406" s="898"/>
      <c r="CM406" s="898"/>
      <c r="CN406" s="898"/>
      <c r="CO406" s="898"/>
      <c r="CP406" s="1006"/>
      <c r="CQ406" s="1006"/>
      <c r="CR406" s="1006"/>
      <c r="CS406" s="1006"/>
      <c r="CT406" s="898"/>
      <c r="CU406" s="898"/>
      <c r="CV406" s="898"/>
      <c r="CW406" s="898"/>
      <c r="CX406" s="898"/>
      <c r="CY406" s="898"/>
      <c r="CZ406" s="898"/>
      <c r="DA406" s="898"/>
      <c r="DB406" s="898"/>
      <c r="DC406" s="898"/>
      <c r="DD406" s="898"/>
      <c r="DE406" s="902"/>
      <c r="DF406" s="658"/>
      <c r="DG406" s="738"/>
    </row>
    <row r="407" spans="2:111" ht="13.5" customHeight="1" x14ac:dyDescent="0.15">
      <c r="B407" s="638"/>
      <c r="C407" s="639"/>
      <c r="D407" s="1002"/>
      <c r="E407" s="1006"/>
      <c r="F407" s="1006"/>
      <c r="G407" s="1004"/>
      <c r="H407" s="897"/>
      <c r="J407" s="1006"/>
      <c r="L407" s="898"/>
      <c r="M407" s="898"/>
      <c r="N407" s="898"/>
      <c r="O407" s="898" t="s">
        <v>591</v>
      </c>
      <c r="P407" s="898"/>
      <c r="Q407" s="560"/>
      <c r="R407" s="560"/>
      <c r="S407" s="560"/>
      <c r="T407" s="560"/>
      <c r="U407" s="560"/>
      <c r="V407" s="560"/>
      <c r="W407" s="560"/>
      <c r="X407" s="560"/>
      <c r="Y407" s="899"/>
      <c r="Z407" s="899"/>
      <c r="AA407" s="899"/>
      <c r="AB407" s="899"/>
      <c r="AC407" s="899"/>
      <c r="AD407" s="899"/>
      <c r="AE407" s="897"/>
      <c r="AF407" s="897"/>
      <c r="AG407" s="900"/>
      <c r="AH407" s="900"/>
      <c r="AI407" s="560"/>
      <c r="AJ407" s="560"/>
      <c r="AK407" s="897"/>
      <c r="AL407" s="897"/>
      <c r="AM407" s="897"/>
      <c r="AN407" s="897"/>
      <c r="AO407" s="897"/>
      <c r="AP407" s="897"/>
      <c r="AQ407" s="897"/>
      <c r="AR407" s="897"/>
      <c r="AS407" s="897"/>
      <c r="AT407" s="897"/>
      <c r="AU407" s="897"/>
      <c r="AV407" s="897"/>
      <c r="AW407" s="898"/>
      <c r="AX407" s="560"/>
      <c r="AY407" s="560"/>
      <c r="AZ407" s="560"/>
      <c r="BA407" s="560"/>
      <c r="BB407" s="560"/>
      <c r="BC407" s="560"/>
      <c r="BD407" s="560"/>
      <c r="BE407" s="560"/>
      <c r="BF407" s="560"/>
      <c r="BG407" s="560"/>
      <c r="BH407" s="560"/>
      <c r="BI407" s="898"/>
      <c r="BJ407" s="898"/>
      <c r="BK407" s="898"/>
      <c r="BL407" s="898"/>
      <c r="BM407" s="898"/>
      <c r="BN407" s="898"/>
      <c r="BO407" s="898"/>
      <c r="BP407" s="898"/>
      <c r="BQ407" s="898"/>
      <c r="BR407" s="898"/>
      <c r="BS407" s="898"/>
      <c r="CH407" s="898"/>
      <c r="CI407" s="898"/>
      <c r="CJ407" s="898"/>
      <c r="CK407" s="898"/>
      <c r="CL407" s="898"/>
      <c r="CM407" s="898"/>
      <c r="CN407" s="898"/>
      <c r="CO407" s="898"/>
      <c r="CP407" s="1006"/>
      <c r="CQ407" s="1006"/>
      <c r="CR407" s="1006"/>
      <c r="CS407" s="1006"/>
      <c r="CT407" s="898"/>
      <c r="CU407" s="898"/>
      <c r="CV407" s="898"/>
      <c r="CW407" s="898"/>
      <c r="CX407" s="898"/>
      <c r="CY407" s="898"/>
      <c r="CZ407" s="898"/>
      <c r="DA407" s="898"/>
      <c r="DB407" s="898"/>
      <c r="DC407" s="898"/>
      <c r="DD407" s="898"/>
      <c r="DE407" s="902"/>
      <c r="DF407" s="658"/>
      <c r="DG407" s="738"/>
    </row>
    <row r="408" spans="2:111" ht="13.5" customHeight="1" x14ac:dyDescent="0.15">
      <c r="B408" s="638"/>
      <c r="C408" s="639"/>
      <c r="D408" s="1002"/>
      <c r="E408" s="1006"/>
      <c r="F408" s="1006"/>
      <c r="G408" s="1004"/>
      <c r="J408" s="1006"/>
      <c r="BQ408" s="898"/>
      <c r="BR408" s="898"/>
      <c r="BS408" s="898"/>
      <c r="BT408" s="898"/>
      <c r="BU408" s="898"/>
      <c r="BV408" s="898"/>
      <c r="BW408" s="898"/>
      <c r="BX408" s="898"/>
      <c r="BY408" s="898"/>
      <c r="BZ408" s="898"/>
      <c r="CA408" s="898"/>
      <c r="CB408" s="898"/>
      <c r="CC408" s="898"/>
      <c r="CD408" s="898"/>
      <c r="CE408" s="898"/>
      <c r="CF408" s="898"/>
      <c r="CG408" s="898"/>
      <c r="CH408" s="898"/>
      <c r="CI408" s="898"/>
      <c r="CJ408" s="898"/>
      <c r="CK408" s="898"/>
      <c r="CL408" s="898"/>
      <c r="CM408" s="898"/>
      <c r="CN408" s="898"/>
      <c r="CO408" s="898"/>
      <c r="CP408" s="1006"/>
      <c r="CQ408" s="1006"/>
      <c r="CR408" s="1006"/>
      <c r="CS408" s="1006"/>
      <c r="CT408" s="898"/>
      <c r="CU408" s="898"/>
      <c r="CV408" s="898"/>
      <c r="CW408" s="898"/>
      <c r="CX408" s="898"/>
      <c r="CY408" s="898"/>
      <c r="CZ408" s="898"/>
      <c r="DA408" s="898"/>
      <c r="DB408" s="898"/>
      <c r="DC408" s="898"/>
      <c r="DD408" s="898"/>
      <c r="DE408" s="902"/>
      <c r="DF408" s="658"/>
      <c r="DG408" s="738"/>
    </row>
    <row r="409" spans="2:111" ht="13.5" customHeight="1" x14ac:dyDescent="0.15">
      <c r="B409" s="638"/>
      <c r="C409" s="639"/>
      <c r="D409" s="1002"/>
      <c r="E409" s="1006"/>
      <c r="F409" s="1006"/>
      <c r="G409" s="1004"/>
      <c r="J409" s="1014"/>
      <c r="R409" s="898"/>
      <c r="S409" s="560"/>
      <c r="T409" s="560"/>
      <c r="U409" s="560"/>
      <c r="V409" s="560"/>
      <c r="W409" s="560"/>
      <c r="X409" s="560"/>
      <c r="Y409" s="560"/>
      <c r="Z409" s="560"/>
      <c r="AA409" s="899"/>
      <c r="AB409" s="899"/>
      <c r="AC409" s="899"/>
      <c r="AD409" s="899"/>
      <c r="AE409" s="899"/>
      <c r="AF409" s="899"/>
      <c r="AG409" s="897"/>
      <c r="AH409" s="897"/>
      <c r="AI409" s="900"/>
      <c r="AJ409" s="900"/>
      <c r="AK409" s="560"/>
      <c r="AL409" s="560"/>
      <c r="AM409" s="897"/>
      <c r="AN409" s="897"/>
      <c r="AO409" s="897"/>
      <c r="AP409" s="897"/>
      <c r="AQ409" s="897"/>
      <c r="AR409" s="897"/>
      <c r="AS409" s="897"/>
      <c r="AT409" s="897"/>
      <c r="AU409" s="897"/>
      <c r="AV409" s="897"/>
      <c r="AW409" s="897"/>
      <c r="AX409" s="897"/>
      <c r="AY409" s="560"/>
      <c r="AZ409" s="560"/>
      <c r="BA409" s="560"/>
      <c r="BB409" s="560"/>
      <c r="BC409" s="560"/>
      <c r="BD409" s="560"/>
      <c r="BE409" s="560"/>
      <c r="BF409" s="560"/>
      <c r="BG409" s="560"/>
      <c r="BH409" s="560"/>
      <c r="BI409" s="560"/>
      <c r="BJ409" s="560"/>
      <c r="BK409" s="898"/>
      <c r="BL409" s="898"/>
      <c r="BM409" s="898"/>
      <c r="BN409" s="898"/>
      <c r="BO409" s="898"/>
      <c r="BP409" s="898"/>
      <c r="BQ409" s="898"/>
      <c r="BR409" s="898"/>
      <c r="BS409" s="898"/>
      <c r="BT409" s="898"/>
      <c r="BU409" s="898"/>
      <c r="BV409" s="898"/>
      <c r="BW409" s="898"/>
      <c r="BX409" s="898"/>
      <c r="BY409" s="898"/>
      <c r="BZ409" s="898"/>
      <c r="CA409" s="898"/>
      <c r="CB409" s="898"/>
      <c r="CC409" s="898"/>
      <c r="CD409" s="898"/>
      <c r="CE409" s="898"/>
      <c r="CF409" s="898"/>
      <c r="CG409" s="898"/>
      <c r="CH409" s="898"/>
      <c r="CI409" s="898"/>
      <c r="CJ409" s="898"/>
      <c r="CK409" s="898"/>
      <c r="CL409" s="898"/>
      <c r="CM409" s="898"/>
      <c r="CN409" s="898"/>
      <c r="CO409" s="898"/>
      <c r="CP409" s="1006"/>
      <c r="CQ409" s="1006"/>
      <c r="CR409" s="1006"/>
      <c r="CS409" s="1006"/>
      <c r="CT409" s="898"/>
      <c r="CU409" s="898"/>
      <c r="CV409" s="898"/>
      <c r="CW409" s="898"/>
      <c r="CX409" s="898"/>
      <c r="CY409" s="898"/>
      <c r="CZ409" s="898"/>
      <c r="DA409" s="898"/>
      <c r="DB409" s="898"/>
      <c r="DC409" s="898"/>
      <c r="DD409" s="898"/>
      <c r="DE409" s="902"/>
      <c r="DF409" s="658"/>
      <c r="DG409" s="738"/>
    </row>
    <row r="410" spans="2:111" ht="13.5" customHeight="1" x14ac:dyDescent="0.15">
      <c r="B410" s="638"/>
      <c r="C410" s="639"/>
      <c r="D410" s="1002"/>
      <c r="E410" s="1006"/>
      <c r="F410" s="1006"/>
      <c r="G410" s="1004"/>
      <c r="H410" s="1014"/>
      <c r="I410" s="1004"/>
      <c r="J410" s="1014"/>
      <c r="K410" s="1014"/>
      <c r="L410" s="1014"/>
      <c r="M410" s="1014"/>
      <c r="N410" s="1014"/>
      <c r="O410" s="1014"/>
      <c r="P410" s="1014"/>
      <c r="Q410" s="1014"/>
      <c r="R410" s="1014"/>
      <c r="S410" s="1014"/>
      <c r="T410" s="1014"/>
      <c r="U410" s="1014"/>
      <c r="V410" s="1014"/>
      <c r="W410" s="1014"/>
      <c r="X410" s="1014"/>
      <c r="Y410" s="1014"/>
      <c r="Z410" s="1014"/>
      <c r="AA410" s="1014"/>
      <c r="AB410" s="1014"/>
      <c r="AC410" s="1014"/>
      <c r="AD410" s="1014"/>
      <c r="AE410" s="1014"/>
      <c r="AF410" s="1014"/>
      <c r="AG410" s="1014"/>
      <c r="AH410" s="1014"/>
      <c r="AI410" s="1014"/>
      <c r="AJ410" s="1014"/>
      <c r="AK410" s="1014"/>
      <c r="AL410" s="1014"/>
      <c r="AM410" s="1014"/>
      <c r="AN410" s="1014"/>
      <c r="AO410" s="1014"/>
      <c r="AP410" s="513"/>
      <c r="AQ410" s="513"/>
      <c r="AR410" s="1014"/>
      <c r="AS410" s="1014"/>
      <c r="AT410" s="1014"/>
      <c r="AU410" s="1016"/>
      <c r="AV410" s="1013"/>
      <c r="AW410" s="1013"/>
      <c r="AX410" s="1013"/>
      <c r="AY410" s="1013"/>
      <c r="AZ410" s="1016"/>
      <c r="BA410" s="1013"/>
      <c r="BB410" s="1013"/>
      <c r="BC410" s="1024"/>
      <c r="BD410" s="1024"/>
      <c r="BE410" s="1024"/>
      <c r="BF410" s="1016"/>
      <c r="BG410" s="1024"/>
      <c r="BH410" s="1024"/>
      <c r="BI410" s="1024"/>
      <c r="BJ410" s="1037"/>
      <c r="BK410" s="1016"/>
      <c r="BL410" s="1013"/>
      <c r="BM410" s="1004"/>
      <c r="BN410" s="1004"/>
      <c r="BO410" s="1004"/>
      <c r="BP410" s="1016"/>
      <c r="BQ410" s="1004"/>
      <c r="BR410" s="1004"/>
      <c r="BS410" s="1004"/>
      <c r="BT410" s="1004"/>
      <c r="BU410" s="1004"/>
      <c r="BV410" s="1016"/>
      <c r="BW410" s="1004"/>
      <c r="BX410" s="1004"/>
      <c r="BY410" s="1006"/>
      <c r="BZ410" s="1013"/>
      <c r="CA410" s="1016"/>
      <c r="CB410" s="1013"/>
      <c r="CC410" s="1013"/>
      <c r="CD410" s="1013"/>
      <c r="CE410" s="1016"/>
      <c r="CF410" s="1013"/>
      <c r="CG410" s="1013"/>
      <c r="CH410" s="1013"/>
      <c r="CI410" s="1013"/>
      <c r="CJ410" s="1013"/>
      <c r="CK410" s="1006"/>
      <c r="CL410" s="1006"/>
      <c r="CM410" s="1006"/>
      <c r="CN410" s="1006"/>
      <c r="CO410" s="1006"/>
      <c r="CP410" s="1006"/>
      <c r="CQ410" s="1006"/>
      <c r="CR410" s="1006"/>
      <c r="CS410" s="1006"/>
      <c r="CT410" s="898"/>
      <c r="CU410" s="898"/>
      <c r="CV410" s="898"/>
      <c r="CW410" s="898"/>
      <c r="CX410" s="898"/>
      <c r="CY410" s="898"/>
      <c r="CZ410" s="898"/>
      <c r="DA410" s="898"/>
      <c r="DB410" s="898"/>
      <c r="DC410" s="898"/>
      <c r="DD410" s="898"/>
      <c r="DE410" s="902"/>
      <c r="DF410" s="658"/>
      <c r="DG410" s="738"/>
    </row>
    <row r="411" spans="2:111" ht="13.5" customHeight="1" x14ac:dyDescent="0.15">
      <c r="B411" s="638"/>
      <c r="C411" s="639"/>
      <c r="D411" s="1002"/>
      <c r="E411" s="1006"/>
      <c r="F411" s="1006"/>
      <c r="G411" s="1014"/>
      <c r="H411" s="1014"/>
      <c r="I411" s="1014"/>
      <c r="J411" s="513"/>
      <c r="K411" s="513"/>
      <c r="L411" s="513"/>
      <c r="M411" s="513"/>
      <c r="N411" s="513"/>
      <c r="O411" s="513"/>
      <c r="P411" s="513"/>
      <c r="Q411" s="513"/>
      <c r="R411" s="513"/>
      <c r="S411" s="513"/>
      <c r="T411" s="513"/>
      <c r="U411" s="513"/>
      <c r="V411" s="513"/>
      <c r="W411" s="513"/>
      <c r="X411" s="513"/>
      <c r="Y411" s="513"/>
      <c r="Z411" s="513"/>
      <c r="AA411" s="513"/>
      <c r="AB411" s="513"/>
      <c r="AC411" s="513"/>
      <c r="AD411" s="513"/>
      <c r="AE411" s="513"/>
      <c r="AF411" s="513"/>
      <c r="AG411" s="513"/>
      <c r="AH411" s="513"/>
      <c r="AI411" s="513"/>
      <c r="AJ411" s="513"/>
      <c r="AK411" s="513"/>
      <c r="AL411" s="513"/>
      <c r="AM411" s="513"/>
      <c r="AN411" s="513"/>
      <c r="AO411" s="513"/>
      <c r="AP411" s="1013"/>
      <c r="AQ411" s="1013"/>
      <c r="AR411" s="1014"/>
      <c r="AS411" s="1014"/>
      <c r="AT411" s="1014"/>
      <c r="AU411" s="1016"/>
      <c r="AV411" s="1014"/>
      <c r="AW411" s="1014"/>
      <c r="AX411" s="1014"/>
      <c r="AY411" s="1014"/>
      <c r="AZ411" s="1016"/>
      <c r="BA411" s="1014"/>
      <c r="BB411" s="1014"/>
      <c r="BC411" s="1014"/>
      <c r="BD411" s="1014"/>
      <c r="BE411" s="1014"/>
      <c r="BF411" s="1016"/>
      <c r="BG411" s="1014"/>
      <c r="BH411" s="1014"/>
      <c r="BI411" s="1014"/>
      <c r="BJ411" s="1014"/>
      <c r="BK411" s="1016"/>
      <c r="BL411" s="1014"/>
      <c r="BM411" s="1014"/>
      <c r="BN411" s="1014"/>
      <c r="BO411" s="1014"/>
      <c r="BP411" s="1016"/>
      <c r="BQ411" s="1014"/>
      <c r="BR411" s="1014"/>
      <c r="BS411" s="1014"/>
      <c r="BT411" s="1014"/>
      <c r="BU411" s="1014"/>
      <c r="BV411" s="1016"/>
      <c r="BW411" s="1014"/>
      <c r="BX411" s="1014"/>
      <c r="BY411" s="1014"/>
      <c r="BZ411" s="1014"/>
      <c r="CA411" s="1016"/>
      <c r="CB411" s="1006"/>
      <c r="CC411" s="1006"/>
      <c r="CD411" s="1006"/>
      <c r="CE411" s="1016"/>
      <c r="CF411" s="1006"/>
      <c r="CG411" s="1006"/>
      <c r="CH411" s="1006"/>
      <c r="CI411" s="1006"/>
      <c r="CJ411" s="1006"/>
      <c r="CK411" s="1006"/>
      <c r="CL411" s="1006"/>
      <c r="CM411" s="1006"/>
      <c r="CN411" s="1006"/>
      <c r="CO411" s="1006"/>
      <c r="CP411" s="1006"/>
      <c r="CQ411" s="1006"/>
      <c r="CR411" s="1006"/>
      <c r="CS411" s="1006"/>
      <c r="CT411" s="898"/>
      <c r="CU411" s="898"/>
      <c r="CV411" s="898"/>
      <c r="CW411" s="898"/>
      <c r="CX411" s="898"/>
      <c r="CY411" s="898"/>
      <c r="CZ411" s="898"/>
      <c r="DA411" s="898"/>
      <c r="DB411" s="898"/>
      <c r="DC411" s="898"/>
      <c r="DD411" s="898"/>
      <c r="DE411" s="902"/>
      <c r="DF411" s="658"/>
      <c r="DG411" s="738"/>
    </row>
    <row r="412" spans="2:111" ht="13.5" customHeight="1" x14ac:dyDescent="0.15">
      <c r="B412" s="638"/>
      <c r="C412" s="639"/>
      <c r="D412" s="1002"/>
      <c r="E412" s="1006"/>
      <c r="F412" s="1006"/>
      <c r="G412" s="1004"/>
      <c r="H412" s="1014"/>
      <c r="I412" s="1014"/>
      <c r="J412" s="1125"/>
      <c r="K412" s="1125"/>
      <c r="L412" s="1125"/>
      <c r="M412" s="1126"/>
      <c r="N412" s="1126"/>
      <c r="O412" s="1126"/>
      <c r="P412" s="1126"/>
      <c r="Q412" s="1126"/>
      <c r="R412" s="1126"/>
      <c r="S412" s="1126"/>
      <c r="T412" s="1126"/>
      <c r="U412" s="1006"/>
      <c r="V412" s="1006"/>
      <c r="W412" s="1006"/>
      <c r="X412" s="1006"/>
      <c r="Y412" s="1006"/>
      <c r="Z412" s="1012"/>
      <c r="AA412" s="1006"/>
      <c r="AB412" s="1006"/>
      <c r="AC412" s="1006"/>
      <c r="AD412" s="1006"/>
      <c r="AE412" s="1006"/>
      <c r="AF412" s="1006"/>
      <c r="AG412" s="1012"/>
      <c r="AH412" s="1006"/>
      <c r="AI412" s="1006"/>
      <c r="AJ412" s="1006"/>
      <c r="AK412" s="1013"/>
      <c r="AL412" s="1041"/>
      <c r="AM412" s="513"/>
      <c r="AN412" s="513"/>
      <c r="AO412" s="513"/>
      <c r="AP412" s="1014"/>
      <c r="AQ412" s="1016"/>
      <c r="AR412" s="1014"/>
      <c r="AS412" s="1014"/>
      <c r="AT412" s="1014"/>
      <c r="AU412" s="1016"/>
      <c r="AV412" s="1014"/>
      <c r="AW412" s="1014"/>
      <c r="AX412" s="1014"/>
      <c r="AY412" s="1014"/>
      <c r="AZ412" s="1016"/>
      <c r="BA412" s="1014"/>
      <c r="BB412" s="1014"/>
      <c r="BC412" s="1014"/>
      <c r="BD412" s="1014"/>
      <c r="BE412" s="1014"/>
      <c r="BF412" s="1016"/>
      <c r="BG412" s="1014"/>
      <c r="BH412" s="1014"/>
      <c r="BI412" s="1014"/>
      <c r="BJ412" s="1014"/>
      <c r="BK412" s="1016"/>
      <c r="BL412" s="1014"/>
      <c r="BM412" s="1014"/>
      <c r="BN412" s="1014"/>
      <c r="BO412" s="1014"/>
      <c r="BP412" s="1016"/>
      <c r="BQ412" s="1014"/>
      <c r="BR412" s="1014"/>
      <c r="BS412" s="1014"/>
      <c r="BT412" s="1014"/>
      <c r="BU412" s="1014"/>
      <c r="BV412" s="1016"/>
      <c r="BW412" s="1014"/>
      <c r="BX412" s="1014"/>
      <c r="BY412" s="1014"/>
      <c r="BZ412" s="1014"/>
      <c r="CA412" s="1016"/>
      <c r="CB412" s="1006"/>
      <c r="CC412" s="1006"/>
      <c r="CD412" s="1006"/>
      <c r="CE412" s="1016"/>
      <c r="CF412" s="1006"/>
      <c r="CG412" s="1006"/>
      <c r="CH412" s="1006"/>
      <c r="CI412" s="1006"/>
      <c r="CJ412" s="1006"/>
      <c r="CK412" s="1006"/>
      <c r="CL412" s="1006"/>
      <c r="CM412" s="1006"/>
      <c r="CN412" s="1006"/>
      <c r="CO412" s="1006"/>
      <c r="CP412" s="1006"/>
      <c r="CQ412" s="1006"/>
      <c r="CR412" s="1006"/>
      <c r="CS412" s="1006"/>
      <c r="CT412" s="898"/>
      <c r="CU412" s="898"/>
      <c r="CV412" s="898"/>
      <c r="CW412" s="898"/>
      <c r="CX412" s="898"/>
      <c r="CY412" s="898"/>
      <c r="CZ412" s="898"/>
      <c r="DA412" s="898"/>
      <c r="DB412" s="898"/>
      <c r="DC412" s="898"/>
      <c r="DD412" s="898"/>
      <c r="DE412" s="902"/>
      <c r="DF412" s="658"/>
      <c r="DG412" s="738"/>
    </row>
    <row r="413" spans="2:111" ht="13.5" customHeight="1" x14ac:dyDescent="0.15">
      <c r="B413" s="638"/>
      <c r="C413" s="639"/>
      <c r="D413" s="1002"/>
      <c r="E413" s="1006"/>
      <c r="F413" s="1006"/>
      <c r="G413" s="968"/>
      <c r="H413" s="1014"/>
      <c r="I413" s="513"/>
      <c r="J413" s="1014"/>
      <c r="K413" s="1014"/>
      <c r="L413" s="1014"/>
      <c r="M413" s="1014"/>
      <c r="N413" s="1014"/>
      <c r="O413" s="1014"/>
      <c r="P413" s="1014"/>
      <c r="Q413" s="1014"/>
      <c r="R413" s="1014"/>
      <c r="S413" s="1014"/>
      <c r="T413" s="1014"/>
      <c r="U413" s="1014"/>
      <c r="V413" s="1014"/>
      <c r="W413" s="1014"/>
      <c r="X413" s="1014"/>
      <c r="Y413" s="1014"/>
      <c r="Z413" s="1014"/>
      <c r="AA413" s="1014"/>
      <c r="AB413" s="1014"/>
      <c r="AC413" s="1014"/>
      <c r="AD413" s="1014"/>
      <c r="AE413" s="1014"/>
      <c r="AF413" s="1014"/>
      <c r="AG413" s="1014"/>
      <c r="AH413" s="1014"/>
      <c r="AI413" s="1014"/>
      <c r="AJ413" s="1014"/>
      <c r="AK413" s="1014"/>
      <c r="AL413" s="1014"/>
      <c r="AM413" s="1014"/>
      <c r="AN413" s="1014"/>
      <c r="AO413" s="1014"/>
      <c r="AP413" s="1014"/>
      <c r="AQ413" s="1016"/>
      <c r="AR413" s="1014"/>
      <c r="AS413" s="1014"/>
      <c r="AT413" s="1014"/>
      <c r="AU413" s="1016"/>
      <c r="AV413" s="1014"/>
      <c r="AW413" s="1014"/>
      <c r="AX413" s="1014"/>
      <c r="AY413" s="1014"/>
      <c r="AZ413" s="1016"/>
      <c r="BA413" s="1014"/>
      <c r="BB413" s="1014"/>
      <c r="BC413" s="1014"/>
      <c r="BD413" s="1014"/>
      <c r="BE413" s="1014"/>
      <c r="BF413" s="1016"/>
      <c r="BG413" s="1014"/>
      <c r="BH413" s="1014"/>
      <c r="BI413" s="1014"/>
      <c r="BJ413" s="1014"/>
      <c r="BK413" s="1016"/>
      <c r="BL413" s="1014"/>
      <c r="BM413" s="1014"/>
      <c r="BN413" s="1014"/>
      <c r="BO413" s="1014"/>
      <c r="BP413" s="1016"/>
      <c r="BQ413" s="1014"/>
      <c r="BR413" s="1014"/>
      <c r="BS413" s="1014"/>
      <c r="BT413" s="1014"/>
      <c r="BU413" s="1014"/>
      <c r="BV413" s="1016"/>
      <c r="BW413" s="1014"/>
      <c r="BX413" s="1014"/>
      <c r="BY413" s="1014"/>
      <c r="BZ413" s="1014"/>
      <c r="CA413" s="1016"/>
      <c r="CB413" s="1006"/>
      <c r="CC413" s="1006"/>
      <c r="CD413" s="1006"/>
      <c r="CE413" s="1016"/>
      <c r="CF413" s="1006"/>
      <c r="CG413" s="1006"/>
      <c r="CH413" s="1006"/>
      <c r="CI413" s="1006"/>
      <c r="CJ413" s="1006"/>
      <c r="CK413" s="1006"/>
      <c r="CL413" s="1006"/>
      <c r="CM413" s="1006"/>
      <c r="CN413" s="1006"/>
      <c r="CO413" s="1006"/>
      <c r="CP413" s="1006"/>
      <c r="CQ413" s="1006"/>
      <c r="CR413" s="1006"/>
      <c r="CS413" s="1006"/>
      <c r="CT413" s="898"/>
      <c r="CU413" s="898"/>
      <c r="CV413" s="898"/>
      <c r="CW413" s="898"/>
      <c r="CX413" s="898"/>
      <c r="CY413" s="898"/>
      <c r="CZ413" s="898"/>
      <c r="DA413" s="898"/>
      <c r="DB413" s="898"/>
      <c r="DC413" s="898"/>
      <c r="DD413" s="898"/>
      <c r="DE413" s="902"/>
      <c r="DF413" s="658"/>
      <c r="DG413" s="738"/>
    </row>
    <row r="414" spans="2:111" ht="13.5" customHeight="1" x14ac:dyDescent="0.15">
      <c r="B414" s="638"/>
      <c r="C414" s="639"/>
      <c r="D414" s="975"/>
      <c r="E414" s="1004"/>
      <c r="F414" s="1004"/>
      <c r="G414" s="1004"/>
      <c r="H414" s="1004"/>
      <c r="I414" s="1004"/>
      <c r="J414" s="1004"/>
      <c r="K414" s="1004"/>
      <c r="L414" s="1004"/>
      <c r="M414" s="1004"/>
      <c r="N414" s="1004"/>
      <c r="O414" s="1004"/>
      <c r="P414" s="1004"/>
      <c r="Q414" s="1004"/>
      <c r="R414" s="1004"/>
      <c r="S414" s="1013"/>
      <c r="T414" s="1013"/>
      <c r="U414" s="1013"/>
      <c r="V414" s="1013"/>
      <c r="W414" s="1013"/>
      <c r="X414" s="1013"/>
      <c r="Y414" s="1013"/>
      <c r="Z414" s="1013"/>
      <c r="AA414" s="1024"/>
      <c r="AB414" s="1024"/>
      <c r="AC414" s="1024"/>
      <c r="AD414" s="1024"/>
      <c r="AE414" s="1024"/>
      <c r="AF414" s="1024"/>
      <c r="AG414" s="1004"/>
      <c r="AH414" s="1004"/>
      <c r="AI414" s="1004"/>
      <c r="AJ414" s="1004"/>
      <c r="AK414" s="1013"/>
      <c r="AL414" s="1013"/>
      <c r="AM414" s="1004"/>
      <c r="AN414" s="1004"/>
      <c r="AO414" s="1004"/>
      <c r="AP414" s="1004"/>
      <c r="AQ414" s="1004"/>
      <c r="AR414" s="1004"/>
      <c r="AS414" s="1004"/>
      <c r="AT414" s="1004"/>
      <c r="AU414" s="1004"/>
      <c r="AV414" s="1004"/>
      <c r="AW414" s="1004"/>
      <c r="AX414" s="1004"/>
      <c r="AY414" s="1004"/>
      <c r="AZ414" s="1013"/>
      <c r="BA414" s="1013"/>
      <c r="BB414" s="1013"/>
      <c r="BC414" s="1013"/>
      <c r="BD414" s="1013"/>
      <c r="BE414" s="1013"/>
      <c r="BF414" s="1013"/>
      <c r="BG414" s="1013"/>
      <c r="BH414" s="1013"/>
      <c r="BI414" s="1013"/>
      <c r="BJ414" s="1013"/>
      <c r="BK414" s="1004"/>
      <c r="BL414" s="1004"/>
      <c r="BM414" s="1004"/>
      <c r="BN414" s="1004"/>
      <c r="BO414" s="1004"/>
      <c r="BP414" s="1004"/>
      <c r="BQ414" s="1004"/>
      <c r="BR414" s="1004"/>
      <c r="BS414" s="1004"/>
      <c r="BT414" s="1004"/>
      <c r="BU414" s="1004"/>
      <c r="BV414" s="1004"/>
      <c r="BW414" s="1004"/>
      <c r="BX414" s="1004"/>
      <c r="BY414" s="1004"/>
      <c r="BZ414" s="1004"/>
      <c r="CA414" s="1004"/>
      <c r="CB414" s="1004"/>
      <c r="CC414" s="1004"/>
      <c r="CD414" s="1004"/>
      <c r="CE414" s="1004"/>
      <c r="CF414" s="1004"/>
      <c r="CG414" s="1004"/>
      <c r="CH414" s="1004"/>
      <c r="CI414" s="1004"/>
      <c r="CJ414" s="1004"/>
      <c r="CK414" s="1004"/>
      <c r="CL414" s="1004"/>
      <c r="CM414" s="1004"/>
      <c r="CN414" s="1004"/>
      <c r="CO414" s="1004"/>
      <c r="CP414" s="1004"/>
      <c r="CQ414" s="1004"/>
      <c r="CR414" s="1004"/>
      <c r="CS414" s="1004"/>
      <c r="CT414" s="897"/>
      <c r="CU414" s="897"/>
      <c r="CV414" s="897"/>
      <c r="CW414" s="897"/>
      <c r="CX414" s="897"/>
      <c r="CY414" s="897"/>
      <c r="CZ414" s="897"/>
      <c r="DA414" s="897"/>
      <c r="DB414" s="897"/>
      <c r="DC414" s="897"/>
      <c r="DD414" s="897"/>
      <c r="DE414" s="932"/>
      <c r="DF414" s="658"/>
      <c r="DG414" s="738"/>
    </row>
    <row r="415" spans="2:111" ht="13.5" customHeight="1" x14ac:dyDescent="0.15">
      <c r="B415" s="638"/>
      <c r="C415" s="639"/>
      <c r="D415" s="987"/>
      <c r="E415" s="905"/>
      <c r="F415" s="905"/>
      <c r="G415" s="905"/>
      <c r="H415" s="905"/>
      <c r="I415" s="905"/>
      <c r="J415" s="905"/>
      <c r="K415" s="905"/>
      <c r="L415" s="905"/>
      <c r="M415" s="905"/>
      <c r="N415" s="905"/>
      <c r="O415" s="905"/>
      <c r="P415" s="905"/>
      <c r="Q415" s="905"/>
      <c r="R415" s="905"/>
      <c r="S415" s="906"/>
      <c r="T415" s="906"/>
      <c r="U415" s="906"/>
      <c r="V415" s="906"/>
      <c r="W415" s="906"/>
      <c r="X415" s="906"/>
      <c r="Y415" s="906"/>
      <c r="Z415" s="906"/>
      <c r="AA415" s="907"/>
      <c r="AB415" s="907"/>
      <c r="AC415" s="907"/>
      <c r="AD415" s="907"/>
      <c r="AE415" s="907"/>
      <c r="AF415" s="907"/>
      <c r="AG415" s="905"/>
      <c r="AH415" s="905"/>
      <c r="AI415" s="905"/>
      <c r="AJ415" s="905"/>
      <c r="AK415" s="906"/>
      <c r="AL415" s="906"/>
      <c r="AM415" s="905"/>
      <c r="AN415" s="905"/>
      <c r="AO415" s="905"/>
      <c r="AP415" s="905"/>
      <c r="AQ415" s="905"/>
      <c r="AR415" s="905"/>
      <c r="AS415" s="905"/>
      <c r="AT415" s="905"/>
      <c r="AU415" s="905"/>
      <c r="AV415" s="905"/>
      <c r="AW415" s="905"/>
      <c r="AX415" s="905"/>
      <c r="AY415" s="905"/>
      <c r="AZ415" s="906"/>
      <c r="BA415" s="905"/>
      <c r="BB415" s="906"/>
      <c r="BC415" s="906"/>
      <c r="BD415" s="906"/>
      <c r="BE415" s="906"/>
      <c r="BF415" s="906"/>
      <c r="BG415" s="906"/>
      <c r="BH415" s="905"/>
      <c r="BI415" s="906"/>
      <c r="BJ415" s="906"/>
      <c r="BK415" s="905"/>
      <c r="BL415" s="905"/>
      <c r="BM415" s="905"/>
      <c r="BN415" s="905"/>
      <c r="BO415" s="905"/>
      <c r="BP415" s="905"/>
      <c r="BQ415" s="905"/>
      <c r="BR415" s="905"/>
      <c r="BS415" s="905"/>
      <c r="BT415" s="905"/>
      <c r="BU415" s="905"/>
      <c r="BV415" s="905"/>
      <c r="BW415" s="905"/>
      <c r="BX415" s="905"/>
      <c r="BY415" s="905"/>
      <c r="BZ415" s="905"/>
      <c r="CA415" s="905"/>
      <c r="CB415" s="905"/>
      <c r="CC415" s="905"/>
      <c r="CD415" s="905"/>
      <c r="CE415" s="905"/>
      <c r="CF415" s="905"/>
      <c r="CG415" s="905"/>
      <c r="CH415" s="905"/>
      <c r="CI415" s="905"/>
      <c r="CJ415" s="905"/>
      <c r="CK415" s="905"/>
      <c r="CL415" s="905"/>
      <c r="CM415" s="905"/>
      <c r="CN415" s="905"/>
      <c r="CO415" s="905"/>
      <c r="CP415" s="905"/>
      <c r="CQ415" s="905"/>
      <c r="CR415" s="905"/>
      <c r="CS415" s="905"/>
      <c r="CT415" s="905"/>
      <c r="CU415" s="905"/>
      <c r="CV415" s="905"/>
      <c r="CW415" s="905"/>
      <c r="CX415" s="905"/>
      <c r="CY415" s="905"/>
      <c r="CZ415" s="905"/>
      <c r="DA415" s="905"/>
      <c r="DB415" s="905"/>
      <c r="DC415" s="905"/>
      <c r="DD415" s="905"/>
      <c r="DE415" s="988"/>
      <c r="DF415" s="658"/>
      <c r="DG415" s="738"/>
    </row>
    <row r="416" spans="2:111" ht="8.25" customHeight="1" thickBot="1" x14ac:dyDescent="0.2">
      <c r="B416" s="910"/>
      <c r="C416" s="597"/>
      <c r="D416" s="597"/>
      <c r="E416" s="597"/>
      <c r="F416" s="597"/>
      <c r="G416" s="597"/>
      <c r="H416" s="597"/>
      <c r="I416" s="597"/>
      <c r="J416" s="597"/>
      <c r="K416" s="597"/>
      <c r="L416" s="597"/>
      <c r="M416" s="597"/>
      <c r="N416" s="597"/>
      <c r="O416" s="597"/>
      <c r="P416" s="597"/>
      <c r="Q416" s="597"/>
      <c r="R416" s="597"/>
      <c r="S416" s="597"/>
      <c r="T416" s="597"/>
      <c r="U416" s="597"/>
      <c r="V416" s="597"/>
      <c r="W416" s="597"/>
      <c r="X416" s="597"/>
      <c r="Y416" s="597"/>
      <c r="Z416" s="597"/>
      <c r="AA416" s="597"/>
      <c r="AB416" s="597"/>
      <c r="AC416" s="597"/>
      <c r="AD416" s="597"/>
      <c r="AE416" s="597"/>
      <c r="AF416" s="597"/>
      <c r="AG416" s="597"/>
      <c r="AH416" s="597"/>
      <c r="AI416" s="597"/>
      <c r="AJ416" s="597"/>
      <c r="AK416" s="597"/>
      <c r="AL416" s="597"/>
      <c r="AM416" s="597"/>
      <c r="AN416" s="597"/>
      <c r="AO416" s="597"/>
      <c r="AP416" s="597"/>
      <c r="AQ416" s="597"/>
      <c r="AR416" s="597"/>
      <c r="AS416" s="597"/>
      <c r="AT416" s="597"/>
      <c r="AU416" s="597"/>
      <c r="AV416" s="597"/>
      <c r="AW416" s="597"/>
      <c r="AX416" s="597"/>
      <c r="AY416" s="597"/>
      <c r="AZ416" s="597"/>
      <c r="BA416" s="597"/>
      <c r="BB416" s="597"/>
      <c r="BC416" s="597"/>
      <c r="BD416" s="597"/>
      <c r="BE416" s="597"/>
      <c r="BF416" s="597"/>
      <c r="BG416" s="597"/>
      <c r="BH416" s="597"/>
      <c r="BI416" s="597"/>
      <c r="BJ416" s="597"/>
      <c r="BK416" s="597"/>
      <c r="BL416" s="597"/>
      <c r="BM416" s="597"/>
      <c r="BN416" s="597"/>
      <c r="BO416" s="597"/>
      <c r="BP416" s="597"/>
      <c r="BQ416" s="597"/>
      <c r="BR416" s="597"/>
      <c r="BS416" s="597"/>
      <c r="BT416" s="597"/>
      <c r="BU416" s="597"/>
      <c r="BV416" s="597"/>
      <c r="BW416" s="597"/>
      <c r="BX416" s="597"/>
      <c r="BY416" s="597"/>
      <c r="BZ416" s="597"/>
      <c r="CA416" s="597"/>
      <c r="CB416" s="597"/>
      <c r="CC416" s="597"/>
      <c r="CD416" s="597"/>
      <c r="CE416" s="597"/>
      <c r="CF416" s="432"/>
      <c r="CG416" s="432"/>
      <c r="CH416" s="432"/>
      <c r="CI416" s="432"/>
      <c r="CJ416" s="432"/>
      <c r="CK416" s="432"/>
      <c r="CL416" s="432"/>
      <c r="CM416" s="432"/>
      <c r="CN416" s="432"/>
      <c r="CO416" s="432"/>
      <c r="CP416" s="432"/>
      <c r="CQ416" s="432"/>
      <c r="CR416" s="432"/>
      <c r="CS416" s="432"/>
      <c r="CT416" s="432"/>
      <c r="CU416" s="432"/>
      <c r="CV416" s="432"/>
      <c r="CW416" s="432"/>
      <c r="CX416" s="432"/>
      <c r="CY416" s="432"/>
      <c r="CZ416" s="432"/>
      <c r="DA416" s="432"/>
      <c r="DB416" s="432"/>
      <c r="DC416" s="432"/>
      <c r="DD416" s="432"/>
      <c r="DE416" s="432"/>
      <c r="DF416" s="432"/>
      <c r="DG416" s="599"/>
    </row>
    <row r="417" spans="2:111" ht="4.5" customHeight="1" thickBot="1" x14ac:dyDescent="0.2"/>
    <row r="418" spans="2:111" ht="20.25" customHeight="1" x14ac:dyDescent="0.15">
      <c r="B418" s="911" t="s">
        <v>337</v>
      </c>
      <c r="C418" s="912"/>
      <c r="D418" s="912"/>
      <c r="E418" s="912"/>
      <c r="F418" s="912"/>
      <c r="G418" s="912"/>
      <c r="H418" s="912"/>
      <c r="I418" s="912"/>
      <c r="J418" s="912"/>
      <c r="K418" s="912"/>
      <c r="L418" s="912"/>
      <c r="M418" s="912"/>
      <c r="N418" s="912"/>
      <c r="O418" s="912"/>
      <c r="P418" s="912"/>
      <c r="Q418" s="912"/>
      <c r="R418" s="912"/>
      <c r="S418" s="912"/>
      <c r="T418" s="912"/>
      <c r="U418" s="912"/>
      <c r="V418" s="912"/>
      <c r="W418" s="912"/>
      <c r="X418" s="912"/>
      <c r="Y418" s="912"/>
      <c r="Z418" s="912"/>
      <c r="AA418" s="913"/>
      <c r="AB418" s="375" t="s">
        <v>299</v>
      </c>
      <c r="AC418" s="376"/>
      <c r="AD418" s="607" t="str">
        <f>IF(AD$2&lt;&gt;"", AD$2, "")</f>
        <v>前受充当戻し処理</v>
      </c>
      <c r="AE418" s="608"/>
      <c r="AF418" s="608"/>
      <c r="AG418" s="608"/>
      <c r="AH418" s="608"/>
      <c r="AI418" s="608"/>
      <c r="AJ418" s="608"/>
      <c r="AK418" s="608"/>
      <c r="AL418" s="608"/>
      <c r="AM418" s="608"/>
      <c r="AN418" s="608"/>
      <c r="AO418" s="608"/>
      <c r="AP418" s="608"/>
      <c r="AQ418" s="608"/>
      <c r="AR418" s="608"/>
      <c r="AS418" s="608"/>
      <c r="AT418" s="608"/>
      <c r="AU418" s="608"/>
      <c r="AV418" s="608"/>
      <c r="AW418" s="609"/>
      <c r="AX418" s="375" t="s">
        <v>299</v>
      </c>
      <c r="AY418" s="376"/>
      <c r="AZ418" s="607" t="str">
        <f>IF(AZ$2&lt;&gt;"", AZ$2, "")</f>
        <v/>
      </c>
      <c r="BA418" s="608"/>
      <c r="BB418" s="608"/>
      <c r="BC418" s="608"/>
      <c r="BD418" s="608"/>
      <c r="BE418" s="608"/>
      <c r="BF418" s="608"/>
      <c r="BG418" s="608"/>
      <c r="BH418" s="608"/>
      <c r="BI418" s="608"/>
      <c r="BJ418" s="608"/>
      <c r="BK418" s="608"/>
      <c r="BL418" s="608"/>
      <c r="BM418" s="608"/>
      <c r="BN418" s="608"/>
      <c r="BO418" s="608"/>
      <c r="BP418" s="608"/>
      <c r="BQ418" s="608"/>
      <c r="BR418" s="608"/>
      <c r="BS418" s="610"/>
      <c r="BT418" s="381"/>
      <c r="BU418" s="382"/>
      <c r="BV418" s="382"/>
      <c r="BW418" s="382"/>
      <c r="BX418" s="382"/>
      <c r="BY418" s="382"/>
      <c r="BZ418" s="382"/>
      <c r="CA418" s="382"/>
      <c r="CB418" s="382"/>
      <c r="CC418" s="383"/>
      <c r="CD418" s="384" t="s">
        <v>301</v>
      </c>
      <c r="CE418" s="376"/>
      <c r="CF418" s="385" t="s">
        <v>302</v>
      </c>
      <c r="CG418" s="386"/>
      <c r="CH418" s="387"/>
      <c r="CI418" s="386" t="s">
        <v>303</v>
      </c>
      <c r="CJ418" s="386"/>
      <c r="CK418" s="386"/>
      <c r="CL418" s="386"/>
      <c r="CM418" s="386"/>
      <c r="CN418" s="386"/>
      <c r="CO418" s="385" t="s">
        <v>304</v>
      </c>
      <c r="CP418" s="386"/>
      <c r="CQ418" s="386"/>
      <c r="CR418" s="386"/>
      <c r="CS418" s="387"/>
      <c r="CT418" s="386" t="s">
        <v>302</v>
      </c>
      <c r="CU418" s="386"/>
      <c r="CV418" s="386"/>
      <c r="CW418" s="385" t="s">
        <v>303</v>
      </c>
      <c r="CX418" s="386"/>
      <c r="CY418" s="386"/>
      <c r="CZ418" s="386"/>
      <c r="DA418" s="386"/>
      <c r="DB418" s="387"/>
      <c r="DC418" s="388" t="s">
        <v>304</v>
      </c>
      <c r="DD418" s="389"/>
      <c r="DE418" s="389"/>
      <c r="DF418" s="389"/>
      <c r="DG418" s="390"/>
    </row>
    <row r="419" spans="2:111" ht="20.25" customHeight="1" x14ac:dyDescent="0.15">
      <c r="B419" s="914"/>
      <c r="C419" s="915"/>
      <c r="D419" s="915"/>
      <c r="E419" s="915"/>
      <c r="F419" s="915"/>
      <c r="G419" s="915"/>
      <c r="H419" s="915"/>
      <c r="I419" s="915"/>
      <c r="J419" s="915"/>
      <c r="K419" s="915"/>
      <c r="L419" s="915"/>
      <c r="M419" s="915"/>
      <c r="N419" s="915"/>
      <c r="O419" s="915"/>
      <c r="P419" s="915"/>
      <c r="Q419" s="915"/>
      <c r="R419" s="915"/>
      <c r="S419" s="915"/>
      <c r="T419" s="915"/>
      <c r="U419" s="915"/>
      <c r="V419" s="915"/>
      <c r="W419" s="915"/>
      <c r="X419" s="915"/>
      <c r="Y419" s="915"/>
      <c r="Z419" s="915"/>
      <c r="AA419" s="916"/>
      <c r="AB419" s="394"/>
      <c r="AC419" s="395"/>
      <c r="AD419" s="611"/>
      <c r="AE419" s="612"/>
      <c r="AF419" s="612"/>
      <c r="AG419" s="612"/>
      <c r="AH419" s="612"/>
      <c r="AI419" s="612"/>
      <c r="AJ419" s="612"/>
      <c r="AK419" s="612"/>
      <c r="AL419" s="612"/>
      <c r="AM419" s="612"/>
      <c r="AN419" s="612"/>
      <c r="AO419" s="612"/>
      <c r="AP419" s="612"/>
      <c r="AQ419" s="612"/>
      <c r="AR419" s="612"/>
      <c r="AS419" s="612"/>
      <c r="AT419" s="612"/>
      <c r="AU419" s="612"/>
      <c r="AV419" s="612"/>
      <c r="AW419" s="613"/>
      <c r="AX419" s="394"/>
      <c r="AY419" s="395"/>
      <c r="AZ419" s="611"/>
      <c r="BA419" s="612"/>
      <c r="BB419" s="612"/>
      <c r="BC419" s="612"/>
      <c r="BD419" s="612"/>
      <c r="BE419" s="612"/>
      <c r="BF419" s="612"/>
      <c r="BG419" s="612"/>
      <c r="BH419" s="612"/>
      <c r="BI419" s="612"/>
      <c r="BJ419" s="612"/>
      <c r="BK419" s="612"/>
      <c r="BL419" s="612"/>
      <c r="BM419" s="612"/>
      <c r="BN419" s="612"/>
      <c r="BO419" s="612"/>
      <c r="BP419" s="612"/>
      <c r="BQ419" s="612"/>
      <c r="BR419" s="612"/>
      <c r="BS419" s="614"/>
      <c r="BT419" s="400"/>
      <c r="BU419" s="401"/>
      <c r="BV419" s="401"/>
      <c r="BW419" s="401"/>
      <c r="BX419" s="401"/>
      <c r="BY419" s="401"/>
      <c r="BZ419" s="401"/>
      <c r="CA419" s="401"/>
      <c r="CB419" s="401"/>
      <c r="CC419" s="402"/>
      <c r="CD419" s="403"/>
      <c r="CE419" s="404"/>
      <c r="CF419" s="405">
        <f>IF(CF$3&lt;&gt;"", CF$3, "")</f>
        <v>1</v>
      </c>
      <c r="CG419" s="406"/>
      <c r="CH419" s="407"/>
      <c r="CI419" s="414" t="str">
        <f>IF(CI$3&lt;&gt;"", CI$3, "")</f>
        <v>2009/6/2</v>
      </c>
      <c r="CJ419" s="409"/>
      <c r="CK419" s="409"/>
      <c r="CL419" s="409"/>
      <c r="CM419" s="409"/>
      <c r="CN419" s="410"/>
      <c r="CO419" s="615" t="str">
        <f>IF(CO$3&lt;&gt;"", CO$3, "")</f>
        <v>FKS)中田</v>
      </c>
      <c r="CP419" s="616"/>
      <c r="CQ419" s="616"/>
      <c r="CR419" s="616"/>
      <c r="CS419" s="617"/>
      <c r="CT419" s="405" t="str">
        <f>IF(CT$3&lt;&gt;"", CT$3, "")</f>
        <v/>
      </c>
      <c r="CU419" s="406"/>
      <c r="CV419" s="407"/>
      <c r="CW419" s="414" t="str">
        <f>IF(CW$3&lt;&gt;"", CW$3, "")</f>
        <v/>
      </c>
      <c r="CX419" s="409"/>
      <c r="CY419" s="409"/>
      <c r="CZ419" s="409"/>
      <c r="DA419" s="409"/>
      <c r="DB419" s="410"/>
      <c r="DC419" s="615" t="str">
        <f>IF(DC$3&lt;&gt;"", DC$3, "")</f>
        <v/>
      </c>
      <c r="DD419" s="616"/>
      <c r="DE419" s="616"/>
      <c r="DF419" s="616"/>
      <c r="DG419" s="618"/>
    </row>
    <row r="420" spans="2:111" ht="20.25" customHeight="1" x14ac:dyDescent="0.15">
      <c r="B420" s="914"/>
      <c r="C420" s="915"/>
      <c r="D420" s="915"/>
      <c r="E420" s="915"/>
      <c r="F420" s="915"/>
      <c r="G420" s="915"/>
      <c r="H420" s="915"/>
      <c r="I420" s="915"/>
      <c r="J420" s="915"/>
      <c r="K420" s="915"/>
      <c r="L420" s="915"/>
      <c r="M420" s="915"/>
      <c r="N420" s="915"/>
      <c r="O420" s="915"/>
      <c r="P420" s="915"/>
      <c r="Q420" s="915"/>
      <c r="R420" s="915"/>
      <c r="S420" s="915"/>
      <c r="T420" s="915"/>
      <c r="U420" s="915"/>
      <c r="V420" s="915"/>
      <c r="W420" s="915"/>
      <c r="X420" s="915"/>
      <c r="Y420" s="915"/>
      <c r="Z420" s="915"/>
      <c r="AA420" s="916"/>
      <c r="AB420" s="416" t="s">
        <v>307</v>
      </c>
      <c r="AC420" s="417"/>
      <c r="AD420" s="619" t="str">
        <f>IF(AD$4&lt;&gt;"", AD$4, "")</f>
        <v>URKET73</v>
      </c>
      <c r="AE420" s="620"/>
      <c r="AF420" s="620"/>
      <c r="AG420" s="620"/>
      <c r="AH420" s="620"/>
      <c r="AI420" s="620"/>
      <c r="AJ420" s="620"/>
      <c r="AK420" s="620"/>
      <c r="AL420" s="620"/>
      <c r="AM420" s="620"/>
      <c r="AN420" s="620"/>
      <c r="AO420" s="620"/>
      <c r="AP420" s="620"/>
      <c r="AQ420" s="620"/>
      <c r="AR420" s="620"/>
      <c r="AS420" s="620"/>
      <c r="AT420" s="620"/>
      <c r="AU420" s="620"/>
      <c r="AV420" s="620"/>
      <c r="AW420" s="621"/>
      <c r="AX420" s="416" t="s">
        <v>307</v>
      </c>
      <c r="AY420" s="417"/>
      <c r="AZ420" s="619" t="str">
        <f>IF(AZ$4&lt;&gt;"", AZ$4, "")</f>
        <v/>
      </c>
      <c r="BA420" s="620"/>
      <c r="BB420" s="620"/>
      <c r="BC420" s="620"/>
      <c r="BD420" s="620"/>
      <c r="BE420" s="620"/>
      <c r="BF420" s="620"/>
      <c r="BG420" s="620"/>
      <c r="BH420" s="620"/>
      <c r="BI420" s="620"/>
      <c r="BJ420" s="620"/>
      <c r="BK420" s="620"/>
      <c r="BL420" s="620"/>
      <c r="BM420" s="620"/>
      <c r="BN420" s="620"/>
      <c r="BO420" s="620"/>
      <c r="BP420" s="620"/>
      <c r="BQ420" s="620"/>
      <c r="BR420" s="620"/>
      <c r="BS420" s="622"/>
      <c r="BT420" s="400"/>
      <c r="BU420" s="401"/>
      <c r="BV420" s="401"/>
      <c r="BW420" s="401"/>
      <c r="BX420" s="401"/>
      <c r="BY420" s="401"/>
      <c r="BZ420" s="401"/>
      <c r="CA420" s="401"/>
      <c r="CB420" s="401"/>
      <c r="CC420" s="402"/>
      <c r="CD420" s="403"/>
      <c r="CE420" s="404"/>
      <c r="CF420" s="405"/>
      <c r="CG420" s="406"/>
      <c r="CH420" s="407"/>
      <c r="CI420" s="414"/>
      <c r="CJ420" s="409"/>
      <c r="CK420" s="409"/>
      <c r="CL420" s="409"/>
      <c r="CM420" s="409"/>
      <c r="CN420" s="410"/>
      <c r="CO420" s="615"/>
      <c r="CP420" s="616"/>
      <c r="CQ420" s="616"/>
      <c r="CR420" s="616"/>
      <c r="CS420" s="617"/>
      <c r="CT420" s="405" t="str">
        <f>IF(CT$4&lt;&gt;"", CT$4, "")</f>
        <v/>
      </c>
      <c r="CU420" s="406"/>
      <c r="CV420" s="407"/>
      <c r="CW420" s="414" t="str">
        <f>IF(CW$4&lt;&gt;"", CW$4, "")</f>
        <v/>
      </c>
      <c r="CX420" s="409"/>
      <c r="CY420" s="409"/>
      <c r="CZ420" s="409"/>
      <c r="DA420" s="409"/>
      <c r="DB420" s="410"/>
      <c r="DC420" s="615" t="str">
        <f>IF(DC$4&lt;&gt;"", DC$4, "")</f>
        <v/>
      </c>
      <c r="DD420" s="616"/>
      <c r="DE420" s="616"/>
      <c r="DF420" s="616"/>
      <c r="DG420" s="618"/>
    </row>
    <row r="421" spans="2:111" ht="20.25" customHeight="1" thickBot="1" x14ac:dyDescent="0.2">
      <c r="B421" s="917"/>
      <c r="C421" s="918"/>
      <c r="D421" s="918"/>
      <c r="E421" s="918"/>
      <c r="F421" s="918"/>
      <c r="G421" s="918"/>
      <c r="H421" s="918"/>
      <c r="I421" s="918"/>
      <c r="J421" s="918"/>
      <c r="K421" s="918"/>
      <c r="L421" s="918"/>
      <c r="M421" s="918"/>
      <c r="N421" s="918"/>
      <c r="O421" s="918"/>
      <c r="P421" s="918"/>
      <c r="Q421" s="918"/>
      <c r="R421" s="918"/>
      <c r="S421" s="918"/>
      <c r="T421" s="918"/>
      <c r="U421" s="918"/>
      <c r="V421" s="918"/>
      <c r="W421" s="918"/>
      <c r="X421" s="918"/>
      <c r="Y421" s="918"/>
      <c r="Z421" s="918"/>
      <c r="AA421" s="919"/>
      <c r="AB421" s="425"/>
      <c r="AC421" s="426"/>
      <c r="AD421" s="623"/>
      <c r="AE421" s="624"/>
      <c r="AF421" s="624"/>
      <c r="AG421" s="624"/>
      <c r="AH421" s="624"/>
      <c r="AI421" s="624"/>
      <c r="AJ421" s="624"/>
      <c r="AK421" s="624"/>
      <c r="AL421" s="624"/>
      <c r="AM421" s="624"/>
      <c r="AN421" s="624"/>
      <c r="AO421" s="624"/>
      <c r="AP421" s="624"/>
      <c r="AQ421" s="624"/>
      <c r="AR421" s="624"/>
      <c r="AS421" s="624"/>
      <c r="AT421" s="624"/>
      <c r="AU421" s="624"/>
      <c r="AV421" s="624"/>
      <c r="AW421" s="625"/>
      <c r="AX421" s="425"/>
      <c r="AY421" s="426"/>
      <c r="AZ421" s="623"/>
      <c r="BA421" s="624"/>
      <c r="BB421" s="624"/>
      <c r="BC421" s="624"/>
      <c r="BD421" s="624"/>
      <c r="BE421" s="624"/>
      <c r="BF421" s="624"/>
      <c r="BG421" s="624"/>
      <c r="BH421" s="624"/>
      <c r="BI421" s="624"/>
      <c r="BJ421" s="624"/>
      <c r="BK421" s="624"/>
      <c r="BL421" s="624"/>
      <c r="BM421" s="624"/>
      <c r="BN421" s="624"/>
      <c r="BO421" s="624"/>
      <c r="BP421" s="624"/>
      <c r="BQ421" s="624"/>
      <c r="BR421" s="624"/>
      <c r="BS421" s="626"/>
      <c r="BT421" s="431"/>
      <c r="BU421" s="432"/>
      <c r="BV421" s="432"/>
      <c r="BW421" s="432"/>
      <c r="BX421" s="432"/>
      <c r="BY421" s="432"/>
      <c r="BZ421" s="432"/>
      <c r="CA421" s="432"/>
      <c r="CB421" s="432"/>
      <c r="CC421" s="433"/>
      <c r="CD421" s="434"/>
      <c r="CE421" s="426"/>
      <c r="CF421" s="435" t="str">
        <f>IF(CF$5&lt;&gt;"", CF$5, "")</f>
        <v/>
      </c>
      <c r="CG421" s="436"/>
      <c r="CH421" s="437"/>
      <c r="CI421" s="438" t="str">
        <f>IF(CI$5&lt;&gt;"", CI$5, "")</f>
        <v/>
      </c>
      <c r="CJ421" s="439"/>
      <c r="CK421" s="439"/>
      <c r="CL421" s="439"/>
      <c r="CM421" s="439"/>
      <c r="CN421" s="440"/>
      <c r="CO421" s="627" t="str">
        <f>IF(CO$5&lt;&gt;"", CO$5, "")</f>
        <v/>
      </c>
      <c r="CP421" s="628"/>
      <c r="CQ421" s="628"/>
      <c r="CR421" s="628"/>
      <c r="CS421" s="629"/>
      <c r="CT421" s="435" t="str">
        <f>IF(CT$5&lt;&gt;"", CT$5, "")</f>
        <v/>
      </c>
      <c r="CU421" s="436"/>
      <c r="CV421" s="437"/>
      <c r="CW421" s="438" t="str">
        <f>IF(CW$5&lt;&gt;"", CW$5, "")</f>
        <v/>
      </c>
      <c r="CX421" s="439"/>
      <c r="CY421" s="439"/>
      <c r="CZ421" s="439"/>
      <c r="DA421" s="439"/>
      <c r="DB421" s="440"/>
      <c r="DC421" s="627" t="str">
        <f>IF(DC$5&lt;&gt;"", DC$5, "")</f>
        <v/>
      </c>
      <c r="DD421" s="628"/>
      <c r="DE421" s="628"/>
      <c r="DF421" s="628"/>
      <c r="DG421" s="630"/>
    </row>
    <row r="422" spans="2:111" ht="4.3499999999999996" customHeight="1" thickBot="1" x14ac:dyDescent="0.2">
      <c r="DD422" s="401"/>
      <c r="DE422" s="401"/>
      <c r="DF422" s="401"/>
      <c r="DG422" s="401"/>
    </row>
    <row r="423" spans="2:111" ht="18" customHeight="1" x14ac:dyDescent="0.15">
      <c r="B423" s="631"/>
      <c r="C423" s="382"/>
      <c r="D423" s="382"/>
      <c r="E423" s="382"/>
      <c r="F423" s="382"/>
      <c r="G423" s="382"/>
      <c r="H423" s="382"/>
      <c r="I423" s="382"/>
      <c r="J423" s="382"/>
      <c r="K423" s="382"/>
      <c r="L423" s="382"/>
      <c r="M423" s="382"/>
      <c r="N423" s="382"/>
      <c r="O423" s="382"/>
      <c r="P423" s="382"/>
      <c r="Q423" s="382"/>
      <c r="R423" s="382"/>
      <c r="S423" s="382"/>
      <c r="T423" s="382"/>
      <c r="U423" s="382"/>
      <c r="V423" s="382"/>
      <c r="W423" s="382"/>
      <c r="X423" s="382"/>
      <c r="Y423" s="382"/>
      <c r="Z423" s="382"/>
      <c r="AA423" s="382"/>
      <c r="AB423" s="382"/>
      <c r="AC423" s="382"/>
      <c r="AD423" s="382"/>
      <c r="AE423" s="382"/>
      <c r="AF423" s="382"/>
      <c r="AG423" s="382"/>
      <c r="AH423" s="382"/>
      <c r="AI423" s="382"/>
      <c r="AJ423" s="382"/>
      <c r="AK423" s="382"/>
      <c r="AL423" s="382"/>
      <c r="AM423" s="382"/>
      <c r="AN423" s="382"/>
      <c r="AO423" s="382"/>
      <c r="AP423" s="382"/>
      <c r="AQ423" s="382"/>
      <c r="AR423" s="382"/>
      <c r="AS423" s="382"/>
      <c r="AT423" s="382"/>
      <c r="AU423" s="382"/>
      <c r="AV423" s="382"/>
      <c r="AW423" s="382"/>
      <c r="AX423" s="382"/>
      <c r="AY423" s="382"/>
      <c r="AZ423" s="382"/>
      <c r="BA423" s="382"/>
      <c r="BB423" s="382"/>
      <c r="BC423" s="382"/>
      <c r="BD423" s="382"/>
      <c r="BE423" s="382"/>
      <c r="BF423" s="382"/>
      <c r="BG423" s="382"/>
      <c r="BH423" s="382"/>
      <c r="BI423" s="382"/>
      <c r="BJ423" s="515"/>
      <c r="BK423" s="515"/>
      <c r="BL423" s="515"/>
      <c r="BM423" s="515"/>
      <c r="BN423" s="515"/>
      <c r="BO423" s="515"/>
      <c r="BP423" s="515"/>
      <c r="BQ423" s="515"/>
      <c r="BR423" s="515"/>
      <c r="BS423" s="515"/>
      <c r="BT423" s="515"/>
      <c r="BU423" s="515"/>
      <c r="BV423" s="515"/>
      <c r="BW423" s="515"/>
      <c r="BX423" s="515"/>
      <c r="BY423" s="515"/>
      <c r="BZ423" s="515"/>
      <c r="CA423" s="515"/>
      <c r="CB423" s="382"/>
      <c r="CC423" s="515"/>
      <c r="CD423" s="632"/>
      <c r="CE423" s="633"/>
      <c r="CF423" s="634"/>
      <c r="CG423" s="635"/>
      <c r="CH423" s="635"/>
      <c r="CI423" s="635"/>
      <c r="CJ423" s="635"/>
      <c r="CK423" s="636"/>
      <c r="CL423" s="636"/>
      <c r="CM423" s="636"/>
      <c r="CN423" s="636"/>
      <c r="CO423" s="636"/>
      <c r="CP423" s="636"/>
      <c r="CQ423" s="636"/>
      <c r="CR423" s="636"/>
      <c r="CS423" s="636"/>
      <c r="CT423" s="636"/>
      <c r="CU423" s="636"/>
      <c r="CV423" s="636"/>
      <c r="CW423" s="636"/>
      <c r="CX423" s="636"/>
      <c r="CY423" s="636"/>
      <c r="CZ423" s="636"/>
      <c r="DA423" s="636"/>
      <c r="DB423" s="636"/>
      <c r="DC423" s="636"/>
      <c r="DD423" s="635"/>
      <c r="DE423" s="635"/>
      <c r="DF423" s="635"/>
      <c r="DG423" s="637"/>
    </row>
    <row r="424" spans="2:111" ht="13.5" customHeight="1" x14ac:dyDescent="0.15">
      <c r="B424" s="638"/>
      <c r="C424" s="639"/>
      <c r="D424" s="920"/>
      <c r="E424" s="921"/>
      <c r="F424" s="921"/>
      <c r="G424" s="922"/>
      <c r="H424" s="922"/>
      <c r="I424" s="922"/>
      <c r="J424" s="922"/>
      <c r="K424" s="922"/>
      <c r="L424" s="922"/>
      <c r="M424" s="922"/>
      <c r="N424" s="922"/>
      <c r="O424" s="922"/>
      <c r="P424" s="922"/>
      <c r="Q424" s="922"/>
      <c r="R424" s="922"/>
      <c r="S424" s="576"/>
      <c r="T424" s="576"/>
      <c r="U424" s="576"/>
      <c r="V424" s="576"/>
      <c r="W424" s="576"/>
      <c r="X424" s="576"/>
      <c r="Y424" s="576"/>
      <c r="Z424" s="576"/>
      <c r="AA424" s="923"/>
      <c r="AB424" s="923"/>
      <c r="AC424" s="923"/>
      <c r="AD424" s="923"/>
      <c r="AE424" s="923"/>
      <c r="AF424" s="923"/>
      <c r="AG424" s="923"/>
      <c r="AH424" s="923"/>
      <c r="AI424" s="923"/>
      <c r="AJ424" s="923"/>
      <c r="AK424" s="924"/>
      <c r="AL424" s="924"/>
      <c r="AM424" s="925"/>
      <c r="AN424" s="925"/>
      <c r="AO424" s="925"/>
      <c r="AP424" s="925"/>
      <c r="AQ424" s="925"/>
      <c r="AR424" s="925"/>
      <c r="AS424" s="925"/>
      <c r="AT424" s="925"/>
      <c r="AU424" s="925"/>
      <c r="AV424" s="925"/>
      <c r="AW424" s="925"/>
      <c r="AX424" s="925"/>
      <c r="AY424" s="922"/>
      <c r="AZ424" s="922"/>
      <c r="BA424" s="576"/>
      <c r="BB424" s="576"/>
      <c r="BC424" s="576"/>
      <c r="BD424" s="576"/>
      <c r="BE424" s="576"/>
      <c r="BF424" s="576"/>
      <c r="BG424" s="576"/>
      <c r="BH424" s="576"/>
      <c r="BI424" s="576"/>
      <c r="BJ424" s="576"/>
      <c r="BK424" s="922"/>
      <c r="BL424" s="922"/>
      <c r="BM424" s="922"/>
      <c r="BN424" s="922"/>
      <c r="BO424" s="922"/>
      <c r="BP424" s="922"/>
      <c r="BQ424" s="922"/>
      <c r="BR424" s="922"/>
      <c r="BS424" s="922"/>
      <c r="BT424" s="922"/>
      <c r="BU424" s="922"/>
      <c r="BV424" s="922"/>
      <c r="BW424" s="922"/>
      <c r="BX424" s="922"/>
      <c r="BY424" s="922"/>
      <c r="BZ424" s="922"/>
      <c r="CA424" s="922"/>
      <c r="CB424" s="922"/>
      <c r="CC424" s="922"/>
      <c r="CD424" s="922"/>
      <c r="CE424" s="922"/>
      <c r="CF424" s="922"/>
      <c r="CG424" s="922"/>
      <c r="CH424" s="922"/>
      <c r="CI424" s="922"/>
      <c r="CJ424" s="922"/>
      <c r="CK424" s="922"/>
      <c r="CL424" s="922"/>
      <c r="CM424" s="922"/>
      <c r="CN424" s="922"/>
      <c r="CO424" s="922"/>
      <c r="CP424" s="922"/>
      <c r="CQ424" s="922"/>
      <c r="CR424" s="922"/>
      <c r="CS424" s="922"/>
      <c r="CT424" s="922"/>
      <c r="CU424" s="922"/>
      <c r="CV424" s="922"/>
      <c r="CW424" s="922"/>
      <c r="CX424" s="922"/>
      <c r="CY424" s="922"/>
      <c r="CZ424" s="922"/>
      <c r="DA424" s="922"/>
      <c r="DB424" s="922"/>
      <c r="DC424" s="922"/>
      <c r="DD424" s="922"/>
      <c r="DE424" s="926"/>
      <c r="DF424" s="658"/>
      <c r="DG424" s="492"/>
    </row>
    <row r="425" spans="2:111" ht="13.5" customHeight="1" x14ac:dyDescent="0.15">
      <c r="B425" s="638"/>
      <c r="C425" s="639"/>
      <c r="D425" s="975"/>
      <c r="E425" s="1004"/>
      <c r="F425" s="1004"/>
      <c r="G425" s="1004"/>
      <c r="H425" s="1004"/>
      <c r="I425" s="1004"/>
      <c r="J425" s="1004"/>
      <c r="K425" s="1004"/>
      <c r="L425" s="1004"/>
      <c r="M425" s="1004"/>
      <c r="N425" s="1004"/>
      <c r="O425" s="1004"/>
      <c r="P425" s="1004"/>
      <c r="Q425" s="1004"/>
      <c r="R425" s="1004"/>
      <c r="S425" s="1013"/>
      <c r="T425" s="1013"/>
      <c r="U425" s="1013"/>
      <c r="V425" s="1013"/>
      <c r="W425" s="1013"/>
      <c r="X425" s="1013"/>
      <c r="Y425" s="1013"/>
      <c r="Z425" s="1013"/>
      <c r="AA425" s="1024"/>
      <c r="AB425" s="1024"/>
      <c r="AC425" s="1024"/>
      <c r="AD425" s="1024"/>
      <c r="AE425" s="1024"/>
      <c r="AF425" s="1024"/>
      <c r="AG425" s="1004"/>
      <c r="AH425" s="1004"/>
      <c r="AI425" s="1004"/>
      <c r="AJ425" s="1004"/>
      <c r="AK425" s="1013"/>
      <c r="AL425" s="1013"/>
      <c r="AM425" s="1004"/>
      <c r="AN425" s="1004"/>
      <c r="AO425" s="1004"/>
      <c r="AP425" s="1004"/>
      <c r="AQ425" s="1004"/>
      <c r="AR425" s="1004"/>
      <c r="AS425" s="1004"/>
      <c r="AT425" s="1004"/>
      <c r="AU425" s="1004"/>
      <c r="AV425" s="1004"/>
      <c r="AW425" s="1004"/>
      <c r="AX425" s="1004"/>
      <c r="AY425" s="1004"/>
      <c r="AZ425" s="1013"/>
      <c r="BA425" s="1013"/>
      <c r="BB425" s="1013"/>
      <c r="BC425" s="1013"/>
      <c r="BD425" s="1013"/>
      <c r="BE425" s="1013"/>
      <c r="BF425" s="1013"/>
      <c r="BG425" s="1013"/>
      <c r="BH425" s="1013"/>
      <c r="BI425" s="1013"/>
      <c r="BJ425" s="1013"/>
      <c r="BK425" s="1004"/>
      <c r="BL425" s="1004"/>
      <c r="BM425" s="1004"/>
      <c r="BN425" s="1004"/>
      <c r="BO425" s="1004"/>
      <c r="BP425" s="1004"/>
      <c r="BQ425" s="1004"/>
      <c r="BR425" s="1004"/>
      <c r="BS425" s="1004"/>
      <c r="BT425" s="1004"/>
      <c r="BU425" s="1004"/>
      <c r="BV425" s="1004"/>
      <c r="BW425" s="1004"/>
      <c r="BX425" s="1004"/>
      <c r="BY425" s="1004"/>
      <c r="BZ425" s="1004"/>
      <c r="CA425" s="1004"/>
      <c r="CB425" s="1004"/>
      <c r="CC425" s="1004"/>
      <c r="CD425" s="1004"/>
      <c r="CE425" s="1004"/>
      <c r="CF425" s="1004"/>
      <c r="CG425" s="1004"/>
      <c r="CH425" s="1004"/>
      <c r="CI425" s="1004"/>
      <c r="CJ425" s="1004"/>
      <c r="CK425" s="1004"/>
      <c r="CL425" s="1004"/>
      <c r="CM425" s="1004"/>
      <c r="CN425" s="1004"/>
      <c r="CO425" s="1004"/>
      <c r="CP425" s="1004"/>
      <c r="CQ425" s="1004"/>
      <c r="CR425" s="1004"/>
      <c r="CS425" s="1004"/>
      <c r="CT425" s="897"/>
      <c r="CU425" s="897"/>
      <c r="CV425" s="897"/>
      <c r="CW425" s="897"/>
      <c r="CX425" s="897"/>
      <c r="CY425" s="897"/>
      <c r="CZ425" s="897"/>
      <c r="DA425" s="897"/>
      <c r="DB425" s="897"/>
      <c r="DC425" s="897"/>
      <c r="DD425" s="897"/>
      <c r="DE425" s="932"/>
      <c r="DF425" s="658"/>
      <c r="DG425" s="738"/>
    </row>
    <row r="426" spans="2:111" ht="13.5" customHeight="1" x14ac:dyDescent="0.15">
      <c r="B426" s="638"/>
      <c r="C426" s="639"/>
      <c r="D426" s="975"/>
      <c r="E426" s="1004"/>
      <c r="F426" s="1004"/>
      <c r="G426" s="1025"/>
      <c r="H426" s="1004"/>
      <c r="I426" s="898" t="s">
        <v>573</v>
      </c>
      <c r="J426" s="401"/>
      <c r="K426" s="401"/>
      <c r="L426" s="401"/>
      <c r="M426" s="401"/>
      <c r="N426" s="401"/>
      <c r="O426" s="401"/>
      <c r="P426" s="401"/>
      <c r="Q426" s="401"/>
      <c r="R426" s="456" t="s">
        <v>470</v>
      </c>
      <c r="S426" s="456" t="s">
        <v>574</v>
      </c>
      <c r="T426" s="401"/>
      <c r="U426" s="401"/>
      <c r="V426" s="401"/>
      <c r="W426" s="401"/>
      <c r="X426" s="401"/>
      <c r="Y426" s="401"/>
      <c r="Z426" s="401"/>
      <c r="AA426" s="401"/>
      <c r="AB426" s="401"/>
      <c r="AC426" s="401"/>
      <c r="AD426" s="401"/>
      <c r="AE426" s="401"/>
      <c r="AF426" s="401"/>
      <c r="AG426" s="401"/>
      <c r="AH426" s="401"/>
      <c r="AI426" s="401"/>
      <c r="AJ426" s="401"/>
      <c r="AK426" s="401"/>
      <c r="AL426" s="401"/>
      <c r="AM426" s="401"/>
      <c r="AN426" s="401"/>
      <c r="AO426" s="401"/>
      <c r="AP426" s="401"/>
      <c r="AQ426" s="401"/>
      <c r="AR426" s="401"/>
      <c r="AS426" s="401"/>
      <c r="AT426" s="401"/>
      <c r="AU426" s="401"/>
      <c r="AV426" s="401"/>
      <c r="AW426" s="401"/>
      <c r="AX426" s="401"/>
      <c r="AY426" s="401"/>
      <c r="AZ426" s="401"/>
      <c r="BA426" s="401"/>
      <c r="BB426" s="401"/>
      <c r="BC426" s="401"/>
      <c r="BD426" s="401"/>
      <c r="BE426" s="401"/>
      <c r="BF426" s="401"/>
      <c r="BG426" s="401"/>
      <c r="BH426" s="401"/>
      <c r="BI426" s="401"/>
      <c r="BJ426" s="401"/>
      <c r="BK426" s="401"/>
      <c r="BL426" s="401"/>
      <c r="BM426" s="401"/>
      <c r="BN426" s="401"/>
      <c r="BO426" s="401"/>
      <c r="BP426" s="401"/>
      <c r="BQ426" s="401"/>
      <c r="BR426" s="401"/>
      <c r="BS426" s="401"/>
      <c r="BT426" s="401"/>
      <c r="BU426" s="898"/>
      <c r="BV426" s="898"/>
      <c r="BW426" s="898"/>
      <c r="BX426" s="898"/>
      <c r="BY426" s="898"/>
      <c r="BZ426" s="898"/>
      <c r="CA426" s="898"/>
      <c r="CB426" s="898"/>
      <c r="CC426" s="898"/>
      <c r="CD426" s="898"/>
      <c r="CE426" s="898"/>
      <c r="CF426" s="898"/>
      <c r="CG426" s="898"/>
      <c r="CH426" s="898"/>
      <c r="CI426" s="898"/>
      <c r="CJ426" s="898"/>
      <c r="CK426" s="1127"/>
      <c r="CL426" s="1127"/>
      <c r="CM426" s="1127"/>
      <c r="CN426" s="1127"/>
      <c r="CO426" s="1127"/>
      <c r="CP426" s="1127"/>
      <c r="CQ426" s="1127"/>
      <c r="CR426" s="1127"/>
      <c r="CS426" s="1127"/>
      <c r="CT426" s="1127"/>
      <c r="CU426" s="1127"/>
      <c r="CV426" s="897"/>
      <c r="CW426" s="897"/>
      <c r="CX426" s="897"/>
      <c r="CY426" s="897"/>
      <c r="CZ426" s="897"/>
      <c r="DA426" s="897"/>
      <c r="DB426" s="897"/>
      <c r="DC426" s="897"/>
      <c r="DD426" s="897"/>
      <c r="DE426" s="932"/>
      <c r="DF426" s="658"/>
      <c r="DG426" s="738"/>
    </row>
    <row r="427" spans="2:111" ht="13.5" customHeight="1" x14ac:dyDescent="0.15">
      <c r="B427" s="638"/>
      <c r="C427" s="639"/>
      <c r="D427" s="975"/>
      <c r="E427" s="1004"/>
      <c r="F427" s="1004"/>
      <c r="G427" s="1004"/>
      <c r="H427" s="513"/>
      <c r="I427" s="1079" t="s">
        <v>318</v>
      </c>
      <c r="J427" s="1079"/>
      <c r="K427" s="1079"/>
      <c r="L427" s="1080" t="s">
        <v>549</v>
      </c>
      <c r="M427" s="1081"/>
      <c r="N427" s="1081"/>
      <c r="O427" s="1081"/>
      <c r="P427" s="1081"/>
      <c r="Q427" s="1081"/>
      <c r="R427" s="1081"/>
      <c r="S427" s="1081"/>
      <c r="T427" s="1081"/>
      <c r="U427" s="1082"/>
      <c r="V427" s="1083" t="s">
        <v>550</v>
      </c>
      <c r="W427" s="1083"/>
      <c r="X427" s="1083"/>
      <c r="Y427" s="1083"/>
      <c r="Z427" s="1083"/>
      <c r="AA427" s="1049" t="s">
        <v>514</v>
      </c>
      <c r="AB427" s="1044"/>
      <c r="AC427" s="1044"/>
      <c r="AD427" s="1044"/>
      <c r="AE427" s="1044"/>
      <c r="AF427" s="1044"/>
      <c r="AG427" s="1044"/>
      <c r="AH427" s="1043" t="s">
        <v>515</v>
      </c>
      <c r="AI427" s="1044"/>
      <c r="AJ427" s="1044"/>
      <c r="AK427" s="1044"/>
      <c r="AL427" s="1045"/>
      <c r="AM427" s="1074" t="s">
        <v>516</v>
      </c>
      <c r="AN427" s="1047"/>
      <c r="AO427" s="1047"/>
      <c r="AP427" s="1047"/>
      <c r="AQ427" s="1047"/>
      <c r="AR427" s="1047"/>
      <c r="AS427" s="1046" t="s">
        <v>404</v>
      </c>
      <c r="AT427" s="1047"/>
      <c r="AU427" s="1047"/>
      <c r="AV427" s="1048"/>
      <c r="AW427" s="1049" t="s">
        <v>517</v>
      </c>
      <c r="AX427" s="1050"/>
      <c r="AY427" s="1050"/>
      <c r="AZ427" s="1050"/>
      <c r="BA427" s="1050"/>
      <c r="BB427" s="1043" t="s">
        <v>518</v>
      </c>
      <c r="BC427" s="1050"/>
      <c r="BD427" s="1051"/>
      <c r="BE427" s="1051"/>
      <c r="BF427" s="1051"/>
      <c r="BG427" s="1052"/>
      <c r="BH427" s="1049" t="s">
        <v>519</v>
      </c>
      <c r="BI427" s="1047"/>
      <c r="BJ427" s="1051"/>
      <c r="BK427" s="1051"/>
      <c r="BL427" s="1053"/>
      <c r="BM427" s="1043" t="s">
        <v>520</v>
      </c>
      <c r="BN427" s="1050"/>
      <c r="BO427" s="1047"/>
      <c r="BP427" s="1047"/>
      <c r="BQ427" s="1054"/>
      <c r="BR427" s="1043" t="s">
        <v>521</v>
      </c>
      <c r="BS427" s="1055"/>
      <c r="BT427" s="1055"/>
      <c r="BU427" s="1055"/>
      <c r="BV427" s="1055"/>
      <c r="BW427" s="1054"/>
      <c r="BX427" s="1043" t="s">
        <v>522</v>
      </c>
      <c r="BY427" s="1055"/>
      <c r="BZ427" s="1055"/>
      <c r="CA427" s="1055"/>
      <c r="CB427" s="1056"/>
      <c r="CC427" s="1043" t="s">
        <v>523</v>
      </c>
      <c r="CD427" s="1050"/>
      <c r="CE427" s="1050"/>
      <c r="CF427" s="1045"/>
      <c r="CG427" s="1049" t="s">
        <v>524</v>
      </c>
      <c r="CH427" s="1050"/>
      <c r="CI427" s="1050"/>
      <c r="CJ427" s="1050"/>
      <c r="CK427" s="1050"/>
      <c r="CL427" s="1045"/>
      <c r="CM427" s="1049" t="s">
        <v>551</v>
      </c>
      <c r="CN427" s="1050"/>
      <c r="CO427" s="1050"/>
      <c r="CP427" s="1050"/>
      <c r="CQ427" s="1050"/>
      <c r="CR427" s="1050"/>
      <c r="CS427" s="1084"/>
      <c r="CT427" s="1049" t="s">
        <v>552</v>
      </c>
      <c r="CU427" s="1050"/>
      <c r="CV427" s="1050"/>
      <c r="CW427" s="1050"/>
      <c r="CX427" s="1050"/>
      <c r="CY427" s="1045"/>
      <c r="CZ427" s="897"/>
      <c r="DA427" s="897"/>
      <c r="DB427" s="897"/>
      <c r="DC427" s="897"/>
      <c r="DD427" s="897"/>
      <c r="DE427" s="932"/>
      <c r="DF427" s="658"/>
      <c r="DG427" s="738"/>
    </row>
    <row r="428" spans="2:111" ht="13.5" customHeight="1" x14ac:dyDescent="0.15">
      <c r="B428" s="638"/>
      <c r="C428" s="639"/>
      <c r="D428" s="975"/>
      <c r="E428" s="1004"/>
      <c r="F428" s="1004"/>
      <c r="G428" s="1004"/>
      <c r="H428" s="513"/>
      <c r="I428" s="1085">
        <v>1</v>
      </c>
      <c r="J428" s="1085"/>
      <c r="K428" s="1085"/>
      <c r="L428" s="1086" t="s">
        <v>553</v>
      </c>
      <c r="M428" s="1087"/>
      <c r="N428" s="1087"/>
      <c r="O428" s="1087"/>
      <c r="P428" s="1087"/>
      <c r="Q428" s="1087"/>
      <c r="R428" s="1087"/>
      <c r="S428" s="1087"/>
      <c r="T428" s="1087"/>
      <c r="U428" s="1088"/>
      <c r="V428" s="1089" t="s">
        <v>354</v>
      </c>
      <c r="W428" s="1089"/>
      <c r="X428" s="1089"/>
      <c r="Y428" s="1089"/>
      <c r="Z428" s="1089"/>
      <c r="AA428" s="1090" t="s">
        <v>525</v>
      </c>
      <c r="AB428" s="1091"/>
      <c r="AC428" s="1092"/>
      <c r="AD428" s="1091"/>
      <c r="AE428" s="1091"/>
      <c r="AF428" s="1091"/>
      <c r="AG428" s="1091"/>
      <c r="AH428" s="1093" t="s">
        <v>525</v>
      </c>
      <c r="AI428" s="1091"/>
      <c r="AJ428" s="1091"/>
      <c r="AK428" s="1091"/>
      <c r="AL428" s="1094"/>
      <c r="AM428" s="1090" t="s">
        <v>526</v>
      </c>
      <c r="AN428" s="1095"/>
      <c r="AO428" s="1095"/>
      <c r="AP428" s="1095"/>
      <c r="AQ428" s="1095"/>
      <c r="AR428" s="1095"/>
      <c r="AS428" s="1093" t="s">
        <v>527</v>
      </c>
      <c r="AT428" s="1095"/>
      <c r="AU428" s="1095"/>
      <c r="AV428" s="1096"/>
      <c r="AW428" s="1090" t="s">
        <v>528</v>
      </c>
      <c r="AX428" s="1097"/>
      <c r="AY428" s="1097"/>
      <c r="AZ428" s="1097"/>
      <c r="BA428" s="1097"/>
      <c r="BB428" s="1093" t="s">
        <v>527</v>
      </c>
      <c r="BC428" s="1097"/>
      <c r="BD428" s="1097"/>
      <c r="BE428" s="1098"/>
      <c r="BF428" s="1098"/>
      <c r="BG428" s="1099"/>
      <c r="BH428" s="1090" t="s">
        <v>529</v>
      </c>
      <c r="BI428" s="1098"/>
      <c r="BJ428" s="1098"/>
      <c r="BK428" s="1098"/>
      <c r="BL428" s="1100"/>
      <c r="BM428" s="1093" t="s">
        <v>530</v>
      </c>
      <c r="BN428" s="1097"/>
      <c r="BO428" s="1101"/>
      <c r="BP428" s="1101"/>
      <c r="BQ428" s="1102"/>
      <c r="BR428" s="1093" t="s">
        <v>531</v>
      </c>
      <c r="BS428" s="1101"/>
      <c r="BT428" s="1101"/>
      <c r="BU428" s="1101"/>
      <c r="BV428" s="1101"/>
      <c r="BW428" s="1102"/>
      <c r="BX428" s="1093" t="s">
        <v>532</v>
      </c>
      <c r="BY428" s="1101"/>
      <c r="BZ428" s="1101"/>
      <c r="CA428" s="1091"/>
      <c r="CB428" s="1103"/>
      <c r="CC428" s="1093" t="s">
        <v>533</v>
      </c>
      <c r="CD428" s="1097"/>
      <c r="CE428" s="1097"/>
      <c r="CF428" s="1103"/>
      <c r="CG428" s="1090" t="s">
        <v>534</v>
      </c>
      <c r="CH428" s="1097"/>
      <c r="CI428" s="1097"/>
      <c r="CJ428" s="1097"/>
      <c r="CK428" s="1097"/>
      <c r="CL428" s="1103"/>
      <c r="CM428" s="1104" t="s">
        <v>554</v>
      </c>
      <c r="CN428" s="1097"/>
      <c r="CO428" s="1097"/>
      <c r="CP428" s="1097"/>
      <c r="CQ428" s="1097"/>
      <c r="CR428" s="1097"/>
      <c r="CS428" s="1105"/>
      <c r="CT428" s="1090" t="s">
        <v>529</v>
      </c>
      <c r="CU428" s="1097"/>
      <c r="CV428" s="1097"/>
      <c r="CW428" s="1097"/>
      <c r="CX428" s="1097"/>
      <c r="CY428" s="1103"/>
      <c r="CZ428" s="897"/>
      <c r="DA428" s="897"/>
      <c r="DB428" s="897"/>
      <c r="DC428" s="897"/>
      <c r="DD428" s="897"/>
      <c r="DE428" s="932"/>
      <c r="DF428" s="658"/>
      <c r="DG428" s="738"/>
    </row>
    <row r="429" spans="2:111" ht="13.5" customHeight="1" x14ac:dyDescent="0.15">
      <c r="B429" s="638"/>
      <c r="C429" s="639"/>
      <c r="D429" s="975"/>
      <c r="E429" s="1004"/>
      <c r="F429" s="1004"/>
      <c r="G429" s="1004"/>
      <c r="H429" s="1014"/>
      <c r="I429" s="1106">
        <v>2</v>
      </c>
      <c r="J429" s="1106"/>
      <c r="K429" s="1106"/>
      <c r="L429" s="1107"/>
      <c r="M429" s="1108"/>
      <c r="N429" s="1108"/>
      <c r="O429" s="1108"/>
      <c r="P429" s="1108"/>
      <c r="Q429" s="1108"/>
      <c r="R429" s="1108"/>
      <c r="S429" s="1108"/>
      <c r="T429" s="1108"/>
      <c r="U429" s="1109"/>
      <c r="V429" s="1110"/>
      <c r="W429" s="1110"/>
      <c r="X429" s="1110"/>
      <c r="Y429" s="1110"/>
      <c r="Z429" s="1110"/>
      <c r="AA429" s="1111" t="s">
        <v>525</v>
      </c>
      <c r="AB429" s="1058"/>
      <c r="AC429" s="1058"/>
      <c r="AD429" s="1058"/>
      <c r="AE429" s="1058"/>
      <c r="AF429" s="1058"/>
      <c r="AG429" s="1058"/>
      <c r="AH429" s="1112" t="s">
        <v>540</v>
      </c>
      <c r="AI429" s="1058"/>
      <c r="AJ429" s="1058"/>
      <c r="AK429" s="1113"/>
      <c r="AL429" s="1114"/>
      <c r="AM429" s="1111" t="s">
        <v>555</v>
      </c>
      <c r="AN429" s="1115"/>
      <c r="AO429" s="1115"/>
      <c r="AP429" s="1115"/>
      <c r="AQ429" s="1115"/>
      <c r="AR429" s="1115"/>
      <c r="AS429" s="1112" t="s">
        <v>527</v>
      </c>
      <c r="AT429" s="1115"/>
      <c r="AU429" s="1115"/>
      <c r="AV429" s="1116"/>
      <c r="AW429" s="1111" t="s">
        <v>528</v>
      </c>
      <c r="AX429" s="1115"/>
      <c r="AY429" s="1115"/>
      <c r="AZ429" s="1115"/>
      <c r="BA429" s="1115"/>
      <c r="BB429" s="1112" t="s">
        <v>527</v>
      </c>
      <c r="BC429" s="1115"/>
      <c r="BD429" s="1115"/>
      <c r="BE429" s="1115"/>
      <c r="BF429" s="1115"/>
      <c r="BG429" s="1116"/>
      <c r="BH429" s="1111" t="s">
        <v>542</v>
      </c>
      <c r="BI429" s="1115"/>
      <c r="BJ429" s="1115"/>
      <c r="BK429" s="1115"/>
      <c r="BL429" s="1115"/>
      <c r="BM429" s="1112" t="s">
        <v>530</v>
      </c>
      <c r="BN429" s="1115"/>
      <c r="BO429" s="1115"/>
      <c r="BP429" s="1115"/>
      <c r="BQ429" s="1116"/>
      <c r="BR429" s="1112" t="s">
        <v>531</v>
      </c>
      <c r="BS429" s="1115"/>
      <c r="BT429" s="1115"/>
      <c r="BU429" s="1115"/>
      <c r="BV429" s="1115"/>
      <c r="BW429" s="1116"/>
      <c r="BX429" s="1112" t="s">
        <v>532</v>
      </c>
      <c r="BY429" s="1115"/>
      <c r="BZ429" s="1115"/>
      <c r="CA429" s="1115"/>
      <c r="CB429" s="1116"/>
      <c r="CC429" s="1112" t="s">
        <v>545</v>
      </c>
      <c r="CD429" s="1058"/>
      <c r="CE429" s="1058"/>
      <c r="CF429" s="1117"/>
      <c r="CG429" s="1111" t="s">
        <v>546</v>
      </c>
      <c r="CH429" s="1058"/>
      <c r="CI429" s="1058"/>
      <c r="CJ429" s="1058"/>
      <c r="CK429" s="1058"/>
      <c r="CL429" s="1117"/>
      <c r="CM429" s="1118" t="s">
        <v>556</v>
      </c>
      <c r="CN429" s="1058"/>
      <c r="CO429" s="1058"/>
      <c r="CP429" s="1058"/>
      <c r="CQ429" s="1058"/>
      <c r="CR429" s="1058"/>
      <c r="CS429" s="1063"/>
      <c r="CT429" s="1111" t="s">
        <v>542</v>
      </c>
      <c r="CU429" s="1058"/>
      <c r="CV429" s="1058"/>
      <c r="CW429" s="1058"/>
      <c r="CX429" s="1058"/>
      <c r="CY429" s="1117"/>
      <c r="CZ429" s="897"/>
      <c r="DA429" s="897"/>
      <c r="DB429" s="897"/>
      <c r="DC429" s="897"/>
      <c r="DD429" s="897"/>
      <c r="DE429" s="932"/>
      <c r="DF429" s="658"/>
      <c r="DG429" s="738"/>
    </row>
    <row r="430" spans="2:111" ht="13.5" customHeight="1" x14ac:dyDescent="0.15">
      <c r="B430" s="638"/>
      <c r="C430" s="639"/>
      <c r="D430" s="975"/>
      <c r="E430" s="1004"/>
      <c r="F430" s="1004"/>
      <c r="G430" s="1004"/>
      <c r="H430" s="513"/>
      <c r="I430" s="1106">
        <v>3</v>
      </c>
      <c r="J430" s="1106"/>
      <c r="K430" s="1106"/>
      <c r="L430" s="1107" t="s">
        <v>553</v>
      </c>
      <c r="M430" s="1108"/>
      <c r="N430" s="1108"/>
      <c r="O430" s="1108"/>
      <c r="P430" s="1108"/>
      <c r="Q430" s="1108"/>
      <c r="R430" s="1108"/>
      <c r="S430" s="1108"/>
      <c r="T430" s="1108"/>
      <c r="U430" s="1109"/>
      <c r="V430" s="1110"/>
      <c r="W430" s="1110"/>
      <c r="X430" s="1110"/>
      <c r="Y430" s="1110"/>
      <c r="Z430" s="1110"/>
      <c r="AA430" s="1111" t="s">
        <v>525</v>
      </c>
      <c r="AB430" s="1058"/>
      <c r="AC430" s="1058"/>
      <c r="AD430" s="1058"/>
      <c r="AE430" s="1119"/>
      <c r="AF430" s="1119"/>
      <c r="AG430" s="1058"/>
      <c r="AH430" s="1112" t="s">
        <v>525</v>
      </c>
      <c r="AI430" s="1058"/>
      <c r="AJ430" s="1058"/>
      <c r="AK430" s="1113"/>
      <c r="AL430" s="1114"/>
      <c r="AM430" s="1111" t="s">
        <v>557</v>
      </c>
      <c r="AN430" s="1115"/>
      <c r="AO430" s="1115"/>
      <c r="AP430" s="1115"/>
      <c r="AQ430" s="1115"/>
      <c r="AR430" s="1115"/>
      <c r="AS430" s="1112" t="s">
        <v>527</v>
      </c>
      <c r="AT430" s="1115"/>
      <c r="AU430" s="1115"/>
      <c r="AV430" s="1116"/>
      <c r="AW430" s="1111" t="s">
        <v>528</v>
      </c>
      <c r="AX430" s="1115"/>
      <c r="AY430" s="1115"/>
      <c r="AZ430" s="1115"/>
      <c r="BA430" s="1115"/>
      <c r="BB430" s="1112" t="s">
        <v>527</v>
      </c>
      <c r="BC430" s="1115"/>
      <c r="BD430" s="1115"/>
      <c r="BE430" s="1115"/>
      <c r="BF430" s="1115"/>
      <c r="BG430" s="1116"/>
      <c r="BH430" s="1111" t="s">
        <v>542</v>
      </c>
      <c r="BI430" s="1115"/>
      <c r="BJ430" s="1115"/>
      <c r="BK430" s="1115"/>
      <c r="BL430" s="1115"/>
      <c r="BM430" s="1112" t="s">
        <v>530</v>
      </c>
      <c r="BN430" s="1115"/>
      <c r="BO430" s="1115"/>
      <c r="BP430" s="1115"/>
      <c r="BQ430" s="1116"/>
      <c r="BR430" s="1112" t="s">
        <v>531</v>
      </c>
      <c r="BS430" s="1115"/>
      <c r="BT430" s="1115"/>
      <c r="BU430" s="1115"/>
      <c r="BV430" s="1115"/>
      <c r="BW430" s="1116"/>
      <c r="BX430" s="1112" t="s">
        <v>532</v>
      </c>
      <c r="BY430" s="1115"/>
      <c r="BZ430" s="1115"/>
      <c r="CA430" s="1115"/>
      <c r="CB430" s="1116"/>
      <c r="CC430" s="1112" t="s">
        <v>525</v>
      </c>
      <c r="CD430" s="1058"/>
      <c r="CE430" s="1058"/>
      <c r="CF430" s="1117"/>
      <c r="CG430" s="1111" t="s">
        <v>558</v>
      </c>
      <c r="CH430" s="1058"/>
      <c r="CI430" s="1058"/>
      <c r="CJ430" s="1058"/>
      <c r="CK430" s="1058"/>
      <c r="CL430" s="1117"/>
      <c r="CM430" s="1118" t="s">
        <v>556</v>
      </c>
      <c r="CN430" s="1058"/>
      <c r="CO430" s="1058"/>
      <c r="CP430" s="1058"/>
      <c r="CQ430" s="1058"/>
      <c r="CR430" s="1058"/>
      <c r="CS430" s="1063"/>
      <c r="CT430" s="1111" t="s">
        <v>542</v>
      </c>
      <c r="CU430" s="1058"/>
      <c r="CV430" s="1058"/>
      <c r="CW430" s="1058"/>
      <c r="CX430" s="1058"/>
      <c r="CY430" s="1117"/>
      <c r="CZ430" s="897"/>
      <c r="DA430" s="897"/>
      <c r="DB430" s="897"/>
      <c r="DC430" s="897"/>
      <c r="DD430" s="897"/>
      <c r="DE430" s="932"/>
      <c r="DF430" s="658"/>
      <c r="DG430" s="738"/>
    </row>
    <row r="431" spans="2:111" ht="13.5" customHeight="1" x14ac:dyDescent="0.15">
      <c r="B431" s="638"/>
      <c r="C431" s="639"/>
      <c r="D431" s="975"/>
      <c r="E431" s="1004"/>
      <c r="F431" s="897" t="s">
        <v>559</v>
      </c>
      <c r="G431" s="1004"/>
      <c r="H431" s="513"/>
      <c r="I431" s="1085">
        <v>4</v>
      </c>
      <c r="J431" s="1085"/>
      <c r="K431" s="1085"/>
      <c r="L431" s="1086" t="s">
        <v>553</v>
      </c>
      <c r="M431" s="1087"/>
      <c r="N431" s="1087"/>
      <c r="O431" s="1087"/>
      <c r="P431" s="1087"/>
      <c r="Q431" s="1087"/>
      <c r="R431" s="1087"/>
      <c r="S431" s="1087"/>
      <c r="T431" s="1087"/>
      <c r="U431" s="1088"/>
      <c r="V431" s="1089" t="s">
        <v>354</v>
      </c>
      <c r="W431" s="1089"/>
      <c r="X431" s="1089"/>
      <c r="Y431" s="1089"/>
      <c r="Z431" s="1089"/>
      <c r="AA431" s="1090" t="s">
        <v>525</v>
      </c>
      <c r="AB431" s="1091"/>
      <c r="AC431" s="1091"/>
      <c r="AD431" s="1091"/>
      <c r="AE431" s="1091"/>
      <c r="AF431" s="1091"/>
      <c r="AG431" s="1091"/>
      <c r="AH431" s="1093" t="s">
        <v>540</v>
      </c>
      <c r="AI431" s="1091"/>
      <c r="AJ431" s="1091"/>
      <c r="AK431" s="1091"/>
      <c r="AL431" s="1094"/>
      <c r="AM431" s="1090" t="s">
        <v>541</v>
      </c>
      <c r="AN431" s="1095"/>
      <c r="AO431" s="1095"/>
      <c r="AP431" s="1095"/>
      <c r="AQ431" s="1095"/>
      <c r="AR431" s="1095"/>
      <c r="AS431" s="1093" t="s">
        <v>527</v>
      </c>
      <c r="AT431" s="1095"/>
      <c r="AU431" s="1095"/>
      <c r="AV431" s="1096"/>
      <c r="AW431" s="1090" t="s">
        <v>528</v>
      </c>
      <c r="AX431" s="1097"/>
      <c r="AY431" s="1097"/>
      <c r="AZ431" s="1097"/>
      <c r="BA431" s="1097"/>
      <c r="BB431" s="1093" t="s">
        <v>527</v>
      </c>
      <c r="BC431" s="1097"/>
      <c r="BD431" s="1097"/>
      <c r="BE431" s="1098"/>
      <c r="BF431" s="1098"/>
      <c r="BG431" s="1099"/>
      <c r="BH431" s="1090" t="s">
        <v>542</v>
      </c>
      <c r="BI431" s="1098"/>
      <c r="BJ431" s="1098"/>
      <c r="BK431" s="1098"/>
      <c r="BL431" s="1100"/>
      <c r="BM431" s="1093" t="s">
        <v>543</v>
      </c>
      <c r="BN431" s="1097"/>
      <c r="BO431" s="1101"/>
      <c r="BP431" s="1101"/>
      <c r="BQ431" s="1102"/>
      <c r="BR431" s="1093" t="s">
        <v>544</v>
      </c>
      <c r="BS431" s="1101"/>
      <c r="BT431" s="1101"/>
      <c r="BU431" s="1101"/>
      <c r="BV431" s="1101"/>
      <c r="BW431" s="1102"/>
      <c r="BX431" s="1093" t="s">
        <v>532</v>
      </c>
      <c r="BY431" s="1101"/>
      <c r="BZ431" s="1101"/>
      <c r="CA431" s="1091"/>
      <c r="CB431" s="1103"/>
      <c r="CC431" s="1093" t="s">
        <v>545</v>
      </c>
      <c r="CD431" s="1097"/>
      <c r="CE431" s="1097"/>
      <c r="CF431" s="1103"/>
      <c r="CG431" s="1090" t="s">
        <v>546</v>
      </c>
      <c r="CH431" s="1097"/>
      <c r="CI431" s="1097"/>
      <c r="CJ431" s="1097"/>
      <c r="CK431" s="1097"/>
      <c r="CL431" s="1103"/>
      <c r="CM431" s="1120" t="s">
        <v>560</v>
      </c>
      <c r="CN431" s="1097"/>
      <c r="CO431" s="1097"/>
      <c r="CP431" s="1097"/>
      <c r="CQ431" s="1097"/>
      <c r="CR431" s="1097"/>
      <c r="CS431" s="1105"/>
      <c r="CT431" s="1090" t="s">
        <v>542</v>
      </c>
      <c r="CU431" s="1097"/>
      <c r="CV431" s="1097"/>
      <c r="CW431" s="1097"/>
      <c r="CX431" s="1097"/>
      <c r="CY431" s="1103"/>
      <c r="CZ431" s="897"/>
      <c r="DA431" s="897"/>
      <c r="DB431" s="897"/>
      <c r="DC431" s="897"/>
      <c r="DD431" s="897"/>
      <c r="DE431" s="932"/>
      <c r="DF431" s="658"/>
      <c r="DG431" s="738"/>
    </row>
    <row r="432" spans="2:111" ht="13.5" customHeight="1" x14ac:dyDescent="0.15">
      <c r="B432" s="638"/>
      <c r="C432" s="639"/>
      <c r="D432" s="974"/>
      <c r="E432" s="968"/>
      <c r="F432" s="968"/>
      <c r="G432" s="1014"/>
      <c r="H432" s="513"/>
      <c r="I432" s="1106">
        <v>5</v>
      </c>
      <c r="J432" s="1106"/>
      <c r="K432" s="1106"/>
      <c r="L432" s="1107" t="s">
        <v>553</v>
      </c>
      <c r="M432" s="1108"/>
      <c r="N432" s="1108"/>
      <c r="O432" s="1108"/>
      <c r="P432" s="1108"/>
      <c r="Q432" s="1108"/>
      <c r="R432" s="1108"/>
      <c r="S432" s="1108"/>
      <c r="T432" s="1108"/>
      <c r="U432" s="1109"/>
      <c r="V432" s="1110"/>
      <c r="W432" s="1110"/>
      <c r="X432" s="1110"/>
      <c r="Y432" s="1110"/>
      <c r="Z432" s="1110"/>
      <c r="AA432" s="1111" t="s">
        <v>525</v>
      </c>
      <c r="AB432" s="1058"/>
      <c r="AC432" s="1058"/>
      <c r="AD432" s="1058"/>
      <c r="AE432" s="1119"/>
      <c r="AF432" s="1119"/>
      <c r="AG432" s="1119"/>
      <c r="AH432" s="1112" t="s">
        <v>525</v>
      </c>
      <c r="AI432" s="1121"/>
      <c r="AJ432" s="1119"/>
      <c r="AK432" s="1119"/>
      <c r="AL432" s="1122"/>
      <c r="AM432" s="1111" t="s">
        <v>526</v>
      </c>
      <c r="AN432" s="1115"/>
      <c r="AO432" s="1115"/>
      <c r="AP432" s="1115"/>
      <c r="AQ432" s="1115"/>
      <c r="AR432" s="1115"/>
      <c r="AS432" s="1112" t="s">
        <v>535</v>
      </c>
      <c r="AT432" s="1115"/>
      <c r="AU432" s="1115"/>
      <c r="AV432" s="1116"/>
      <c r="AW432" s="1111" t="s">
        <v>528</v>
      </c>
      <c r="AX432" s="1119"/>
      <c r="AY432" s="1119"/>
      <c r="AZ432" s="1119"/>
      <c r="BA432" s="1119"/>
      <c r="BB432" s="1112" t="s">
        <v>535</v>
      </c>
      <c r="BC432" s="1119"/>
      <c r="BD432" s="1119"/>
      <c r="BE432" s="1119"/>
      <c r="BF432" s="1119"/>
      <c r="BG432" s="1122"/>
      <c r="BH432" s="1111" t="s">
        <v>529</v>
      </c>
      <c r="BI432" s="1119"/>
      <c r="BJ432" s="1119"/>
      <c r="BK432" s="1119"/>
      <c r="BL432" s="1119"/>
      <c r="BM432" s="1112" t="s">
        <v>530</v>
      </c>
      <c r="BN432" s="1119"/>
      <c r="BO432" s="1119"/>
      <c r="BP432" s="1119"/>
      <c r="BQ432" s="1122"/>
      <c r="BR432" s="1112" t="s">
        <v>531</v>
      </c>
      <c r="BS432" s="1119"/>
      <c r="BT432" s="1119"/>
      <c r="BU432" s="1119"/>
      <c r="BV432" s="1119"/>
      <c r="BW432" s="1122"/>
      <c r="BX432" s="1112" t="s">
        <v>536</v>
      </c>
      <c r="BY432" s="1119"/>
      <c r="BZ432" s="1119"/>
      <c r="CA432" s="1119"/>
      <c r="CB432" s="1122"/>
      <c r="CC432" s="1112" t="s">
        <v>533</v>
      </c>
      <c r="CD432" s="1119"/>
      <c r="CE432" s="1119"/>
      <c r="CF432" s="1122"/>
      <c r="CG432" s="1111" t="s">
        <v>537</v>
      </c>
      <c r="CH432" s="1119"/>
      <c r="CI432" s="1119"/>
      <c r="CJ432" s="1119"/>
      <c r="CK432" s="1119"/>
      <c r="CL432" s="1122"/>
      <c r="CM432" s="1104" t="s">
        <v>554</v>
      </c>
      <c r="CN432" s="1119"/>
      <c r="CO432" s="1119"/>
      <c r="CP432" s="1119"/>
      <c r="CQ432" s="1119"/>
      <c r="CR432" s="1119"/>
      <c r="CS432" s="1063"/>
      <c r="CT432" s="1111" t="s">
        <v>592</v>
      </c>
      <c r="CU432" s="1119"/>
      <c r="CV432" s="1119"/>
      <c r="CW432" s="1119"/>
      <c r="CX432" s="1119"/>
      <c r="CY432" s="1122"/>
      <c r="CZ432" s="897"/>
      <c r="DA432" s="897"/>
      <c r="DB432" s="897"/>
      <c r="DC432" s="897"/>
      <c r="DD432" s="897"/>
      <c r="DE432" s="932"/>
      <c r="DF432" s="658"/>
      <c r="DG432" s="738"/>
    </row>
    <row r="433" spans="2:111" ht="13.5" customHeight="1" x14ac:dyDescent="0.15">
      <c r="B433" s="638"/>
      <c r="C433" s="639"/>
      <c r="D433" s="974"/>
      <c r="E433" s="968"/>
      <c r="F433" s="968"/>
      <c r="G433" s="1014"/>
      <c r="H433" s="513"/>
      <c r="I433" s="1106">
        <v>6</v>
      </c>
      <c r="J433" s="1106"/>
      <c r="K433" s="1106"/>
      <c r="L433" s="1107"/>
      <c r="M433" s="1108"/>
      <c r="N433" s="1108"/>
      <c r="O433" s="1108"/>
      <c r="P433" s="1108"/>
      <c r="Q433" s="1108"/>
      <c r="R433" s="1108"/>
      <c r="S433" s="1108"/>
      <c r="T433" s="1108"/>
      <c r="U433" s="1109"/>
      <c r="V433" s="1110"/>
      <c r="W433" s="1110"/>
      <c r="X433" s="1110"/>
      <c r="Y433" s="1110"/>
      <c r="Z433" s="1110"/>
      <c r="AA433" s="1111" t="s">
        <v>525</v>
      </c>
      <c r="AB433" s="1058"/>
      <c r="AC433" s="1058"/>
      <c r="AD433" s="1058"/>
      <c r="AE433" s="1119"/>
      <c r="AF433" s="1119"/>
      <c r="AG433" s="1119"/>
      <c r="AH433" s="1112" t="s">
        <v>540</v>
      </c>
      <c r="AI433" s="1119"/>
      <c r="AJ433" s="1119"/>
      <c r="AK433" s="1119"/>
      <c r="AL433" s="1122"/>
      <c r="AM433" s="1111" t="s">
        <v>555</v>
      </c>
      <c r="AN433" s="1115"/>
      <c r="AO433" s="1115"/>
      <c r="AP433" s="1115"/>
      <c r="AQ433" s="1115"/>
      <c r="AR433" s="1115"/>
      <c r="AS433" s="1112" t="s">
        <v>535</v>
      </c>
      <c r="AT433" s="1115"/>
      <c r="AU433" s="1115"/>
      <c r="AV433" s="1116"/>
      <c r="AW433" s="1111" t="s">
        <v>528</v>
      </c>
      <c r="AX433" s="1115"/>
      <c r="AY433" s="1115"/>
      <c r="AZ433" s="1115"/>
      <c r="BA433" s="1115"/>
      <c r="BB433" s="1112" t="s">
        <v>535</v>
      </c>
      <c r="BC433" s="1115"/>
      <c r="BD433" s="1115"/>
      <c r="BE433" s="1115"/>
      <c r="BF433" s="1115"/>
      <c r="BG433" s="1116"/>
      <c r="BH433" s="1111" t="s">
        <v>542</v>
      </c>
      <c r="BI433" s="1115"/>
      <c r="BJ433" s="1115"/>
      <c r="BK433" s="1115"/>
      <c r="BL433" s="1115"/>
      <c r="BM433" s="1112" t="s">
        <v>530</v>
      </c>
      <c r="BN433" s="1115"/>
      <c r="BO433" s="1115"/>
      <c r="BP433" s="1115"/>
      <c r="BQ433" s="1116"/>
      <c r="BR433" s="1112" t="s">
        <v>531</v>
      </c>
      <c r="BS433" s="1115"/>
      <c r="BT433" s="1115"/>
      <c r="BU433" s="1115"/>
      <c r="BV433" s="1115"/>
      <c r="BW433" s="1116"/>
      <c r="BX433" s="1112" t="s">
        <v>536</v>
      </c>
      <c r="BY433" s="1115"/>
      <c r="BZ433" s="1115"/>
      <c r="CA433" s="1115"/>
      <c r="CB433" s="1116"/>
      <c r="CC433" s="1112" t="s">
        <v>561</v>
      </c>
      <c r="CD433" s="1058"/>
      <c r="CE433" s="1058"/>
      <c r="CF433" s="1117"/>
      <c r="CG433" s="1111" t="s">
        <v>562</v>
      </c>
      <c r="CH433" s="1058"/>
      <c r="CI433" s="1058"/>
      <c r="CJ433" s="1058"/>
      <c r="CK433" s="1058"/>
      <c r="CL433" s="1117"/>
      <c r="CM433" s="1118" t="s">
        <v>556</v>
      </c>
      <c r="CN433" s="1058"/>
      <c r="CO433" s="1058"/>
      <c r="CP433" s="1058"/>
      <c r="CQ433" s="1058"/>
      <c r="CR433" s="1058"/>
      <c r="CS433" s="1063"/>
      <c r="CT433" s="1111" t="s">
        <v>542</v>
      </c>
      <c r="CU433" s="1058"/>
      <c r="CV433" s="1058"/>
      <c r="CW433" s="1058"/>
      <c r="CX433" s="1058"/>
      <c r="CY433" s="1117"/>
      <c r="CZ433" s="897"/>
      <c r="DA433" s="897"/>
      <c r="DB433" s="897"/>
      <c r="DC433" s="897"/>
      <c r="DD433" s="897"/>
      <c r="DE433" s="932"/>
      <c r="DF433" s="658"/>
      <c r="DG433" s="738"/>
    </row>
    <row r="434" spans="2:111" ht="13.5" customHeight="1" x14ac:dyDescent="0.15">
      <c r="B434" s="638"/>
      <c r="C434" s="639"/>
      <c r="D434" s="975"/>
      <c r="E434" s="1004"/>
      <c r="F434" s="1004"/>
      <c r="G434" s="1004"/>
      <c r="H434" s="513"/>
      <c r="I434" s="1085">
        <v>7</v>
      </c>
      <c r="J434" s="1085"/>
      <c r="K434" s="1085"/>
      <c r="L434" s="1086" t="s">
        <v>553</v>
      </c>
      <c r="M434" s="1087"/>
      <c r="N434" s="1087"/>
      <c r="O434" s="1087"/>
      <c r="P434" s="1087"/>
      <c r="Q434" s="1087"/>
      <c r="R434" s="1087"/>
      <c r="S434" s="1087"/>
      <c r="T434" s="1087"/>
      <c r="U434" s="1088"/>
      <c r="V434" s="1089" t="s">
        <v>354</v>
      </c>
      <c r="W434" s="1089"/>
      <c r="X434" s="1089"/>
      <c r="Y434" s="1089"/>
      <c r="Z434" s="1089"/>
      <c r="AA434" s="1090" t="s">
        <v>525</v>
      </c>
      <c r="AB434" s="1091"/>
      <c r="AC434" s="1091"/>
      <c r="AD434" s="1091"/>
      <c r="AE434" s="1091"/>
      <c r="AF434" s="1091"/>
      <c r="AG434" s="1091"/>
      <c r="AH434" s="1093" t="s">
        <v>525</v>
      </c>
      <c r="AI434" s="1091"/>
      <c r="AJ434" s="1091"/>
      <c r="AK434" s="1097"/>
      <c r="AL434" s="1103"/>
      <c r="AM434" s="1090" t="s">
        <v>557</v>
      </c>
      <c r="AN434" s="1095"/>
      <c r="AO434" s="1095"/>
      <c r="AP434" s="1095"/>
      <c r="AQ434" s="1095"/>
      <c r="AR434" s="1095"/>
      <c r="AS434" s="1093" t="s">
        <v>535</v>
      </c>
      <c r="AT434" s="1095"/>
      <c r="AU434" s="1095"/>
      <c r="AV434" s="1096"/>
      <c r="AW434" s="1090" t="s">
        <v>528</v>
      </c>
      <c r="AX434" s="1095"/>
      <c r="AY434" s="1095"/>
      <c r="AZ434" s="1095"/>
      <c r="BA434" s="1095"/>
      <c r="BB434" s="1093" t="s">
        <v>535</v>
      </c>
      <c r="BC434" s="1095"/>
      <c r="BD434" s="1095"/>
      <c r="BE434" s="1095"/>
      <c r="BF434" s="1095"/>
      <c r="BG434" s="1096"/>
      <c r="BH434" s="1090" t="s">
        <v>542</v>
      </c>
      <c r="BI434" s="1095"/>
      <c r="BJ434" s="1095"/>
      <c r="BK434" s="1095"/>
      <c r="BL434" s="1095"/>
      <c r="BM434" s="1093" t="s">
        <v>530</v>
      </c>
      <c r="BN434" s="1095"/>
      <c r="BO434" s="1095"/>
      <c r="BP434" s="1095"/>
      <c r="BQ434" s="1096"/>
      <c r="BR434" s="1093" t="s">
        <v>531</v>
      </c>
      <c r="BS434" s="1095"/>
      <c r="BT434" s="1095"/>
      <c r="BU434" s="1095"/>
      <c r="BV434" s="1095"/>
      <c r="BW434" s="1096"/>
      <c r="BX434" s="1093" t="s">
        <v>536</v>
      </c>
      <c r="BY434" s="1095"/>
      <c r="BZ434" s="1095"/>
      <c r="CA434" s="1095"/>
      <c r="CB434" s="1096"/>
      <c r="CC434" s="1093" t="s">
        <v>533</v>
      </c>
      <c r="CD434" s="1091"/>
      <c r="CE434" s="1091"/>
      <c r="CF434" s="1094"/>
      <c r="CG434" s="1090" t="s">
        <v>563</v>
      </c>
      <c r="CH434" s="1091"/>
      <c r="CI434" s="1091"/>
      <c r="CJ434" s="1091"/>
      <c r="CK434" s="1091"/>
      <c r="CL434" s="1094"/>
      <c r="CM434" s="1120" t="s">
        <v>556</v>
      </c>
      <c r="CN434" s="1091"/>
      <c r="CO434" s="1091"/>
      <c r="CP434" s="1091"/>
      <c r="CQ434" s="1091"/>
      <c r="CR434" s="1091"/>
      <c r="CS434" s="1105"/>
      <c r="CT434" s="1090" t="s">
        <v>542</v>
      </c>
      <c r="CU434" s="1091"/>
      <c r="CV434" s="1091"/>
      <c r="CW434" s="1091"/>
      <c r="CX434" s="1091"/>
      <c r="CY434" s="1094"/>
      <c r="CZ434" s="897"/>
      <c r="DA434" s="897"/>
      <c r="DB434" s="897"/>
      <c r="DC434" s="897"/>
      <c r="DD434" s="897"/>
      <c r="DE434" s="932"/>
      <c r="DF434" s="658"/>
      <c r="DG434" s="738"/>
    </row>
    <row r="435" spans="2:111" ht="13.5" customHeight="1" x14ac:dyDescent="0.15">
      <c r="B435" s="638"/>
      <c r="C435" s="639"/>
      <c r="D435" s="975"/>
      <c r="E435" s="1004"/>
      <c r="F435" s="1004"/>
      <c r="G435" s="1004"/>
      <c r="H435" s="1004"/>
      <c r="I435" s="1012"/>
      <c r="J435" s="1006"/>
      <c r="K435" s="1006"/>
      <c r="L435" s="1006"/>
      <c r="M435" s="1006"/>
      <c r="N435" s="1006"/>
      <c r="O435" s="1006"/>
      <c r="P435" s="1012"/>
      <c r="Q435" s="1006"/>
      <c r="R435" s="1006"/>
      <c r="S435" s="1006"/>
      <c r="T435" s="1013"/>
      <c r="U435" s="1012"/>
      <c r="V435" s="1013"/>
      <c r="W435" s="1013"/>
      <c r="X435" s="1013"/>
      <c r="Y435" s="1013"/>
      <c r="Z435" s="1012"/>
      <c r="AA435" s="1013"/>
      <c r="AB435" s="1024"/>
      <c r="AC435" s="1024"/>
      <c r="AD435" s="1024"/>
      <c r="AE435" s="1024"/>
      <c r="AF435" s="1012"/>
      <c r="AG435" s="513"/>
      <c r="AH435" s="1024"/>
      <c r="AI435" s="1004"/>
      <c r="AJ435" s="1037"/>
      <c r="AK435" s="1012"/>
      <c r="AL435" s="1013"/>
      <c r="AM435" s="513"/>
      <c r="AN435" s="513"/>
      <c r="AO435" s="1004"/>
      <c r="AP435" s="1012"/>
      <c r="AQ435" s="1004"/>
      <c r="AR435" s="1004"/>
      <c r="AS435" s="1004"/>
      <c r="AT435" s="1004"/>
      <c r="AU435" s="1004"/>
      <c r="AV435" s="1012"/>
      <c r="AW435" s="1004"/>
      <c r="AX435" s="1004"/>
      <c r="AY435" s="1004"/>
      <c r="AZ435" s="1006"/>
      <c r="BA435" s="1012"/>
      <c r="BB435" s="1006"/>
      <c r="BC435" s="1013"/>
      <c r="BD435" s="1006"/>
      <c r="BE435" s="1012"/>
      <c r="BF435" s="1013"/>
      <c r="BG435" s="1013"/>
      <c r="BH435" s="1013"/>
      <c r="BI435" s="1013"/>
      <c r="BJ435" s="1013"/>
      <c r="BK435" s="1006"/>
      <c r="BL435" s="1006"/>
      <c r="BM435" s="1006"/>
      <c r="BN435" s="1006"/>
      <c r="BO435" s="898"/>
      <c r="BP435" s="898"/>
      <c r="BQ435" s="898"/>
      <c r="BR435" s="898"/>
      <c r="BS435" s="898"/>
      <c r="BT435" s="898"/>
      <c r="BU435" s="898"/>
      <c r="BV435" s="898"/>
      <c r="BW435" s="898"/>
      <c r="BX435" s="898"/>
      <c r="BY435" s="898"/>
      <c r="BZ435" s="898"/>
      <c r="CA435" s="898"/>
      <c r="CB435" s="898"/>
      <c r="CC435" s="898"/>
      <c r="CD435" s="898"/>
      <c r="CE435" s="898"/>
      <c r="CF435" s="898"/>
      <c r="CG435" s="898"/>
      <c r="CH435" s="898"/>
      <c r="CI435" s="898"/>
      <c r="CJ435" s="898"/>
      <c r="CK435" s="898"/>
      <c r="CL435" s="898"/>
      <c r="CM435" s="898"/>
      <c r="CN435" s="898"/>
      <c r="CO435" s="898"/>
      <c r="CP435" s="898"/>
      <c r="CQ435" s="898"/>
      <c r="CR435" s="898"/>
      <c r="CS435" s="898"/>
      <c r="CT435" s="898"/>
      <c r="CU435" s="898"/>
      <c r="CV435" s="897"/>
      <c r="CW435" s="897"/>
      <c r="CX435" s="897"/>
      <c r="CY435" s="897"/>
      <c r="CZ435" s="897"/>
      <c r="DA435" s="897"/>
      <c r="DB435" s="897"/>
      <c r="DC435" s="897"/>
      <c r="DD435" s="897"/>
      <c r="DE435" s="932"/>
      <c r="DF435" s="658"/>
      <c r="DG435" s="738"/>
    </row>
    <row r="436" spans="2:111" s="956" customFormat="1" ht="13.5" customHeight="1" x14ac:dyDescent="0.15">
      <c r="B436" s="996"/>
      <c r="C436" s="997"/>
      <c r="D436" s="998"/>
      <c r="E436" s="1009"/>
      <c r="F436" s="1009"/>
      <c r="G436" s="1038"/>
      <c r="H436" s="1014"/>
      <c r="I436" s="513"/>
      <c r="J436" s="513"/>
      <c r="K436" s="513"/>
      <c r="L436" s="513"/>
      <c r="M436" s="513"/>
      <c r="N436" s="513"/>
      <c r="O436" s="513"/>
      <c r="P436" s="513"/>
      <c r="Q436" s="513"/>
      <c r="R436" s="513"/>
      <c r="S436" s="513"/>
      <c r="T436" s="513"/>
      <c r="U436" s="513"/>
      <c r="V436" s="513"/>
      <c r="W436" s="513"/>
      <c r="X436" s="513"/>
      <c r="Y436" s="513"/>
      <c r="Z436" s="513"/>
      <c r="AA436" s="513"/>
      <c r="AB436" s="513"/>
      <c r="AC436" s="513"/>
      <c r="AD436" s="513"/>
      <c r="AE436" s="513"/>
      <c r="AF436" s="513"/>
      <c r="AG436" s="513"/>
      <c r="AH436" s="513"/>
      <c r="AI436" s="513"/>
      <c r="AJ436" s="513"/>
      <c r="AK436" s="513"/>
      <c r="AL436" s="513"/>
      <c r="AM436" s="513"/>
      <c r="AN436" s="513"/>
      <c r="AO436" s="513"/>
      <c r="AP436" s="513"/>
      <c r="AQ436" s="513"/>
      <c r="AR436" s="513"/>
      <c r="AS436" s="513"/>
      <c r="AT436" s="513"/>
      <c r="AU436" s="513"/>
      <c r="AV436" s="513"/>
      <c r="AW436" s="513"/>
      <c r="AX436" s="513"/>
      <c r="AY436" s="513"/>
      <c r="AZ436" s="513"/>
      <c r="BA436" s="513"/>
      <c r="BB436" s="513"/>
      <c r="BC436" s="513"/>
      <c r="BD436" s="513"/>
      <c r="BE436" s="513"/>
      <c r="BF436" s="513"/>
      <c r="BG436" s="513"/>
      <c r="BH436" s="513"/>
      <c r="BI436" s="513"/>
      <c r="BJ436" s="1013"/>
      <c r="BK436" s="1006"/>
      <c r="BL436" s="1006"/>
      <c r="BM436" s="1006"/>
      <c r="BN436" s="1006"/>
      <c r="BO436" s="898"/>
      <c r="BP436" s="898"/>
      <c r="BQ436" s="898"/>
      <c r="BR436" s="898"/>
      <c r="BS436" s="898"/>
      <c r="BT436" s="898"/>
      <c r="BU436" s="898"/>
      <c r="BV436" s="898"/>
      <c r="BW436" s="898"/>
      <c r="BX436" s="898"/>
      <c r="BY436" s="898"/>
      <c r="BZ436" s="898"/>
      <c r="CA436" s="898"/>
      <c r="CB436" s="898"/>
      <c r="CC436" s="898"/>
      <c r="CD436" s="898"/>
      <c r="CE436" s="898"/>
      <c r="CF436" s="898"/>
      <c r="CG436" s="898"/>
      <c r="CH436" s="898"/>
      <c r="CI436" s="898"/>
      <c r="CJ436" s="898"/>
      <c r="CK436" s="898"/>
      <c r="CL436" s="898"/>
      <c r="CM436" s="898"/>
      <c r="CN436" s="898"/>
      <c r="CO436" s="898"/>
      <c r="CP436" s="898"/>
      <c r="CQ436" s="898"/>
      <c r="CR436" s="898"/>
      <c r="CS436" s="898"/>
      <c r="CT436" s="898"/>
      <c r="CU436" s="898"/>
      <c r="CV436" s="957"/>
      <c r="CW436" s="957"/>
      <c r="CX436" s="957"/>
      <c r="CY436" s="957"/>
      <c r="CZ436" s="957"/>
      <c r="DA436" s="957"/>
      <c r="DB436" s="957"/>
      <c r="DC436" s="957"/>
      <c r="DD436" s="957"/>
      <c r="DE436" s="999"/>
      <c r="DF436" s="1000"/>
      <c r="DG436" s="1001"/>
    </row>
    <row r="437" spans="2:111" s="956" customFormat="1" ht="13.5" customHeight="1" x14ac:dyDescent="0.15">
      <c r="B437" s="996"/>
      <c r="C437" s="997"/>
      <c r="D437" s="998"/>
      <c r="E437" s="1009"/>
      <c r="F437" s="1009"/>
      <c r="G437" s="976"/>
      <c r="H437" s="1004"/>
      <c r="I437" s="561"/>
      <c r="J437" s="561" t="s">
        <v>593</v>
      </c>
      <c r="K437" s="1014"/>
      <c r="L437" s="1014"/>
      <c r="M437" s="1014"/>
      <c r="N437" s="1014"/>
      <c r="O437" s="1014"/>
      <c r="P437" s="1014"/>
      <c r="Q437" s="1014"/>
      <c r="R437" s="1014"/>
      <c r="S437" s="1014"/>
      <c r="T437" s="1014"/>
      <c r="U437" s="1014"/>
      <c r="V437" s="1014"/>
      <c r="W437" s="1014"/>
      <c r="X437" s="1014"/>
      <c r="Y437" s="1014"/>
      <c r="Z437" s="1014"/>
      <c r="AA437" s="1014"/>
      <c r="AB437" s="1014"/>
      <c r="AC437" s="1014"/>
      <c r="AD437" s="1014"/>
      <c r="AE437" s="1014"/>
      <c r="AF437" s="1014"/>
      <c r="AG437" s="1014"/>
      <c r="AH437" s="1014"/>
      <c r="AI437" s="1014"/>
      <c r="AJ437" s="1014"/>
      <c r="AK437" s="1014"/>
      <c r="AL437" s="1014"/>
      <c r="AM437" s="1014"/>
      <c r="AN437" s="1014"/>
      <c r="AO437" s="1014"/>
      <c r="AP437" s="1014"/>
      <c r="AQ437" s="1014"/>
      <c r="AR437" s="1014"/>
      <c r="AS437" s="1014"/>
      <c r="AT437" s="1014"/>
      <c r="AU437" s="1014"/>
      <c r="AV437" s="1014"/>
      <c r="AW437" s="1014"/>
      <c r="AX437" s="1014"/>
      <c r="AY437" s="1014"/>
      <c r="AZ437" s="1014"/>
      <c r="BA437" s="1014"/>
      <c r="BB437" s="1014"/>
      <c r="BC437" s="1014"/>
      <c r="BD437" s="1014"/>
      <c r="BE437" s="1014"/>
      <c r="BF437" s="1014"/>
      <c r="BG437" s="1014"/>
      <c r="BH437" s="1014"/>
      <c r="BI437" s="1014"/>
      <c r="BJ437" s="1014"/>
      <c r="BK437" s="1014"/>
      <c r="BL437" s="1006"/>
      <c r="BM437" s="1006"/>
      <c r="BN437" s="1006"/>
      <c r="BO437" s="1006"/>
      <c r="BP437" s="898"/>
      <c r="BQ437" s="898"/>
      <c r="BR437" s="898"/>
      <c r="BS437" s="898"/>
      <c r="BT437" s="898"/>
      <c r="BU437" s="898"/>
      <c r="BV437" s="898"/>
      <c r="BW437" s="898"/>
      <c r="BX437" s="898"/>
      <c r="BY437" s="898"/>
      <c r="BZ437" s="898"/>
      <c r="CA437" s="898"/>
      <c r="CB437" s="898"/>
      <c r="CC437" s="898"/>
      <c r="CD437" s="898"/>
      <c r="CE437" s="898"/>
      <c r="CF437" s="898"/>
      <c r="CG437" s="898"/>
      <c r="CH437" s="898"/>
      <c r="CI437" s="898"/>
      <c r="CJ437" s="898"/>
      <c r="CK437" s="898"/>
      <c r="CL437" s="898"/>
      <c r="CM437" s="898"/>
      <c r="CN437" s="898"/>
      <c r="CO437" s="898"/>
      <c r="CP437" s="898"/>
      <c r="CQ437" s="898"/>
      <c r="CR437" s="898"/>
      <c r="CS437" s="898"/>
      <c r="CT437" s="898"/>
      <c r="CU437" s="898"/>
      <c r="CV437" s="957"/>
      <c r="CW437" s="957"/>
      <c r="CX437" s="957"/>
      <c r="CY437" s="957"/>
      <c r="CZ437" s="957"/>
      <c r="DA437" s="957"/>
      <c r="DB437" s="957"/>
      <c r="DC437" s="957"/>
      <c r="DD437" s="957"/>
      <c r="DE437" s="999"/>
      <c r="DF437" s="1000"/>
      <c r="DG437" s="1001"/>
    </row>
    <row r="438" spans="2:111" s="956" customFormat="1" ht="13.5" customHeight="1" x14ac:dyDescent="0.15">
      <c r="B438" s="996"/>
      <c r="C438" s="997"/>
      <c r="D438" s="998"/>
      <c r="E438" s="1009"/>
      <c r="F438" s="1009"/>
      <c r="G438" s="976"/>
      <c r="H438" s="1004"/>
      <c r="I438" s="371"/>
      <c r="J438" s="371"/>
      <c r="K438" s="1006"/>
      <c r="L438" s="1006"/>
      <c r="M438" s="1006"/>
      <c r="N438" s="1006"/>
      <c r="O438" s="1006"/>
      <c r="P438" s="1006"/>
      <c r="Q438" s="1041"/>
      <c r="R438" s="1006"/>
      <c r="S438" s="1006"/>
      <c r="T438" s="1013"/>
      <c r="U438" s="1013"/>
      <c r="V438" s="1041"/>
      <c r="W438" s="1013"/>
      <c r="X438" s="1013"/>
      <c r="Y438" s="1013"/>
      <c r="Z438" s="1013"/>
      <c r="AA438" s="1041"/>
      <c r="AB438" s="1024"/>
      <c r="AC438" s="1024"/>
      <c r="AD438" s="1024"/>
      <c r="AE438" s="1024"/>
      <c r="AF438" s="1024"/>
      <c r="AG438" s="1041"/>
      <c r="AH438" s="1004"/>
      <c r="AI438" s="1004"/>
      <c r="AJ438" s="1037"/>
      <c r="AK438" s="1037"/>
      <c r="AL438" s="1041"/>
      <c r="AM438" s="1013"/>
      <c r="AN438" s="1004"/>
      <c r="AO438" s="1004"/>
      <c r="AP438" s="1004"/>
      <c r="AQ438" s="1041"/>
      <c r="AR438" s="1004"/>
      <c r="AS438" s="1004"/>
      <c r="AT438" s="1004"/>
      <c r="AU438" s="1004"/>
      <c r="AV438" s="1004"/>
      <c r="AW438" s="1041"/>
      <c r="AX438" s="1004"/>
      <c r="AY438" s="1004"/>
      <c r="AZ438" s="1006"/>
      <c r="BA438" s="1013"/>
      <c r="BB438" s="1041"/>
      <c r="BC438" s="1013"/>
      <c r="BD438" s="1013"/>
      <c r="BE438" s="1013"/>
      <c r="BF438" s="1041"/>
      <c r="BG438" s="1013"/>
      <c r="BH438" s="1013"/>
      <c r="BI438" s="1013"/>
      <c r="BJ438" s="1013"/>
      <c r="BK438" s="1013"/>
      <c r="BL438" s="1006"/>
      <c r="BM438" s="1006"/>
      <c r="BN438" s="1006"/>
      <c r="BO438" s="1006"/>
      <c r="BP438" s="898"/>
      <c r="BQ438" s="898"/>
      <c r="BR438" s="898"/>
      <c r="BS438" s="898"/>
      <c r="BT438" s="898"/>
      <c r="BU438" s="898"/>
      <c r="BV438" s="898"/>
      <c r="BW438" s="898"/>
      <c r="BX438" s="898"/>
      <c r="BY438" s="898"/>
      <c r="BZ438" s="898"/>
      <c r="CA438" s="898"/>
      <c r="CB438" s="898"/>
      <c r="CC438" s="898"/>
      <c r="CD438" s="898"/>
      <c r="CE438" s="898"/>
      <c r="CF438" s="898"/>
      <c r="CG438" s="898"/>
      <c r="CH438" s="898"/>
      <c r="CI438" s="898"/>
      <c r="CJ438" s="898"/>
      <c r="CK438" s="898"/>
      <c r="CL438" s="898"/>
      <c r="CM438" s="898"/>
      <c r="CN438" s="898"/>
      <c r="CO438" s="898"/>
      <c r="CP438" s="898"/>
      <c r="CQ438" s="898"/>
      <c r="CR438" s="898"/>
      <c r="CS438" s="898"/>
      <c r="CT438" s="898"/>
      <c r="CU438" s="898"/>
      <c r="CV438" s="957"/>
      <c r="CW438" s="957"/>
      <c r="CX438" s="957"/>
      <c r="CY438" s="957"/>
      <c r="CZ438" s="957"/>
      <c r="DA438" s="957"/>
      <c r="DB438" s="957"/>
      <c r="DC438" s="957"/>
      <c r="DD438" s="957"/>
      <c r="DE438" s="999"/>
      <c r="DF438" s="1000"/>
      <c r="DG438" s="1001"/>
    </row>
    <row r="439" spans="2:111" s="956" customFormat="1" ht="13.5" customHeight="1" x14ac:dyDescent="0.15">
      <c r="B439" s="996"/>
      <c r="C439" s="997"/>
      <c r="D439" s="998"/>
      <c r="E439" s="1009"/>
      <c r="F439" s="1009"/>
      <c r="G439" s="976"/>
      <c r="H439" s="513"/>
      <c r="I439" s="371"/>
      <c r="J439" s="371"/>
      <c r="K439" s="898" t="s">
        <v>594</v>
      </c>
      <c r="L439" s="1006"/>
      <c r="M439" s="1006"/>
      <c r="N439" s="513"/>
      <c r="O439" s="513"/>
      <c r="P439" s="1006"/>
      <c r="Q439" s="1041"/>
      <c r="R439" s="1006"/>
      <c r="S439" s="1006"/>
      <c r="T439" s="1013"/>
      <c r="U439" s="1013"/>
      <c r="V439" s="1041"/>
      <c r="W439" s="1013"/>
      <c r="X439" s="1013"/>
      <c r="Y439" s="1013"/>
      <c r="Z439" s="1013"/>
      <c r="AA439" s="1041"/>
      <c r="AB439" s="1024"/>
      <c r="AC439" s="1024"/>
      <c r="AD439" s="1024"/>
      <c r="AE439" s="1024"/>
      <c r="AF439" s="1024"/>
      <c r="AG439" s="1041"/>
      <c r="AH439" s="1004"/>
      <c r="AI439" s="1004"/>
      <c r="AJ439" s="1037"/>
      <c r="AK439" s="1037"/>
      <c r="AL439" s="1041"/>
      <c r="AM439" s="1013"/>
      <c r="AN439" s="1004"/>
      <c r="AO439" s="1004"/>
      <c r="AP439" s="1004"/>
      <c r="AQ439" s="1041"/>
      <c r="AR439" s="1004"/>
      <c r="AS439" s="1004"/>
      <c r="AT439" s="1004"/>
      <c r="AU439" s="1004"/>
      <c r="AV439" s="1004"/>
      <c r="AW439" s="1041"/>
      <c r="AX439" s="1004"/>
      <c r="AY439" s="1004"/>
      <c r="AZ439" s="1006"/>
      <c r="BA439" s="1013"/>
      <c r="BB439" s="1041"/>
      <c r="BC439" s="1013"/>
      <c r="BD439" s="1013"/>
      <c r="BE439" s="1013"/>
      <c r="BF439" s="1041"/>
      <c r="BG439" s="1013"/>
      <c r="BH439" s="1013"/>
      <c r="BI439" s="1013"/>
      <c r="BJ439" s="1013"/>
      <c r="BK439" s="1013"/>
      <c r="BL439" s="1006"/>
      <c r="BM439" s="1006"/>
      <c r="BN439" s="1006"/>
      <c r="BO439" s="1006"/>
      <c r="BP439" s="898"/>
      <c r="BQ439" s="898"/>
      <c r="BR439" s="898"/>
      <c r="BS439" s="898"/>
      <c r="BT439" s="898"/>
      <c r="BU439" s="898"/>
      <c r="BV439" s="898"/>
      <c r="BW439" s="898"/>
      <c r="BX439" s="898"/>
      <c r="BY439" s="898"/>
      <c r="BZ439" s="898"/>
      <c r="CA439" s="898"/>
      <c r="CB439" s="898"/>
      <c r="CC439" s="898"/>
      <c r="CD439" s="898"/>
      <c r="CE439" s="898"/>
      <c r="CF439" s="898"/>
      <c r="CG439" s="898"/>
      <c r="CH439" s="898"/>
      <c r="CI439" s="898"/>
      <c r="CJ439" s="898"/>
      <c r="CK439" s="898"/>
      <c r="CL439" s="898"/>
      <c r="CM439" s="898"/>
      <c r="CN439" s="898"/>
      <c r="CO439" s="898"/>
      <c r="CP439" s="898"/>
      <c r="CQ439" s="898"/>
      <c r="CR439" s="898"/>
      <c r="CS439" s="898"/>
      <c r="CT439" s="898"/>
      <c r="CU439" s="898"/>
      <c r="CV439" s="957"/>
      <c r="CW439" s="957"/>
      <c r="CX439" s="957"/>
      <c r="CY439" s="957"/>
      <c r="CZ439" s="957"/>
      <c r="DA439" s="957"/>
      <c r="DB439" s="957"/>
      <c r="DC439" s="957"/>
      <c r="DD439" s="957"/>
      <c r="DE439" s="999"/>
      <c r="DF439" s="1000"/>
      <c r="DG439" s="1001"/>
    </row>
    <row r="440" spans="2:111" s="956" customFormat="1" ht="13.5" customHeight="1" x14ac:dyDescent="0.15">
      <c r="B440" s="996"/>
      <c r="C440" s="997"/>
      <c r="D440" s="998"/>
      <c r="E440" s="1009"/>
      <c r="F440" s="1009"/>
      <c r="G440" s="976"/>
      <c r="H440" s="513"/>
      <c r="I440" s="371"/>
      <c r="J440" s="371"/>
      <c r="K440" s="898" t="s">
        <v>595</v>
      </c>
      <c r="L440" s="1014"/>
      <c r="M440" s="1014"/>
      <c r="N440" s="1014"/>
      <c r="O440" s="1014"/>
      <c r="P440" s="1014"/>
      <c r="Q440" s="1014"/>
      <c r="R440" s="1014"/>
      <c r="S440" s="1014"/>
      <c r="T440" s="1014"/>
      <c r="U440" s="1014"/>
      <c r="V440" s="1014"/>
      <c r="W440" s="1014"/>
      <c r="X440" s="1014"/>
      <c r="Y440" s="1014"/>
      <c r="Z440" s="1014"/>
      <c r="AA440" s="1014"/>
      <c r="AB440" s="1014"/>
      <c r="AC440" s="1014"/>
      <c r="AD440" s="1014"/>
      <c r="AE440" s="1014"/>
      <c r="AF440" s="1014"/>
      <c r="AG440" s="1014"/>
      <c r="AH440" s="1014"/>
      <c r="AI440" s="1014"/>
      <c r="AJ440" s="1014"/>
      <c r="AK440" s="1014"/>
      <c r="AL440" s="1014"/>
      <c r="AM440" s="1014"/>
      <c r="AN440" s="1014"/>
      <c r="AO440" s="1014"/>
      <c r="AP440" s="1014"/>
      <c r="AQ440" s="1014"/>
      <c r="AR440" s="1014"/>
      <c r="AS440" s="1014"/>
      <c r="AT440" s="1014"/>
      <c r="AU440" s="1014"/>
      <c r="AV440" s="1014"/>
      <c r="AW440" s="1014"/>
      <c r="AX440" s="1014"/>
      <c r="AY440" s="1014"/>
      <c r="AZ440" s="1014"/>
      <c r="BA440" s="1014"/>
      <c r="BB440" s="1014"/>
      <c r="BC440" s="1014"/>
      <c r="BD440" s="1014"/>
      <c r="BE440" s="1014"/>
      <c r="BF440" s="1014"/>
      <c r="BG440" s="1014"/>
      <c r="BH440" s="1014"/>
      <c r="BI440" s="1014"/>
      <c r="BJ440" s="1014"/>
      <c r="BK440" s="1014"/>
      <c r="BL440" s="1006"/>
      <c r="BM440" s="1006"/>
      <c r="BN440" s="1006"/>
      <c r="BO440" s="1006"/>
      <c r="BP440" s="898"/>
      <c r="BQ440" s="898"/>
      <c r="BR440" s="898"/>
      <c r="BS440" s="898"/>
      <c r="BT440" s="898"/>
      <c r="BU440" s="898"/>
      <c r="BV440" s="898"/>
      <c r="BW440" s="898"/>
      <c r="BX440" s="898"/>
      <c r="BY440" s="898"/>
      <c r="BZ440" s="898"/>
      <c r="CA440" s="898"/>
      <c r="CB440" s="898"/>
      <c r="CC440" s="898"/>
      <c r="CD440" s="898"/>
      <c r="CE440" s="898"/>
      <c r="CF440" s="898"/>
      <c r="CG440" s="898"/>
      <c r="CH440" s="898"/>
      <c r="CI440" s="898"/>
      <c r="CJ440" s="898"/>
      <c r="CK440" s="898"/>
      <c r="CL440" s="898"/>
      <c r="CM440" s="898"/>
      <c r="CN440" s="898"/>
      <c r="CO440" s="898"/>
      <c r="CP440" s="898"/>
      <c r="CQ440" s="898"/>
      <c r="CR440" s="898"/>
      <c r="CS440" s="898"/>
      <c r="CT440" s="898"/>
      <c r="CU440" s="898"/>
      <c r="CV440" s="957"/>
      <c r="CW440" s="957"/>
      <c r="CX440" s="957"/>
      <c r="CY440" s="957"/>
      <c r="CZ440" s="957"/>
      <c r="DA440" s="957"/>
      <c r="DB440" s="957"/>
      <c r="DC440" s="957"/>
      <c r="DD440" s="957"/>
      <c r="DE440" s="999"/>
      <c r="DF440" s="1000"/>
      <c r="DG440" s="1001"/>
    </row>
    <row r="441" spans="2:111" s="956" customFormat="1" ht="13.5" customHeight="1" x14ac:dyDescent="0.15">
      <c r="B441" s="996"/>
      <c r="C441" s="997"/>
      <c r="D441" s="998"/>
      <c r="E441" s="1009"/>
      <c r="F441" s="1009"/>
      <c r="G441" s="976"/>
      <c r="H441" s="513"/>
      <c r="I441" s="371"/>
      <c r="J441" s="898"/>
      <c r="K441" s="1006"/>
      <c r="L441" s="1006"/>
      <c r="M441" s="1006"/>
      <c r="N441" s="513"/>
      <c r="O441" s="513"/>
      <c r="P441" s="513"/>
      <c r="Q441" s="1041"/>
      <c r="R441" s="513"/>
      <c r="S441" s="513"/>
      <c r="T441" s="513"/>
      <c r="U441" s="513"/>
      <c r="V441" s="1041"/>
      <c r="W441" s="513"/>
      <c r="X441" s="513"/>
      <c r="Y441" s="513"/>
      <c r="Z441" s="513"/>
      <c r="AA441" s="1041"/>
      <c r="AB441" s="513"/>
      <c r="AC441" s="513"/>
      <c r="AD441" s="513"/>
      <c r="AE441" s="513"/>
      <c r="AF441" s="513"/>
      <c r="AG441" s="1041"/>
      <c r="AH441" s="513"/>
      <c r="AI441" s="513"/>
      <c r="AJ441" s="513"/>
      <c r="AK441" s="513"/>
      <c r="AL441" s="1041"/>
      <c r="AM441" s="513"/>
      <c r="AN441" s="513"/>
      <c r="AO441" s="513"/>
      <c r="AP441" s="513"/>
      <c r="AQ441" s="1041"/>
      <c r="AR441" s="513"/>
      <c r="AS441" s="513"/>
      <c r="AT441" s="513"/>
      <c r="AU441" s="513"/>
      <c r="AV441" s="513"/>
      <c r="AW441" s="1041"/>
      <c r="AX441" s="513"/>
      <c r="AY441" s="513"/>
      <c r="AZ441" s="513"/>
      <c r="BA441" s="513"/>
      <c r="BB441" s="1041"/>
      <c r="BC441" s="513"/>
      <c r="BD441" s="513"/>
      <c r="BE441" s="513"/>
      <c r="BF441" s="1041"/>
      <c r="BG441" s="513"/>
      <c r="BH441" s="513"/>
      <c r="BI441" s="513"/>
      <c r="BJ441" s="513"/>
      <c r="BK441" s="513"/>
      <c r="BL441" s="1006"/>
      <c r="BM441" s="1006"/>
      <c r="BN441" s="1006"/>
      <c r="BO441" s="1006"/>
      <c r="BP441" s="898"/>
      <c r="BQ441" s="898"/>
      <c r="BR441" s="898"/>
      <c r="BS441" s="898"/>
      <c r="BT441" s="898"/>
      <c r="BU441" s="898"/>
      <c r="BV441" s="898"/>
      <c r="BW441" s="898"/>
      <c r="BX441" s="898"/>
      <c r="BY441" s="898"/>
      <c r="BZ441" s="898"/>
      <c r="CA441" s="898"/>
      <c r="CB441" s="898"/>
      <c r="CC441" s="898"/>
      <c r="CD441" s="898"/>
      <c r="CE441" s="898"/>
      <c r="CF441" s="898"/>
      <c r="CG441" s="898"/>
      <c r="CH441" s="898"/>
      <c r="CI441" s="898"/>
      <c r="CJ441" s="898"/>
      <c r="CK441" s="898"/>
      <c r="CL441" s="898"/>
      <c r="CM441" s="898"/>
      <c r="CN441" s="898"/>
      <c r="CO441" s="898"/>
      <c r="CP441" s="898"/>
      <c r="CQ441" s="898"/>
      <c r="CR441" s="898"/>
      <c r="CS441" s="898"/>
      <c r="CT441" s="898"/>
      <c r="CU441" s="898"/>
      <c r="CV441" s="957"/>
      <c r="CW441" s="957"/>
      <c r="CX441" s="957"/>
      <c r="CY441" s="957"/>
      <c r="CZ441" s="957"/>
      <c r="DA441" s="957"/>
      <c r="DB441" s="957"/>
      <c r="DC441" s="957"/>
      <c r="DD441" s="957"/>
      <c r="DE441" s="999"/>
      <c r="DF441" s="1000"/>
      <c r="DG441" s="1001"/>
    </row>
    <row r="442" spans="2:111" s="956" customFormat="1" ht="13.5" customHeight="1" x14ac:dyDescent="0.15">
      <c r="B442" s="996"/>
      <c r="C442" s="997"/>
      <c r="D442" s="998"/>
      <c r="E442" s="1009"/>
      <c r="F442" s="1009"/>
      <c r="G442" s="967"/>
      <c r="H442" s="513"/>
      <c r="I442" s="371"/>
      <c r="J442" s="898"/>
      <c r="K442" s="1006"/>
      <c r="L442" s="1006"/>
      <c r="M442" s="1006"/>
      <c r="N442" s="1006"/>
      <c r="O442" s="1006"/>
      <c r="P442" s="1006"/>
      <c r="Q442" s="1041"/>
      <c r="R442" s="1006"/>
      <c r="S442" s="1006"/>
      <c r="T442" s="1013"/>
      <c r="U442" s="1013"/>
      <c r="V442" s="1041"/>
      <c r="W442" s="1013"/>
      <c r="X442" s="1013"/>
      <c r="Y442" s="1013"/>
      <c r="Z442" s="1013"/>
      <c r="AA442" s="1041"/>
      <c r="AB442" s="1024"/>
      <c r="AC442" s="1024"/>
      <c r="AD442" s="1024"/>
      <c r="AE442" s="1024"/>
      <c r="AF442" s="1024"/>
      <c r="AG442" s="1041"/>
      <c r="AH442" s="1004"/>
      <c r="AI442" s="1004"/>
      <c r="AJ442" s="1037"/>
      <c r="AK442" s="1037"/>
      <c r="AL442" s="1041"/>
      <c r="AM442" s="1013"/>
      <c r="AN442" s="1004"/>
      <c r="AO442" s="1004"/>
      <c r="AP442" s="1004"/>
      <c r="AQ442" s="1041"/>
      <c r="AR442" s="1004"/>
      <c r="AS442" s="1004"/>
      <c r="AT442" s="1004"/>
      <c r="AU442" s="1004"/>
      <c r="AV442" s="1004"/>
      <c r="AW442" s="1041"/>
      <c r="AX442" s="1004"/>
      <c r="AY442" s="1004"/>
      <c r="AZ442" s="1006"/>
      <c r="BA442" s="1013"/>
      <c r="BB442" s="1041"/>
      <c r="BC442" s="1013"/>
      <c r="BD442" s="1013"/>
      <c r="BE442" s="1013"/>
      <c r="BF442" s="1041"/>
      <c r="BG442" s="1013"/>
      <c r="BH442" s="1013"/>
      <c r="BI442" s="1013"/>
      <c r="BJ442" s="1013"/>
      <c r="BK442" s="1013"/>
      <c r="BL442" s="1006"/>
      <c r="BM442" s="1006"/>
      <c r="BN442" s="1006"/>
      <c r="BO442" s="1006"/>
      <c r="BP442" s="898"/>
      <c r="BQ442" s="898"/>
      <c r="BR442" s="898"/>
      <c r="BS442" s="898"/>
      <c r="BT442" s="898"/>
      <c r="BU442" s="898"/>
      <c r="BV442" s="898"/>
      <c r="BW442" s="898"/>
      <c r="BX442" s="898"/>
      <c r="BY442" s="898"/>
      <c r="BZ442" s="898"/>
      <c r="CA442" s="898"/>
      <c r="CB442" s="898"/>
      <c r="CC442" s="898"/>
      <c r="CD442" s="898"/>
      <c r="CE442" s="898"/>
      <c r="CF442" s="898"/>
      <c r="CG442" s="898"/>
      <c r="CH442" s="898"/>
      <c r="CI442" s="898"/>
      <c r="CJ442" s="898"/>
      <c r="CK442" s="898"/>
      <c r="CL442" s="898"/>
      <c r="CM442" s="898"/>
      <c r="CN442" s="898"/>
      <c r="CO442" s="898"/>
      <c r="CP442" s="898"/>
      <c r="CQ442" s="898"/>
      <c r="CR442" s="898"/>
      <c r="CS442" s="898"/>
      <c r="CT442" s="898"/>
      <c r="CU442" s="898"/>
      <c r="CV442" s="957"/>
      <c r="CW442" s="957"/>
      <c r="CX442" s="957"/>
      <c r="CY442" s="957"/>
      <c r="CZ442" s="957"/>
      <c r="DA442" s="957"/>
      <c r="DB442" s="957"/>
      <c r="DC442" s="957"/>
      <c r="DD442" s="957"/>
      <c r="DE442" s="999"/>
      <c r="DF442" s="1000"/>
      <c r="DG442" s="1001"/>
    </row>
    <row r="443" spans="2:111" s="956" customFormat="1" ht="13.5" customHeight="1" x14ac:dyDescent="0.15">
      <c r="B443" s="996"/>
      <c r="C443" s="997"/>
      <c r="D443" s="998"/>
      <c r="E443" s="1009"/>
      <c r="F443" s="1009"/>
      <c r="G443" s="1009"/>
      <c r="H443" s="1004"/>
      <c r="I443" s="371"/>
      <c r="J443" s="371"/>
      <c r="K443" s="898" t="s">
        <v>576</v>
      </c>
      <c r="L443" s="898"/>
      <c r="M443" s="898"/>
      <c r="N443" s="898"/>
      <c r="O443" s="898"/>
      <c r="P443" s="898"/>
      <c r="Q443" s="560"/>
      <c r="R443" s="560"/>
      <c r="S443" s="560"/>
      <c r="T443" s="560"/>
      <c r="U443" s="560"/>
      <c r="V443" s="560"/>
      <c r="W443" s="560"/>
      <c r="X443" s="560"/>
      <c r="Y443" s="899"/>
      <c r="Z443" s="899"/>
      <c r="AA443" s="899"/>
      <c r="AB443" s="899"/>
      <c r="AC443" s="899"/>
      <c r="AD443" s="899"/>
      <c r="AE443" s="897"/>
      <c r="AF443" s="897"/>
      <c r="AG443" s="900"/>
      <c r="AH443" s="900"/>
      <c r="AI443" s="560"/>
      <c r="AJ443" s="560"/>
      <c r="AK443" s="897"/>
      <c r="AL443" s="897"/>
      <c r="AM443" s="897"/>
      <c r="AN443" s="897"/>
      <c r="AO443" s="897"/>
      <c r="AP443" s="897"/>
      <c r="AQ443" s="897"/>
      <c r="AR443" s="897"/>
      <c r="AS443" s="897"/>
      <c r="AT443" s="897"/>
      <c r="AU443" s="897"/>
      <c r="AV443" s="897"/>
      <c r="AW443" s="898"/>
      <c r="AX443" s="560"/>
      <c r="AY443" s="560"/>
      <c r="AZ443" s="560"/>
      <c r="BA443" s="560"/>
      <c r="BB443" s="560"/>
      <c r="BC443" s="560"/>
      <c r="BD443" s="560"/>
      <c r="BE443" s="560"/>
      <c r="BF443" s="560"/>
      <c r="BG443" s="560"/>
      <c r="BH443" s="560"/>
      <c r="BI443" s="898"/>
      <c r="BJ443" s="898"/>
      <c r="BK443" s="898"/>
      <c r="BL443" s="898"/>
      <c r="BM443" s="898"/>
      <c r="BN443" s="898"/>
      <c r="BO443" s="898"/>
      <c r="BP443" s="898"/>
      <c r="BQ443" s="898"/>
      <c r="BR443" s="898"/>
      <c r="BS443" s="898"/>
      <c r="BT443" s="898"/>
      <c r="BU443" s="898"/>
      <c r="BV443" s="898"/>
      <c r="BW443" s="898"/>
      <c r="BX443" s="898"/>
      <c r="BY443" s="898"/>
      <c r="BZ443" s="898"/>
      <c r="CA443" s="898"/>
      <c r="CB443" s="898"/>
      <c r="CC443" s="898"/>
      <c r="CD443" s="898"/>
      <c r="CE443" s="898"/>
      <c r="CF443" s="898"/>
      <c r="CG443" s="898"/>
      <c r="CH443" s="898"/>
      <c r="CI443" s="898"/>
      <c r="CJ443" s="898"/>
      <c r="CK443" s="898"/>
      <c r="CL443" s="898"/>
      <c r="CM443" s="898"/>
      <c r="CN443" s="898"/>
      <c r="CO443" s="898"/>
      <c r="CP443" s="898"/>
      <c r="CQ443" s="898"/>
      <c r="CR443" s="898"/>
      <c r="CS443" s="898"/>
      <c r="CT443" s="898"/>
      <c r="CU443" s="898"/>
      <c r="CV443" s="957"/>
      <c r="CW443" s="957"/>
      <c r="CX443" s="957"/>
      <c r="CY443" s="957"/>
      <c r="CZ443" s="957"/>
      <c r="DA443" s="957"/>
      <c r="DB443" s="957"/>
      <c r="DC443" s="957"/>
      <c r="DD443" s="957"/>
      <c r="DE443" s="999"/>
      <c r="DF443" s="1000"/>
      <c r="DG443" s="1001"/>
    </row>
    <row r="444" spans="2:111" ht="13.5" customHeight="1" x14ac:dyDescent="0.15">
      <c r="B444" s="638"/>
      <c r="C444" s="639"/>
      <c r="D444" s="1002"/>
      <c r="E444" s="1006"/>
      <c r="F444" s="1006"/>
      <c r="G444" s="968"/>
      <c r="H444" s="1014"/>
      <c r="K444" s="898"/>
      <c r="L444" s="898"/>
      <c r="M444" s="898" t="s">
        <v>577</v>
      </c>
      <c r="N444" s="898"/>
      <c r="O444" s="898"/>
      <c r="P444" s="898"/>
      <c r="Q444" s="560"/>
      <c r="R444" s="560"/>
      <c r="S444" s="560" t="s">
        <v>578</v>
      </c>
      <c r="T444" s="560"/>
      <c r="U444" s="560"/>
      <c r="V444" s="560"/>
      <c r="W444" s="560"/>
      <c r="X444" s="560"/>
      <c r="Y444" s="899"/>
      <c r="Z444" s="899"/>
      <c r="AA444" s="899"/>
      <c r="AB444" s="899"/>
      <c r="AC444" s="899"/>
      <c r="AD444" s="899"/>
      <c r="AE444" s="897"/>
      <c r="AF444" s="897"/>
      <c r="AG444" s="900"/>
      <c r="AH444" s="900"/>
      <c r="AI444" s="560"/>
      <c r="AJ444" s="560"/>
      <c r="AK444" s="897"/>
      <c r="AL444" s="897"/>
      <c r="AM444" s="897"/>
      <c r="AN444" s="897"/>
      <c r="AO444" s="897"/>
      <c r="AP444" s="897"/>
      <c r="AQ444" s="897"/>
      <c r="AR444" s="897"/>
      <c r="AS444" s="897"/>
      <c r="AT444" s="897"/>
      <c r="AU444" s="897"/>
      <c r="AV444" s="897"/>
      <c r="AW444" s="898"/>
      <c r="AX444" s="560"/>
      <c r="AY444" s="560"/>
      <c r="AZ444" s="560"/>
      <c r="BA444" s="560"/>
      <c r="BB444" s="560"/>
      <c r="BC444" s="560"/>
      <c r="BD444" s="560"/>
      <c r="BE444" s="560"/>
      <c r="BF444" s="560"/>
      <c r="BG444" s="560"/>
      <c r="BH444" s="560"/>
      <c r="BI444" s="898"/>
      <c r="BJ444" s="898"/>
      <c r="BK444" s="898"/>
      <c r="BL444" s="898"/>
      <c r="BM444" s="898"/>
      <c r="BN444" s="898"/>
      <c r="BO444" s="898"/>
      <c r="BP444" s="898"/>
      <c r="BQ444" s="898"/>
      <c r="BR444" s="898"/>
      <c r="BS444" s="898"/>
      <c r="BT444" s="898"/>
      <c r="BU444" s="898"/>
      <c r="BV444" s="898"/>
      <c r="BW444" s="898"/>
      <c r="BX444" s="898"/>
      <c r="BY444" s="898"/>
      <c r="BZ444" s="898"/>
      <c r="CA444" s="898"/>
      <c r="CB444" s="898"/>
      <c r="CC444" s="898"/>
      <c r="CD444" s="898"/>
      <c r="CE444" s="898"/>
      <c r="CF444" s="898"/>
      <c r="CG444" s="898"/>
      <c r="CH444" s="898"/>
      <c r="CI444" s="898"/>
      <c r="CJ444" s="898"/>
      <c r="CK444" s="898"/>
      <c r="CL444" s="898"/>
      <c r="CM444" s="898"/>
      <c r="CN444" s="898"/>
      <c r="CO444" s="898"/>
      <c r="CP444" s="898"/>
      <c r="CQ444" s="898"/>
      <c r="CR444" s="898"/>
      <c r="CS444" s="898"/>
      <c r="CT444" s="898"/>
      <c r="CU444" s="898"/>
      <c r="CV444" s="898"/>
      <c r="CW444" s="898"/>
      <c r="CX444" s="898"/>
      <c r="CY444" s="898"/>
      <c r="CZ444" s="898"/>
      <c r="DA444" s="898"/>
      <c r="DB444" s="898"/>
      <c r="DC444" s="898"/>
      <c r="DD444" s="898"/>
      <c r="DE444" s="902"/>
      <c r="DF444" s="658"/>
      <c r="DG444" s="738"/>
    </row>
    <row r="445" spans="2:111" ht="13.5" customHeight="1" x14ac:dyDescent="0.15">
      <c r="B445" s="638"/>
      <c r="C445" s="639"/>
      <c r="D445" s="1002"/>
      <c r="E445" s="1006"/>
      <c r="F445" s="1006"/>
      <c r="G445" s="1004"/>
      <c r="H445" s="1004"/>
      <c r="K445" s="898"/>
      <c r="L445" s="898"/>
      <c r="M445" s="898" t="s">
        <v>579</v>
      </c>
      <c r="N445" s="898"/>
      <c r="O445" s="898"/>
      <c r="P445" s="898"/>
      <c r="Q445" s="560"/>
      <c r="R445" s="560"/>
      <c r="S445" s="560" t="s">
        <v>596</v>
      </c>
      <c r="T445" s="560"/>
      <c r="U445" s="560"/>
      <c r="V445" s="560"/>
      <c r="W445" s="560"/>
      <c r="X445" s="560"/>
      <c r="Y445" s="899"/>
      <c r="Z445" s="899"/>
      <c r="AA445" s="899"/>
      <c r="AB445" s="899"/>
      <c r="AC445" s="899"/>
      <c r="AD445" s="899"/>
      <c r="AE445" s="897"/>
      <c r="AF445" s="897"/>
      <c r="AG445" s="900"/>
      <c r="AH445" s="900"/>
      <c r="AI445" s="560"/>
      <c r="AJ445" s="560"/>
      <c r="AK445" s="897"/>
      <c r="AL445" s="897"/>
      <c r="AM445" s="897"/>
      <c r="AN445" s="897"/>
      <c r="AO445" s="897"/>
      <c r="AP445" s="897"/>
      <c r="AQ445" s="897"/>
      <c r="AR445" s="897"/>
      <c r="AS445" s="897"/>
      <c r="AT445" s="897"/>
      <c r="AU445" s="897"/>
      <c r="AV445" s="897"/>
      <c r="AW445" s="898"/>
      <c r="AX445" s="560"/>
      <c r="AY445" s="560"/>
      <c r="AZ445" s="560"/>
      <c r="BA445" s="560"/>
      <c r="BB445" s="560"/>
      <c r="BC445" s="560"/>
      <c r="BD445" s="560"/>
      <c r="BE445" s="560"/>
      <c r="BF445" s="560"/>
      <c r="BG445" s="560"/>
      <c r="BH445" s="560"/>
      <c r="BI445" s="898"/>
      <c r="BJ445" s="898"/>
      <c r="BK445" s="898"/>
      <c r="BL445" s="898"/>
      <c r="BM445" s="898"/>
      <c r="BN445" s="898"/>
      <c r="BO445" s="898"/>
      <c r="BP445" s="898"/>
      <c r="BQ445" s="898"/>
      <c r="BR445" s="898"/>
      <c r="BS445" s="898"/>
      <c r="BT445" s="898"/>
      <c r="BU445" s="898"/>
      <c r="BV445" s="898"/>
      <c r="BW445" s="898"/>
      <c r="BX445" s="898"/>
      <c r="BY445" s="898"/>
      <c r="BZ445" s="898"/>
      <c r="CA445" s="898"/>
      <c r="CB445" s="898"/>
      <c r="CC445" s="898"/>
      <c r="CD445" s="898"/>
      <c r="CE445" s="898"/>
      <c r="CF445" s="898"/>
      <c r="CG445" s="898"/>
      <c r="CH445" s="898"/>
      <c r="CI445" s="898"/>
      <c r="CJ445" s="898"/>
      <c r="CK445" s="898"/>
      <c r="CL445" s="898"/>
      <c r="CM445" s="898"/>
      <c r="CN445" s="898"/>
      <c r="CO445" s="898"/>
      <c r="CP445" s="898"/>
      <c r="CQ445" s="898"/>
      <c r="CR445" s="898"/>
      <c r="CS445" s="898"/>
      <c r="CT445" s="898"/>
      <c r="CU445" s="898"/>
      <c r="CV445" s="898"/>
      <c r="CW445" s="898"/>
      <c r="CX445" s="898"/>
      <c r="CY445" s="898"/>
      <c r="CZ445" s="898"/>
      <c r="DA445" s="898"/>
      <c r="DB445" s="898"/>
      <c r="DC445" s="898"/>
      <c r="DD445" s="898"/>
      <c r="DE445" s="902"/>
      <c r="DF445" s="658"/>
      <c r="DG445" s="738"/>
    </row>
    <row r="446" spans="2:111" ht="13.5" customHeight="1" x14ac:dyDescent="0.15">
      <c r="B446" s="638"/>
      <c r="C446" s="639"/>
      <c r="D446" s="1002"/>
      <c r="E446" s="1006"/>
      <c r="F446" s="1006"/>
      <c r="G446" s="1004"/>
      <c r="H446" s="1004"/>
      <c r="K446" s="898"/>
      <c r="L446" s="898"/>
      <c r="M446" s="898"/>
      <c r="N446" s="898"/>
      <c r="O446" s="898"/>
      <c r="P446" s="898"/>
      <c r="Q446" s="560"/>
      <c r="R446" s="560"/>
      <c r="S446" s="1128" t="s">
        <v>597</v>
      </c>
      <c r="T446" s="560"/>
      <c r="U446" s="560"/>
      <c r="V446" s="560"/>
      <c r="W446" s="560"/>
      <c r="X446" s="560"/>
      <c r="Y446" s="899"/>
      <c r="Z446" s="899"/>
      <c r="AA446" s="899"/>
      <c r="AB446" s="899"/>
      <c r="AC446" s="899"/>
      <c r="AD446" s="899"/>
      <c r="AE446" s="897"/>
      <c r="AF446" s="897"/>
      <c r="AG446" s="900"/>
      <c r="AH446" s="900"/>
      <c r="AI446" s="560"/>
      <c r="AJ446" s="560"/>
      <c r="AK446" s="897"/>
      <c r="AL446" s="897"/>
      <c r="AM446" s="901"/>
      <c r="AN446" s="901"/>
      <c r="AO446" s="897"/>
      <c r="AP446" s="897"/>
      <c r="AQ446" s="897"/>
      <c r="AR446" s="897"/>
      <c r="AS446" s="897"/>
      <c r="AT446" s="897"/>
      <c r="AU446" s="897"/>
      <c r="AV446" s="897"/>
      <c r="AW446" s="898"/>
      <c r="AX446" s="560"/>
      <c r="AY446" s="560"/>
      <c r="AZ446" s="560"/>
      <c r="BA446" s="560"/>
      <c r="BB446" s="560"/>
      <c r="BC446" s="560"/>
      <c r="BD446" s="560"/>
      <c r="BE446" s="560"/>
      <c r="BF446" s="560"/>
      <c r="BG446" s="560"/>
      <c r="BH446" s="560"/>
      <c r="BI446" s="898"/>
      <c r="BJ446" s="898"/>
      <c r="BK446" s="898"/>
      <c r="BL446" s="898"/>
      <c r="BM446" s="898"/>
      <c r="BN446" s="898"/>
      <c r="BO446" s="898"/>
      <c r="BP446" s="898"/>
      <c r="BQ446" s="898"/>
      <c r="BR446" s="898"/>
      <c r="BS446" s="898"/>
      <c r="BT446" s="898"/>
      <c r="BU446" s="898"/>
      <c r="BV446" s="898"/>
      <c r="BW446" s="898"/>
      <c r="BX446" s="898"/>
      <c r="BY446" s="898"/>
      <c r="BZ446" s="898"/>
      <c r="CA446" s="898"/>
      <c r="CB446" s="898"/>
      <c r="CC446" s="898"/>
      <c r="CD446" s="898"/>
      <c r="CE446" s="898"/>
      <c r="CF446" s="898"/>
      <c r="CG446" s="898"/>
      <c r="CH446" s="898"/>
      <c r="CI446" s="898"/>
      <c r="CJ446" s="898"/>
      <c r="CK446" s="898"/>
      <c r="CL446" s="898"/>
      <c r="CM446" s="898"/>
      <c r="CN446" s="898"/>
      <c r="CO446" s="898"/>
      <c r="CP446" s="898"/>
      <c r="CQ446" s="898"/>
      <c r="CR446" s="898"/>
      <c r="CS446" s="898"/>
      <c r="CT446" s="898"/>
      <c r="CU446" s="898"/>
      <c r="CV446" s="898"/>
      <c r="CW446" s="898"/>
      <c r="CX446" s="898"/>
      <c r="CY446" s="898"/>
      <c r="CZ446" s="898"/>
      <c r="DA446" s="898"/>
      <c r="DB446" s="898"/>
      <c r="DC446" s="898"/>
      <c r="DD446" s="898"/>
      <c r="DE446" s="902"/>
      <c r="DF446" s="658"/>
      <c r="DG446" s="738"/>
    </row>
    <row r="447" spans="2:111" ht="13.5" customHeight="1" x14ac:dyDescent="0.15">
      <c r="B447" s="638"/>
      <c r="C447" s="639"/>
      <c r="D447" s="1002"/>
      <c r="E447" s="1006"/>
      <c r="F447" s="1006"/>
      <c r="G447" s="1004"/>
      <c r="H447" s="1014"/>
      <c r="L447" s="898"/>
      <c r="M447" s="898"/>
      <c r="N447" s="898"/>
      <c r="O447" s="898"/>
      <c r="P447" s="898"/>
      <c r="Q447" s="560"/>
      <c r="R447" s="560"/>
      <c r="S447" s="560" t="s">
        <v>598</v>
      </c>
      <c r="T447" s="560"/>
      <c r="U447" s="560"/>
      <c r="V447" s="560"/>
      <c r="W447" s="560"/>
      <c r="X447" s="560"/>
      <c r="Y447" s="899"/>
      <c r="Z447" s="899"/>
      <c r="AA447" s="899"/>
      <c r="AB447" s="899"/>
      <c r="AC447" s="899"/>
      <c r="AD447" s="899"/>
      <c r="AE447" s="897"/>
      <c r="AF447" s="897"/>
      <c r="AG447" s="900"/>
      <c r="AH447" s="900"/>
      <c r="AI447" s="560"/>
      <c r="AJ447" s="560"/>
      <c r="AK447" s="897"/>
      <c r="AL447" s="897"/>
      <c r="AM447" s="897"/>
      <c r="AN447" s="897"/>
      <c r="AO447" s="897"/>
      <c r="AP447" s="897"/>
      <c r="AQ447" s="897"/>
      <c r="AR447" s="897"/>
      <c r="AS447" s="897"/>
      <c r="AT447" s="897"/>
      <c r="AU447" s="897"/>
      <c r="AV447" s="897"/>
      <c r="AW447" s="560"/>
      <c r="AX447" s="560"/>
      <c r="AY447" s="560"/>
      <c r="AZ447" s="560"/>
      <c r="BA447" s="560"/>
      <c r="BB447" s="560"/>
      <c r="BC447" s="560"/>
      <c r="BD447" s="560"/>
      <c r="BE447" s="560"/>
      <c r="BF447" s="560"/>
      <c r="BG447" s="560"/>
      <c r="BH447" s="560"/>
      <c r="BI447" s="898"/>
      <c r="BJ447" s="898"/>
      <c r="BK447" s="898"/>
      <c r="BL447" s="898"/>
      <c r="BM447" s="898"/>
      <c r="BN447" s="898"/>
      <c r="BO447" s="898"/>
      <c r="BP447" s="898"/>
      <c r="BQ447" s="898"/>
      <c r="BR447" s="898"/>
      <c r="BS447" s="898"/>
      <c r="BT447" s="898"/>
      <c r="BU447" s="898"/>
      <c r="BV447" s="898"/>
      <c r="BW447" s="898"/>
      <c r="BX447" s="898"/>
      <c r="BY447" s="898"/>
      <c r="BZ447" s="898"/>
      <c r="CA447" s="898"/>
      <c r="CB447" s="898"/>
      <c r="CC447" s="898"/>
      <c r="CD447" s="898"/>
      <c r="CP447" s="898"/>
      <c r="CQ447" s="898"/>
      <c r="CR447" s="898"/>
      <c r="CS447" s="898"/>
      <c r="CT447" s="898"/>
      <c r="CU447" s="898"/>
      <c r="CV447" s="898"/>
      <c r="CW447" s="898"/>
      <c r="CX447" s="898"/>
      <c r="CY447" s="898"/>
      <c r="CZ447" s="898"/>
      <c r="DA447" s="898"/>
      <c r="DB447" s="898"/>
      <c r="DC447" s="898"/>
      <c r="DD447" s="898"/>
      <c r="DE447" s="902"/>
      <c r="DF447" s="658"/>
      <c r="DG447" s="738"/>
    </row>
    <row r="448" spans="2:111" ht="13.5" customHeight="1" x14ac:dyDescent="0.15">
      <c r="B448" s="638"/>
      <c r="C448" s="639"/>
      <c r="D448" s="1002"/>
      <c r="E448" s="1006"/>
      <c r="F448" s="1006"/>
      <c r="G448" s="1004"/>
      <c r="H448" s="1014"/>
      <c r="L448" s="898"/>
      <c r="M448" s="898"/>
      <c r="N448" s="898"/>
      <c r="O448" s="898"/>
      <c r="P448" s="898"/>
      <c r="Q448" s="560"/>
      <c r="R448" s="560"/>
      <c r="S448" s="560" t="s">
        <v>599</v>
      </c>
      <c r="T448" s="560"/>
      <c r="U448" s="560"/>
      <c r="V448" s="560"/>
      <c r="W448" s="560"/>
      <c r="X448" s="560"/>
      <c r="Y448" s="899"/>
      <c r="Z448" s="899"/>
      <c r="AA448" s="899"/>
      <c r="AB448" s="899"/>
      <c r="AC448" s="899"/>
      <c r="AD448" s="899"/>
      <c r="AE448" s="897"/>
      <c r="AF448" s="897"/>
      <c r="AG448" s="900"/>
      <c r="AH448" s="900"/>
      <c r="AI448" s="560"/>
      <c r="AJ448" s="560"/>
      <c r="AK448" s="897"/>
      <c r="AL448" s="897"/>
      <c r="AM448" s="897"/>
      <c r="AN448" s="897"/>
      <c r="AO448" s="897"/>
      <c r="AP448" s="897"/>
      <c r="AQ448" s="897"/>
      <c r="AR448" s="897"/>
      <c r="AS448" s="897"/>
      <c r="AT448" s="897"/>
      <c r="AU448" s="897"/>
      <c r="AV448" s="897"/>
      <c r="AW448" s="560"/>
      <c r="AX448" s="560"/>
      <c r="AY448" s="560"/>
      <c r="AZ448" s="560"/>
      <c r="BA448" s="560"/>
      <c r="BB448" s="560"/>
      <c r="BC448" s="560"/>
      <c r="BD448" s="560"/>
      <c r="BE448" s="560"/>
      <c r="BF448" s="560"/>
      <c r="BG448" s="560"/>
      <c r="BH448" s="560"/>
      <c r="BI448" s="898"/>
      <c r="BJ448" s="898"/>
      <c r="BK448" s="898"/>
      <c r="BL448" s="898"/>
      <c r="BM448" s="898"/>
      <c r="BN448" s="898"/>
      <c r="BO448" s="898"/>
      <c r="BP448" s="898"/>
      <c r="BQ448" s="898"/>
      <c r="BR448" s="898"/>
      <c r="BS448" s="898"/>
      <c r="BT448" s="898"/>
      <c r="BU448" s="898"/>
      <c r="BV448" s="898"/>
      <c r="BW448" s="898"/>
      <c r="BX448" s="898"/>
      <c r="BY448" s="898"/>
      <c r="BZ448" s="898"/>
      <c r="CA448" s="898"/>
      <c r="CB448" s="898"/>
      <c r="CC448" s="898"/>
      <c r="CD448" s="898"/>
      <c r="CP448" s="898"/>
      <c r="CQ448" s="898"/>
      <c r="CR448" s="898"/>
      <c r="CS448" s="898"/>
      <c r="CT448" s="898"/>
      <c r="CU448" s="898"/>
      <c r="CV448" s="898"/>
      <c r="CW448" s="898"/>
      <c r="CX448" s="898"/>
      <c r="CY448" s="898"/>
      <c r="CZ448" s="898"/>
      <c r="DA448" s="898"/>
      <c r="DB448" s="898"/>
      <c r="DC448" s="898"/>
      <c r="DD448" s="898"/>
      <c r="DE448" s="902"/>
      <c r="DF448" s="658"/>
      <c r="DG448" s="738"/>
    </row>
    <row r="449" spans="2:111" ht="13.5" customHeight="1" x14ac:dyDescent="0.15">
      <c r="B449" s="638"/>
      <c r="C449" s="639"/>
      <c r="D449" s="1002"/>
      <c r="E449" s="1006"/>
      <c r="F449" s="1006"/>
      <c r="G449" s="1004"/>
      <c r="H449" s="1014"/>
      <c r="P449" s="560"/>
      <c r="S449" s="1128" t="s">
        <v>600</v>
      </c>
      <c r="T449" s="561"/>
      <c r="U449" s="561"/>
      <c r="V449" s="561"/>
      <c r="W449" s="561"/>
      <c r="X449" s="561"/>
      <c r="Y449" s="561"/>
      <c r="Z449" s="561"/>
      <c r="AA449" s="561"/>
      <c r="AB449" s="561"/>
      <c r="AC449" s="561"/>
      <c r="AD449" s="561"/>
      <c r="AE449" s="561"/>
      <c r="AF449" s="561"/>
      <c r="AG449" s="561"/>
      <c r="AH449" s="561"/>
      <c r="AI449" s="561"/>
      <c r="AJ449" s="561"/>
      <c r="AK449" s="560"/>
      <c r="AL449" s="561"/>
      <c r="AM449" s="561"/>
      <c r="AN449" s="561"/>
      <c r="AO449" s="561"/>
      <c r="AP449" s="561"/>
      <c r="AQ449" s="561"/>
      <c r="AR449" s="561"/>
      <c r="AS449" s="561"/>
      <c r="AT449" s="561"/>
      <c r="AU449" s="561"/>
      <c r="AV449" s="561"/>
      <c r="AW449" s="561"/>
      <c r="AX449" s="561"/>
      <c r="AY449" s="561"/>
      <c r="AZ449" s="561"/>
      <c r="BA449" s="561"/>
      <c r="BB449" s="561"/>
      <c r="BC449" s="561"/>
      <c r="BD449" s="561"/>
      <c r="BE449" s="561"/>
      <c r="BF449" s="561"/>
      <c r="BG449" s="561"/>
      <c r="BH449" s="561"/>
      <c r="BI449" s="561"/>
      <c r="BJ449" s="561"/>
      <c r="BK449" s="561"/>
      <c r="BL449" s="561"/>
      <c r="BM449" s="561"/>
      <c r="BN449" s="561"/>
      <c r="BO449" s="561"/>
      <c r="BP449" s="561"/>
      <c r="BQ449" s="561"/>
      <c r="BR449" s="561"/>
      <c r="BS449" s="561"/>
      <c r="BT449" s="561"/>
      <c r="BU449" s="561"/>
      <c r="CP449" s="898"/>
      <c r="CQ449" s="898"/>
      <c r="CR449" s="898"/>
      <c r="CS449" s="898"/>
      <c r="CT449" s="898"/>
      <c r="CU449" s="898"/>
      <c r="CV449" s="898"/>
      <c r="CW449" s="898"/>
      <c r="CX449" s="898"/>
      <c r="CY449" s="898"/>
      <c r="CZ449" s="898"/>
      <c r="DA449" s="898"/>
      <c r="DB449" s="898"/>
      <c r="DC449" s="898"/>
      <c r="DD449" s="898"/>
      <c r="DE449" s="902"/>
      <c r="DF449" s="658"/>
      <c r="DG449" s="738"/>
    </row>
    <row r="450" spans="2:111" ht="13.5" customHeight="1" x14ac:dyDescent="0.15">
      <c r="B450" s="638"/>
      <c r="C450" s="639"/>
      <c r="D450" s="1002"/>
      <c r="E450" s="1006"/>
      <c r="F450" s="1006"/>
      <c r="G450" s="1004"/>
      <c r="H450" s="1014"/>
      <c r="O450" s="560"/>
      <c r="S450" s="1128" t="s">
        <v>601</v>
      </c>
      <c r="CP450" s="898"/>
      <c r="CQ450" s="898"/>
      <c r="CR450" s="898"/>
      <c r="CS450" s="898"/>
      <c r="CT450" s="898"/>
      <c r="CU450" s="898"/>
      <c r="CV450" s="898"/>
      <c r="CW450" s="898"/>
      <c r="CX450" s="898"/>
      <c r="CY450" s="898"/>
      <c r="CZ450" s="898"/>
      <c r="DA450" s="898"/>
      <c r="DB450" s="898"/>
      <c r="DC450" s="898"/>
      <c r="DD450" s="898"/>
      <c r="DE450" s="902"/>
      <c r="DF450" s="658"/>
      <c r="DG450" s="738"/>
    </row>
    <row r="451" spans="2:111" ht="13.5" customHeight="1" x14ac:dyDescent="0.15">
      <c r="B451" s="638"/>
      <c r="C451" s="639"/>
      <c r="D451" s="1002"/>
      <c r="E451" s="1006"/>
      <c r="F451" s="1006"/>
      <c r="G451" s="1004"/>
      <c r="H451" s="1014"/>
      <c r="S451" s="560"/>
      <c r="CP451" s="898"/>
      <c r="CQ451" s="898"/>
      <c r="CR451" s="898"/>
      <c r="CS451" s="898"/>
      <c r="CT451" s="898"/>
      <c r="CU451" s="898"/>
      <c r="CV451" s="898"/>
      <c r="CW451" s="898"/>
      <c r="CX451" s="898"/>
      <c r="CY451" s="898"/>
      <c r="CZ451" s="898"/>
      <c r="DA451" s="898"/>
      <c r="DB451" s="898"/>
      <c r="DC451" s="898"/>
      <c r="DD451" s="898"/>
      <c r="DE451" s="902"/>
      <c r="DF451" s="658"/>
      <c r="DG451" s="738"/>
    </row>
    <row r="452" spans="2:111" ht="13.5" customHeight="1" x14ac:dyDescent="0.15">
      <c r="B452" s="638"/>
      <c r="C452" s="639"/>
      <c r="D452" s="1002"/>
      <c r="E452" s="1006"/>
      <c r="F452" s="1006"/>
      <c r="G452" s="1004"/>
      <c r="H452" s="1014"/>
      <c r="S452" s="560" t="s">
        <v>602</v>
      </c>
      <c r="CP452" s="898"/>
      <c r="CQ452" s="898"/>
      <c r="CR452" s="898"/>
      <c r="CS452" s="898"/>
      <c r="CT452" s="898"/>
      <c r="CU452" s="898"/>
      <c r="CV452" s="898"/>
      <c r="CW452" s="898"/>
      <c r="CX452" s="898"/>
      <c r="CY452" s="898"/>
      <c r="CZ452" s="898"/>
      <c r="DA452" s="898"/>
      <c r="DB452" s="898"/>
      <c r="DC452" s="898"/>
      <c r="DD452" s="898"/>
      <c r="DE452" s="902"/>
      <c r="DF452" s="658"/>
      <c r="DG452" s="738"/>
    </row>
    <row r="453" spans="2:111" ht="13.5" customHeight="1" x14ac:dyDescent="0.15">
      <c r="B453" s="638"/>
      <c r="C453" s="639"/>
      <c r="D453" s="1002"/>
      <c r="E453" s="1006"/>
      <c r="F453" s="1006"/>
      <c r="G453" s="1004"/>
      <c r="H453" s="1014"/>
      <c r="J453" s="898"/>
      <c r="CP453" s="898"/>
      <c r="CQ453" s="898"/>
      <c r="CR453" s="898"/>
      <c r="CS453" s="898"/>
      <c r="CT453" s="898"/>
      <c r="CU453" s="898"/>
      <c r="CV453" s="898"/>
      <c r="CW453" s="898"/>
      <c r="CX453" s="898"/>
      <c r="CY453" s="898"/>
      <c r="CZ453" s="898"/>
      <c r="DA453" s="898"/>
      <c r="DB453" s="898"/>
      <c r="DC453" s="898"/>
      <c r="DD453" s="898"/>
      <c r="DE453" s="902"/>
      <c r="DF453" s="658"/>
      <c r="DG453" s="738"/>
    </row>
    <row r="454" spans="2:111" ht="13.5" customHeight="1" x14ac:dyDescent="0.15">
      <c r="B454" s="638"/>
      <c r="C454" s="639"/>
      <c r="D454" s="1002"/>
      <c r="E454" s="1006"/>
      <c r="F454" s="1006"/>
      <c r="G454" s="1004"/>
      <c r="H454" s="1014"/>
      <c r="J454" s="898"/>
      <c r="K454" s="898" t="s">
        <v>583</v>
      </c>
      <c r="O454" s="561"/>
      <c r="CP454" s="898"/>
      <c r="CQ454" s="898"/>
      <c r="CR454" s="898"/>
      <c r="CS454" s="898"/>
      <c r="CT454" s="898"/>
      <c r="CU454" s="898"/>
      <c r="CV454" s="898"/>
      <c r="CW454" s="898"/>
      <c r="CX454" s="898"/>
      <c r="CY454" s="898"/>
      <c r="CZ454" s="898"/>
      <c r="DA454" s="898"/>
      <c r="DB454" s="898"/>
      <c r="DC454" s="898"/>
      <c r="DD454" s="898"/>
      <c r="DE454" s="902"/>
      <c r="DF454" s="658"/>
      <c r="DG454" s="738"/>
    </row>
    <row r="455" spans="2:111" ht="13.5" customHeight="1" x14ac:dyDescent="0.15">
      <c r="B455" s="638"/>
      <c r="C455" s="639"/>
      <c r="D455" s="1002"/>
      <c r="E455" s="1006"/>
      <c r="F455" s="1006"/>
      <c r="G455" s="1004"/>
      <c r="H455" s="1004"/>
      <c r="K455" s="898" t="s">
        <v>603</v>
      </c>
      <c r="L455" s="898"/>
      <c r="M455" s="898"/>
      <c r="N455" s="898"/>
      <c r="O455" s="898"/>
      <c r="P455" s="898"/>
      <c r="Q455" s="560"/>
      <c r="R455" s="560"/>
      <c r="S455" s="560"/>
      <c r="T455" s="560"/>
      <c r="U455" s="560"/>
      <c r="V455" s="560"/>
      <c r="W455" s="560"/>
      <c r="X455" s="560"/>
      <c r="Y455" s="899"/>
      <c r="Z455" s="899"/>
      <c r="AA455" s="899"/>
      <c r="AB455" s="899"/>
      <c r="AC455" s="899"/>
      <c r="AD455" s="899"/>
      <c r="AE455" s="897"/>
      <c r="AF455" s="897"/>
      <c r="AG455" s="900"/>
      <c r="AH455" s="900"/>
      <c r="AI455" s="560"/>
      <c r="AJ455" s="560"/>
      <c r="AK455" s="897"/>
      <c r="AL455" s="897"/>
      <c r="AM455" s="897"/>
      <c r="AN455" s="897"/>
      <c r="AO455" s="897"/>
      <c r="AP455" s="897"/>
      <c r="AQ455" s="897"/>
      <c r="AR455" s="897"/>
      <c r="AS455" s="897"/>
      <c r="AT455" s="897"/>
      <c r="AU455" s="897"/>
      <c r="AV455" s="897"/>
      <c r="AW455" s="898"/>
      <c r="AX455" s="560"/>
      <c r="AY455" s="560"/>
      <c r="AZ455" s="560"/>
      <c r="BA455" s="560"/>
      <c r="BB455" s="560"/>
      <c r="BC455" s="560"/>
      <c r="BD455" s="560"/>
      <c r="BE455" s="560"/>
      <c r="BF455" s="560"/>
      <c r="BG455" s="560"/>
      <c r="BH455" s="560"/>
      <c r="BI455" s="898"/>
      <c r="BJ455" s="898"/>
      <c r="BK455" s="898"/>
      <c r="BL455" s="898"/>
      <c r="BM455" s="898"/>
      <c r="BN455" s="898"/>
      <c r="BO455" s="898"/>
      <c r="BP455" s="898"/>
      <c r="BQ455" s="898"/>
      <c r="BR455" s="898"/>
      <c r="BS455" s="898"/>
      <c r="CG455" s="898"/>
      <c r="CH455" s="898"/>
      <c r="CI455" s="898"/>
      <c r="CJ455" s="898"/>
      <c r="CK455" s="898"/>
      <c r="CL455" s="898"/>
      <c r="CM455" s="898"/>
      <c r="CN455" s="898"/>
      <c r="CO455" s="898"/>
      <c r="CP455" s="898"/>
      <c r="CQ455" s="898"/>
      <c r="CR455" s="898"/>
      <c r="CS455" s="898"/>
      <c r="CT455" s="898"/>
      <c r="CU455" s="898"/>
      <c r="CV455" s="898"/>
      <c r="CW455" s="898"/>
      <c r="CX455" s="898"/>
      <c r="CY455" s="898"/>
      <c r="CZ455" s="898"/>
      <c r="DA455" s="898"/>
      <c r="DB455" s="898"/>
      <c r="DC455" s="898"/>
      <c r="DD455" s="898"/>
      <c r="DE455" s="902"/>
      <c r="DF455" s="658"/>
      <c r="DG455" s="738"/>
    </row>
    <row r="456" spans="2:111" ht="13.5" customHeight="1" x14ac:dyDescent="0.15">
      <c r="B456" s="638"/>
      <c r="C456" s="639"/>
      <c r="D456" s="1002"/>
      <c r="E456" s="1006"/>
      <c r="F456" s="1006"/>
      <c r="G456" s="1004"/>
      <c r="H456" s="1004"/>
      <c r="L456" s="898"/>
      <c r="M456" s="898"/>
      <c r="N456" s="898"/>
      <c r="O456" s="898"/>
      <c r="P456" s="898"/>
      <c r="Q456" s="560"/>
      <c r="R456" s="560"/>
      <c r="S456" s="560"/>
      <c r="T456" s="560"/>
      <c r="U456" s="560"/>
      <c r="V456" s="560"/>
      <c r="W456" s="560"/>
      <c r="X456" s="560"/>
      <c r="Y456" s="899"/>
      <c r="Z456" s="899"/>
      <c r="AA456" s="899"/>
      <c r="AB456" s="899"/>
      <c r="AC456" s="899"/>
      <c r="AD456" s="899"/>
      <c r="AE456" s="897"/>
      <c r="AF456" s="897"/>
      <c r="AG456" s="900"/>
      <c r="AH456" s="900"/>
      <c r="AI456" s="560"/>
      <c r="AJ456" s="560"/>
      <c r="AK456" s="897"/>
      <c r="AL456" s="897"/>
      <c r="AM456" s="897"/>
      <c r="AN456" s="897"/>
      <c r="AO456" s="897"/>
      <c r="AP456" s="897"/>
      <c r="AQ456" s="897"/>
      <c r="AR456" s="897"/>
      <c r="AS456" s="897"/>
      <c r="AT456" s="897"/>
      <c r="AU456" s="897"/>
      <c r="AV456" s="897"/>
      <c r="AW456" s="898"/>
      <c r="AX456" s="560"/>
      <c r="AY456" s="560"/>
      <c r="AZ456" s="560"/>
      <c r="BA456" s="560"/>
      <c r="BB456" s="560"/>
      <c r="BC456" s="560"/>
      <c r="BD456" s="560"/>
      <c r="BE456" s="560"/>
      <c r="BF456" s="560"/>
      <c r="BG456" s="560"/>
      <c r="BH456" s="560"/>
      <c r="BI456" s="898"/>
      <c r="BJ456" s="898"/>
      <c r="BK456" s="898"/>
      <c r="BL456" s="898"/>
      <c r="BM456" s="898"/>
      <c r="BN456" s="898"/>
      <c r="BO456" s="898"/>
      <c r="BP456" s="898"/>
      <c r="BQ456" s="898"/>
      <c r="BR456" s="898"/>
      <c r="BS456" s="898"/>
      <c r="CG456" s="898"/>
      <c r="CH456" s="898"/>
      <c r="CI456" s="898"/>
      <c r="CJ456" s="898"/>
      <c r="CK456" s="898"/>
      <c r="CL456" s="898"/>
      <c r="CM456" s="898"/>
      <c r="CN456" s="898"/>
      <c r="CO456" s="898"/>
      <c r="CP456" s="898"/>
      <c r="CQ456" s="898"/>
      <c r="CR456" s="898"/>
      <c r="CS456" s="898"/>
      <c r="CT456" s="898"/>
      <c r="CU456" s="898"/>
      <c r="CV456" s="898"/>
      <c r="CW456" s="898"/>
      <c r="CX456" s="898"/>
      <c r="CY456" s="898"/>
      <c r="CZ456" s="898"/>
      <c r="DA456" s="898"/>
      <c r="DB456" s="898"/>
      <c r="DC456" s="898"/>
      <c r="DD456" s="898"/>
      <c r="DE456" s="902"/>
      <c r="DF456" s="658"/>
      <c r="DG456" s="738"/>
    </row>
    <row r="457" spans="2:111" ht="13.5" customHeight="1" x14ac:dyDescent="0.15">
      <c r="B457" s="638"/>
      <c r="C457" s="639"/>
      <c r="D457" s="1002"/>
      <c r="E457" s="1006"/>
      <c r="F457" s="1006"/>
      <c r="G457" s="1004"/>
      <c r="H457" s="1014"/>
      <c r="N457" s="561"/>
      <c r="CG457" s="898"/>
      <c r="CH457" s="898"/>
      <c r="CI457" s="898"/>
      <c r="CJ457" s="898"/>
      <c r="CK457" s="898"/>
      <c r="CL457" s="898"/>
      <c r="CM457" s="898"/>
      <c r="CN457" s="898"/>
      <c r="CO457" s="898"/>
      <c r="CP457" s="898"/>
      <c r="CQ457" s="898"/>
      <c r="CR457" s="898"/>
      <c r="CS457" s="898"/>
      <c r="CT457" s="898"/>
      <c r="CU457" s="898"/>
      <c r="CV457" s="898"/>
      <c r="CW457" s="898"/>
      <c r="CX457" s="898"/>
      <c r="CY457" s="898"/>
      <c r="CZ457" s="898"/>
      <c r="DA457" s="898"/>
      <c r="DB457" s="898"/>
      <c r="DC457" s="898"/>
      <c r="DD457" s="898"/>
      <c r="DE457" s="902"/>
      <c r="DF457" s="658"/>
      <c r="DG457" s="738"/>
    </row>
    <row r="458" spans="2:111" ht="13.5" customHeight="1" x14ac:dyDescent="0.15">
      <c r="B458" s="638"/>
      <c r="C458" s="639"/>
      <c r="D458" s="1002"/>
      <c r="E458" s="1006"/>
      <c r="F458" s="1006"/>
      <c r="G458" s="1004"/>
      <c r="H458" s="1014"/>
      <c r="K458" s="371" t="s">
        <v>585</v>
      </c>
      <c r="N458" s="561" t="s">
        <v>604</v>
      </c>
      <c r="CG458" s="898"/>
      <c r="CH458" s="898"/>
      <c r="CI458" s="898"/>
      <c r="CJ458" s="898"/>
      <c r="CK458" s="898"/>
      <c r="CL458" s="898"/>
      <c r="CM458" s="898"/>
      <c r="CN458" s="898"/>
      <c r="CO458" s="898"/>
      <c r="CP458" s="898"/>
      <c r="CQ458" s="898"/>
      <c r="CR458" s="898"/>
      <c r="CS458" s="898"/>
      <c r="CT458" s="898"/>
      <c r="CU458" s="898"/>
      <c r="CV458" s="898"/>
      <c r="CW458" s="898"/>
      <c r="CX458" s="898"/>
      <c r="CY458" s="898"/>
      <c r="CZ458" s="898"/>
      <c r="DA458" s="898"/>
      <c r="DB458" s="898"/>
      <c r="DC458" s="898"/>
      <c r="DD458" s="898"/>
      <c r="DE458" s="902"/>
      <c r="DF458" s="658"/>
      <c r="DG458" s="738"/>
    </row>
    <row r="459" spans="2:111" ht="13.5" customHeight="1" x14ac:dyDescent="0.15">
      <c r="B459" s="638"/>
      <c r="C459" s="639"/>
      <c r="D459" s="1002"/>
      <c r="E459" s="1006"/>
      <c r="F459" s="1006"/>
      <c r="G459" s="1004"/>
      <c r="H459" s="1014"/>
      <c r="N459" s="561" t="s">
        <v>605</v>
      </c>
      <c r="AK459" s="560"/>
      <c r="CG459" s="898"/>
      <c r="CH459" s="898"/>
      <c r="CI459" s="898"/>
      <c r="CJ459" s="898"/>
      <c r="CK459" s="898"/>
      <c r="CL459" s="898"/>
      <c r="CM459" s="898"/>
      <c r="CN459" s="898"/>
      <c r="CO459" s="898"/>
      <c r="CP459" s="898"/>
      <c r="CQ459" s="898"/>
      <c r="CR459" s="898"/>
      <c r="CS459" s="898"/>
      <c r="CT459" s="898"/>
      <c r="CU459" s="898"/>
      <c r="CV459" s="898"/>
      <c r="CW459" s="898"/>
      <c r="CX459" s="898"/>
      <c r="CY459" s="898"/>
      <c r="CZ459" s="898"/>
      <c r="DA459" s="898"/>
      <c r="DB459" s="898"/>
      <c r="DC459" s="898"/>
      <c r="DD459" s="898"/>
      <c r="DE459" s="902"/>
      <c r="DF459" s="658"/>
      <c r="DG459" s="738"/>
    </row>
    <row r="460" spans="2:111" ht="13.5" customHeight="1" x14ac:dyDescent="0.15">
      <c r="B460" s="638"/>
      <c r="C460" s="639"/>
      <c r="D460" s="1002"/>
      <c r="E460" s="1006"/>
      <c r="F460" s="1006"/>
      <c r="G460" s="1004"/>
      <c r="H460" s="1014"/>
      <c r="P460" s="560"/>
      <c r="CJ460" s="898"/>
      <c r="CK460" s="898"/>
      <c r="CL460" s="898"/>
      <c r="CM460" s="898"/>
      <c r="CN460" s="898"/>
      <c r="CO460" s="898"/>
      <c r="CP460" s="898"/>
      <c r="CQ460" s="898"/>
      <c r="CR460" s="898"/>
      <c r="CS460" s="898"/>
      <c r="CT460" s="898"/>
      <c r="CU460" s="898"/>
      <c r="CV460" s="898"/>
      <c r="CW460" s="898"/>
      <c r="CX460" s="898"/>
      <c r="CY460" s="898"/>
      <c r="CZ460" s="898"/>
      <c r="DA460" s="898"/>
      <c r="DB460" s="898"/>
      <c r="DC460" s="898"/>
      <c r="DD460" s="898"/>
      <c r="DE460" s="902"/>
      <c r="DF460" s="658"/>
      <c r="DG460" s="738"/>
    </row>
    <row r="461" spans="2:111" ht="13.5" customHeight="1" x14ac:dyDescent="0.15">
      <c r="B461" s="638"/>
      <c r="C461" s="639"/>
      <c r="D461" s="1002"/>
      <c r="E461" s="1006"/>
      <c r="F461" s="1006"/>
      <c r="G461" s="1004"/>
      <c r="H461" s="1014"/>
      <c r="O461" s="560" t="s">
        <v>606</v>
      </c>
      <c r="Q461" s="561"/>
      <c r="CJ461" s="898"/>
      <c r="CK461" s="898"/>
      <c r="CL461" s="898"/>
      <c r="CM461" s="898"/>
      <c r="CN461" s="898"/>
      <c r="CO461" s="898"/>
      <c r="CP461" s="898"/>
      <c r="CQ461" s="898"/>
      <c r="CR461" s="898"/>
      <c r="CS461" s="898"/>
      <c r="CT461" s="898"/>
      <c r="CU461" s="898"/>
      <c r="CV461" s="898"/>
      <c r="CW461" s="898"/>
      <c r="CX461" s="898"/>
      <c r="CY461" s="898"/>
      <c r="CZ461" s="898"/>
      <c r="DA461" s="898"/>
      <c r="DB461" s="898"/>
      <c r="DC461" s="898"/>
      <c r="DD461" s="898"/>
      <c r="DE461" s="902"/>
      <c r="DF461" s="658"/>
      <c r="DG461" s="738"/>
    </row>
    <row r="462" spans="2:111" ht="13.5" customHeight="1" x14ac:dyDescent="0.15">
      <c r="B462" s="638"/>
      <c r="C462" s="639"/>
      <c r="D462" s="1002"/>
      <c r="E462" s="1006"/>
      <c r="F462" s="1006"/>
      <c r="G462" s="1004"/>
      <c r="H462" s="1014"/>
      <c r="P462" s="560" t="s">
        <v>602</v>
      </c>
      <c r="CJ462" s="898"/>
      <c r="CK462" s="898"/>
      <c r="CL462" s="898"/>
      <c r="CM462" s="898"/>
      <c r="CN462" s="898"/>
      <c r="CO462" s="898"/>
      <c r="CP462" s="898"/>
      <c r="CQ462" s="898"/>
      <c r="CR462" s="898"/>
      <c r="CS462" s="898"/>
      <c r="CT462" s="898"/>
      <c r="CU462" s="898"/>
      <c r="CV462" s="898"/>
      <c r="CW462" s="898"/>
      <c r="CX462" s="898"/>
      <c r="CY462" s="898"/>
      <c r="CZ462" s="898"/>
      <c r="DA462" s="898"/>
      <c r="DB462" s="898"/>
      <c r="DC462" s="898"/>
      <c r="DD462" s="898"/>
      <c r="DE462" s="902"/>
      <c r="DF462" s="658"/>
      <c r="DG462" s="738"/>
    </row>
    <row r="463" spans="2:111" ht="13.5" customHeight="1" x14ac:dyDescent="0.15">
      <c r="B463" s="638"/>
      <c r="C463" s="639"/>
      <c r="D463" s="1002"/>
      <c r="E463" s="1006"/>
      <c r="F463" s="1006"/>
      <c r="G463" s="1014"/>
      <c r="H463" s="1014"/>
      <c r="CG463" s="898"/>
      <c r="CH463" s="898"/>
      <c r="CI463" s="898"/>
      <c r="CJ463" s="898"/>
      <c r="CK463" s="898"/>
      <c r="CL463" s="898"/>
      <c r="CM463" s="898"/>
      <c r="CN463" s="898"/>
      <c r="CO463" s="898"/>
      <c r="CP463" s="898"/>
      <c r="CQ463" s="898"/>
      <c r="CR463" s="898"/>
      <c r="CS463" s="898"/>
      <c r="CT463" s="898"/>
      <c r="CU463" s="898"/>
      <c r="CV463" s="898"/>
      <c r="CW463" s="898"/>
      <c r="CX463" s="898"/>
      <c r="CY463" s="898"/>
      <c r="CZ463" s="898"/>
      <c r="DA463" s="898"/>
      <c r="DB463" s="898"/>
      <c r="DC463" s="898"/>
      <c r="DD463" s="898"/>
      <c r="DE463" s="902"/>
      <c r="DF463" s="658"/>
      <c r="DG463" s="738"/>
    </row>
    <row r="464" spans="2:111" ht="13.5" customHeight="1" x14ac:dyDescent="0.15">
      <c r="B464" s="638"/>
      <c r="C464" s="639"/>
      <c r="D464" s="1002"/>
      <c r="E464" s="1006"/>
      <c r="F464" s="1006"/>
      <c r="G464" s="1004"/>
      <c r="H464" s="1014"/>
      <c r="L464" s="898"/>
      <c r="M464" s="898"/>
      <c r="N464" s="898"/>
      <c r="O464" s="561" t="s">
        <v>607</v>
      </c>
      <c r="CG464" s="898"/>
      <c r="CH464" s="898"/>
      <c r="CI464" s="898"/>
      <c r="CJ464" s="898"/>
      <c r="CK464" s="898"/>
      <c r="CL464" s="898"/>
      <c r="CM464" s="898"/>
      <c r="CN464" s="898"/>
      <c r="CO464" s="898"/>
      <c r="CP464" s="898"/>
      <c r="CQ464" s="898"/>
      <c r="CR464" s="898"/>
      <c r="CS464" s="898"/>
      <c r="CT464" s="898"/>
      <c r="CU464" s="898"/>
      <c r="CV464" s="898"/>
      <c r="CW464" s="898"/>
      <c r="CX464" s="898"/>
      <c r="CY464" s="898"/>
      <c r="CZ464" s="898"/>
      <c r="DA464" s="898"/>
      <c r="DB464" s="898"/>
      <c r="DC464" s="898"/>
      <c r="DD464" s="898"/>
      <c r="DE464" s="902"/>
      <c r="DF464" s="658"/>
      <c r="DG464" s="738"/>
    </row>
    <row r="465" spans="2:111" ht="13.5" customHeight="1" x14ac:dyDescent="0.15">
      <c r="B465" s="638"/>
      <c r="C465" s="639"/>
      <c r="D465" s="1002"/>
      <c r="E465" s="1006"/>
      <c r="F465" s="1006"/>
      <c r="G465" s="968"/>
      <c r="H465" s="1014"/>
      <c r="L465" s="898"/>
      <c r="M465" s="898"/>
      <c r="N465" s="898"/>
      <c r="O465" s="898" t="s">
        <v>608</v>
      </c>
      <c r="CG465" s="898"/>
      <c r="CH465" s="898"/>
      <c r="CI465" s="898"/>
      <c r="CJ465" s="898"/>
      <c r="CK465" s="898"/>
      <c r="CL465" s="898"/>
      <c r="CM465" s="898"/>
      <c r="CN465" s="898"/>
      <c r="CO465" s="898"/>
      <c r="CP465" s="898"/>
      <c r="CQ465" s="898"/>
      <c r="CR465" s="898"/>
      <c r="CS465" s="898"/>
      <c r="CT465" s="898"/>
      <c r="CU465" s="898"/>
      <c r="CV465" s="898"/>
      <c r="CW465" s="898"/>
      <c r="CX465" s="898"/>
      <c r="CY465" s="898"/>
      <c r="CZ465" s="898"/>
      <c r="DA465" s="898"/>
      <c r="DB465" s="898"/>
      <c r="DC465" s="898"/>
      <c r="DD465" s="898"/>
      <c r="DE465" s="902"/>
      <c r="DF465" s="658"/>
      <c r="DG465" s="738"/>
    </row>
    <row r="466" spans="2:111" ht="13.5" customHeight="1" x14ac:dyDescent="0.15">
      <c r="B466" s="638"/>
      <c r="C466" s="639"/>
      <c r="D466" s="975"/>
      <c r="E466" s="1004"/>
      <c r="F466" s="1004"/>
      <c r="G466" s="1004"/>
      <c r="H466" s="1004"/>
      <c r="O466" s="898" t="s">
        <v>609</v>
      </c>
      <c r="Q466" s="560"/>
      <c r="R466" s="560"/>
      <c r="S466" s="560"/>
      <c r="T466" s="560"/>
      <c r="U466" s="560"/>
      <c r="V466" s="560"/>
      <c r="W466" s="560"/>
      <c r="X466" s="560"/>
      <c r="Y466" s="899"/>
      <c r="Z466" s="899"/>
      <c r="AA466" s="899"/>
      <c r="AB466" s="899"/>
      <c r="AC466" s="899"/>
      <c r="AD466" s="899"/>
      <c r="AE466" s="897"/>
      <c r="AF466" s="897"/>
      <c r="AG466" s="900"/>
      <c r="AH466" s="900"/>
      <c r="AI466" s="560"/>
      <c r="AJ466" s="560"/>
      <c r="AK466" s="897"/>
      <c r="AL466" s="897"/>
      <c r="AM466" s="897"/>
      <c r="AN466" s="897"/>
      <c r="AO466" s="897"/>
      <c r="AP466" s="897"/>
      <c r="AQ466" s="897"/>
      <c r="AR466" s="897"/>
      <c r="AS466" s="897"/>
      <c r="AT466" s="897"/>
      <c r="AU466" s="897"/>
      <c r="AV466" s="897"/>
      <c r="AW466" s="898"/>
      <c r="AX466" s="560"/>
      <c r="AY466" s="560"/>
      <c r="AZ466" s="560"/>
      <c r="BA466" s="560"/>
      <c r="BB466" s="560"/>
      <c r="BC466" s="560"/>
      <c r="BD466" s="560"/>
      <c r="BE466" s="560"/>
      <c r="BF466" s="560"/>
      <c r="BG466" s="560"/>
      <c r="BH466" s="560"/>
      <c r="BI466" s="898"/>
      <c r="BJ466" s="898"/>
      <c r="BK466" s="898"/>
      <c r="BL466" s="898"/>
      <c r="BM466" s="898"/>
      <c r="BN466" s="898"/>
      <c r="BO466" s="898"/>
      <c r="BP466" s="898"/>
      <c r="BQ466" s="898"/>
      <c r="BR466" s="898"/>
      <c r="BS466" s="898"/>
      <c r="CG466" s="898"/>
      <c r="CH466" s="898"/>
      <c r="CI466" s="898"/>
      <c r="CJ466" s="898"/>
      <c r="CK466" s="898"/>
      <c r="CL466" s="898"/>
      <c r="CM466" s="898"/>
      <c r="CN466" s="898"/>
      <c r="CO466" s="898"/>
      <c r="CP466" s="898"/>
      <c r="CQ466" s="898"/>
      <c r="CR466" s="898"/>
      <c r="CS466" s="898"/>
      <c r="CT466" s="898"/>
      <c r="CU466" s="898"/>
      <c r="CV466" s="897"/>
      <c r="CW466" s="897"/>
      <c r="CX466" s="897"/>
      <c r="CY466" s="897"/>
      <c r="CZ466" s="897"/>
      <c r="DA466" s="897"/>
      <c r="DB466" s="897"/>
      <c r="DC466" s="897"/>
      <c r="DD466" s="897"/>
      <c r="DE466" s="932"/>
      <c r="DF466" s="658"/>
      <c r="DG466" s="738"/>
    </row>
    <row r="467" spans="2:111" ht="13.5" customHeight="1" x14ac:dyDescent="0.15">
      <c r="B467" s="638"/>
      <c r="C467" s="639"/>
      <c r="D467" s="987"/>
      <c r="E467" s="905"/>
      <c r="F467" s="905"/>
      <c r="G467" s="905"/>
      <c r="H467" s="905"/>
      <c r="I467" s="905"/>
      <c r="J467" s="905"/>
      <c r="K467" s="905"/>
      <c r="L467" s="905"/>
      <c r="M467" s="905"/>
      <c r="N467" s="905"/>
      <c r="O467" s="905"/>
      <c r="P467" s="905"/>
      <c r="Q467" s="905"/>
      <c r="R467" s="905"/>
      <c r="S467" s="906"/>
      <c r="T467" s="906"/>
      <c r="U467" s="906"/>
      <c r="V467" s="906"/>
      <c r="W467" s="906"/>
      <c r="X467" s="906"/>
      <c r="Y467" s="906"/>
      <c r="Z467" s="906"/>
      <c r="AA467" s="907"/>
      <c r="AB467" s="907"/>
      <c r="AC467" s="907"/>
      <c r="AD467" s="907"/>
      <c r="AE467" s="907"/>
      <c r="AF467" s="907"/>
      <c r="AG467" s="905"/>
      <c r="AH467" s="905"/>
      <c r="AI467" s="905"/>
      <c r="AJ467" s="905"/>
      <c r="AK467" s="906"/>
      <c r="AL467" s="906"/>
      <c r="AM467" s="905"/>
      <c r="AN467" s="905"/>
      <c r="AO467" s="905"/>
      <c r="AP467" s="905"/>
      <c r="AQ467" s="905"/>
      <c r="AR467" s="905"/>
      <c r="AS467" s="905"/>
      <c r="AT467" s="905"/>
      <c r="AU467" s="905"/>
      <c r="AV467" s="905"/>
      <c r="AW467" s="905"/>
      <c r="AX467" s="905"/>
      <c r="AY467" s="905"/>
      <c r="AZ467" s="906"/>
      <c r="BA467" s="905"/>
      <c r="BB467" s="906"/>
      <c r="BC467" s="906"/>
      <c r="BD467" s="906"/>
      <c r="BE467" s="906"/>
      <c r="BF467" s="906"/>
      <c r="BG467" s="906"/>
      <c r="BH467" s="905"/>
      <c r="BI467" s="906"/>
      <c r="BJ467" s="906"/>
      <c r="BK467" s="905"/>
      <c r="BL467" s="905"/>
      <c r="BM467" s="905"/>
      <c r="BN467" s="905"/>
      <c r="BO467" s="905"/>
      <c r="BP467" s="905"/>
      <c r="BQ467" s="905"/>
      <c r="BR467" s="905"/>
      <c r="BS467" s="905"/>
      <c r="BT467" s="905"/>
      <c r="BU467" s="905"/>
      <c r="BV467" s="905"/>
      <c r="BW467" s="905"/>
      <c r="BX467" s="905"/>
      <c r="BY467" s="905"/>
      <c r="BZ467" s="905"/>
      <c r="CA467" s="905"/>
      <c r="CB467" s="905"/>
      <c r="CC467" s="905"/>
      <c r="CD467" s="905"/>
      <c r="CE467" s="905"/>
      <c r="CF467" s="905"/>
      <c r="CG467" s="905"/>
      <c r="CH467" s="905"/>
      <c r="CI467" s="905"/>
      <c r="CJ467" s="905"/>
      <c r="CK467" s="905"/>
      <c r="CL467" s="905"/>
      <c r="CM467" s="905"/>
      <c r="CN467" s="905"/>
      <c r="CO467" s="905"/>
      <c r="CP467" s="905"/>
      <c r="CQ467" s="905"/>
      <c r="CR467" s="905"/>
      <c r="CS467" s="905"/>
      <c r="CT467" s="905"/>
      <c r="CU467" s="905"/>
      <c r="CV467" s="905"/>
      <c r="CW467" s="905"/>
      <c r="CX467" s="905"/>
      <c r="CY467" s="905"/>
      <c r="CZ467" s="905"/>
      <c r="DA467" s="905"/>
      <c r="DB467" s="905"/>
      <c r="DC467" s="905"/>
      <c r="DD467" s="905"/>
      <c r="DE467" s="988"/>
      <c r="DF467" s="658"/>
      <c r="DG467" s="738"/>
    </row>
    <row r="468" spans="2:111" ht="8.25" customHeight="1" thickBot="1" x14ac:dyDescent="0.2">
      <c r="B468" s="910"/>
      <c r="C468" s="597"/>
      <c r="D468" s="597"/>
      <c r="E468" s="597"/>
      <c r="F468" s="597"/>
      <c r="G468" s="597"/>
      <c r="H468" s="597"/>
      <c r="I468" s="597"/>
      <c r="J468" s="597"/>
      <c r="K468" s="597"/>
      <c r="L468" s="597"/>
      <c r="M468" s="597"/>
      <c r="N468" s="597"/>
      <c r="O468" s="597"/>
      <c r="P468" s="597"/>
      <c r="Q468" s="597"/>
      <c r="R468" s="597"/>
      <c r="S468" s="597"/>
      <c r="T468" s="597"/>
      <c r="U468" s="597"/>
      <c r="V468" s="597"/>
      <c r="W468" s="597"/>
      <c r="X468" s="597"/>
      <c r="Y468" s="597"/>
      <c r="Z468" s="597"/>
      <c r="AA468" s="597"/>
      <c r="AB468" s="597"/>
      <c r="AC468" s="597"/>
      <c r="AD468" s="597"/>
      <c r="AE468" s="597"/>
      <c r="AF468" s="597"/>
      <c r="AG468" s="597"/>
      <c r="AH468" s="597"/>
      <c r="AI468" s="597"/>
      <c r="AJ468" s="597"/>
      <c r="AK468" s="597"/>
      <c r="AL468" s="597"/>
      <c r="AM468" s="597"/>
      <c r="AN468" s="597"/>
      <c r="AO468" s="597"/>
      <c r="AP468" s="597"/>
      <c r="AQ468" s="597"/>
      <c r="AR468" s="597"/>
      <c r="AS468" s="597"/>
      <c r="AT468" s="597"/>
      <c r="AU468" s="597"/>
      <c r="AV468" s="597"/>
      <c r="AW468" s="597"/>
      <c r="AX468" s="597"/>
      <c r="AY468" s="597"/>
      <c r="AZ468" s="597"/>
      <c r="BA468" s="597"/>
      <c r="BB468" s="597"/>
      <c r="BC468" s="597"/>
      <c r="BD468" s="597"/>
      <c r="BE468" s="597"/>
      <c r="BF468" s="597"/>
      <c r="BG468" s="597"/>
      <c r="BH468" s="597"/>
      <c r="BI468" s="597"/>
      <c r="BJ468" s="597"/>
      <c r="BK468" s="597"/>
      <c r="BL468" s="597"/>
      <c r="BM468" s="597"/>
      <c r="BN468" s="597"/>
      <c r="BO468" s="597"/>
      <c r="BP468" s="597"/>
      <c r="BQ468" s="597"/>
      <c r="BR468" s="597"/>
      <c r="BS468" s="597"/>
      <c r="BT468" s="597"/>
      <c r="BU468" s="597"/>
      <c r="BV468" s="597"/>
      <c r="BW468" s="597"/>
      <c r="BX468" s="597"/>
      <c r="BY468" s="597"/>
      <c r="BZ468" s="597"/>
      <c r="CA468" s="597"/>
      <c r="CB468" s="597"/>
      <c r="CC468" s="597"/>
      <c r="CD468" s="597"/>
      <c r="CE468" s="597"/>
      <c r="CF468" s="432"/>
      <c r="CG468" s="432"/>
      <c r="CH468" s="432"/>
      <c r="CI468" s="432"/>
      <c r="CJ468" s="432"/>
      <c r="CK468" s="432"/>
      <c r="CL468" s="432"/>
      <c r="CM468" s="432"/>
      <c r="CN468" s="432"/>
      <c r="CO468" s="432"/>
      <c r="CP468" s="432"/>
      <c r="CQ468" s="432"/>
      <c r="CR468" s="432"/>
      <c r="CS468" s="432"/>
      <c r="CT468" s="432"/>
      <c r="CU468" s="432"/>
      <c r="CV468" s="432"/>
      <c r="CW468" s="432"/>
      <c r="CX468" s="432"/>
      <c r="CY468" s="432"/>
      <c r="CZ468" s="432"/>
      <c r="DA468" s="432"/>
      <c r="DB468" s="432"/>
      <c r="DC468" s="432"/>
      <c r="DD468" s="432"/>
      <c r="DE468" s="432"/>
      <c r="DF468" s="432"/>
      <c r="DG468" s="599"/>
    </row>
  </sheetData>
  <mergeCells count="820">
    <mergeCell ref="I434:K434"/>
    <mergeCell ref="L434:U434"/>
    <mergeCell ref="V434:Z434"/>
    <mergeCell ref="I432:K432"/>
    <mergeCell ref="L432:U432"/>
    <mergeCell ref="V432:Z432"/>
    <mergeCell ref="I433:K433"/>
    <mergeCell ref="L433:U433"/>
    <mergeCell ref="V433:Z433"/>
    <mergeCell ref="I430:K430"/>
    <mergeCell ref="L430:U430"/>
    <mergeCell ref="V430:Z430"/>
    <mergeCell ref="I431:K431"/>
    <mergeCell ref="L431:U431"/>
    <mergeCell ref="V431:Z431"/>
    <mergeCell ref="I427:K427"/>
    <mergeCell ref="L427:U427"/>
    <mergeCell ref="I428:K428"/>
    <mergeCell ref="L428:U428"/>
    <mergeCell ref="V428:Z428"/>
    <mergeCell ref="I429:K429"/>
    <mergeCell ref="L429:U429"/>
    <mergeCell ref="V429:Z429"/>
    <mergeCell ref="CW420:DB420"/>
    <mergeCell ref="DC420:DG420"/>
    <mergeCell ref="CF421:CH421"/>
    <mergeCell ref="CI421:CN421"/>
    <mergeCell ref="CO421:CS421"/>
    <mergeCell ref="CT421:CV421"/>
    <mergeCell ref="CW421:DB421"/>
    <mergeCell ref="DC421:DG421"/>
    <mergeCell ref="CW419:DB419"/>
    <mergeCell ref="DC419:DG419"/>
    <mergeCell ref="AB420:AC421"/>
    <mergeCell ref="AD420:AW421"/>
    <mergeCell ref="AX420:AY421"/>
    <mergeCell ref="AZ420:BS421"/>
    <mergeCell ref="CF420:CH420"/>
    <mergeCell ref="CI420:CN420"/>
    <mergeCell ref="CO420:CS420"/>
    <mergeCell ref="CT420:CV420"/>
    <mergeCell ref="AB418:AC419"/>
    <mergeCell ref="AD418:AW419"/>
    <mergeCell ref="AX418:AY419"/>
    <mergeCell ref="AZ418:BS419"/>
    <mergeCell ref="CD418:CE421"/>
    <mergeCell ref="DC418:DG418"/>
    <mergeCell ref="CF419:CH419"/>
    <mergeCell ref="CI419:CN419"/>
    <mergeCell ref="CO419:CS419"/>
    <mergeCell ref="CT419:CV419"/>
    <mergeCell ref="I382:K382"/>
    <mergeCell ref="L382:U382"/>
    <mergeCell ref="V382:Z382"/>
    <mergeCell ref="J412:L412"/>
    <mergeCell ref="M412:T412"/>
    <mergeCell ref="B418:AA421"/>
    <mergeCell ref="I380:K380"/>
    <mergeCell ref="L380:U380"/>
    <mergeCell ref="V380:Z380"/>
    <mergeCell ref="I381:K381"/>
    <mergeCell ref="L381:U381"/>
    <mergeCell ref="V381:Z381"/>
    <mergeCell ref="I378:K378"/>
    <mergeCell ref="L378:U378"/>
    <mergeCell ref="V378:Z378"/>
    <mergeCell ref="I379:K379"/>
    <mergeCell ref="L379:U379"/>
    <mergeCell ref="V379:Z379"/>
    <mergeCell ref="I375:K375"/>
    <mergeCell ref="L375:U375"/>
    <mergeCell ref="I376:K376"/>
    <mergeCell ref="L376:U376"/>
    <mergeCell ref="V376:Z376"/>
    <mergeCell ref="I377:K377"/>
    <mergeCell ref="L377:U377"/>
    <mergeCell ref="V377:Z377"/>
    <mergeCell ref="CW368:DB368"/>
    <mergeCell ref="DC368:DG368"/>
    <mergeCell ref="CF369:CH369"/>
    <mergeCell ref="CI369:CN369"/>
    <mergeCell ref="CO369:CS369"/>
    <mergeCell ref="CT369:CV369"/>
    <mergeCell ref="CW369:DB369"/>
    <mergeCell ref="DC369:DG369"/>
    <mergeCell ref="CW367:DB367"/>
    <mergeCell ref="DC367:DG367"/>
    <mergeCell ref="AB368:AC369"/>
    <mergeCell ref="AD368:AW369"/>
    <mergeCell ref="AX368:AY369"/>
    <mergeCell ref="AZ368:BS369"/>
    <mergeCell ref="CF368:CH368"/>
    <mergeCell ref="CI368:CN368"/>
    <mergeCell ref="CO368:CS368"/>
    <mergeCell ref="CT368:CV368"/>
    <mergeCell ref="AB366:AC367"/>
    <mergeCell ref="AD366:AW367"/>
    <mergeCell ref="AX366:AY367"/>
    <mergeCell ref="AZ366:BS367"/>
    <mergeCell ref="CD366:CE369"/>
    <mergeCell ref="DC366:DG366"/>
    <mergeCell ref="CF367:CH367"/>
    <mergeCell ref="CI367:CN367"/>
    <mergeCell ref="CO367:CS367"/>
    <mergeCell ref="CT367:CV367"/>
    <mergeCell ref="I348:K348"/>
    <mergeCell ref="L348:U348"/>
    <mergeCell ref="V348:Z348"/>
    <mergeCell ref="J360:L360"/>
    <mergeCell ref="M360:T360"/>
    <mergeCell ref="B366:AA369"/>
    <mergeCell ref="I346:K346"/>
    <mergeCell ref="L346:U346"/>
    <mergeCell ref="V346:Z346"/>
    <mergeCell ref="I347:K347"/>
    <mergeCell ref="L347:U347"/>
    <mergeCell ref="V347:Z347"/>
    <mergeCell ref="I344:K344"/>
    <mergeCell ref="L344:U344"/>
    <mergeCell ref="V344:Z344"/>
    <mergeCell ref="I345:K345"/>
    <mergeCell ref="L345:U345"/>
    <mergeCell ref="V345:Z345"/>
    <mergeCell ref="I341:K341"/>
    <mergeCell ref="L341:U341"/>
    <mergeCell ref="I342:K342"/>
    <mergeCell ref="L342:U342"/>
    <mergeCell ref="V342:Z342"/>
    <mergeCell ref="I343:K343"/>
    <mergeCell ref="L343:U343"/>
    <mergeCell ref="V343:Z343"/>
    <mergeCell ref="CF317:CH317"/>
    <mergeCell ref="CI317:CN317"/>
    <mergeCell ref="CO317:CS317"/>
    <mergeCell ref="CT317:CV317"/>
    <mergeCell ref="CW317:DB317"/>
    <mergeCell ref="DC317:DG317"/>
    <mergeCell ref="CF316:CH316"/>
    <mergeCell ref="CI316:CN316"/>
    <mergeCell ref="CO316:CS316"/>
    <mergeCell ref="CT316:CV316"/>
    <mergeCell ref="CW316:DB316"/>
    <mergeCell ref="DC316:DG316"/>
    <mergeCell ref="DC314:DG314"/>
    <mergeCell ref="CF315:CH315"/>
    <mergeCell ref="CI315:CN315"/>
    <mergeCell ref="CO315:CS315"/>
    <mergeCell ref="CT315:CV315"/>
    <mergeCell ref="CW315:DB315"/>
    <mergeCell ref="DC315:DG315"/>
    <mergeCell ref="B314:AA317"/>
    <mergeCell ref="AB314:AC315"/>
    <mergeCell ref="AD314:AW315"/>
    <mergeCell ref="AX314:AY315"/>
    <mergeCell ref="AZ314:BS315"/>
    <mergeCell ref="CD314:CE317"/>
    <mergeCell ref="AB316:AC317"/>
    <mergeCell ref="AD316:AW317"/>
    <mergeCell ref="AX316:AY317"/>
    <mergeCell ref="AZ316:BS317"/>
    <mergeCell ref="CF264:CH264"/>
    <mergeCell ref="CI264:CN264"/>
    <mergeCell ref="CO264:CS264"/>
    <mergeCell ref="CT264:CV264"/>
    <mergeCell ref="CW264:DB264"/>
    <mergeCell ref="DC264:DG264"/>
    <mergeCell ref="CF263:CH263"/>
    <mergeCell ref="CI263:CN263"/>
    <mergeCell ref="CO263:CS263"/>
    <mergeCell ref="CT263:CV263"/>
    <mergeCell ref="CW263:DB263"/>
    <mergeCell ref="DC263:DG263"/>
    <mergeCell ref="DC261:DG261"/>
    <mergeCell ref="CF262:CH262"/>
    <mergeCell ref="CI262:CN262"/>
    <mergeCell ref="CO262:CS262"/>
    <mergeCell ref="CT262:CV262"/>
    <mergeCell ref="CW262:DB262"/>
    <mergeCell ref="DC262:DG262"/>
    <mergeCell ref="B261:AA264"/>
    <mergeCell ref="AB261:AC262"/>
    <mergeCell ref="AD261:AW262"/>
    <mergeCell ref="AX261:AY262"/>
    <mergeCell ref="AZ261:BS262"/>
    <mergeCell ref="CD261:CE264"/>
    <mergeCell ref="AB263:AC264"/>
    <mergeCell ref="AD263:AW264"/>
    <mergeCell ref="AX263:AY264"/>
    <mergeCell ref="AZ263:BS264"/>
    <mergeCell ref="CF212:CH212"/>
    <mergeCell ref="CI212:CN212"/>
    <mergeCell ref="CO212:CS212"/>
    <mergeCell ref="CT212:CV212"/>
    <mergeCell ref="CW212:DB212"/>
    <mergeCell ref="DC212:DG212"/>
    <mergeCell ref="CF211:CH211"/>
    <mergeCell ref="CI211:CN211"/>
    <mergeCell ref="CO211:CS211"/>
    <mergeCell ref="CT211:CV211"/>
    <mergeCell ref="CW211:DB211"/>
    <mergeCell ref="DC211:DG211"/>
    <mergeCell ref="DC209:DG209"/>
    <mergeCell ref="CF210:CH210"/>
    <mergeCell ref="CI210:CN210"/>
    <mergeCell ref="CO210:CS210"/>
    <mergeCell ref="CT210:CV210"/>
    <mergeCell ref="CW210:DB210"/>
    <mergeCell ref="DC210:DG210"/>
    <mergeCell ref="B209:AA212"/>
    <mergeCell ref="AB209:AC210"/>
    <mergeCell ref="AD209:AW210"/>
    <mergeCell ref="AX209:AY210"/>
    <mergeCell ref="AZ209:BS210"/>
    <mergeCell ref="CD209:CE212"/>
    <mergeCell ref="AB211:AC212"/>
    <mergeCell ref="AD211:AW212"/>
    <mergeCell ref="AX211:AY212"/>
    <mergeCell ref="AZ211:BS212"/>
    <mergeCell ref="CF160:CH160"/>
    <mergeCell ref="CI160:CN160"/>
    <mergeCell ref="CO160:CS160"/>
    <mergeCell ref="CT160:CV160"/>
    <mergeCell ref="CW160:DB160"/>
    <mergeCell ref="DC160:DG160"/>
    <mergeCell ref="CF159:CH159"/>
    <mergeCell ref="CI159:CN159"/>
    <mergeCell ref="CO159:CS159"/>
    <mergeCell ref="CT159:CV159"/>
    <mergeCell ref="CW159:DB159"/>
    <mergeCell ref="DC159:DG159"/>
    <mergeCell ref="DC157:DG157"/>
    <mergeCell ref="CF158:CH158"/>
    <mergeCell ref="CI158:CN158"/>
    <mergeCell ref="CO158:CS158"/>
    <mergeCell ref="CT158:CV158"/>
    <mergeCell ref="CW158:DB158"/>
    <mergeCell ref="DC158:DG158"/>
    <mergeCell ref="B157:AA160"/>
    <mergeCell ref="AB157:AC158"/>
    <mergeCell ref="AD157:AW158"/>
    <mergeCell ref="AX157:AY158"/>
    <mergeCell ref="AZ157:BS158"/>
    <mergeCell ref="CD157:CE160"/>
    <mergeCell ref="AB159:AC160"/>
    <mergeCell ref="AD159:AW160"/>
    <mergeCell ref="AX159:AY160"/>
    <mergeCell ref="AZ159:BS160"/>
    <mergeCell ref="CF108:CH108"/>
    <mergeCell ref="CI108:CN108"/>
    <mergeCell ref="CO108:CS108"/>
    <mergeCell ref="CT108:CV108"/>
    <mergeCell ref="CW108:DB108"/>
    <mergeCell ref="DC108:DG108"/>
    <mergeCell ref="CF107:CH107"/>
    <mergeCell ref="CI107:CN107"/>
    <mergeCell ref="CO107:CS107"/>
    <mergeCell ref="CT107:CV107"/>
    <mergeCell ref="CW107:DB107"/>
    <mergeCell ref="DC107:DG107"/>
    <mergeCell ref="AZ105:BS106"/>
    <mergeCell ref="CD105:CE108"/>
    <mergeCell ref="DC105:DG105"/>
    <mergeCell ref="CF106:CH106"/>
    <mergeCell ref="CI106:CN106"/>
    <mergeCell ref="CO106:CS106"/>
    <mergeCell ref="CT106:CV106"/>
    <mergeCell ref="CW106:DB106"/>
    <mergeCell ref="DC106:DG106"/>
    <mergeCell ref="AZ107:BS108"/>
    <mergeCell ref="AU99:AV99"/>
    <mergeCell ref="AW99:AX99"/>
    <mergeCell ref="B105:AA108"/>
    <mergeCell ref="AB105:AC106"/>
    <mergeCell ref="AD105:AW106"/>
    <mergeCell ref="AX105:AY106"/>
    <mergeCell ref="AB107:AC108"/>
    <mergeCell ref="AD107:AW108"/>
    <mergeCell ref="AX107:AY108"/>
    <mergeCell ref="AI99:AJ99"/>
    <mergeCell ref="AK99:AL99"/>
    <mergeCell ref="AM99:AN99"/>
    <mergeCell ref="AO99:AP99"/>
    <mergeCell ref="AQ99:AR99"/>
    <mergeCell ref="AS99:AT99"/>
    <mergeCell ref="AO98:AP98"/>
    <mergeCell ref="AQ98:AR98"/>
    <mergeCell ref="AS98:AT98"/>
    <mergeCell ref="AU98:AV98"/>
    <mergeCell ref="AW98:AX98"/>
    <mergeCell ref="G99:H99"/>
    <mergeCell ref="AA99:AB99"/>
    <mergeCell ref="AC99:AD99"/>
    <mergeCell ref="AE99:AF99"/>
    <mergeCell ref="AG99:AH99"/>
    <mergeCell ref="AU97:AV97"/>
    <mergeCell ref="AW97:AX97"/>
    <mergeCell ref="G98:H98"/>
    <mergeCell ref="AA98:AB98"/>
    <mergeCell ref="AC98:AD98"/>
    <mergeCell ref="AE98:AF98"/>
    <mergeCell ref="AG98:AH98"/>
    <mergeCell ref="AI98:AJ98"/>
    <mergeCell ref="AK98:AL98"/>
    <mergeCell ref="AM98:AN98"/>
    <mergeCell ref="AI97:AJ97"/>
    <mergeCell ref="AK97:AL97"/>
    <mergeCell ref="AM97:AN97"/>
    <mergeCell ref="AO97:AP97"/>
    <mergeCell ref="AQ97:AR97"/>
    <mergeCell ref="AS97:AT97"/>
    <mergeCell ref="AO96:AP96"/>
    <mergeCell ref="AQ96:AR96"/>
    <mergeCell ref="AS96:AT96"/>
    <mergeCell ref="AU96:AV96"/>
    <mergeCell ref="AW96:AX96"/>
    <mergeCell ref="G97:H97"/>
    <mergeCell ref="AA97:AB97"/>
    <mergeCell ref="AC97:AD97"/>
    <mergeCell ref="AE97:AF97"/>
    <mergeCell ref="AG97:AH97"/>
    <mergeCell ref="AU95:AV95"/>
    <mergeCell ref="AW95:AX95"/>
    <mergeCell ref="G96:H96"/>
    <mergeCell ref="AA96:AB96"/>
    <mergeCell ref="AC96:AD96"/>
    <mergeCell ref="AE96:AF96"/>
    <mergeCell ref="AG96:AH96"/>
    <mergeCell ref="AI96:AJ96"/>
    <mergeCell ref="AK96:AL96"/>
    <mergeCell ref="AM96:AN96"/>
    <mergeCell ref="AI95:AJ95"/>
    <mergeCell ref="AK95:AL95"/>
    <mergeCell ref="AM95:AN95"/>
    <mergeCell ref="AO95:AP95"/>
    <mergeCell ref="AQ95:AR95"/>
    <mergeCell ref="AS95:AT95"/>
    <mergeCell ref="G94:H94"/>
    <mergeCell ref="AC94:AD94"/>
    <mergeCell ref="AE94:AF94"/>
    <mergeCell ref="AG94:AH94"/>
    <mergeCell ref="G95:H95"/>
    <mergeCell ref="AA95:AB95"/>
    <mergeCell ref="AC95:AD95"/>
    <mergeCell ref="AE95:AF95"/>
    <mergeCell ref="AG95:AH95"/>
    <mergeCell ref="AQ92:AR92"/>
    <mergeCell ref="AS92:AT92"/>
    <mergeCell ref="AU92:AV92"/>
    <mergeCell ref="AW92:AX92"/>
    <mergeCell ref="G93:H93"/>
    <mergeCell ref="AC93:AD93"/>
    <mergeCell ref="AE93:AF93"/>
    <mergeCell ref="AG93:AH93"/>
    <mergeCell ref="AI93:AJ93"/>
    <mergeCell ref="AS93:AT93"/>
    <mergeCell ref="AW91:AX91"/>
    <mergeCell ref="G92:H92"/>
    <mergeCell ref="AA92:AB92"/>
    <mergeCell ref="AC92:AD92"/>
    <mergeCell ref="AE92:AF92"/>
    <mergeCell ref="AG92:AH92"/>
    <mergeCell ref="AI92:AJ92"/>
    <mergeCell ref="AK92:AL92"/>
    <mergeCell ref="AM92:AN92"/>
    <mergeCell ref="AO92:AP92"/>
    <mergeCell ref="AK91:AL91"/>
    <mergeCell ref="AM91:AN91"/>
    <mergeCell ref="AO91:AP91"/>
    <mergeCell ref="AQ91:AR91"/>
    <mergeCell ref="AS91:AT91"/>
    <mergeCell ref="AU91:AV91"/>
    <mergeCell ref="AQ90:AR90"/>
    <mergeCell ref="AS90:AT90"/>
    <mergeCell ref="AU90:AV90"/>
    <mergeCell ref="AW90:AX90"/>
    <mergeCell ref="G91:H91"/>
    <mergeCell ref="AA91:AB91"/>
    <mergeCell ref="AC91:AD91"/>
    <mergeCell ref="AE91:AF91"/>
    <mergeCell ref="AG91:AH91"/>
    <mergeCell ref="AI91:AJ91"/>
    <mergeCell ref="AW89:AX89"/>
    <mergeCell ref="G90:H90"/>
    <mergeCell ref="AA90:AB90"/>
    <mergeCell ref="AC90:AD90"/>
    <mergeCell ref="AE90:AF90"/>
    <mergeCell ref="AG90:AH90"/>
    <mergeCell ref="AI90:AJ90"/>
    <mergeCell ref="AK90:AL90"/>
    <mergeCell ref="AM90:AN90"/>
    <mergeCell ref="AO90:AP90"/>
    <mergeCell ref="AK89:AL89"/>
    <mergeCell ref="AM89:AN89"/>
    <mergeCell ref="AO89:AP89"/>
    <mergeCell ref="AQ89:AR89"/>
    <mergeCell ref="AS89:AT89"/>
    <mergeCell ref="AU89:AV89"/>
    <mergeCell ref="AQ88:AR88"/>
    <mergeCell ref="AS88:AT88"/>
    <mergeCell ref="AU88:AV88"/>
    <mergeCell ref="AW88:AX88"/>
    <mergeCell ref="G89:H89"/>
    <mergeCell ref="AA89:AB89"/>
    <mergeCell ref="AC89:AD89"/>
    <mergeCell ref="AE89:AF89"/>
    <mergeCell ref="AG89:AH89"/>
    <mergeCell ref="AI89:AJ89"/>
    <mergeCell ref="AW87:AX87"/>
    <mergeCell ref="G88:H88"/>
    <mergeCell ref="AA88:AB88"/>
    <mergeCell ref="AC88:AD88"/>
    <mergeCell ref="AE88:AF88"/>
    <mergeCell ref="AG88:AH88"/>
    <mergeCell ref="AI88:AJ88"/>
    <mergeCell ref="AK88:AL88"/>
    <mergeCell ref="AM88:AN88"/>
    <mergeCell ref="AO88:AP88"/>
    <mergeCell ref="AK87:AL87"/>
    <mergeCell ref="AM87:AN87"/>
    <mergeCell ref="AO87:AP87"/>
    <mergeCell ref="AQ87:AR87"/>
    <mergeCell ref="AS87:AT87"/>
    <mergeCell ref="AU87:AV87"/>
    <mergeCell ref="AQ86:AR86"/>
    <mergeCell ref="AS86:AT86"/>
    <mergeCell ref="AU86:AV86"/>
    <mergeCell ref="AW86:AX86"/>
    <mergeCell ref="G87:H87"/>
    <mergeCell ref="AA87:AB87"/>
    <mergeCell ref="AC87:AD87"/>
    <mergeCell ref="AE87:AF87"/>
    <mergeCell ref="AG87:AH87"/>
    <mergeCell ref="AI87:AJ87"/>
    <mergeCell ref="AW85:AX85"/>
    <mergeCell ref="G86:H86"/>
    <mergeCell ref="AA86:AB86"/>
    <mergeCell ref="AC86:AD86"/>
    <mergeCell ref="AE86:AF86"/>
    <mergeCell ref="AG86:AH86"/>
    <mergeCell ref="AI86:AJ86"/>
    <mergeCell ref="AK86:AL86"/>
    <mergeCell ref="AM86:AN86"/>
    <mergeCell ref="AO86:AP86"/>
    <mergeCell ref="AK85:AL85"/>
    <mergeCell ref="AM85:AN85"/>
    <mergeCell ref="AO85:AP85"/>
    <mergeCell ref="AQ85:AR85"/>
    <mergeCell ref="AS85:AT85"/>
    <mergeCell ref="AU85:AV85"/>
    <mergeCell ref="G85:H85"/>
    <mergeCell ref="AA85:AB85"/>
    <mergeCell ref="AC85:AD85"/>
    <mergeCell ref="AE85:AF85"/>
    <mergeCell ref="AG85:AH85"/>
    <mergeCell ref="AI85:AJ85"/>
    <mergeCell ref="AM84:AN84"/>
    <mergeCell ref="AO84:AP84"/>
    <mergeCell ref="AQ84:AR84"/>
    <mergeCell ref="AS84:AT84"/>
    <mergeCell ref="AU84:AV84"/>
    <mergeCell ref="AW84:AX84"/>
    <mergeCell ref="AU83:AV83"/>
    <mergeCell ref="AW83:AX83"/>
    <mergeCell ref="D84:F99"/>
    <mergeCell ref="G84:H84"/>
    <mergeCell ref="AA84:AB84"/>
    <mergeCell ref="AC84:AD84"/>
    <mergeCell ref="AE84:AF84"/>
    <mergeCell ref="AG84:AH84"/>
    <mergeCell ref="AI84:AJ84"/>
    <mergeCell ref="AK84:AL84"/>
    <mergeCell ref="AI83:AJ83"/>
    <mergeCell ref="AK83:AL83"/>
    <mergeCell ref="AM83:AN83"/>
    <mergeCell ref="AO83:AP83"/>
    <mergeCell ref="AQ83:AR83"/>
    <mergeCell ref="AS83:AT83"/>
    <mergeCell ref="AO82:AP82"/>
    <mergeCell ref="AQ82:AR82"/>
    <mergeCell ref="AS82:AT82"/>
    <mergeCell ref="AU82:AV82"/>
    <mergeCell ref="AW82:AX82"/>
    <mergeCell ref="G83:H83"/>
    <mergeCell ref="AA83:AB83"/>
    <mergeCell ref="AC83:AD83"/>
    <mergeCell ref="AE83:AF83"/>
    <mergeCell ref="AG83:AH83"/>
    <mergeCell ref="AU81:AV81"/>
    <mergeCell ref="AW81:AX81"/>
    <mergeCell ref="G82:H82"/>
    <mergeCell ref="AA82:AB82"/>
    <mergeCell ref="AC82:AD82"/>
    <mergeCell ref="AE82:AF82"/>
    <mergeCell ref="AG82:AH82"/>
    <mergeCell ref="AI82:AJ82"/>
    <mergeCell ref="AK82:AL82"/>
    <mergeCell ref="AM82:AN82"/>
    <mergeCell ref="AI81:AJ81"/>
    <mergeCell ref="AK81:AL81"/>
    <mergeCell ref="AM81:AN81"/>
    <mergeCell ref="AO81:AP81"/>
    <mergeCell ref="AQ81:AR81"/>
    <mergeCell ref="AS81:AT81"/>
    <mergeCell ref="AO80:AP80"/>
    <mergeCell ref="AQ80:AR80"/>
    <mergeCell ref="AS80:AT80"/>
    <mergeCell ref="AU80:AV80"/>
    <mergeCell ref="AW80:AX80"/>
    <mergeCell ref="G81:H81"/>
    <mergeCell ref="AA81:AB81"/>
    <mergeCell ref="AC81:AD81"/>
    <mergeCell ref="AE81:AF81"/>
    <mergeCell ref="AG81:AH81"/>
    <mergeCell ref="AU79:AV79"/>
    <mergeCell ref="AW79:AX79"/>
    <mergeCell ref="G80:H80"/>
    <mergeCell ref="AA80:AB80"/>
    <mergeCell ref="AC80:AD80"/>
    <mergeCell ref="AE80:AF80"/>
    <mergeCell ref="AG80:AH80"/>
    <mergeCell ref="AI80:AJ80"/>
    <mergeCell ref="AK80:AL80"/>
    <mergeCell ref="AM80:AN80"/>
    <mergeCell ref="AI79:AJ79"/>
    <mergeCell ref="AK79:AL79"/>
    <mergeCell ref="AM79:AN79"/>
    <mergeCell ref="AO79:AP79"/>
    <mergeCell ref="AQ79:AR79"/>
    <mergeCell ref="AS79:AT79"/>
    <mergeCell ref="AO78:AP78"/>
    <mergeCell ref="AQ78:AR78"/>
    <mergeCell ref="AS78:AT78"/>
    <mergeCell ref="AU78:AV78"/>
    <mergeCell ref="AW78:AX78"/>
    <mergeCell ref="G79:H79"/>
    <mergeCell ref="AA79:AB79"/>
    <mergeCell ref="AC79:AD79"/>
    <mergeCell ref="AE79:AF79"/>
    <mergeCell ref="AG79:AH79"/>
    <mergeCell ref="AU77:AV77"/>
    <mergeCell ref="AW77:AX77"/>
    <mergeCell ref="G78:H78"/>
    <mergeCell ref="AA78:AB78"/>
    <mergeCell ref="AC78:AD78"/>
    <mergeCell ref="AE78:AF78"/>
    <mergeCell ref="AG78:AH78"/>
    <mergeCell ref="AI78:AJ78"/>
    <mergeCell ref="AK78:AL78"/>
    <mergeCell ref="AM78:AN78"/>
    <mergeCell ref="AI77:AJ77"/>
    <mergeCell ref="AK77:AL77"/>
    <mergeCell ref="AM77:AN77"/>
    <mergeCell ref="AO77:AP77"/>
    <mergeCell ref="AQ77:AR77"/>
    <mergeCell ref="AS77:AT77"/>
    <mergeCell ref="AO76:AP76"/>
    <mergeCell ref="AQ76:AR76"/>
    <mergeCell ref="AS76:AT76"/>
    <mergeCell ref="AU76:AV76"/>
    <mergeCell ref="AW76:AX76"/>
    <mergeCell ref="G77:H77"/>
    <mergeCell ref="AA77:AB77"/>
    <mergeCell ref="AC77:AD77"/>
    <mergeCell ref="AE77:AF77"/>
    <mergeCell ref="AG77:AH77"/>
    <mergeCell ref="AU75:AV75"/>
    <mergeCell ref="AW75:AX75"/>
    <mergeCell ref="G76:H76"/>
    <mergeCell ref="AA76:AB76"/>
    <mergeCell ref="AC76:AD76"/>
    <mergeCell ref="AE76:AF76"/>
    <mergeCell ref="AG76:AH76"/>
    <mergeCell ref="AI76:AJ76"/>
    <mergeCell ref="AK76:AL76"/>
    <mergeCell ref="AM76:AN76"/>
    <mergeCell ref="AI75:AJ75"/>
    <mergeCell ref="AK75:AL75"/>
    <mergeCell ref="AM75:AN75"/>
    <mergeCell ref="AO75:AP75"/>
    <mergeCell ref="AQ75:AR75"/>
    <mergeCell ref="AS75:AT75"/>
    <mergeCell ref="AO74:AP74"/>
    <mergeCell ref="AQ74:AR74"/>
    <mergeCell ref="AS74:AT74"/>
    <mergeCell ref="AU74:AV74"/>
    <mergeCell ref="AW74:AX74"/>
    <mergeCell ref="G75:H75"/>
    <mergeCell ref="AA75:AB75"/>
    <mergeCell ref="AC75:AD75"/>
    <mergeCell ref="AE75:AF75"/>
    <mergeCell ref="AG75:AH75"/>
    <mergeCell ref="AU73:AV73"/>
    <mergeCell ref="AW73:AX73"/>
    <mergeCell ref="G74:H74"/>
    <mergeCell ref="AA74:AB74"/>
    <mergeCell ref="AC74:AD74"/>
    <mergeCell ref="AE74:AF74"/>
    <mergeCell ref="AG74:AH74"/>
    <mergeCell ref="AI74:AJ74"/>
    <mergeCell ref="AK74:AL74"/>
    <mergeCell ref="AM74:AN74"/>
    <mergeCell ref="AI73:AJ73"/>
    <mergeCell ref="AK73:AL73"/>
    <mergeCell ref="AM73:AN73"/>
    <mergeCell ref="AO73:AP73"/>
    <mergeCell ref="AQ73:AR73"/>
    <mergeCell ref="AS73:AT73"/>
    <mergeCell ref="AO72:AP72"/>
    <mergeCell ref="AQ72:AR72"/>
    <mergeCell ref="AS72:AT72"/>
    <mergeCell ref="AU72:AV72"/>
    <mergeCell ref="AW72:AX72"/>
    <mergeCell ref="G73:H73"/>
    <mergeCell ref="AA73:AB73"/>
    <mergeCell ref="AC73:AD73"/>
    <mergeCell ref="AE73:AF73"/>
    <mergeCell ref="AG73:AH73"/>
    <mergeCell ref="AU71:AV71"/>
    <mergeCell ref="AW71:AX71"/>
    <mergeCell ref="G72:H72"/>
    <mergeCell ref="AA72:AB72"/>
    <mergeCell ref="AC72:AD72"/>
    <mergeCell ref="AE72:AF72"/>
    <mergeCell ref="AG72:AH72"/>
    <mergeCell ref="AI72:AJ72"/>
    <mergeCell ref="AK72:AL72"/>
    <mergeCell ref="AM72:AN72"/>
    <mergeCell ref="AI71:AJ71"/>
    <mergeCell ref="AK71:AL71"/>
    <mergeCell ref="AM71:AN71"/>
    <mergeCell ref="AO71:AP71"/>
    <mergeCell ref="AQ71:AR71"/>
    <mergeCell ref="AS71:AT71"/>
    <mergeCell ref="AO70:AP70"/>
    <mergeCell ref="AQ70:AR70"/>
    <mergeCell ref="AS70:AT70"/>
    <mergeCell ref="AU70:AV70"/>
    <mergeCell ref="AW70:AX70"/>
    <mergeCell ref="G71:H71"/>
    <mergeCell ref="AA71:AB71"/>
    <mergeCell ref="AC71:AD71"/>
    <mergeCell ref="AE71:AF71"/>
    <mergeCell ref="AG71:AH71"/>
    <mergeCell ref="AU69:AV69"/>
    <mergeCell ref="AW69:AX69"/>
    <mergeCell ref="G70:H70"/>
    <mergeCell ref="AA70:AB70"/>
    <mergeCell ref="AC70:AD70"/>
    <mergeCell ref="AE70:AF70"/>
    <mergeCell ref="AG70:AH70"/>
    <mergeCell ref="AI70:AJ70"/>
    <mergeCell ref="AK70:AL70"/>
    <mergeCell ref="AM70:AN70"/>
    <mergeCell ref="AI69:AJ69"/>
    <mergeCell ref="AK69:AL69"/>
    <mergeCell ref="AM69:AN69"/>
    <mergeCell ref="AO69:AP69"/>
    <mergeCell ref="AQ69:AR69"/>
    <mergeCell ref="AS69:AT69"/>
    <mergeCell ref="AO68:AP68"/>
    <mergeCell ref="AQ68:AR68"/>
    <mergeCell ref="AS68:AT68"/>
    <mergeCell ref="AU68:AV68"/>
    <mergeCell ref="AW68:AX68"/>
    <mergeCell ref="G69:H69"/>
    <mergeCell ref="AA69:AB69"/>
    <mergeCell ref="AC69:AD69"/>
    <mergeCell ref="AE69:AF69"/>
    <mergeCell ref="AG69:AH69"/>
    <mergeCell ref="AU67:AV67"/>
    <mergeCell ref="AW67:AX67"/>
    <mergeCell ref="G68:H68"/>
    <mergeCell ref="AA68:AB68"/>
    <mergeCell ref="AC68:AD68"/>
    <mergeCell ref="AE68:AF68"/>
    <mergeCell ref="AG68:AH68"/>
    <mergeCell ref="AI68:AJ68"/>
    <mergeCell ref="AK68:AL68"/>
    <mergeCell ref="AM68:AN68"/>
    <mergeCell ref="AI67:AJ67"/>
    <mergeCell ref="AK67:AL67"/>
    <mergeCell ref="AM67:AN67"/>
    <mergeCell ref="AO67:AP67"/>
    <mergeCell ref="AQ67:AR67"/>
    <mergeCell ref="AS67:AT67"/>
    <mergeCell ref="AO65:AP65"/>
    <mergeCell ref="AQ65:AR65"/>
    <mergeCell ref="AS65:AT65"/>
    <mergeCell ref="AU65:AV65"/>
    <mergeCell ref="AW65:AX65"/>
    <mergeCell ref="G67:H67"/>
    <mergeCell ref="AA67:AB67"/>
    <mergeCell ref="AC67:AD67"/>
    <mergeCell ref="AE67:AF67"/>
    <mergeCell ref="AG67:AH67"/>
    <mergeCell ref="AU64:AV64"/>
    <mergeCell ref="AW64:AX64"/>
    <mergeCell ref="G65:H65"/>
    <mergeCell ref="AA65:AB65"/>
    <mergeCell ref="AC65:AD65"/>
    <mergeCell ref="AE65:AF65"/>
    <mergeCell ref="AG65:AH65"/>
    <mergeCell ref="AI65:AJ65"/>
    <mergeCell ref="AK65:AL65"/>
    <mergeCell ref="AM65:AN65"/>
    <mergeCell ref="AI64:AJ64"/>
    <mergeCell ref="AK64:AL64"/>
    <mergeCell ref="AM64:AN64"/>
    <mergeCell ref="AO64:AP64"/>
    <mergeCell ref="AQ64:AR64"/>
    <mergeCell ref="AS64:AT64"/>
    <mergeCell ref="AO63:AP63"/>
    <mergeCell ref="AQ63:AR63"/>
    <mergeCell ref="AS63:AT63"/>
    <mergeCell ref="AU63:AV63"/>
    <mergeCell ref="AW63:AX63"/>
    <mergeCell ref="G64:H64"/>
    <mergeCell ref="AA64:AB64"/>
    <mergeCell ref="AC64:AD64"/>
    <mergeCell ref="AE64:AF64"/>
    <mergeCell ref="AG64:AH64"/>
    <mergeCell ref="AU62:AV62"/>
    <mergeCell ref="AW62:AX62"/>
    <mergeCell ref="G63:H63"/>
    <mergeCell ref="AA63:AB63"/>
    <mergeCell ref="AC63:AD63"/>
    <mergeCell ref="AE63:AF63"/>
    <mergeCell ref="AG63:AH63"/>
    <mergeCell ref="AI63:AJ63"/>
    <mergeCell ref="AK63:AL63"/>
    <mergeCell ref="AM63:AN63"/>
    <mergeCell ref="AI62:AJ62"/>
    <mergeCell ref="AK62:AL62"/>
    <mergeCell ref="AM62:AN62"/>
    <mergeCell ref="AO62:AP62"/>
    <mergeCell ref="AQ62:AR62"/>
    <mergeCell ref="AS62:AT62"/>
    <mergeCell ref="D62:F83"/>
    <mergeCell ref="G62:H62"/>
    <mergeCell ref="AA62:AB62"/>
    <mergeCell ref="AC62:AD62"/>
    <mergeCell ref="AE62:AF62"/>
    <mergeCell ref="AG62:AH62"/>
    <mergeCell ref="AI59:AJ61"/>
    <mergeCell ref="AK59:AL61"/>
    <mergeCell ref="AM59:AN61"/>
    <mergeCell ref="AO59:AP61"/>
    <mergeCell ref="AQ59:AX59"/>
    <mergeCell ref="AY59:DE61"/>
    <mergeCell ref="AQ60:AR61"/>
    <mergeCell ref="AS60:AT61"/>
    <mergeCell ref="AU60:AV61"/>
    <mergeCell ref="AW60:AX61"/>
    <mergeCell ref="D59:F61"/>
    <mergeCell ref="G59:H61"/>
    <mergeCell ref="I59:Z61"/>
    <mergeCell ref="AA59:AD59"/>
    <mergeCell ref="AE59:AF61"/>
    <mergeCell ref="AG59:AH61"/>
    <mergeCell ref="AA60:AB61"/>
    <mergeCell ref="AC60:AD61"/>
    <mergeCell ref="DC55:DG55"/>
    <mergeCell ref="CF56:CH56"/>
    <mergeCell ref="CI56:CN56"/>
    <mergeCell ref="CO56:CS56"/>
    <mergeCell ref="CT56:CV56"/>
    <mergeCell ref="CW56:DB56"/>
    <mergeCell ref="DC56:DG56"/>
    <mergeCell ref="AZ55:BS56"/>
    <mergeCell ref="CF55:CH55"/>
    <mergeCell ref="CI55:CN55"/>
    <mergeCell ref="CO55:CS55"/>
    <mergeCell ref="CT55:CV55"/>
    <mergeCell ref="CW55:DB55"/>
    <mergeCell ref="DC53:DG53"/>
    <mergeCell ref="CF54:CH54"/>
    <mergeCell ref="CI54:CN54"/>
    <mergeCell ref="CO54:CS54"/>
    <mergeCell ref="CT54:CV54"/>
    <mergeCell ref="CW54:DB54"/>
    <mergeCell ref="DC54:DG54"/>
    <mergeCell ref="CC26:CD26"/>
    <mergeCell ref="B53:AA56"/>
    <mergeCell ref="AB53:AC54"/>
    <mergeCell ref="AD53:AW54"/>
    <mergeCell ref="AX53:AY54"/>
    <mergeCell ref="AZ53:BS54"/>
    <mergeCell ref="CD53:CE56"/>
    <mergeCell ref="AB55:AC56"/>
    <mergeCell ref="AD55:AW56"/>
    <mergeCell ref="AX55:AY56"/>
    <mergeCell ref="CF5:CH5"/>
    <mergeCell ref="CI5:CN5"/>
    <mergeCell ref="CO5:CS5"/>
    <mergeCell ref="CT5:CV5"/>
    <mergeCell ref="CW5:DB5"/>
    <mergeCell ref="DC5:DG5"/>
    <mergeCell ref="CF4:CH4"/>
    <mergeCell ref="CI4:CN4"/>
    <mergeCell ref="CO4:CS4"/>
    <mergeCell ref="CT4:CV4"/>
    <mergeCell ref="CW4:DB4"/>
    <mergeCell ref="DC4:DG4"/>
    <mergeCell ref="DC2:DG2"/>
    <mergeCell ref="CF3:CH3"/>
    <mergeCell ref="CI3:CN3"/>
    <mergeCell ref="CO3:CS3"/>
    <mergeCell ref="CT3:CV3"/>
    <mergeCell ref="CW3:DB3"/>
    <mergeCell ref="DC3:DG3"/>
    <mergeCell ref="B2:AA5"/>
    <mergeCell ref="AB2:AC3"/>
    <mergeCell ref="AD2:AW3"/>
    <mergeCell ref="AX2:AY3"/>
    <mergeCell ref="AZ2:BS3"/>
    <mergeCell ref="CD2:CE5"/>
    <mergeCell ref="AB4:AC5"/>
    <mergeCell ref="AD4:AW5"/>
    <mergeCell ref="AX4:AY5"/>
    <mergeCell ref="AZ4:BS5"/>
  </mergeCells>
  <phoneticPr fontId="4"/>
  <pageMargins left="0.39370078740157483" right="0.31496062992125984" top="0.70866141732283472" bottom="0.39370078740157483" header="0.86614173228346458" footer="0.43307086614173229"/>
  <pageSetup paperSize="9" scale="79" orientation="landscape" r:id="rId1"/>
  <headerFooter alignWithMargins="0">
    <oddHeader xml:space="preserve">&amp;R&amp;10&amp;P </oddHeader>
    <oddFooter>&amp;C&amp;P/&amp;N&amp;R&amp;8All Rights Reserved.Copyright 富士通株式会社　2009-2010</oddFooter>
  </headerFooter>
  <rowBreaks count="7" manualBreakCount="7">
    <brk id="51" max="110" man="1"/>
    <brk id="103" max="110" man="1"/>
    <brk id="155" max="110" man="1"/>
    <brk id="207" max="110" man="1"/>
    <brk id="312" max="110" man="1"/>
    <brk id="364" max="110" man="1"/>
    <brk id="416" max="11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1</vt:i4>
      </vt:variant>
    </vt:vector>
  </HeadingPairs>
  <TitlesOfParts>
    <vt:vector size="5" baseType="lpstr">
      <vt:lpstr>手順書</vt:lpstr>
      <vt:lpstr>チェック</vt:lpstr>
      <vt:lpstr>基本_オン_1</vt:lpstr>
      <vt:lpstr>画面ﾚｲｱｳﾄ</vt:lpstr>
      <vt:lpstr>手順書!Print_Area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2019-11-20T06:25:58Z</dcterms:modified>
</cp:coreProperties>
</file>