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10230" yWindow="0" windowWidth="10275" windowHeight="7545"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concurrentCalc="0"/>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4" i="1"/>
  <c r="DB509" i="1" a="1"/>
  <c r="DB509" i="1"/>
  <c r="DC509" i="1" a="1"/>
  <c r="DC509" i="1"/>
  <c r="DD509" i="1" a="1"/>
  <c r="DD509" i="1"/>
  <c r="DE509" i="1" a="1"/>
  <c r="DE509" i="1"/>
  <c r="DF509" i="1" a="1"/>
  <c r="DF509" i="1"/>
  <c r="DH509" i="1"/>
  <c r="CW509" i="1" a="1"/>
  <c r="CW509" i="1"/>
  <c r="CX509" i="1" a="1"/>
  <c r="CX509" i="1"/>
  <c r="CY509" i="1" a="1"/>
  <c r="CY509" i="1"/>
  <c r="CZ509" i="1" a="1"/>
  <c r="CZ509" i="1"/>
  <c r="DA509" i="1" a="1"/>
  <c r="DA509" i="1"/>
  <c r="DG509" i="1"/>
  <c r="CU509" i="1"/>
  <c r="CN509" i="1" a="1"/>
  <c r="CN509" i="1"/>
  <c r="CO509" i="1" a="1"/>
  <c r="CO509" i="1"/>
  <c r="CP509" i="1" a="1"/>
  <c r="CP509" i="1"/>
  <c r="CQ509" i="1"/>
  <c r="CR509" i="1"/>
  <c r="CS509" i="1"/>
  <c r="DT508" i="1"/>
  <c r="DS508" i="1"/>
  <c r="DR508" i="1"/>
  <c r="DQ508" i="1"/>
  <c r="DP508" i="1"/>
  <c r="DO508" i="1"/>
  <c r="DN508" i="1"/>
  <c r="DM508" i="1"/>
  <c r="DL508" i="1"/>
  <c r="DK508" i="1"/>
  <c r="DJ508" i="1"/>
  <c r="DI508" i="1"/>
  <c r="DB508" i="1" a="1"/>
  <c r="DB508" i="1"/>
  <c r="DC508" i="1" a="1"/>
  <c r="DC508" i="1"/>
  <c r="DD508" i="1" a="1"/>
  <c r="DD508" i="1"/>
  <c r="DE508" i="1" a="1"/>
  <c r="DE508" i="1"/>
  <c r="DF508" i="1" a="1"/>
  <c r="DF508" i="1"/>
  <c r="DH508" i="1"/>
  <c r="CW508" i="1" a="1"/>
  <c r="CW508" i="1"/>
  <c r="CX508" i="1" a="1"/>
  <c r="CX508" i="1"/>
  <c r="CY508" i="1" a="1"/>
  <c r="CY508" i="1"/>
  <c r="CZ508" i="1" a="1"/>
  <c r="CZ508" i="1"/>
  <c r="DA508" i="1" a="1"/>
  <c r="DA508" i="1"/>
  <c r="DG508" i="1"/>
  <c r="CU508" i="1"/>
  <c r="CN508" i="1" a="1"/>
  <c r="CN508" i="1"/>
  <c r="CO508" i="1" a="1"/>
  <c r="CO508" i="1"/>
  <c r="CP508" i="1" a="1"/>
  <c r="CP508" i="1"/>
  <c r="CQ508" i="1"/>
  <c r="CR508" i="1"/>
  <c r="CS508" i="1"/>
  <c r="DT507" i="1"/>
  <c r="DS507" i="1"/>
  <c r="DR507" i="1"/>
  <c r="DQ507" i="1"/>
  <c r="DP507" i="1"/>
  <c r="DO507" i="1"/>
  <c r="DN507" i="1"/>
  <c r="DM507" i="1"/>
  <c r="DL507" i="1"/>
  <c r="DK507" i="1"/>
  <c r="DJ507" i="1"/>
  <c r="DI507" i="1"/>
  <c r="DB507" i="1" a="1"/>
  <c r="DB507" i="1"/>
  <c r="DC507" i="1" a="1"/>
  <c r="DC507" i="1"/>
  <c r="DD507" i="1" a="1"/>
  <c r="DD507" i="1"/>
  <c r="DE507" i="1" a="1"/>
  <c r="DE507" i="1"/>
  <c r="DF507" i="1" a="1"/>
  <c r="DF507" i="1"/>
  <c r="DH507" i="1"/>
  <c r="CW507" i="1" a="1"/>
  <c r="CW507" i="1"/>
  <c r="CX507" i="1" a="1"/>
  <c r="CX507" i="1"/>
  <c r="CY507" i="1" a="1"/>
  <c r="CY507" i="1"/>
  <c r="CZ507" i="1" a="1"/>
  <c r="CZ507" i="1"/>
  <c r="DA507" i="1" a="1"/>
  <c r="DA507" i="1"/>
  <c r="DG507" i="1"/>
  <c r="CU507" i="1"/>
  <c r="CN507" i="1" a="1"/>
  <c r="CN507" i="1"/>
  <c r="CO507" i="1" a="1"/>
  <c r="CO507" i="1"/>
  <c r="CP507" i="1" a="1"/>
  <c r="CP507" i="1"/>
  <c r="CQ507" i="1"/>
  <c r="CR507" i="1"/>
  <c r="CS507" i="1"/>
  <c r="DT506" i="1"/>
  <c r="DS506" i="1"/>
  <c r="DR506" i="1"/>
  <c r="DQ506" i="1"/>
  <c r="DP506" i="1"/>
  <c r="DO506" i="1"/>
  <c r="DN506" i="1"/>
  <c r="DM506" i="1"/>
  <c r="DL506" i="1"/>
  <c r="DK506" i="1"/>
  <c r="DJ506" i="1"/>
  <c r="DI506" i="1"/>
  <c r="DB506" i="1" a="1"/>
  <c r="DB506" i="1"/>
  <c r="DC506" i="1" a="1"/>
  <c r="DC506" i="1"/>
  <c r="DD506" i="1" a="1"/>
  <c r="DD506" i="1"/>
  <c r="DE506" i="1" a="1"/>
  <c r="DE506" i="1"/>
  <c r="DF506" i="1" a="1"/>
  <c r="DF506" i="1"/>
  <c r="DH506" i="1"/>
  <c r="CW506" i="1" a="1"/>
  <c r="CW506" i="1"/>
  <c r="CX506" i="1" a="1"/>
  <c r="CX506" i="1"/>
  <c r="CY506" i="1" a="1"/>
  <c r="CY506" i="1"/>
  <c r="CZ506" i="1" a="1"/>
  <c r="CZ506" i="1"/>
  <c r="DA506" i="1" a="1"/>
  <c r="DA506" i="1"/>
  <c r="DG506" i="1"/>
  <c r="CU506" i="1"/>
  <c r="CN506" i="1" a="1"/>
  <c r="CN506" i="1"/>
  <c r="CO506" i="1" a="1"/>
  <c r="CO506" i="1"/>
  <c r="CP506" i="1" a="1"/>
  <c r="CP506" i="1"/>
  <c r="CQ506" i="1"/>
  <c r="CR506" i="1"/>
  <c r="CS506" i="1"/>
  <c r="DT505" i="1"/>
  <c r="DS505" i="1"/>
  <c r="DR505" i="1"/>
  <c r="DQ505" i="1"/>
  <c r="DP505" i="1"/>
  <c r="DO505" i="1"/>
  <c r="DN505" i="1"/>
  <c r="DM505" i="1"/>
  <c r="DL505" i="1"/>
  <c r="DK505" i="1"/>
  <c r="DJ505" i="1"/>
  <c r="DI505" i="1"/>
  <c r="DB505" i="1" a="1"/>
  <c r="DB505" i="1"/>
  <c r="DC505" i="1" a="1"/>
  <c r="DC505" i="1"/>
  <c r="DD505" i="1" a="1"/>
  <c r="DD505" i="1"/>
  <c r="DE505" i="1" a="1"/>
  <c r="DE505" i="1"/>
  <c r="DF505" i="1" a="1"/>
  <c r="DF505" i="1"/>
  <c r="DH505" i="1"/>
  <c r="CW505" i="1" a="1"/>
  <c r="CW505" i="1"/>
  <c r="CX505" i="1" a="1"/>
  <c r="CX505" i="1"/>
  <c r="CY505" i="1" a="1"/>
  <c r="CY505" i="1"/>
  <c r="CZ505" i="1" a="1"/>
  <c r="CZ505" i="1"/>
  <c r="DA505" i="1" a="1"/>
  <c r="DA505" i="1"/>
  <c r="DG505" i="1"/>
  <c r="CU505" i="1"/>
  <c r="CN505" i="1" a="1"/>
  <c r="CN505" i="1"/>
  <c r="CO505" i="1" a="1"/>
  <c r="CO505" i="1"/>
  <c r="CP505" i="1" a="1"/>
  <c r="CP505" i="1"/>
  <c r="CQ505" i="1"/>
  <c r="CR505" i="1"/>
  <c r="CS505" i="1"/>
  <c r="DT504" i="1"/>
  <c r="DS504" i="1"/>
  <c r="DR504" i="1"/>
  <c r="DQ504" i="1"/>
  <c r="DP504" i="1"/>
  <c r="DO504" i="1"/>
  <c r="DN504" i="1"/>
  <c r="DM504" i="1"/>
  <c r="DL504" i="1"/>
  <c r="DK504" i="1"/>
  <c r="DJ504" i="1"/>
  <c r="DI504" i="1"/>
  <c r="DB504" i="1" a="1"/>
  <c r="DB504" i="1"/>
  <c r="DC504" i="1" a="1"/>
  <c r="DC504" i="1"/>
  <c r="DD504" i="1" a="1"/>
  <c r="DD504" i="1"/>
  <c r="DE504" i="1" a="1"/>
  <c r="DE504" i="1"/>
  <c r="DF504" i="1" a="1"/>
  <c r="DF504" i="1"/>
  <c r="DH504" i="1"/>
  <c r="CW504" i="1" a="1"/>
  <c r="CW504" i="1"/>
  <c r="CX504" i="1" a="1"/>
  <c r="CX504" i="1"/>
  <c r="CY504" i="1" a="1"/>
  <c r="CY504" i="1"/>
  <c r="CZ504" i="1" a="1"/>
  <c r="CZ504" i="1"/>
  <c r="DA504" i="1" a="1"/>
  <c r="DA504" i="1"/>
  <c r="DG504" i="1"/>
  <c r="CU504" i="1"/>
  <c r="CN504" i="1" a="1"/>
  <c r="CN504" i="1"/>
  <c r="CO504" i="1" a="1"/>
  <c r="CO504" i="1"/>
  <c r="CP504" i="1" a="1"/>
  <c r="CP504" i="1"/>
  <c r="CQ504" i="1"/>
  <c r="CR504" i="1"/>
  <c r="CS504" i="1"/>
  <c r="DT503" i="1"/>
  <c r="DS503" i="1"/>
  <c r="DR503" i="1"/>
  <c r="DQ503" i="1"/>
  <c r="DP503" i="1"/>
  <c r="DO503" i="1"/>
  <c r="DN503" i="1"/>
  <c r="DM503" i="1"/>
  <c r="DL503" i="1"/>
  <c r="DK503" i="1"/>
  <c r="DJ503" i="1"/>
  <c r="DI503" i="1"/>
  <c r="DB503" i="1" a="1"/>
  <c r="DB503" i="1"/>
  <c r="DC503" i="1" a="1"/>
  <c r="DC503" i="1"/>
  <c r="DD503" i="1" a="1"/>
  <c r="DD503" i="1"/>
  <c r="DE503" i="1" a="1"/>
  <c r="DE503" i="1"/>
  <c r="DF503" i="1" a="1"/>
  <c r="DF503" i="1"/>
  <c r="DH503" i="1"/>
  <c r="CW503" i="1" a="1"/>
  <c r="CW503" i="1"/>
  <c r="CX503" i="1" a="1"/>
  <c r="CX503" i="1"/>
  <c r="CY503" i="1" a="1"/>
  <c r="CY503" i="1"/>
  <c r="CZ503" i="1" a="1"/>
  <c r="CZ503" i="1"/>
  <c r="DA503" i="1" a="1"/>
  <c r="DA503" i="1"/>
  <c r="DG503" i="1"/>
  <c r="CU503" i="1"/>
  <c r="CN503" i="1" a="1"/>
  <c r="CN503" i="1"/>
  <c r="CO503" i="1" a="1"/>
  <c r="CO503" i="1"/>
  <c r="CP503" i="1" a="1"/>
  <c r="CP503" i="1"/>
  <c r="CQ503" i="1"/>
  <c r="CR503" i="1"/>
  <c r="CS503" i="1"/>
  <c r="DT502" i="1"/>
  <c r="DS502" i="1"/>
  <c r="DR502" i="1"/>
  <c r="DQ502" i="1"/>
  <c r="DP502" i="1"/>
  <c r="DO502" i="1"/>
  <c r="DN502" i="1"/>
  <c r="DM502" i="1"/>
  <c r="DL502" i="1"/>
  <c r="DK502" i="1"/>
  <c r="DJ502" i="1"/>
  <c r="DI502" i="1"/>
  <c r="DB502" i="1" a="1"/>
  <c r="DB502" i="1"/>
  <c r="DC502" i="1" a="1"/>
  <c r="DC502" i="1"/>
  <c r="DD502" i="1" a="1"/>
  <c r="DD502" i="1"/>
  <c r="DE502" i="1" a="1"/>
  <c r="DE502" i="1"/>
  <c r="DF502" i="1" a="1"/>
  <c r="DF502" i="1"/>
  <c r="DH502" i="1"/>
  <c r="CW502" i="1" a="1"/>
  <c r="CW502" i="1"/>
  <c r="CX502" i="1" a="1"/>
  <c r="CX502" i="1"/>
  <c r="CY502" i="1" a="1"/>
  <c r="CY502" i="1"/>
  <c r="CZ502" i="1" a="1"/>
  <c r="CZ502" i="1"/>
  <c r="DA502" i="1" a="1"/>
  <c r="DA502" i="1"/>
  <c r="DG502" i="1"/>
  <c r="CU502" i="1"/>
  <c r="CN502" i="1" a="1"/>
  <c r="CN502" i="1"/>
  <c r="CO502" i="1" a="1"/>
  <c r="CO502" i="1"/>
  <c r="CP502" i="1" a="1"/>
  <c r="CP502" i="1"/>
  <c r="CQ502" i="1"/>
  <c r="CR502" i="1"/>
  <c r="CS502" i="1"/>
  <c r="DT501" i="1"/>
  <c r="DS501" i="1"/>
  <c r="DR501" i="1"/>
  <c r="DQ501" i="1"/>
  <c r="DP501" i="1"/>
  <c r="DO501" i="1"/>
  <c r="DN501" i="1"/>
  <c r="DM501" i="1"/>
  <c r="DL501" i="1"/>
  <c r="DK501" i="1"/>
  <c r="DJ501" i="1"/>
  <c r="DI501" i="1"/>
  <c r="DB501" i="1" a="1"/>
  <c r="DB501" i="1"/>
  <c r="DC501" i="1" a="1"/>
  <c r="DC501" i="1"/>
  <c r="DD501" i="1" a="1"/>
  <c r="DD501" i="1"/>
  <c r="DE501" i="1" a="1"/>
  <c r="DE501" i="1"/>
  <c r="DF501" i="1" a="1"/>
  <c r="DF501" i="1"/>
  <c r="DH501" i="1"/>
  <c r="CW501" i="1" a="1"/>
  <c r="CW501" i="1"/>
  <c r="CX501" i="1" a="1"/>
  <c r="CX501" i="1"/>
  <c r="CY501" i="1" a="1"/>
  <c r="CY501" i="1"/>
  <c r="CZ501" i="1" a="1"/>
  <c r="CZ501" i="1"/>
  <c r="DA501" i="1" a="1"/>
  <c r="DA501" i="1"/>
  <c r="DG501" i="1"/>
  <c r="CU501" i="1"/>
  <c r="CN501" i="1" a="1"/>
  <c r="CN501" i="1"/>
  <c r="CO501" i="1" a="1"/>
  <c r="CO501" i="1"/>
  <c r="CP501" i="1" a="1"/>
  <c r="CP501" i="1"/>
  <c r="CQ501" i="1"/>
  <c r="CR501" i="1"/>
  <c r="CS501" i="1"/>
  <c r="DT500" i="1"/>
  <c r="DS500" i="1"/>
  <c r="DR500" i="1"/>
  <c r="DQ500" i="1"/>
  <c r="DP500" i="1"/>
  <c r="DO500" i="1"/>
  <c r="DN500" i="1"/>
  <c r="DM500" i="1"/>
  <c r="DL500" i="1"/>
  <c r="DK500" i="1"/>
  <c r="DJ500" i="1"/>
  <c r="DI500" i="1"/>
  <c r="DB500" i="1" a="1"/>
  <c r="DB500" i="1"/>
  <c r="DC500" i="1" a="1"/>
  <c r="DC500" i="1"/>
  <c r="DD500" i="1" a="1"/>
  <c r="DD500" i="1"/>
  <c r="DE500" i="1" a="1"/>
  <c r="DE500" i="1"/>
  <c r="DF500" i="1" a="1"/>
  <c r="DF500" i="1"/>
  <c r="DH500" i="1"/>
  <c r="CW500" i="1" a="1"/>
  <c r="CW500" i="1"/>
  <c r="CX500" i="1" a="1"/>
  <c r="CX500" i="1"/>
  <c r="CY500" i="1" a="1"/>
  <c r="CY500" i="1"/>
  <c r="CZ500" i="1" a="1"/>
  <c r="CZ500" i="1"/>
  <c r="DA500" i="1" a="1"/>
  <c r="DA500" i="1"/>
  <c r="DG500" i="1"/>
  <c r="CU500" i="1"/>
  <c r="CN500" i="1" a="1"/>
  <c r="CN500" i="1"/>
  <c r="CO500" i="1" a="1"/>
  <c r="CO500" i="1"/>
  <c r="CP500" i="1" a="1"/>
  <c r="CP500" i="1"/>
  <c r="CQ500" i="1"/>
  <c r="CR500" i="1"/>
  <c r="CS500" i="1"/>
  <c r="DT499" i="1"/>
  <c r="DS499" i="1"/>
  <c r="DR499" i="1"/>
  <c r="DQ499" i="1"/>
  <c r="DP499" i="1"/>
  <c r="DO499" i="1"/>
  <c r="DN499" i="1"/>
  <c r="DM499" i="1"/>
  <c r="DL499" i="1"/>
  <c r="DK499" i="1"/>
  <c r="DJ499" i="1"/>
  <c r="DI499" i="1"/>
  <c r="DB499" i="1" a="1"/>
  <c r="DB499" i="1"/>
  <c r="DC499" i="1" a="1"/>
  <c r="DC499" i="1"/>
  <c r="DD499" i="1" a="1"/>
  <c r="DD499" i="1"/>
  <c r="DE499" i="1" a="1"/>
  <c r="DE499" i="1"/>
  <c r="DF499" i="1" a="1"/>
  <c r="DF499" i="1"/>
  <c r="DH499" i="1"/>
  <c r="CW499" i="1" a="1"/>
  <c r="CW499" i="1"/>
  <c r="CX499" i="1" a="1"/>
  <c r="CX499" i="1"/>
  <c r="CY499" i="1" a="1"/>
  <c r="CY499" i="1"/>
  <c r="CZ499" i="1" a="1"/>
  <c r="CZ499" i="1"/>
  <c r="DA499" i="1" a="1"/>
  <c r="DA499" i="1"/>
  <c r="DG499" i="1"/>
  <c r="CU499" i="1"/>
  <c r="CN499" i="1" a="1"/>
  <c r="CN499" i="1"/>
  <c r="CO499" i="1" a="1"/>
  <c r="CO499" i="1"/>
  <c r="CP499" i="1" a="1"/>
  <c r="CP499" i="1"/>
  <c r="CQ499" i="1"/>
  <c r="CR499" i="1"/>
  <c r="CS499" i="1"/>
  <c r="DT498" i="1"/>
  <c r="DS498" i="1"/>
  <c r="DR498" i="1"/>
  <c r="DQ498" i="1"/>
  <c r="DP498" i="1"/>
  <c r="DO498" i="1"/>
  <c r="DN498" i="1"/>
  <c r="DM498" i="1"/>
  <c r="DL498" i="1"/>
  <c r="DK498" i="1"/>
  <c r="DJ498" i="1"/>
  <c r="DI498" i="1"/>
  <c r="DB498" i="1" a="1"/>
  <c r="DB498" i="1"/>
  <c r="DC498" i="1" a="1"/>
  <c r="DC498" i="1"/>
  <c r="DD498" i="1" a="1"/>
  <c r="DD498" i="1"/>
  <c r="DE498" i="1" a="1"/>
  <c r="DE498" i="1"/>
  <c r="DF498" i="1" a="1"/>
  <c r="DF498" i="1"/>
  <c r="DH498" i="1"/>
  <c r="CW498" i="1" a="1"/>
  <c r="CW498" i="1"/>
  <c r="CX498" i="1" a="1"/>
  <c r="CX498" i="1"/>
  <c r="CY498" i="1" a="1"/>
  <c r="CY498" i="1"/>
  <c r="CZ498" i="1" a="1"/>
  <c r="CZ498" i="1"/>
  <c r="DA498" i="1" a="1"/>
  <c r="DA498" i="1"/>
  <c r="DG498" i="1"/>
  <c r="CU498" i="1"/>
  <c r="CN498" i="1" a="1"/>
  <c r="CN498" i="1"/>
  <c r="CO498" i="1" a="1"/>
  <c r="CO498" i="1"/>
  <c r="CP498" i="1" a="1"/>
  <c r="CP498" i="1"/>
  <c r="CQ498" i="1"/>
  <c r="CR498" i="1"/>
  <c r="CS498" i="1"/>
  <c r="DT497" i="1"/>
  <c r="DS497" i="1"/>
  <c r="DR497" i="1"/>
  <c r="DQ497" i="1"/>
  <c r="DP497" i="1"/>
  <c r="DO497" i="1"/>
  <c r="DN497" i="1"/>
  <c r="DM497" i="1"/>
  <c r="DL497" i="1"/>
  <c r="DK497" i="1"/>
  <c r="DJ497" i="1"/>
  <c r="DI497" i="1"/>
  <c r="DB497" i="1" a="1"/>
  <c r="DB497" i="1"/>
  <c r="DC497" i="1" a="1"/>
  <c r="DC497" i="1"/>
  <c r="DD497" i="1" a="1"/>
  <c r="DD497" i="1"/>
  <c r="DE497" i="1" a="1"/>
  <c r="DE497" i="1"/>
  <c r="DF497" i="1" a="1"/>
  <c r="DF497" i="1"/>
  <c r="DH497" i="1"/>
  <c r="CW497" i="1" a="1"/>
  <c r="CW497" i="1"/>
  <c r="CX497" i="1" a="1"/>
  <c r="CX497" i="1"/>
  <c r="CY497" i="1" a="1"/>
  <c r="CY497" i="1"/>
  <c r="CZ497" i="1" a="1"/>
  <c r="CZ497" i="1"/>
  <c r="DA497" i="1" a="1"/>
  <c r="DA497" i="1"/>
  <c r="DG497" i="1"/>
  <c r="CU497" i="1"/>
  <c r="CN497" i="1" a="1"/>
  <c r="CN497" i="1"/>
  <c r="CO497" i="1" a="1"/>
  <c r="CO497" i="1"/>
  <c r="CP497" i="1" a="1"/>
  <c r="CP497" i="1"/>
  <c r="CQ497" i="1"/>
  <c r="CR497" i="1"/>
  <c r="CS497" i="1"/>
  <c r="DT496" i="1"/>
  <c r="DS496" i="1"/>
  <c r="DR496" i="1"/>
  <c r="DQ496" i="1"/>
  <c r="DP496" i="1"/>
  <c r="DO496" i="1"/>
  <c r="DN496" i="1"/>
  <c r="DM496" i="1"/>
  <c r="DL496" i="1"/>
  <c r="DK496" i="1"/>
  <c r="DJ496" i="1"/>
  <c r="DI496" i="1"/>
  <c r="DB496" i="1" a="1"/>
  <c r="DB496" i="1"/>
  <c r="DC496" i="1" a="1"/>
  <c r="DC496" i="1"/>
  <c r="DD496" i="1" a="1"/>
  <c r="DD496" i="1"/>
  <c r="DE496" i="1" a="1"/>
  <c r="DE496" i="1"/>
  <c r="DF496" i="1" a="1"/>
  <c r="DF496" i="1"/>
  <c r="DH496" i="1"/>
  <c r="CW496" i="1" a="1"/>
  <c r="CW496" i="1"/>
  <c r="CX496" i="1" a="1"/>
  <c r="CX496" i="1"/>
  <c r="CY496" i="1" a="1"/>
  <c r="CY496" i="1"/>
  <c r="CZ496" i="1" a="1"/>
  <c r="CZ496" i="1"/>
  <c r="DA496" i="1" a="1"/>
  <c r="DA496" i="1"/>
  <c r="DG496" i="1"/>
  <c r="CU496" i="1"/>
  <c r="CN496" i="1" a="1"/>
  <c r="CN496" i="1"/>
  <c r="CO496" i="1" a="1"/>
  <c r="CO496" i="1"/>
  <c r="CP496" i="1" a="1"/>
  <c r="CP496" i="1"/>
  <c r="CQ496" i="1"/>
  <c r="CR496" i="1"/>
  <c r="CS496" i="1"/>
  <c r="DT495" i="1"/>
  <c r="DS495" i="1"/>
  <c r="DR495" i="1"/>
  <c r="DQ495" i="1"/>
  <c r="DP495" i="1"/>
  <c r="DO495" i="1"/>
  <c r="DN495" i="1"/>
  <c r="DM495" i="1"/>
  <c r="DL495" i="1"/>
  <c r="DK495" i="1"/>
  <c r="DJ495" i="1"/>
  <c r="DI495" i="1"/>
  <c r="DB495" i="1" a="1"/>
  <c r="DB495" i="1"/>
  <c r="DC495" i="1" a="1"/>
  <c r="DC495" i="1"/>
  <c r="DD495" i="1" a="1"/>
  <c r="DD495" i="1"/>
  <c r="DE495" i="1" a="1"/>
  <c r="DE495" i="1"/>
  <c r="DF495" i="1" a="1"/>
  <c r="DF495" i="1"/>
  <c r="DH495" i="1"/>
  <c r="CW495" i="1" a="1"/>
  <c r="CW495" i="1"/>
  <c r="CX495" i="1" a="1"/>
  <c r="CX495" i="1"/>
  <c r="CY495" i="1" a="1"/>
  <c r="CY495" i="1"/>
  <c r="CZ495" i="1" a="1"/>
  <c r="CZ495" i="1"/>
  <c r="DA495" i="1" a="1"/>
  <c r="DA495" i="1"/>
  <c r="DG495" i="1"/>
  <c r="CU495" i="1"/>
  <c r="CN495" i="1" a="1"/>
  <c r="CN495" i="1"/>
  <c r="CO495" i="1" a="1"/>
  <c r="CO495" i="1"/>
  <c r="CP495" i="1" a="1"/>
  <c r="CP495" i="1"/>
  <c r="CQ495" i="1"/>
  <c r="CR495" i="1"/>
  <c r="CS495" i="1"/>
  <c r="DT494" i="1"/>
  <c r="DS494" i="1"/>
  <c r="DR494" i="1"/>
  <c r="DQ494" i="1"/>
  <c r="DP494" i="1"/>
  <c r="DO494" i="1"/>
  <c r="DN494" i="1"/>
  <c r="DM494" i="1"/>
  <c r="DL494" i="1"/>
  <c r="DK494" i="1"/>
  <c r="DJ494" i="1"/>
  <c r="DI494" i="1"/>
  <c r="DB494" i="1" a="1"/>
  <c r="DB494" i="1"/>
  <c r="DC494" i="1" a="1"/>
  <c r="DC494" i="1"/>
  <c r="DD494" i="1" a="1"/>
  <c r="DD494" i="1"/>
  <c r="DE494" i="1" a="1"/>
  <c r="DE494" i="1"/>
  <c r="DF494" i="1" a="1"/>
  <c r="DF494" i="1"/>
  <c r="DH494" i="1"/>
  <c r="CW494" i="1" a="1"/>
  <c r="CW494" i="1"/>
  <c r="CX494" i="1" a="1"/>
  <c r="CX494" i="1"/>
  <c r="CY494" i="1" a="1"/>
  <c r="CY494" i="1"/>
  <c r="CZ494" i="1" a="1"/>
  <c r="CZ494" i="1"/>
  <c r="DA494" i="1" a="1"/>
  <c r="DA494" i="1"/>
  <c r="DG494" i="1"/>
  <c r="CU494" i="1"/>
  <c r="CN494" i="1" a="1"/>
  <c r="CN494" i="1"/>
  <c r="CO494" i="1" a="1"/>
  <c r="CO494" i="1"/>
  <c r="CP494" i="1" a="1"/>
  <c r="CP494" i="1"/>
  <c r="CQ494" i="1"/>
  <c r="CR494" i="1"/>
  <c r="CS494" i="1"/>
  <c r="DT493" i="1"/>
  <c r="DS493" i="1"/>
  <c r="DR493" i="1"/>
  <c r="DQ493" i="1"/>
  <c r="DP493" i="1"/>
  <c r="DO493" i="1"/>
  <c r="DN493" i="1"/>
  <c r="DM493" i="1"/>
  <c r="DL493" i="1"/>
  <c r="DK493" i="1"/>
  <c r="DJ493" i="1"/>
  <c r="DI493" i="1"/>
  <c r="DB493" i="1" a="1"/>
  <c r="DB493" i="1"/>
  <c r="DC493" i="1" a="1"/>
  <c r="DC493" i="1"/>
  <c r="DD493" i="1" a="1"/>
  <c r="DD493" i="1"/>
  <c r="DE493" i="1" a="1"/>
  <c r="DE493" i="1"/>
  <c r="DF493" i="1" a="1"/>
  <c r="DF493" i="1"/>
  <c r="DH493" i="1"/>
  <c r="CW493" i="1" a="1"/>
  <c r="CW493" i="1"/>
  <c r="CX493" i="1" a="1"/>
  <c r="CX493" i="1"/>
  <c r="CY493" i="1" a="1"/>
  <c r="CY493" i="1"/>
  <c r="CZ493" i="1" a="1"/>
  <c r="CZ493" i="1"/>
  <c r="DA493" i="1" a="1"/>
  <c r="DA493" i="1"/>
  <c r="DG493" i="1"/>
  <c r="CU493" i="1"/>
  <c r="CN493" i="1" a="1"/>
  <c r="CN493" i="1"/>
  <c r="CO493" i="1" a="1"/>
  <c r="CO493" i="1"/>
  <c r="CP493" i="1" a="1"/>
  <c r="CP493" i="1"/>
  <c r="CQ493" i="1"/>
  <c r="CR493" i="1"/>
  <c r="CS493" i="1"/>
  <c r="DT492" i="1"/>
  <c r="DS492" i="1"/>
  <c r="DR492" i="1"/>
  <c r="DQ492" i="1"/>
  <c r="DP492" i="1"/>
  <c r="DO492" i="1"/>
  <c r="DN492" i="1"/>
  <c r="DM492" i="1"/>
  <c r="DL492" i="1"/>
  <c r="DK492" i="1"/>
  <c r="DJ492" i="1"/>
  <c r="DI492" i="1"/>
  <c r="DB492" i="1" a="1"/>
  <c r="DB492" i="1"/>
  <c r="DC492" i="1" a="1"/>
  <c r="DC492" i="1"/>
  <c r="DD492" i="1" a="1"/>
  <c r="DD492" i="1"/>
  <c r="DE492" i="1" a="1"/>
  <c r="DE492" i="1"/>
  <c r="DF492" i="1" a="1"/>
  <c r="DF492" i="1"/>
  <c r="DH492" i="1"/>
  <c r="CW492" i="1" a="1"/>
  <c r="CW492" i="1"/>
  <c r="CX492" i="1" a="1"/>
  <c r="CX492" i="1"/>
  <c r="CY492" i="1" a="1"/>
  <c r="CY492" i="1"/>
  <c r="CZ492" i="1" a="1"/>
  <c r="CZ492" i="1"/>
  <c r="DA492" i="1" a="1"/>
  <c r="DA492" i="1"/>
  <c r="DG492" i="1"/>
  <c r="CU492" i="1"/>
  <c r="CN492" i="1" a="1"/>
  <c r="CN492" i="1"/>
  <c r="CO492" i="1" a="1"/>
  <c r="CO492" i="1"/>
  <c r="CP492" i="1" a="1"/>
  <c r="CP492" i="1"/>
  <c r="CQ492" i="1"/>
  <c r="CR492" i="1"/>
  <c r="CS492" i="1"/>
  <c r="DT491" i="1"/>
  <c r="DS491" i="1"/>
  <c r="DR491" i="1"/>
  <c r="DQ491" i="1"/>
  <c r="DP491" i="1"/>
  <c r="DO491" i="1"/>
  <c r="DN491" i="1"/>
  <c r="DM491" i="1"/>
  <c r="DL491" i="1"/>
  <c r="DK491" i="1"/>
  <c r="DJ491" i="1"/>
  <c r="DI491" i="1"/>
  <c r="DB491" i="1" a="1"/>
  <c r="DB491" i="1"/>
  <c r="DC491" i="1" a="1"/>
  <c r="DC491" i="1"/>
  <c r="DD491" i="1" a="1"/>
  <c r="DD491" i="1"/>
  <c r="DE491" i="1" a="1"/>
  <c r="DE491" i="1"/>
  <c r="DF491" i="1" a="1"/>
  <c r="DF491" i="1"/>
  <c r="DH491" i="1"/>
  <c r="CW491" i="1" a="1"/>
  <c r="CW491" i="1"/>
  <c r="CX491" i="1" a="1"/>
  <c r="CX491" i="1"/>
  <c r="CY491" i="1" a="1"/>
  <c r="CY491" i="1"/>
  <c r="CZ491" i="1" a="1"/>
  <c r="CZ491" i="1"/>
  <c r="DA491" i="1" a="1"/>
  <c r="DA491" i="1"/>
  <c r="DG491" i="1"/>
  <c r="CU491" i="1"/>
  <c r="CN491" i="1" a="1"/>
  <c r="CN491" i="1"/>
  <c r="CO491" i="1" a="1"/>
  <c r="CO491" i="1"/>
  <c r="CP491" i="1" a="1"/>
  <c r="CP491" i="1"/>
  <c r="CQ491" i="1"/>
  <c r="CR491" i="1"/>
  <c r="CS491" i="1"/>
  <c r="DT490" i="1"/>
  <c r="DS490" i="1"/>
  <c r="DR490" i="1"/>
  <c r="DQ490" i="1"/>
  <c r="DP490" i="1"/>
  <c r="DO490" i="1"/>
  <c r="DN490" i="1"/>
  <c r="DM490" i="1"/>
  <c r="DL490" i="1"/>
  <c r="DK490" i="1"/>
  <c r="DJ490" i="1"/>
  <c r="DI490" i="1"/>
  <c r="DB490" i="1" a="1"/>
  <c r="DB490" i="1"/>
  <c r="DC490" i="1" a="1"/>
  <c r="DC490" i="1"/>
  <c r="DD490" i="1" a="1"/>
  <c r="DD490" i="1"/>
  <c r="DE490" i="1" a="1"/>
  <c r="DE490" i="1"/>
  <c r="DF490" i="1" a="1"/>
  <c r="DF490" i="1"/>
  <c r="DH490" i="1"/>
  <c r="CW490" i="1" a="1"/>
  <c r="CW490" i="1"/>
  <c r="CX490" i="1" a="1"/>
  <c r="CX490" i="1"/>
  <c r="CY490" i="1" a="1"/>
  <c r="CY490" i="1"/>
  <c r="CZ490" i="1" a="1"/>
  <c r="CZ490" i="1"/>
  <c r="DA490" i="1" a="1"/>
  <c r="DA490" i="1"/>
  <c r="DG490" i="1"/>
  <c r="CU490" i="1"/>
  <c r="CN490" i="1" a="1"/>
  <c r="CN490" i="1"/>
  <c r="CO490" i="1" a="1"/>
  <c r="CO490" i="1"/>
  <c r="CP490" i="1" a="1"/>
  <c r="CP490" i="1"/>
  <c r="CQ490" i="1"/>
  <c r="CR490" i="1"/>
  <c r="CS490" i="1"/>
  <c r="DT489" i="1"/>
  <c r="DS489" i="1"/>
  <c r="DR489" i="1"/>
  <c r="DQ489" i="1"/>
  <c r="DP489" i="1"/>
  <c r="DO489" i="1"/>
  <c r="DN489" i="1"/>
  <c r="DM489" i="1"/>
  <c r="DL489" i="1"/>
  <c r="DK489" i="1"/>
  <c r="DJ489" i="1"/>
  <c r="DI489" i="1"/>
  <c r="DB489" i="1" a="1"/>
  <c r="DB489" i="1"/>
  <c r="DC489" i="1" a="1"/>
  <c r="DC489" i="1"/>
  <c r="DD489" i="1" a="1"/>
  <c r="DD489" i="1"/>
  <c r="DE489" i="1" a="1"/>
  <c r="DE489" i="1"/>
  <c r="DF489" i="1" a="1"/>
  <c r="DF489" i="1"/>
  <c r="DH489" i="1"/>
  <c r="CW489" i="1" a="1"/>
  <c r="CW489" i="1"/>
  <c r="CX489" i="1" a="1"/>
  <c r="CX489" i="1"/>
  <c r="CY489" i="1" a="1"/>
  <c r="CY489" i="1"/>
  <c r="CZ489" i="1" a="1"/>
  <c r="CZ489" i="1"/>
  <c r="DA489" i="1" a="1"/>
  <c r="DA489" i="1"/>
  <c r="DG489" i="1"/>
  <c r="CU489" i="1"/>
  <c r="CN489" i="1" a="1"/>
  <c r="CN489" i="1"/>
  <c r="CO489" i="1" a="1"/>
  <c r="CO489" i="1"/>
  <c r="CP489" i="1" a="1"/>
  <c r="CP489" i="1"/>
  <c r="CQ489" i="1"/>
  <c r="CR489" i="1"/>
  <c r="CS489" i="1"/>
  <c r="DT488" i="1"/>
  <c r="DS488" i="1"/>
  <c r="DR488" i="1"/>
  <c r="DQ488" i="1"/>
  <c r="DP488" i="1"/>
  <c r="DO488" i="1"/>
  <c r="DN488" i="1"/>
  <c r="DM488" i="1"/>
  <c r="DL488" i="1"/>
  <c r="DK488" i="1"/>
  <c r="DJ488" i="1"/>
  <c r="DI488" i="1"/>
  <c r="DB488" i="1" a="1"/>
  <c r="DB488" i="1"/>
  <c r="DC488" i="1" a="1"/>
  <c r="DC488" i="1"/>
  <c r="DD488" i="1" a="1"/>
  <c r="DD488" i="1"/>
  <c r="DE488" i="1" a="1"/>
  <c r="DE488" i="1"/>
  <c r="DF488" i="1" a="1"/>
  <c r="DF488" i="1"/>
  <c r="DH488" i="1"/>
  <c r="CW488" i="1" a="1"/>
  <c r="CW488" i="1"/>
  <c r="CX488" i="1" a="1"/>
  <c r="CX488" i="1"/>
  <c r="CY488" i="1" a="1"/>
  <c r="CY488" i="1"/>
  <c r="CZ488" i="1" a="1"/>
  <c r="CZ488" i="1"/>
  <c r="DA488" i="1" a="1"/>
  <c r="DA488" i="1"/>
  <c r="DG488" i="1"/>
  <c r="CU488" i="1"/>
  <c r="CN488" i="1" a="1"/>
  <c r="CN488" i="1"/>
  <c r="CO488" i="1" a="1"/>
  <c r="CO488" i="1"/>
  <c r="CP488" i="1" a="1"/>
  <c r="CP488" i="1"/>
  <c r="CQ488" i="1"/>
  <c r="CR488" i="1"/>
  <c r="CS488" i="1"/>
  <c r="DT487" i="1"/>
  <c r="DS487" i="1"/>
  <c r="DR487" i="1"/>
  <c r="DQ487" i="1"/>
  <c r="DP487" i="1"/>
  <c r="DO487" i="1"/>
  <c r="DN487" i="1"/>
  <c r="DM487" i="1"/>
  <c r="DL487" i="1"/>
  <c r="DK487" i="1"/>
  <c r="DJ487" i="1"/>
  <c r="DI487" i="1"/>
  <c r="DB487" i="1" a="1"/>
  <c r="DB487" i="1"/>
  <c r="DC487" i="1" a="1"/>
  <c r="DC487" i="1"/>
  <c r="DD487" i="1" a="1"/>
  <c r="DD487" i="1"/>
  <c r="DE487" i="1" a="1"/>
  <c r="DE487" i="1"/>
  <c r="DF487" i="1" a="1"/>
  <c r="DF487" i="1"/>
  <c r="DH487" i="1"/>
  <c r="CW487" i="1" a="1"/>
  <c r="CW487" i="1"/>
  <c r="CX487" i="1" a="1"/>
  <c r="CX487" i="1"/>
  <c r="CY487" i="1" a="1"/>
  <c r="CY487" i="1"/>
  <c r="CZ487" i="1" a="1"/>
  <c r="CZ487" i="1"/>
  <c r="DA487" i="1" a="1"/>
  <c r="DA487" i="1"/>
  <c r="DG487" i="1"/>
  <c r="CU487" i="1"/>
  <c r="CN487" i="1" a="1"/>
  <c r="CN487" i="1"/>
  <c r="CO487" i="1" a="1"/>
  <c r="CO487" i="1"/>
  <c r="CP487" i="1" a="1"/>
  <c r="CP487" i="1"/>
  <c r="CQ487" i="1"/>
  <c r="CR487" i="1"/>
  <c r="CS487" i="1"/>
  <c r="DT486" i="1"/>
  <c r="DS486" i="1"/>
  <c r="DR486" i="1"/>
  <c r="DQ486" i="1"/>
  <c r="DP486" i="1"/>
  <c r="DO486" i="1"/>
  <c r="DN486" i="1"/>
  <c r="DM486" i="1"/>
  <c r="DL486" i="1"/>
  <c r="DK486" i="1"/>
  <c r="DJ486" i="1"/>
  <c r="DI486" i="1"/>
  <c r="DB486" i="1" a="1"/>
  <c r="DB486" i="1"/>
  <c r="DC486" i="1" a="1"/>
  <c r="DC486" i="1"/>
  <c r="DD486" i="1" a="1"/>
  <c r="DD486" i="1"/>
  <c r="DE486" i="1" a="1"/>
  <c r="DE486" i="1"/>
  <c r="DF486" i="1" a="1"/>
  <c r="DF486" i="1"/>
  <c r="DH486" i="1"/>
  <c r="CW486" i="1" a="1"/>
  <c r="CW486" i="1"/>
  <c r="CX486" i="1" a="1"/>
  <c r="CX486" i="1"/>
  <c r="CY486" i="1" a="1"/>
  <c r="CY486" i="1"/>
  <c r="CZ486" i="1" a="1"/>
  <c r="CZ486" i="1"/>
  <c r="DA486" i="1" a="1"/>
  <c r="DA486" i="1"/>
  <c r="DG486" i="1"/>
  <c r="CU486" i="1"/>
  <c r="CN486" i="1" a="1"/>
  <c r="CN486" i="1"/>
  <c r="CO486" i="1" a="1"/>
  <c r="CO486" i="1"/>
  <c r="CP486" i="1" a="1"/>
  <c r="CP486" i="1"/>
  <c r="CQ486" i="1"/>
  <c r="CR486" i="1"/>
  <c r="CS486" i="1"/>
  <c r="DT485" i="1"/>
  <c r="DS485" i="1"/>
  <c r="DR485" i="1"/>
  <c r="DQ485" i="1"/>
  <c r="DP485" i="1"/>
  <c r="DO485" i="1"/>
  <c r="DN485" i="1"/>
  <c r="DM485" i="1"/>
  <c r="DL485" i="1"/>
  <c r="DK485" i="1"/>
  <c r="DJ485" i="1"/>
  <c r="DI485" i="1"/>
  <c r="DB485" i="1" a="1"/>
  <c r="DB485" i="1"/>
  <c r="DC485" i="1" a="1"/>
  <c r="DC485" i="1"/>
  <c r="DD485" i="1" a="1"/>
  <c r="DD485" i="1"/>
  <c r="DE485" i="1" a="1"/>
  <c r="DE485" i="1"/>
  <c r="DF485" i="1" a="1"/>
  <c r="DF485" i="1"/>
  <c r="DH485" i="1"/>
  <c r="CW485" i="1" a="1"/>
  <c r="CW485" i="1"/>
  <c r="CX485" i="1" a="1"/>
  <c r="CX485" i="1"/>
  <c r="CY485" i="1" a="1"/>
  <c r="CY485" i="1"/>
  <c r="CZ485" i="1" a="1"/>
  <c r="CZ485" i="1"/>
  <c r="DA485" i="1" a="1"/>
  <c r="DA485" i="1"/>
  <c r="DG485" i="1"/>
  <c r="CU485" i="1"/>
  <c r="CN485" i="1" a="1"/>
  <c r="CN485" i="1"/>
  <c r="CO485" i="1" a="1"/>
  <c r="CO485" i="1"/>
  <c r="CP485" i="1" a="1"/>
  <c r="CP485" i="1"/>
  <c r="CQ485" i="1"/>
  <c r="CR485" i="1"/>
  <c r="CS485" i="1"/>
  <c r="DT484" i="1"/>
  <c r="DS484" i="1"/>
  <c r="DR484" i="1"/>
  <c r="DQ484" i="1"/>
  <c r="DP484" i="1"/>
  <c r="DO484" i="1"/>
  <c r="DN484" i="1"/>
  <c r="DM484" i="1"/>
  <c r="DL484" i="1"/>
  <c r="DK484" i="1"/>
  <c r="DJ484" i="1"/>
  <c r="DI484" i="1"/>
  <c r="DB484" i="1" a="1"/>
  <c r="DB484" i="1"/>
  <c r="DC484" i="1" a="1"/>
  <c r="DC484" i="1"/>
  <c r="DD484" i="1" a="1"/>
  <c r="DD484" i="1"/>
  <c r="DE484" i="1" a="1"/>
  <c r="DE484" i="1"/>
  <c r="DF484" i="1" a="1"/>
  <c r="DF484" i="1"/>
  <c r="DH484" i="1"/>
  <c r="CW484" i="1" a="1"/>
  <c r="CW484" i="1"/>
  <c r="CX484" i="1" a="1"/>
  <c r="CX484" i="1"/>
  <c r="CY484" i="1" a="1"/>
  <c r="CY484" i="1"/>
  <c r="CZ484" i="1" a="1"/>
  <c r="CZ484" i="1"/>
  <c r="DA484" i="1" a="1"/>
  <c r="DA484" i="1"/>
  <c r="DG484" i="1"/>
  <c r="CU484" i="1"/>
  <c r="CN484" i="1" a="1"/>
  <c r="CN484" i="1"/>
  <c r="CO484" i="1" a="1"/>
  <c r="CO484" i="1"/>
  <c r="CP484" i="1" a="1"/>
  <c r="CP484" i="1"/>
  <c r="CQ484" i="1"/>
  <c r="CR484" i="1"/>
  <c r="CS484" i="1"/>
  <c r="DT483" i="1"/>
  <c r="DS483" i="1"/>
  <c r="DR483" i="1"/>
  <c r="DQ483" i="1"/>
  <c r="DP483" i="1"/>
  <c r="DO483" i="1"/>
  <c r="DN483" i="1"/>
  <c r="DM483" i="1"/>
  <c r="DL483" i="1"/>
  <c r="DK483" i="1"/>
  <c r="DJ483" i="1"/>
  <c r="DI483" i="1"/>
  <c r="DB483" i="1" a="1"/>
  <c r="DB483" i="1"/>
  <c r="DC483" i="1" a="1"/>
  <c r="DC483" i="1"/>
  <c r="DD483" i="1" a="1"/>
  <c r="DD483" i="1"/>
  <c r="DE483" i="1" a="1"/>
  <c r="DE483" i="1"/>
  <c r="DF483" i="1" a="1"/>
  <c r="DF483" i="1"/>
  <c r="DH483" i="1"/>
  <c r="CW483" i="1" a="1"/>
  <c r="CW483" i="1"/>
  <c r="CX483" i="1" a="1"/>
  <c r="CX483" i="1"/>
  <c r="CY483" i="1" a="1"/>
  <c r="CY483" i="1"/>
  <c r="CZ483" i="1" a="1"/>
  <c r="CZ483" i="1"/>
  <c r="DA483" i="1" a="1"/>
  <c r="DA483" i="1"/>
  <c r="DG483" i="1"/>
  <c r="CU483" i="1"/>
  <c r="CN483" i="1" a="1"/>
  <c r="CN483" i="1"/>
  <c r="CO483" i="1" a="1"/>
  <c r="CO483" i="1"/>
  <c r="CP483" i="1" a="1"/>
  <c r="CP483" i="1"/>
  <c r="CQ483" i="1"/>
  <c r="CR483" i="1"/>
  <c r="CS483" i="1"/>
  <c r="DT482" i="1"/>
  <c r="DS482" i="1"/>
  <c r="DR482" i="1"/>
  <c r="DQ482" i="1"/>
  <c r="DP482" i="1"/>
  <c r="DO482" i="1"/>
  <c r="DN482" i="1"/>
  <c r="DM482" i="1"/>
  <c r="DL482" i="1"/>
  <c r="DK482" i="1"/>
  <c r="DJ482" i="1"/>
  <c r="DI482" i="1"/>
  <c r="DB482" i="1" a="1"/>
  <c r="DB482" i="1"/>
  <c r="DC482" i="1" a="1"/>
  <c r="DC482" i="1"/>
  <c r="DD482" i="1" a="1"/>
  <c r="DD482" i="1"/>
  <c r="DE482" i="1" a="1"/>
  <c r="DE482" i="1"/>
  <c r="DF482" i="1" a="1"/>
  <c r="DF482" i="1"/>
  <c r="DH482" i="1"/>
  <c r="CW482" i="1" a="1"/>
  <c r="CW482" i="1"/>
  <c r="CX482" i="1" a="1"/>
  <c r="CX482" i="1"/>
  <c r="CY482" i="1" a="1"/>
  <c r="CY482" i="1"/>
  <c r="CZ482" i="1" a="1"/>
  <c r="CZ482" i="1"/>
  <c r="DA482" i="1" a="1"/>
  <c r="DA482" i="1"/>
  <c r="DG482" i="1"/>
  <c r="CU482" i="1"/>
  <c r="CN482" i="1" a="1"/>
  <c r="CN482" i="1"/>
  <c r="CO482" i="1" a="1"/>
  <c r="CO482" i="1"/>
  <c r="CP482" i="1" a="1"/>
  <c r="CP482" i="1"/>
  <c r="CQ482" i="1"/>
  <c r="CR482" i="1"/>
  <c r="CS482" i="1"/>
  <c r="DT481" i="1"/>
  <c r="DS481" i="1"/>
  <c r="DR481" i="1"/>
  <c r="DQ481" i="1"/>
  <c r="DP481" i="1"/>
  <c r="DO481" i="1"/>
  <c r="DN481" i="1"/>
  <c r="DM481" i="1"/>
  <c r="DL481" i="1"/>
  <c r="DK481" i="1"/>
  <c r="DJ481" i="1"/>
  <c r="DI481" i="1"/>
  <c r="DB481" i="1" a="1"/>
  <c r="DB481" i="1"/>
  <c r="DC481" i="1" a="1"/>
  <c r="DC481" i="1"/>
  <c r="DD481" i="1" a="1"/>
  <c r="DD481" i="1"/>
  <c r="DE481" i="1" a="1"/>
  <c r="DE481" i="1"/>
  <c r="DF481" i="1" a="1"/>
  <c r="DF481" i="1"/>
  <c r="DH481" i="1"/>
  <c r="CW481" i="1" a="1"/>
  <c r="CW481" i="1"/>
  <c r="CX481" i="1" a="1"/>
  <c r="CX481" i="1"/>
  <c r="CY481" i="1" a="1"/>
  <c r="CY481" i="1"/>
  <c r="CZ481" i="1" a="1"/>
  <c r="CZ481" i="1"/>
  <c r="DA481" i="1" a="1"/>
  <c r="DA481" i="1"/>
  <c r="DG481" i="1"/>
  <c r="CU481" i="1"/>
  <c r="CN481" i="1" a="1"/>
  <c r="CN481" i="1"/>
  <c r="CO481" i="1" a="1"/>
  <c r="CO481" i="1"/>
  <c r="CP481" i="1" a="1"/>
  <c r="CP481" i="1"/>
  <c r="CQ481" i="1"/>
  <c r="CR481" i="1"/>
  <c r="CS481" i="1"/>
  <c r="DT480" i="1"/>
  <c r="DS480" i="1"/>
  <c r="DR480" i="1"/>
  <c r="DQ480" i="1"/>
  <c r="DP480" i="1"/>
  <c r="DO480" i="1"/>
  <c r="DN480" i="1"/>
  <c r="DM480" i="1"/>
  <c r="DL480" i="1"/>
  <c r="DK480" i="1"/>
  <c r="DJ480" i="1"/>
  <c r="DI480" i="1"/>
  <c r="DB480" i="1" a="1"/>
  <c r="DB480" i="1"/>
  <c r="DC480" i="1" a="1"/>
  <c r="DC480" i="1"/>
  <c r="DD480" i="1" a="1"/>
  <c r="DD480" i="1"/>
  <c r="DE480" i="1" a="1"/>
  <c r="DE480" i="1"/>
  <c r="DF480" i="1" a="1"/>
  <c r="DF480" i="1"/>
  <c r="DH480" i="1"/>
  <c r="CW480" i="1" a="1"/>
  <c r="CW480" i="1"/>
  <c r="CX480" i="1" a="1"/>
  <c r="CX480" i="1"/>
  <c r="CY480" i="1" a="1"/>
  <c r="CY480" i="1"/>
  <c r="CZ480" i="1" a="1"/>
  <c r="CZ480" i="1"/>
  <c r="DA480" i="1" a="1"/>
  <c r="DA480" i="1"/>
  <c r="DG480" i="1"/>
  <c r="CU480" i="1"/>
  <c r="CN480" i="1" a="1"/>
  <c r="CN480" i="1"/>
  <c r="CO480" i="1" a="1"/>
  <c r="CO480" i="1"/>
  <c r="CP480" i="1" a="1"/>
  <c r="CP480" i="1"/>
  <c r="CQ480" i="1"/>
  <c r="CR480" i="1"/>
  <c r="CS480" i="1"/>
  <c r="DT479" i="1"/>
  <c r="DS479" i="1"/>
  <c r="DR479" i="1"/>
  <c r="DQ479" i="1"/>
  <c r="DP479" i="1"/>
  <c r="DO479" i="1"/>
  <c r="DN479" i="1"/>
  <c r="DM479" i="1"/>
  <c r="DL479" i="1"/>
  <c r="DK479" i="1"/>
  <c r="DJ479" i="1"/>
  <c r="DI479" i="1"/>
  <c r="DB479" i="1" a="1"/>
  <c r="DB479" i="1"/>
  <c r="DC479" i="1" a="1"/>
  <c r="DC479" i="1"/>
  <c r="DD479" i="1" a="1"/>
  <c r="DD479" i="1"/>
  <c r="DE479" i="1" a="1"/>
  <c r="DE479" i="1"/>
  <c r="DF479" i="1" a="1"/>
  <c r="DF479" i="1"/>
  <c r="DH479" i="1"/>
  <c r="CW479" i="1" a="1"/>
  <c r="CW479" i="1"/>
  <c r="CX479" i="1" a="1"/>
  <c r="CX479" i="1"/>
  <c r="CY479" i="1" a="1"/>
  <c r="CY479" i="1"/>
  <c r="CZ479" i="1" a="1"/>
  <c r="CZ479" i="1"/>
  <c r="DA479" i="1" a="1"/>
  <c r="DA479" i="1"/>
  <c r="DG479" i="1"/>
  <c r="CU479" i="1"/>
  <c r="CN479" i="1" a="1"/>
  <c r="CN479" i="1"/>
  <c r="CO479" i="1" a="1"/>
  <c r="CO479" i="1"/>
  <c r="CP479" i="1" a="1"/>
  <c r="CP479" i="1"/>
  <c r="CQ479" i="1"/>
  <c r="CR479" i="1"/>
  <c r="CS479" i="1"/>
  <c r="DT478" i="1"/>
  <c r="DS478" i="1"/>
  <c r="DR478" i="1"/>
  <c r="DQ478" i="1"/>
  <c r="DP478" i="1"/>
  <c r="DO478" i="1"/>
  <c r="DN478" i="1"/>
  <c r="DM478" i="1"/>
  <c r="DL478" i="1"/>
  <c r="DK478" i="1"/>
  <c r="DJ478" i="1"/>
  <c r="DI478" i="1"/>
  <c r="DB478" i="1" a="1"/>
  <c r="DB478" i="1"/>
  <c r="DC478" i="1" a="1"/>
  <c r="DC478" i="1"/>
  <c r="DD478" i="1" a="1"/>
  <c r="DD478" i="1"/>
  <c r="DE478" i="1" a="1"/>
  <c r="DE478" i="1"/>
  <c r="DF478" i="1" a="1"/>
  <c r="DF478" i="1"/>
  <c r="DH478" i="1"/>
  <c r="CW478" i="1" a="1"/>
  <c r="CW478" i="1"/>
  <c r="CX478" i="1" a="1"/>
  <c r="CX478" i="1"/>
  <c r="CY478" i="1" a="1"/>
  <c r="CY478" i="1"/>
  <c r="CZ478" i="1" a="1"/>
  <c r="CZ478" i="1"/>
  <c r="DA478" i="1" a="1"/>
  <c r="DA478" i="1"/>
  <c r="DG478" i="1"/>
  <c r="CU478" i="1"/>
  <c r="CN478" i="1" a="1"/>
  <c r="CN478" i="1"/>
  <c r="CO478" i="1" a="1"/>
  <c r="CO478" i="1"/>
  <c r="CP478" i="1" a="1"/>
  <c r="CP478" i="1"/>
  <c r="CQ478" i="1"/>
  <c r="CR478" i="1"/>
  <c r="CS478" i="1"/>
  <c r="DT477" i="1"/>
  <c r="DS477" i="1"/>
  <c r="DR477" i="1"/>
  <c r="DQ477" i="1"/>
  <c r="DP477" i="1"/>
  <c r="DO477" i="1"/>
  <c r="DN477" i="1"/>
  <c r="DM477" i="1"/>
  <c r="DL477" i="1"/>
  <c r="DK477" i="1"/>
  <c r="DJ477" i="1"/>
  <c r="DI477" i="1"/>
  <c r="DB477" i="1" a="1"/>
  <c r="DB477" i="1"/>
  <c r="DC477" i="1" a="1"/>
  <c r="DC477" i="1"/>
  <c r="DD477" i="1" a="1"/>
  <c r="DD477" i="1"/>
  <c r="DE477" i="1" a="1"/>
  <c r="DE477" i="1"/>
  <c r="DF477" i="1" a="1"/>
  <c r="DF477" i="1"/>
  <c r="DH477" i="1"/>
  <c r="CW477" i="1" a="1"/>
  <c r="CW477" i="1"/>
  <c r="CX477" i="1" a="1"/>
  <c r="CX477" i="1"/>
  <c r="CY477" i="1" a="1"/>
  <c r="CY477" i="1"/>
  <c r="CZ477" i="1" a="1"/>
  <c r="CZ477" i="1"/>
  <c r="DA477" i="1" a="1"/>
  <c r="DA477" i="1"/>
  <c r="DG477" i="1"/>
  <c r="CU477" i="1"/>
  <c r="CN477" i="1" a="1"/>
  <c r="CN477" i="1"/>
  <c r="CO477" i="1" a="1"/>
  <c r="CO477" i="1"/>
  <c r="CP477" i="1" a="1"/>
  <c r="CP477" i="1"/>
  <c r="CQ477" i="1"/>
  <c r="CR477" i="1"/>
  <c r="CS477" i="1"/>
  <c r="DT476" i="1"/>
  <c r="DS476" i="1"/>
  <c r="DR476" i="1"/>
  <c r="DQ476" i="1"/>
  <c r="DP476" i="1"/>
  <c r="DO476" i="1"/>
  <c r="DN476" i="1"/>
  <c r="DM476" i="1"/>
  <c r="DL476" i="1"/>
  <c r="DK476" i="1"/>
  <c r="DJ476" i="1"/>
  <c r="DI476" i="1"/>
  <c r="DB476" i="1" a="1"/>
  <c r="DB476" i="1"/>
  <c r="DC476" i="1" a="1"/>
  <c r="DC476" i="1"/>
  <c r="DD476" i="1" a="1"/>
  <c r="DD476" i="1"/>
  <c r="DE476" i="1" a="1"/>
  <c r="DE476" i="1"/>
  <c r="DF476" i="1" a="1"/>
  <c r="DF476" i="1"/>
  <c r="DH476" i="1"/>
  <c r="CW476" i="1" a="1"/>
  <c r="CW476" i="1"/>
  <c r="CX476" i="1" a="1"/>
  <c r="CX476" i="1"/>
  <c r="CY476" i="1" a="1"/>
  <c r="CY476" i="1"/>
  <c r="CZ476" i="1" a="1"/>
  <c r="CZ476" i="1"/>
  <c r="DA476" i="1" a="1"/>
  <c r="DA476" i="1"/>
  <c r="DG476" i="1"/>
  <c r="CU476" i="1"/>
  <c r="CN476" i="1" a="1"/>
  <c r="CN476" i="1"/>
  <c r="CO476" i="1" a="1"/>
  <c r="CO476" i="1"/>
  <c r="CP476" i="1" a="1"/>
  <c r="CP476" i="1"/>
  <c r="CQ476" i="1"/>
  <c r="CR476" i="1"/>
  <c r="CS476" i="1"/>
  <c r="DT475" i="1"/>
  <c r="DS475" i="1"/>
  <c r="DR475" i="1"/>
  <c r="DQ475" i="1"/>
  <c r="DP475" i="1"/>
  <c r="DO475" i="1"/>
  <c r="DN475" i="1"/>
  <c r="DM475" i="1"/>
  <c r="DL475" i="1"/>
  <c r="DK475" i="1"/>
  <c r="DJ475" i="1"/>
  <c r="DI475" i="1"/>
  <c r="DB475" i="1" a="1"/>
  <c r="DB475" i="1"/>
  <c r="DC475" i="1" a="1"/>
  <c r="DC475" i="1"/>
  <c r="DD475" i="1" a="1"/>
  <c r="DD475" i="1"/>
  <c r="DE475" i="1" a="1"/>
  <c r="DE475" i="1"/>
  <c r="DF475" i="1" a="1"/>
  <c r="DF475" i="1"/>
  <c r="DH475" i="1"/>
  <c r="CW475" i="1" a="1"/>
  <c r="CW475" i="1"/>
  <c r="CX475" i="1" a="1"/>
  <c r="CX475" i="1"/>
  <c r="CY475" i="1" a="1"/>
  <c r="CY475" i="1"/>
  <c r="CZ475" i="1" a="1"/>
  <c r="CZ475" i="1"/>
  <c r="DA475" i="1" a="1"/>
  <c r="DA475" i="1"/>
  <c r="DG475" i="1"/>
  <c r="CU475" i="1"/>
  <c r="CN475" i="1" a="1"/>
  <c r="CN475" i="1"/>
  <c r="CO475" i="1" a="1"/>
  <c r="CO475" i="1"/>
  <c r="CP475" i="1" a="1"/>
  <c r="CP475" i="1"/>
  <c r="CQ475" i="1"/>
  <c r="CR475" i="1"/>
  <c r="CS475" i="1"/>
  <c r="DT474" i="1"/>
  <c r="DS474" i="1"/>
  <c r="DR474" i="1"/>
  <c r="DQ474" i="1"/>
  <c r="DP474" i="1"/>
  <c r="DO474" i="1"/>
  <c r="DN474" i="1"/>
  <c r="DM474" i="1"/>
  <c r="DL474" i="1"/>
  <c r="DK474" i="1"/>
  <c r="DJ474" i="1"/>
  <c r="DI474" i="1"/>
  <c r="DB474" i="1" a="1"/>
  <c r="DB474" i="1"/>
  <c r="DC474" i="1" a="1"/>
  <c r="DC474" i="1"/>
  <c r="DD474" i="1" a="1"/>
  <c r="DD474" i="1"/>
  <c r="DE474" i="1" a="1"/>
  <c r="DE474" i="1"/>
  <c r="DF474" i="1" a="1"/>
  <c r="DF474" i="1"/>
  <c r="DH474" i="1"/>
  <c r="CW474" i="1" a="1"/>
  <c r="CW474" i="1"/>
  <c r="CX474" i="1" a="1"/>
  <c r="CX474" i="1"/>
  <c r="CY474" i="1" a="1"/>
  <c r="CY474" i="1"/>
  <c r="CZ474" i="1" a="1"/>
  <c r="CZ474" i="1"/>
  <c r="DA474" i="1" a="1"/>
  <c r="DA474" i="1"/>
  <c r="DG474" i="1"/>
  <c r="CU474" i="1"/>
  <c r="CN474" i="1" a="1"/>
  <c r="CN474" i="1"/>
  <c r="CO474" i="1" a="1"/>
  <c r="CO474" i="1"/>
  <c r="CP474" i="1" a="1"/>
  <c r="CP474" i="1"/>
  <c r="CQ474" i="1"/>
  <c r="CR474" i="1"/>
  <c r="CS474" i="1"/>
  <c r="DT473" i="1"/>
  <c r="DS473" i="1"/>
  <c r="DR473" i="1"/>
  <c r="DQ473" i="1"/>
  <c r="DP473" i="1"/>
  <c r="DO473" i="1"/>
  <c r="DN473" i="1"/>
  <c r="DM473" i="1"/>
  <c r="DL473" i="1"/>
  <c r="DK473" i="1"/>
  <c r="DJ473" i="1"/>
  <c r="DI473" i="1"/>
  <c r="DB473" i="1" a="1"/>
  <c r="DB473" i="1"/>
  <c r="DC473" i="1" a="1"/>
  <c r="DC473" i="1"/>
  <c r="DD473" i="1" a="1"/>
  <c r="DD473" i="1"/>
  <c r="DE473" i="1" a="1"/>
  <c r="DE473" i="1"/>
  <c r="DF473" i="1" a="1"/>
  <c r="DF473" i="1"/>
  <c r="DH473" i="1"/>
  <c r="CW473" i="1" a="1"/>
  <c r="CW473" i="1"/>
  <c r="CX473" i="1" a="1"/>
  <c r="CX473" i="1"/>
  <c r="CY473" i="1" a="1"/>
  <c r="CY473" i="1"/>
  <c r="CZ473" i="1" a="1"/>
  <c r="CZ473" i="1"/>
  <c r="DA473" i="1" a="1"/>
  <c r="DA473" i="1"/>
  <c r="DG473" i="1"/>
  <c r="CU473" i="1"/>
  <c r="CN473" i="1" a="1"/>
  <c r="CN473" i="1"/>
  <c r="CO473" i="1" a="1"/>
  <c r="CO473" i="1"/>
  <c r="CP473" i="1" a="1"/>
  <c r="CP473" i="1"/>
  <c r="CQ473" i="1"/>
  <c r="CR473" i="1"/>
  <c r="CS473" i="1"/>
  <c r="DT472" i="1"/>
  <c r="DS472" i="1"/>
  <c r="DR472" i="1"/>
  <c r="DQ472" i="1"/>
  <c r="DP472" i="1"/>
  <c r="DO472" i="1"/>
  <c r="DN472" i="1"/>
  <c r="DM472" i="1"/>
  <c r="DL472" i="1"/>
  <c r="DK472" i="1"/>
  <c r="DJ472" i="1"/>
  <c r="DI472" i="1"/>
  <c r="DB472" i="1" a="1"/>
  <c r="DB472" i="1"/>
  <c r="DC472" i="1" a="1"/>
  <c r="DC472" i="1"/>
  <c r="DD472" i="1" a="1"/>
  <c r="DD472" i="1"/>
  <c r="DE472" i="1" a="1"/>
  <c r="DE472" i="1"/>
  <c r="DF472" i="1" a="1"/>
  <c r="DF472" i="1"/>
  <c r="DH472" i="1"/>
  <c r="CW472" i="1" a="1"/>
  <c r="CW472" i="1"/>
  <c r="CX472" i="1" a="1"/>
  <c r="CX472" i="1"/>
  <c r="CY472" i="1" a="1"/>
  <c r="CY472" i="1"/>
  <c r="CZ472" i="1" a="1"/>
  <c r="CZ472" i="1"/>
  <c r="DA472" i="1" a="1"/>
  <c r="DA472" i="1"/>
  <c r="DG472" i="1"/>
  <c r="CU472" i="1"/>
  <c r="CN472" i="1" a="1"/>
  <c r="CN472" i="1"/>
  <c r="CO472" i="1" a="1"/>
  <c r="CO472" i="1"/>
  <c r="CP472" i="1" a="1"/>
  <c r="CP472" i="1"/>
  <c r="CQ472" i="1"/>
  <c r="CR472" i="1"/>
  <c r="CS472" i="1"/>
  <c r="DT471" i="1"/>
  <c r="DS471" i="1"/>
  <c r="DR471" i="1"/>
  <c r="DQ471" i="1"/>
  <c r="DP471" i="1"/>
  <c r="DO471" i="1"/>
  <c r="DN471" i="1"/>
  <c r="DM471" i="1"/>
  <c r="DL471" i="1"/>
  <c r="DK471" i="1"/>
  <c r="DJ471" i="1"/>
  <c r="DI471" i="1"/>
  <c r="DB471" i="1" a="1"/>
  <c r="DB471" i="1"/>
  <c r="DC471" i="1" a="1"/>
  <c r="DC471" i="1"/>
  <c r="DD471" i="1" a="1"/>
  <c r="DD471" i="1"/>
  <c r="DE471" i="1" a="1"/>
  <c r="DE471" i="1"/>
  <c r="DF471" i="1" a="1"/>
  <c r="DF471" i="1"/>
  <c r="DH471" i="1"/>
  <c r="CW471" i="1" a="1"/>
  <c r="CW471" i="1"/>
  <c r="CX471" i="1" a="1"/>
  <c r="CX471" i="1"/>
  <c r="CY471" i="1" a="1"/>
  <c r="CY471" i="1"/>
  <c r="CZ471" i="1" a="1"/>
  <c r="CZ471" i="1"/>
  <c r="DA471" i="1" a="1"/>
  <c r="DA471" i="1"/>
  <c r="DG471" i="1"/>
  <c r="CU471" i="1"/>
  <c r="CN471" i="1" a="1"/>
  <c r="CN471" i="1"/>
  <c r="CO471" i="1" a="1"/>
  <c r="CO471" i="1"/>
  <c r="CP471" i="1" a="1"/>
  <c r="CP471" i="1"/>
  <c r="CQ471" i="1"/>
  <c r="CR471" i="1"/>
  <c r="CS471" i="1"/>
  <c r="DT470" i="1"/>
  <c r="DS470" i="1"/>
  <c r="DR470" i="1"/>
  <c r="DQ470" i="1"/>
  <c r="DP470" i="1"/>
  <c r="DO470" i="1"/>
  <c r="DN470" i="1"/>
  <c r="DM470" i="1"/>
  <c r="DL470" i="1"/>
  <c r="DK470" i="1"/>
  <c r="DJ470" i="1"/>
  <c r="DI470" i="1"/>
  <c r="DB470" i="1" a="1"/>
  <c r="DB470" i="1"/>
  <c r="DC470" i="1" a="1"/>
  <c r="DC470" i="1"/>
  <c r="DD470" i="1" a="1"/>
  <c r="DD470" i="1"/>
  <c r="DE470" i="1" a="1"/>
  <c r="DE470" i="1"/>
  <c r="DF470" i="1" a="1"/>
  <c r="DF470" i="1"/>
  <c r="DH470" i="1"/>
  <c r="CW470" i="1" a="1"/>
  <c r="CW470" i="1"/>
  <c r="CX470" i="1" a="1"/>
  <c r="CX470" i="1"/>
  <c r="CY470" i="1" a="1"/>
  <c r="CY470" i="1"/>
  <c r="CZ470" i="1" a="1"/>
  <c r="CZ470" i="1"/>
  <c r="DA470" i="1" a="1"/>
  <c r="DA470" i="1"/>
  <c r="DG470" i="1"/>
  <c r="CU470" i="1"/>
  <c r="CN470" i="1" a="1"/>
  <c r="CN470" i="1"/>
  <c r="CO470" i="1" a="1"/>
  <c r="CO470" i="1"/>
  <c r="CP470" i="1" a="1"/>
  <c r="CP470" i="1"/>
  <c r="CQ470" i="1"/>
  <c r="CR470" i="1"/>
  <c r="CS470" i="1"/>
  <c r="DT469" i="1"/>
  <c r="DS469" i="1"/>
  <c r="DR469" i="1"/>
  <c r="DQ469" i="1"/>
  <c r="DP469" i="1"/>
  <c r="DO469" i="1"/>
  <c r="DN469" i="1"/>
  <c r="DM469" i="1"/>
  <c r="DL469" i="1"/>
  <c r="DK469" i="1"/>
  <c r="DJ469" i="1"/>
  <c r="DI469" i="1"/>
  <c r="DB469" i="1" a="1"/>
  <c r="DB469" i="1"/>
  <c r="DC469" i="1" a="1"/>
  <c r="DC469" i="1"/>
  <c r="DD469" i="1" a="1"/>
  <c r="DD469" i="1"/>
  <c r="DE469" i="1" a="1"/>
  <c r="DE469" i="1"/>
  <c r="DF469" i="1" a="1"/>
  <c r="DF469" i="1"/>
  <c r="DH469" i="1"/>
  <c r="CW469" i="1" a="1"/>
  <c r="CW469" i="1"/>
  <c r="CX469" i="1" a="1"/>
  <c r="CX469" i="1"/>
  <c r="CY469" i="1" a="1"/>
  <c r="CY469" i="1"/>
  <c r="CZ469" i="1" a="1"/>
  <c r="CZ469" i="1"/>
  <c r="DA469" i="1" a="1"/>
  <c r="DA469" i="1"/>
  <c r="DG469" i="1"/>
  <c r="CU469" i="1"/>
  <c r="CN469" i="1" a="1"/>
  <c r="CN469" i="1"/>
  <c r="CO469" i="1" a="1"/>
  <c r="CO469" i="1"/>
  <c r="CP469" i="1" a="1"/>
  <c r="CP469" i="1"/>
  <c r="CQ469" i="1"/>
  <c r="CR469" i="1"/>
  <c r="CS469" i="1"/>
  <c r="DT468" i="1"/>
  <c r="DS468" i="1"/>
  <c r="DR468" i="1"/>
  <c r="DQ468" i="1"/>
  <c r="DP468" i="1"/>
  <c r="DO468" i="1"/>
  <c r="DN468" i="1"/>
  <c r="DM468" i="1"/>
  <c r="DL468" i="1"/>
  <c r="DK468" i="1"/>
  <c r="DJ468" i="1"/>
  <c r="DI468" i="1"/>
  <c r="DB468" i="1" a="1"/>
  <c r="DB468" i="1"/>
  <c r="DC468" i="1" a="1"/>
  <c r="DC468" i="1"/>
  <c r="DD468" i="1" a="1"/>
  <c r="DD468" i="1"/>
  <c r="DE468" i="1" a="1"/>
  <c r="DE468" i="1"/>
  <c r="DF468" i="1" a="1"/>
  <c r="DF468" i="1"/>
  <c r="DH468" i="1"/>
  <c r="CW468" i="1" a="1"/>
  <c r="CW468" i="1"/>
  <c r="CX468" i="1" a="1"/>
  <c r="CX468" i="1"/>
  <c r="CY468" i="1" a="1"/>
  <c r="CY468" i="1"/>
  <c r="CZ468" i="1" a="1"/>
  <c r="CZ468" i="1"/>
  <c r="DA468" i="1" a="1"/>
  <c r="DA468" i="1"/>
  <c r="DG468" i="1"/>
  <c r="CU468" i="1"/>
  <c r="CN468" i="1" a="1"/>
  <c r="CN468" i="1"/>
  <c r="CO468" i="1" a="1"/>
  <c r="CO468" i="1"/>
  <c r="CP468" i="1" a="1"/>
  <c r="CP468" i="1"/>
  <c r="CQ468" i="1"/>
  <c r="CR468" i="1"/>
  <c r="CS468" i="1"/>
  <c r="DT467" i="1"/>
  <c r="DS467" i="1"/>
  <c r="DR467" i="1"/>
  <c r="DQ467" i="1"/>
  <c r="DP467" i="1"/>
  <c r="DO467" i="1"/>
  <c r="DN467" i="1"/>
  <c r="DM467" i="1"/>
  <c r="DL467" i="1"/>
  <c r="DK467" i="1"/>
  <c r="DJ467" i="1"/>
  <c r="DI467" i="1"/>
  <c r="DB467" i="1" a="1"/>
  <c r="DB467" i="1"/>
  <c r="DC467" i="1" a="1"/>
  <c r="DC467" i="1"/>
  <c r="DD467" i="1" a="1"/>
  <c r="DD467" i="1"/>
  <c r="DE467" i="1" a="1"/>
  <c r="DE467" i="1"/>
  <c r="DF467" i="1" a="1"/>
  <c r="DF467" i="1"/>
  <c r="DH467" i="1"/>
  <c r="CW467" i="1" a="1"/>
  <c r="CW467" i="1"/>
  <c r="CX467" i="1" a="1"/>
  <c r="CX467" i="1"/>
  <c r="CY467" i="1" a="1"/>
  <c r="CY467" i="1"/>
  <c r="CZ467" i="1" a="1"/>
  <c r="CZ467" i="1"/>
  <c r="DA467" i="1" a="1"/>
  <c r="DA467" i="1"/>
  <c r="DG467" i="1"/>
  <c r="CU467" i="1"/>
  <c r="CN467" i="1" a="1"/>
  <c r="CN467" i="1"/>
  <c r="CO467" i="1" a="1"/>
  <c r="CO467" i="1"/>
  <c r="CP467" i="1" a="1"/>
  <c r="CP467" i="1"/>
  <c r="CQ467" i="1"/>
  <c r="CR467" i="1"/>
  <c r="CS467" i="1"/>
  <c r="DT466" i="1"/>
  <c r="DS466" i="1"/>
  <c r="DR466" i="1"/>
  <c r="DQ466" i="1"/>
  <c r="DP466" i="1"/>
  <c r="DO466" i="1"/>
  <c r="DN466" i="1"/>
  <c r="DM466" i="1"/>
  <c r="DL466" i="1"/>
  <c r="DK466" i="1"/>
  <c r="DJ466" i="1"/>
  <c r="DI466" i="1"/>
  <c r="DB466" i="1" a="1"/>
  <c r="DB466" i="1"/>
  <c r="DC466" i="1" a="1"/>
  <c r="DC466" i="1"/>
  <c r="DD466" i="1" a="1"/>
  <c r="DD466" i="1"/>
  <c r="DE466" i="1" a="1"/>
  <c r="DE466" i="1"/>
  <c r="DF466" i="1" a="1"/>
  <c r="DF466" i="1"/>
  <c r="DH466" i="1"/>
  <c r="CW466" i="1" a="1"/>
  <c r="CW466" i="1"/>
  <c r="CX466" i="1" a="1"/>
  <c r="CX466" i="1"/>
  <c r="CY466" i="1" a="1"/>
  <c r="CY466" i="1"/>
  <c r="CZ466" i="1" a="1"/>
  <c r="CZ466" i="1"/>
  <c r="DA466" i="1" a="1"/>
  <c r="DA466" i="1"/>
  <c r="DG466" i="1"/>
  <c r="CU466" i="1"/>
  <c r="CN466" i="1" a="1"/>
  <c r="CN466" i="1"/>
  <c r="CO466" i="1" a="1"/>
  <c r="CO466" i="1"/>
  <c r="CP466" i="1" a="1"/>
  <c r="CP466" i="1"/>
  <c r="CQ466" i="1"/>
  <c r="CR466" i="1"/>
  <c r="CS466" i="1"/>
  <c r="DT465" i="1"/>
  <c r="DS465" i="1"/>
  <c r="DR465" i="1"/>
  <c r="DQ465" i="1"/>
  <c r="DP465" i="1"/>
  <c r="DO465" i="1"/>
  <c r="DN465" i="1"/>
  <c r="DM465" i="1"/>
  <c r="DL465" i="1"/>
  <c r="DK465" i="1"/>
  <c r="DJ465" i="1"/>
  <c r="DI465" i="1"/>
  <c r="DB465" i="1" a="1"/>
  <c r="DB465" i="1"/>
  <c r="DC465" i="1" a="1"/>
  <c r="DC465" i="1"/>
  <c r="DD465" i="1" a="1"/>
  <c r="DD465" i="1"/>
  <c r="DE465" i="1" a="1"/>
  <c r="DE465" i="1"/>
  <c r="DF465" i="1" a="1"/>
  <c r="DF465" i="1"/>
  <c r="DH465" i="1"/>
  <c r="CW465" i="1" a="1"/>
  <c r="CW465" i="1"/>
  <c r="CX465" i="1" a="1"/>
  <c r="CX465" i="1"/>
  <c r="CY465" i="1" a="1"/>
  <c r="CY465" i="1"/>
  <c r="CZ465" i="1" a="1"/>
  <c r="CZ465" i="1"/>
  <c r="DA465" i="1" a="1"/>
  <c r="DA465" i="1"/>
  <c r="DG465" i="1"/>
  <c r="CU465" i="1"/>
  <c r="CN465" i="1" a="1"/>
  <c r="CN465" i="1"/>
  <c r="CO465" i="1" a="1"/>
  <c r="CO465" i="1"/>
  <c r="CP465" i="1" a="1"/>
  <c r="CP465" i="1"/>
  <c r="CQ465" i="1"/>
  <c r="CR465" i="1"/>
  <c r="CS465" i="1"/>
  <c r="DT464" i="1"/>
  <c r="DS464" i="1"/>
  <c r="DR464" i="1"/>
  <c r="DQ464" i="1"/>
  <c r="DP464" i="1"/>
  <c r="DO464" i="1"/>
  <c r="DN464" i="1"/>
  <c r="DM464" i="1"/>
  <c r="DL464" i="1"/>
  <c r="DK464" i="1"/>
  <c r="DJ464" i="1"/>
  <c r="DI464" i="1"/>
  <c r="DB464" i="1" a="1"/>
  <c r="DB464" i="1"/>
  <c r="DC464" i="1" a="1"/>
  <c r="DC464" i="1"/>
  <c r="DD464" i="1" a="1"/>
  <c r="DD464" i="1"/>
  <c r="DE464" i="1" a="1"/>
  <c r="DE464" i="1"/>
  <c r="DF464" i="1" a="1"/>
  <c r="DF464" i="1"/>
  <c r="DH464" i="1"/>
  <c r="CW464" i="1" a="1"/>
  <c r="CW464" i="1"/>
  <c r="CX464" i="1" a="1"/>
  <c r="CX464" i="1"/>
  <c r="CY464" i="1" a="1"/>
  <c r="CY464" i="1"/>
  <c r="CZ464" i="1" a="1"/>
  <c r="CZ464" i="1"/>
  <c r="DA464" i="1" a="1"/>
  <c r="DA464" i="1"/>
  <c r="DG464" i="1"/>
  <c r="CU464" i="1"/>
  <c r="CN464" i="1" a="1"/>
  <c r="CN464" i="1"/>
  <c r="CO464" i="1" a="1"/>
  <c r="CO464" i="1"/>
  <c r="CP464" i="1" a="1"/>
  <c r="CP464" i="1"/>
  <c r="CQ464" i="1"/>
  <c r="CR464" i="1"/>
  <c r="CS464" i="1"/>
  <c r="DT463" i="1"/>
  <c r="DS463" i="1"/>
  <c r="DR463" i="1"/>
  <c r="DQ463" i="1"/>
  <c r="DP463" i="1"/>
  <c r="DO463" i="1"/>
  <c r="DN463" i="1"/>
  <c r="DM463" i="1"/>
  <c r="DL463" i="1"/>
  <c r="DK463" i="1"/>
  <c r="DJ463" i="1"/>
  <c r="DI463" i="1"/>
  <c r="DB463" i="1" a="1"/>
  <c r="DB463" i="1"/>
  <c r="DC463" i="1" a="1"/>
  <c r="DC463" i="1"/>
  <c r="DD463" i="1" a="1"/>
  <c r="DD463" i="1"/>
  <c r="DE463" i="1" a="1"/>
  <c r="DE463" i="1"/>
  <c r="DF463" i="1" a="1"/>
  <c r="DF463" i="1"/>
  <c r="DH463" i="1"/>
  <c r="CW463" i="1" a="1"/>
  <c r="CW463" i="1"/>
  <c r="CX463" i="1" a="1"/>
  <c r="CX463" i="1"/>
  <c r="CY463" i="1" a="1"/>
  <c r="CY463" i="1"/>
  <c r="CZ463" i="1" a="1"/>
  <c r="CZ463" i="1"/>
  <c r="DA463" i="1" a="1"/>
  <c r="DA463" i="1"/>
  <c r="DG463" i="1"/>
  <c r="CU463" i="1"/>
  <c r="CN463" i="1" a="1"/>
  <c r="CN463" i="1"/>
  <c r="CO463" i="1" a="1"/>
  <c r="CO463" i="1"/>
  <c r="CP463" i="1" a="1"/>
  <c r="CP463" i="1"/>
  <c r="CQ463" i="1"/>
  <c r="CR463" i="1"/>
  <c r="CS463" i="1"/>
  <c r="DT462" i="1"/>
  <c r="DS462" i="1"/>
  <c r="DR462" i="1"/>
  <c r="DQ462" i="1"/>
  <c r="DP462" i="1"/>
  <c r="DO462" i="1"/>
  <c r="DN462" i="1"/>
  <c r="DM462" i="1"/>
  <c r="DL462" i="1"/>
  <c r="DK462" i="1"/>
  <c r="DJ462" i="1"/>
  <c r="DI462" i="1"/>
  <c r="DB462" i="1" a="1"/>
  <c r="DB462" i="1"/>
  <c r="DC462" i="1" a="1"/>
  <c r="DC462" i="1"/>
  <c r="DD462" i="1" a="1"/>
  <c r="DD462" i="1"/>
  <c r="DE462" i="1" a="1"/>
  <c r="DE462" i="1"/>
  <c r="DF462" i="1" a="1"/>
  <c r="DF462" i="1"/>
  <c r="DH462" i="1"/>
  <c r="CW462" i="1" a="1"/>
  <c r="CW462" i="1"/>
  <c r="CX462" i="1" a="1"/>
  <c r="CX462" i="1"/>
  <c r="CY462" i="1" a="1"/>
  <c r="CY462" i="1"/>
  <c r="CZ462" i="1" a="1"/>
  <c r="CZ462" i="1"/>
  <c r="DA462" i="1" a="1"/>
  <c r="DA462" i="1"/>
  <c r="DG462" i="1"/>
  <c r="CU462" i="1"/>
  <c r="CN462" i="1" a="1"/>
  <c r="CN462" i="1"/>
  <c r="CO462" i="1" a="1"/>
  <c r="CO462" i="1"/>
  <c r="CP462" i="1" a="1"/>
  <c r="CP462" i="1"/>
  <c r="CQ462" i="1"/>
  <c r="CR462" i="1"/>
  <c r="CS462" i="1"/>
  <c r="DT461" i="1"/>
  <c r="DS461" i="1"/>
  <c r="DR461" i="1"/>
  <c r="DQ461" i="1"/>
  <c r="DP461" i="1"/>
  <c r="DO461" i="1"/>
  <c r="DN461" i="1"/>
  <c r="DM461" i="1"/>
  <c r="DL461" i="1"/>
  <c r="DK461" i="1"/>
  <c r="DJ461" i="1"/>
  <c r="DI461" i="1"/>
  <c r="DB461" i="1" a="1"/>
  <c r="DB461" i="1"/>
  <c r="DC461" i="1" a="1"/>
  <c r="DC461" i="1"/>
  <c r="DD461" i="1" a="1"/>
  <c r="DD461" i="1"/>
  <c r="DE461" i="1" a="1"/>
  <c r="DE461" i="1"/>
  <c r="DF461" i="1" a="1"/>
  <c r="DF461" i="1"/>
  <c r="DH461" i="1"/>
  <c r="CW461" i="1" a="1"/>
  <c r="CW461" i="1"/>
  <c r="CX461" i="1" a="1"/>
  <c r="CX461" i="1"/>
  <c r="CY461" i="1" a="1"/>
  <c r="CY461" i="1"/>
  <c r="CZ461" i="1" a="1"/>
  <c r="CZ461" i="1"/>
  <c r="DA461" i="1" a="1"/>
  <c r="DA461" i="1"/>
  <c r="DG461" i="1"/>
  <c r="CU461" i="1"/>
  <c r="CN461" i="1" a="1"/>
  <c r="CN461" i="1"/>
  <c r="CO461" i="1" a="1"/>
  <c r="CO461" i="1"/>
  <c r="CP461" i="1" a="1"/>
  <c r="CP461" i="1"/>
  <c r="CQ461" i="1"/>
  <c r="CR461" i="1"/>
  <c r="CS461" i="1"/>
  <c r="DT460" i="1"/>
  <c r="DS460" i="1"/>
  <c r="DR460" i="1"/>
  <c r="DQ460" i="1"/>
  <c r="DP460" i="1"/>
  <c r="DO460" i="1"/>
  <c r="DN460" i="1"/>
  <c r="DM460" i="1"/>
  <c r="DL460" i="1"/>
  <c r="DK460" i="1"/>
  <c r="DJ460" i="1"/>
  <c r="DI460" i="1"/>
  <c r="DB460" i="1" a="1"/>
  <c r="DB460" i="1"/>
  <c r="DC460" i="1" a="1"/>
  <c r="DC460" i="1"/>
  <c r="DD460" i="1" a="1"/>
  <c r="DD460" i="1"/>
  <c r="DE460" i="1" a="1"/>
  <c r="DE460" i="1"/>
  <c r="DF460" i="1" a="1"/>
  <c r="DF460" i="1"/>
  <c r="DH460" i="1"/>
  <c r="CW460" i="1" a="1"/>
  <c r="CW460" i="1"/>
  <c r="CX460" i="1" a="1"/>
  <c r="CX460" i="1"/>
  <c r="CY460" i="1" a="1"/>
  <c r="CY460" i="1"/>
  <c r="CZ460" i="1" a="1"/>
  <c r="CZ460" i="1"/>
  <c r="DA460" i="1" a="1"/>
  <c r="DA460" i="1"/>
  <c r="DG460" i="1"/>
  <c r="CU460" i="1"/>
  <c r="CN460" i="1" a="1"/>
  <c r="CN460" i="1"/>
  <c r="CO460" i="1" a="1"/>
  <c r="CO460" i="1"/>
  <c r="CP460" i="1" a="1"/>
  <c r="CP460" i="1"/>
  <c r="CQ460" i="1"/>
  <c r="CR460" i="1"/>
  <c r="CS460" i="1"/>
  <c r="DT459" i="1"/>
  <c r="DS459" i="1"/>
  <c r="DR459" i="1"/>
  <c r="DQ459" i="1"/>
  <c r="DP459" i="1"/>
  <c r="DO459" i="1"/>
  <c r="DN459" i="1"/>
  <c r="DM459" i="1"/>
  <c r="DL459" i="1"/>
  <c r="DK459" i="1"/>
  <c r="DJ459" i="1"/>
  <c r="DI459" i="1"/>
  <c r="DB459" i="1" a="1"/>
  <c r="DB459" i="1"/>
  <c r="DC459" i="1" a="1"/>
  <c r="DC459" i="1"/>
  <c r="DD459" i="1" a="1"/>
  <c r="DD459" i="1"/>
  <c r="DE459" i="1" a="1"/>
  <c r="DE459" i="1"/>
  <c r="DF459" i="1" a="1"/>
  <c r="DF459" i="1"/>
  <c r="DH459" i="1"/>
  <c r="CW459" i="1" a="1"/>
  <c r="CW459" i="1"/>
  <c r="CX459" i="1" a="1"/>
  <c r="CX459" i="1"/>
  <c r="CY459" i="1" a="1"/>
  <c r="CY459" i="1"/>
  <c r="CZ459" i="1" a="1"/>
  <c r="CZ459" i="1"/>
  <c r="DA459" i="1" a="1"/>
  <c r="DA459" i="1"/>
  <c r="DG459" i="1"/>
  <c r="CU459" i="1"/>
  <c r="CN459" i="1" a="1"/>
  <c r="CN459" i="1"/>
  <c r="CO459" i="1" a="1"/>
  <c r="CO459" i="1"/>
  <c r="CP459" i="1" a="1"/>
  <c r="CP459" i="1"/>
  <c r="CQ459" i="1"/>
  <c r="CR459" i="1"/>
  <c r="CS459" i="1"/>
  <c r="DT458" i="1"/>
  <c r="DS458" i="1"/>
  <c r="DR458" i="1"/>
  <c r="DQ458" i="1"/>
  <c r="DP458" i="1"/>
  <c r="DO458" i="1"/>
  <c r="DN458" i="1"/>
  <c r="DM458" i="1"/>
  <c r="DL458" i="1"/>
  <c r="DK458" i="1"/>
  <c r="DJ458" i="1"/>
  <c r="DI458" i="1"/>
  <c r="DB458" i="1" a="1"/>
  <c r="DB458" i="1"/>
  <c r="DC458" i="1" a="1"/>
  <c r="DC458" i="1"/>
  <c r="DD458" i="1" a="1"/>
  <c r="DD458" i="1"/>
  <c r="DE458" i="1" a="1"/>
  <c r="DE458" i="1"/>
  <c r="DF458" i="1" a="1"/>
  <c r="DF458" i="1"/>
  <c r="DH458" i="1"/>
  <c r="CW458" i="1" a="1"/>
  <c r="CW458" i="1"/>
  <c r="CX458" i="1" a="1"/>
  <c r="CX458" i="1"/>
  <c r="CY458" i="1" a="1"/>
  <c r="CY458" i="1"/>
  <c r="CZ458" i="1" a="1"/>
  <c r="CZ458" i="1"/>
  <c r="DA458" i="1" a="1"/>
  <c r="DA458" i="1"/>
  <c r="DG458" i="1"/>
  <c r="CU458" i="1"/>
  <c r="CN458" i="1" a="1"/>
  <c r="CN458" i="1"/>
  <c r="CO458" i="1" a="1"/>
  <c r="CO458" i="1"/>
  <c r="CP458" i="1" a="1"/>
  <c r="CP458" i="1"/>
  <c r="CQ458" i="1"/>
  <c r="CR458" i="1"/>
  <c r="CS458" i="1"/>
  <c r="DT457" i="1"/>
  <c r="DS457" i="1"/>
  <c r="DR457" i="1"/>
  <c r="DQ457" i="1"/>
  <c r="DP457" i="1"/>
  <c r="DO457" i="1"/>
  <c r="DN457" i="1"/>
  <c r="DM457" i="1"/>
  <c r="DL457" i="1"/>
  <c r="DK457" i="1"/>
  <c r="DJ457" i="1"/>
  <c r="DI457" i="1"/>
  <c r="DB457" i="1" a="1"/>
  <c r="DB457" i="1"/>
  <c r="DC457" i="1" a="1"/>
  <c r="DC457" i="1"/>
  <c r="DD457" i="1" a="1"/>
  <c r="DD457" i="1"/>
  <c r="DE457" i="1" a="1"/>
  <c r="DE457" i="1"/>
  <c r="DF457" i="1" a="1"/>
  <c r="DF457" i="1"/>
  <c r="DH457" i="1"/>
  <c r="CW457" i="1" a="1"/>
  <c r="CW457" i="1"/>
  <c r="CX457" i="1" a="1"/>
  <c r="CX457" i="1"/>
  <c r="CY457" i="1" a="1"/>
  <c r="CY457" i="1"/>
  <c r="CZ457" i="1" a="1"/>
  <c r="CZ457" i="1"/>
  <c r="DA457" i="1" a="1"/>
  <c r="DA457" i="1"/>
  <c r="DG457" i="1"/>
  <c r="CU457" i="1"/>
  <c r="CN457" i="1" a="1"/>
  <c r="CN457" i="1"/>
  <c r="CO457" i="1" a="1"/>
  <c r="CO457" i="1"/>
  <c r="CP457" i="1" a="1"/>
  <c r="CP457" i="1"/>
  <c r="CQ457" i="1"/>
  <c r="CR457" i="1"/>
  <c r="CS457" i="1"/>
  <c r="DT456" i="1"/>
  <c r="DS456" i="1"/>
  <c r="DR456" i="1"/>
  <c r="DQ456" i="1"/>
  <c r="DP456" i="1"/>
  <c r="DO456" i="1"/>
  <c r="DN456" i="1"/>
  <c r="DM456" i="1"/>
  <c r="DL456" i="1"/>
  <c r="DK456" i="1"/>
  <c r="DJ456" i="1"/>
  <c r="DI456" i="1"/>
  <c r="DB456" i="1" a="1"/>
  <c r="DB456" i="1"/>
  <c r="DC456" i="1" a="1"/>
  <c r="DC456" i="1"/>
  <c r="DD456" i="1" a="1"/>
  <c r="DD456" i="1"/>
  <c r="DE456" i="1" a="1"/>
  <c r="DE456" i="1"/>
  <c r="DF456" i="1" a="1"/>
  <c r="DF456" i="1"/>
  <c r="DH456" i="1"/>
  <c r="CW456" i="1" a="1"/>
  <c r="CW456" i="1"/>
  <c r="CX456" i="1" a="1"/>
  <c r="CX456" i="1"/>
  <c r="CY456" i="1" a="1"/>
  <c r="CY456" i="1"/>
  <c r="CZ456" i="1" a="1"/>
  <c r="CZ456" i="1"/>
  <c r="DA456" i="1" a="1"/>
  <c r="DA456" i="1"/>
  <c r="DG456" i="1"/>
  <c r="CU456" i="1"/>
  <c r="CN456" i="1" a="1"/>
  <c r="CN456" i="1"/>
  <c r="CO456" i="1" a="1"/>
  <c r="CO456" i="1"/>
  <c r="CP456" i="1" a="1"/>
  <c r="CP456" i="1"/>
  <c r="CQ456" i="1"/>
  <c r="CR456" i="1"/>
  <c r="CS456" i="1"/>
  <c r="DT455" i="1"/>
  <c r="DS455" i="1"/>
  <c r="DR455" i="1"/>
  <c r="DQ455" i="1"/>
  <c r="DP455" i="1"/>
  <c r="DO455" i="1"/>
  <c r="DN455" i="1"/>
  <c r="DM455" i="1"/>
  <c r="DL455" i="1"/>
  <c r="DK455" i="1"/>
  <c r="DJ455" i="1"/>
  <c r="DI455" i="1"/>
  <c r="DB455" i="1" a="1"/>
  <c r="DB455" i="1"/>
  <c r="DC455" i="1" a="1"/>
  <c r="DC455" i="1"/>
  <c r="DD455" i="1" a="1"/>
  <c r="DD455" i="1"/>
  <c r="DE455" i="1" a="1"/>
  <c r="DE455" i="1"/>
  <c r="DF455" i="1" a="1"/>
  <c r="DF455" i="1"/>
  <c r="DH455" i="1"/>
  <c r="CW455" i="1" a="1"/>
  <c r="CW455" i="1"/>
  <c r="CX455" i="1" a="1"/>
  <c r="CX455" i="1"/>
  <c r="CY455" i="1" a="1"/>
  <c r="CY455" i="1"/>
  <c r="CZ455" i="1" a="1"/>
  <c r="CZ455" i="1"/>
  <c r="DA455" i="1" a="1"/>
  <c r="DA455" i="1"/>
  <c r="DG455" i="1"/>
  <c r="CU455" i="1"/>
  <c r="CN455" i="1" a="1"/>
  <c r="CN455" i="1"/>
  <c r="CO455" i="1" a="1"/>
  <c r="CO455" i="1"/>
  <c r="CP455" i="1" a="1"/>
  <c r="CP455" i="1"/>
  <c r="CQ455" i="1"/>
  <c r="CR455" i="1"/>
  <c r="CS455" i="1"/>
  <c r="DT454" i="1"/>
  <c r="DS454" i="1"/>
  <c r="DR454" i="1"/>
  <c r="DQ454" i="1"/>
  <c r="DP454" i="1"/>
  <c r="DO454" i="1"/>
  <c r="DN454" i="1"/>
  <c r="DM454" i="1"/>
  <c r="DL454" i="1"/>
  <c r="DK454" i="1"/>
  <c r="DJ454" i="1"/>
  <c r="DI454" i="1"/>
  <c r="DB454" i="1" a="1"/>
  <c r="DB454" i="1"/>
  <c r="DC454" i="1" a="1"/>
  <c r="DC454" i="1"/>
  <c r="DD454" i="1" a="1"/>
  <c r="DD454" i="1"/>
  <c r="DE454" i="1" a="1"/>
  <c r="DE454" i="1"/>
  <c r="DF454" i="1" a="1"/>
  <c r="DF454" i="1"/>
  <c r="DH454" i="1"/>
  <c r="CW454" i="1" a="1"/>
  <c r="CW454" i="1"/>
  <c r="CX454" i="1" a="1"/>
  <c r="CX454" i="1"/>
  <c r="CY454" i="1" a="1"/>
  <c r="CY454" i="1"/>
  <c r="CZ454" i="1" a="1"/>
  <c r="CZ454" i="1"/>
  <c r="DA454" i="1" a="1"/>
  <c r="DA454" i="1"/>
  <c r="DG454" i="1"/>
  <c r="CU454" i="1"/>
  <c r="CN454" i="1" a="1"/>
  <c r="CN454" i="1"/>
  <c r="CO454" i="1" a="1"/>
  <c r="CO454" i="1"/>
  <c r="CP454" i="1" a="1"/>
  <c r="CP454" i="1"/>
  <c r="CQ454" i="1"/>
  <c r="CR454" i="1"/>
  <c r="CS454" i="1"/>
  <c r="DT453" i="1"/>
  <c r="DS453" i="1"/>
  <c r="DR453" i="1"/>
  <c r="DQ453" i="1"/>
  <c r="DP453" i="1"/>
  <c r="DO453" i="1"/>
  <c r="DN453" i="1"/>
  <c r="DM453" i="1"/>
  <c r="DL453" i="1"/>
  <c r="DK453" i="1"/>
  <c r="DJ453" i="1"/>
  <c r="DI453" i="1"/>
  <c r="DB453" i="1" a="1"/>
  <c r="DB453" i="1"/>
  <c r="DC453" i="1" a="1"/>
  <c r="DC453" i="1"/>
  <c r="DD453" i="1" a="1"/>
  <c r="DD453" i="1"/>
  <c r="DE453" i="1" a="1"/>
  <c r="DE453" i="1"/>
  <c r="DF453" i="1" a="1"/>
  <c r="DF453" i="1"/>
  <c r="DH453" i="1"/>
  <c r="CW453" i="1" a="1"/>
  <c r="CW453" i="1"/>
  <c r="CX453" i="1" a="1"/>
  <c r="CX453" i="1"/>
  <c r="CY453" i="1" a="1"/>
  <c r="CY453" i="1"/>
  <c r="CZ453" i="1" a="1"/>
  <c r="CZ453" i="1"/>
  <c r="DA453" i="1" a="1"/>
  <c r="DA453" i="1"/>
  <c r="DG453" i="1"/>
  <c r="CU453" i="1"/>
  <c r="CN453" i="1" a="1"/>
  <c r="CN453" i="1"/>
  <c r="CO453" i="1" a="1"/>
  <c r="CO453" i="1"/>
  <c r="CP453" i="1" a="1"/>
  <c r="CP453" i="1"/>
  <c r="CQ453" i="1"/>
  <c r="CR453" i="1"/>
  <c r="CS453" i="1"/>
  <c r="DT452" i="1"/>
  <c r="DS452" i="1"/>
  <c r="DR452" i="1"/>
  <c r="DQ452" i="1"/>
  <c r="DP452" i="1"/>
  <c r="DO452" i="1"/>
  <c r="DN452" i="1"/>
  <c r="DM452" i="1"/>
  <c r="DL452" i="1"/>
  <c r="DK452" i="1"/>
  <c r="DJ452" i="1"/>
  <c r="DI452" i="1"/>
  <c r="DB452" i="1" a="1"/>
  <c r="DB452" i="1"/>
  <c r="DC452" i="1" a="1"/>
  <c r="DC452" i="1"/>
  <c r="DD452" i="1" a="1"/>
  <c r="DD452" i="1"/>
  <c r="DE452" i="1" a="1"/>
  <c r="DE452" i="1"/>
  <c r="DF452" i="1" a="1"/>
  <c r="DF452" i="1"/>
  <c r="DH452" i="1"/>
  <c r="CW452" i="1" a="1"/>
  <c r="CW452" i="1"/>
  <c r="CX452" i="1" a="1"/>
  <c r="CX452" i="1"/>
  <c r="CY452" i="1" a="1"/>
  <c r="CY452" i="1"/>
  <c r="CZ452" i="1" a="1"/>
  <c r="CZ452" i="1"/>
  <c r="DA452" i="1" a="1"/>
  <c r="DA452" i="1"/>
  <c r="DG452" i="1"/>
  <c r="CU452" i="1"/>
  <c r="CN452" i="1" a="1"/>
  <c r="CN452" i="1"/>
  <c r="CO452" i="1" a="1"/>
  <c r="CO452" i="1"/>
  <c r="CP452" i="1" a="1"/>
  <c r="CP452" i="1"/>
  <c r="CQ452" i="1"/>
  <c r="CR452" i="1"/>
  <c r="CS452" i="1"/>
  <c r="DT451" i="1"/>
  <c r="DS451" i="1"/>
  <c r="DR451" i="1"/>
  <c r="DQ451" i="1"/>
  <c r="DP451" i="1"/>
  <c r="DO451" i="1"/>
  <c r="DN451" i="1"/>
  <c r="DM451" i="1"/>
  <c r="DL451" i="1"/>
  <c r="DK451" i="1"/>
  <c r="DJ451" i="1"/>
  <c r="DI451" i="1"/>
  <c r="DB451" i="1" a="1"/>
  <c r="DB451" i="1"/>
  <c r="DC451" i="1" a="1"/>
  <c r="DC451" i="1"/>
  <c r="DD451" i="1" a="1"/>
  <c r="DD451" i="1"/>
  <c r="DE451" i="1" a="1"/>
  <c r="DE451" i="1"/>
  <c r="DF451" i="1" a="1"/>
  <c r="DF451" i="1"/>
  <c r="DH451" i="1"/>
  <c r="CW451" i="1" a="1"/>
  <c r="CW451" i="1"/>
  <c r="CX451" i="1" a="1"/>
  <c r="CX451" i="1"/>
  <c r="CY451" i="1" a="1"/>
  <c r="CY451" i="1"/>
  <c r="CZ451" i="1" a="1"/>
  <c r="CZ451" i="1"/>
  <c r="DA451" i="1" a="1"/>
  <c r="DA451" i="1"/>
  <c r="DG451" i="1"/>
  <c r="CU451" i="1"/>
  <c r="CN451" i="1" a="1"/>
  <c r="CN451" i="1"/>
  <c r="CO451" i="1" a="1"/>
  <c r="CO451" i="1"/>
  <c r="CP451" i="1" a="1"/>
  <c r="CP451" i="1"/>
  <c r="CQ451" i="1"/>
  <c r="CR451" i="1"/>
  <c r="CS451" i="1"/>
  <c r="DT450" i="1"/>
  <c r="DS450" i="1"/>
  <c r="DR450" i="1"/>
  <c r="DQ450" i="1"/>
  <c r="DP450" i="1"/>
  <c r="DO450" i="1"/>
  <c r="DN450" i="1"/>
  <c r="DM450" i="1"/>
  <c r="DL450" i="1"/>
  <c r="DK450" i="1"/>
  <c r="DJ450" i="1"/>
  <c r="DI450" i="1"/>
  <c r="DB450" i="1" a="1"/>
  <c r="DB450" i="1"/>
  <c r="DC450" i="1" a="1"/>
  <c r="DC450" i="1"/>
  <c r="DD450" i="1" a="1"/>
  <c r="DD450" i="1"/>
  <c r="DE450" i="1" a="1"/>
  <c r="DE450" i="1"/>
  <c r="DF450" i="1" a="1"/>
  <c r="DF450" i="1"/>
  <c r="DH450" i="1"/>
  <c r="CW450" i="1" a="1"/>
  <c r="CW450" i="1"/>
  <c r="CX450" i="1" a="1"/>
  <c r="CX450" i="1"/>
  <c r="CY450" i="1" a="1"/>
  <c r="CY450" i="1"/>
  <c r="CZ450" i="1" a="1"/>
  <c r="CZ450" i="1"/>
  <c r="DA450" i="1" a="1"/>
  <c r="DA450" i="1"/>
  <c r="DG450" i="1"/>
  <c r="CU450" i="1"/>
  <c r="CN450" i="1" a="1"/>
  <c r="CN450" i="1"/>
  <c r="CO450" i="1" a="1"/>
  <c r="CO450" i="1"/>
  <c r="CP450" i="1" a="1"/>
  <c r="CP450" i="1"/>
  <c r="CQ450" i="1"/>
  <c r="CR450" i="1"/>
  <c r="CS450" i="1"/>
  <c r="DT449" i="1"/>
  <c r="DS449" i="1"/>
  <c r="DR449" i="1"/>
  <c r="DQ449" i="1"/>
  <c r="DP449" i="1"/>
  <c r="DO449" i="1"/>
  <c r="DN449" i="1"/>
  <c r="DM449" i="1"/>
  <c r="DL449" i="1"/>
  <c r="DK449" i="1"/>
  <c r="DJ449" i="1"/>
  <c r="DI449" i="1"/>
  <c r="DB449" i="1" a="1"/>
  <c r="DB449" i="1"/>
  <c r="DC449" i="1" a="1"/>
  <c r="DC449" i="1"/>
  <c r="DD449" i="1" a="1"/>
  <c r="DD449" i="1"/>
  <c r="DE449" i="1" a="1"/>
  <c r="DE449" i="1"/>
  <c r="DF449" i="1" a="1"/>
  <c r="DF449" i="1"/>
  <c r="DH449" i="1"/>
  <c r="CW449" i="1" a="1"/>
  <c r="CW449" i="1"/>
  <c r="CX449" i="1" a="1"/>
  <c r="CX449" i="1"/>
  <c r="CY449" i="1" a="1"/>
  <c r="CY449" i="1"/>
  <c r="CZ449" i="1" a="1"/>
  <c r="CZ449" i="1"/>
  <c r="DA449" i="1" a="1"/>
  <c r="DA449" i="1"/>
  <c r="DG449" i="1"/>
  <c r="CU449" i="1"/>
  <c r="CN449" i="1" a="1"/>
  <c r="CN449" i="1"/>
  <c r="CO449" i="1" a="1"/>
  <c r="CO449" i="1"/>
  <c r="CP449" i="1" a="1"/>
  <c r="CP449" i="1"/>
  <c r="CQ449" i="1"/>
  <c r="CR449" i="1"/>
  <c r="CS449" i="1"/>
  <c r="DT448" i="1"/>
  <c r="DS448" i="1"/>
  <c r="DR448" i="1"/>
  <c r="DQ448" i="1"/>
  <c r="DP448" i="1"/>
  <c r="DO448" i="1"/>
  <c r="DN448" i="1"/>
  <c r="DM448" i="1"/>
  <c r="DL448" i="1"/>
  <c r="DK448" i="1"/>
  <c r="DJ448" i="1"/>
  <c r="DI448" i="1"/>
  <c r="DB448" i="1" a="1"/>
  <c r="DB448" i="1"/>
  <c r="DC448" i="1" a="1"/>
  <c r="DC448" i="1"/>
  <c r="DD448" i="1" a="1"/>
  <c r="DD448" i="1"/>
  <c r="DE448" i="1" a="1"/>
  <c r="DE448" i="1"/>
  <c r="DF448" i="1" a="1"/>
  <c r="DF448" i="1"/>
  <c r="DH448" i="1"/>
  <c r="CW448" i="1" a="1"/>
  <c r="CW448" i="1"/>
  <c r="CX448" i="1" a="1"/>
  <c r="CX448" i="1"/>
  <c r="CY448" i="1" a="1"/>
  <c r="CY448" i="1"/>
  <c r="CZ448" i="1" a="1"/>
  <c r="CZ448" i="1"/>
  <c r="DA448" i="1" a="1"/>
  <c r="DA448" i="1"/>
  <c r="DG448" i="1"/>
  <c r="CU448" i="1"/>
  <c r="CN448" i="1" a="1"/>
  <c r="CN448" i="1"/>
  <c r="CO448" i="1" a="1"/>
  <c r="CO448" i="1"/>
  <c r="CP448" i="1" a="1"/>
  <c r="CP448" i="1"/>
  <c r="CQ448" i="1"/>
  <c r="CR448" i="1"/>
  <c r="CS448" i="1"/>
  <c r="DT447" i="1"/>
  <c r="DS447" i="1"/>
  <c r="DR447" i="1"/>
  <c r="DQ447" i="1"/>
  <c r="DP447" i="1"/>
  <c r="DO447" i="1"/>
  <c r="DN447" i="1"/>
  <c r="DM447" i="1"/>
  <c r="DL447" i="1"/>
  <c r="DK447" i="1"/>
  <c r="DJ447" i="1"/>
  <c r="DI447" i="1"/>
  <c r="DB447" i="1" a="1"/>
  <c r="DB447" i="1"/>
  <c r="DC447" i="1" a="1"/>
  <c r="DC447" i="1"/>
  <c r="DD447" i="1" a="1"/>
  <c r="DD447" i="1"/>
  <c r="DE447" i="1" a="1"/>
  <c r="DE447" i="1"/>
  <c r="DF447" i="1" a="1"/>
  <c r="DF447" i="1"/>
  <c r="DH447" i="1"/>
  <c r="CW447" i="1" a="1"/>
  <c r="CW447" i="1"/>
  <c r="CX447" i="1" a="1"/>
  <c r="CX447" i="1"/>
  <c r="CY447" i="1" a="1"/>
  <c r="CY447" i="1"/>
  <c r="CZ447" i="1" a="1"/>
  <c r="CZ447" i="1"/>
  <c r="DA447" i="1" a="1"/>
  <c r="DA447" i="1"/>
  <c r="DG447" i="1"/>
  <c r="CU447" i="1"/>
  <c r="CN447" i="1" a="1"/>
  <c r="CN447" i="1"/>
  <c r="CO447" i="1" a="1"/>
  <c r="CO447" i="1"/>
  <c r="CP447" i="1" a="1"/>
  <c r="CP447" i="1"/>
  <c r="CQ447" i="1"/>
  <c r="CR447" i="1"/>
  <c r="CS447" i="1"/>
  <c r="DT446" i="1"/>
  <c r="DS446" i="1"/>
  <c r="DR446" i="1"/>
  <c r="DQ446" i="1"/>
  <c r="DP446" i="1"/>
  <c r="DO446" i="1"/>
  <c r="DN446" i="1"/>
  <c r="DM446" i="1"/>
  <c r="DL446" i="1"/>
  <c r="DK446" i="1"/>
  <c r="DJ446" i="1"/>
  <c r="DI446" i="1"/>
  <c r="DB446" i="1" a="1"/>
  <c r="DB446" i="1"/>
  <c r="DC446" i="1" a="1"/>
  <c r="DC446" i="1"/>
  <c r="DD446" i="1" a="1"/>
  <c r="DD446" i="1"/>
  <c r="DE446" i="1" a="1"/>
  <c r="DE446" i="1"/>
  <c r="DF446" i="1" a="1"/>
  <c r="DF446" i="1"/>
  <c r="DH446" i="1"/>
  <c r="CW446" i="1" a="1"/>
  <c r="CW446" i="1"/>
  <c r="CX446" i="1" a="1"/>
  <c r="CX446" i="1"/>
  <c r="CY446" i="1" a="1"/>
  <c r="CY446" i="1"/>
  <c r="CZ446" i="1" a="1"/>
  <c r="CZ446" i="1"/>
  <c r="DA446" i="1" a="1"/>
  <c r="DA446" i="1"/>
  <c r="DG446" i="1"/>
  <c r="CU446" i="1"/>
  <c r="CN446" i="1" a="1"/>
  <c r="CN446" i="1"/>
  <c r="CO446" i="1" a="1"/>
  <c r="CO446" i="1"/>
  <c r="CP446" i="1" a="1"/>
  <c r="CP446" i="1"/>
  <c r="CQ446" i="1"/>
  <c r="CR446" i="1"/>
  <c r="CS446" i="1"/>
  <c r="DT445" i="1"/>
  <c r="DS445" i="1"/>
  <c r="DR445" i="1"/>
  <c r="DQ445" i="1"/>
  <c r="DP445" i="1"/>
  <c r="DO445" i="1"/>
  <c r="DN445" i="1"/>
  <c r="DM445" i="1"/>
  <c r="DL445" i="1"/>
  <c r="DK445" i="1"/>
  <c r="DJ445" i="1"/>
  <c r="DI445" i="1"/>
  <c r="DB445" i="1" a="1"/>
  <c r="DB445" i="1"/>
  <c r="DC445" i="1" a="1"/>
  <c r="DC445" i="1"/>
  <c r="DD445" i="1" a="1"/>
  <c r="DD445" i="1"/>
  <c r="DE445" i="1" a="1"/>
  <c r="DE445" i="1"/>
  <c r="DF445" i="1" a="1"/>
  <c r="DF445" i="1"/>
  <c r="DH445" i="1"/>
  <c r="CW445" i="1" a="1"/>
  <c r="CW445" i="1"/>
  <c r="CX445" i="1" a="1"/>
  <c r="CX445" i="1"/>
  <c r="CY445" i="1" a="1"/>
  <c r="CY445" i="1"/>
  <c r="CZ445" i="1" a="1"/>
  <c r="CZ445" i="1"/>
  <c r="DA445" i="1" a="1"/>
  <c r="DA445" i="1"/>
  <c r="DG445" i="1"/>
  <c r="CU445" i="1"/>
  <c r="CN445" i="1" a="1"/>
  <c r="CN445" i="1"/>
  <c r="CO445" i="1" a="1"/>
  <c r="CO445" i="1"/>
  <c r="CP445" i="1" a="1"/>
  <c r="CP445" i="1"/>
  <c r="CQ445" i="1"/>
  <c r="CR445" i="1"/>
  <c r="CS445" i="1"/>
  <c r="DT444" i="1"/>
  <c r="DS444" i="1"/>
  <c r="DR444" i="1"/>
  <c r="DQ444" i="1"/>
  <c r="DP444" i="1"/>
  <c r="DO444" i="1"/>
  <c r="DN444" i="1"/>
  <c r="DM444" i="1"/>
  <c r="DL444" i="1"/>
  <c r="DK444" i="1"/>
  <c r="DJ444" i="1"/>
  <c r="DI444" i="1"/>
  <c r="DB444" i="1" a="1"/>
  <c r="DB444" i="1"/>
  <c r="DC444" i="1" a="1"/>
  <c r="DC444" i="1"/>
  <c r="DD444" i="1" a="1"/>
  <c r="DD444" i="1"/>
  <c r="DE444" i="1" a="1"/>
  <c r="DE444" i="1"/>
  <c r="DF444" i="1" a="1"/>
  <c r="DF444" i="1"/>
  <c r="DH444" i="1"/>
  <c r="CW444" i="1" a="1"/>
  <c r="CW444" i="1"/>
  <c r="CX444" i="1" a="1"/>
  <c r="CX444" i="1"/>
  <c r="CY444" i="1" a="1"/>
  <c r="CY444" i="1"/>
  <c r="CZ444" i="1" a="1"/>
  <c r="CZ444" i="1"/>
  <c r="DA444" i="1" a="1"/>
  <c r="DA444" i="1"/>
  <c r="DG444" i="1"/>
  <c r="CU444" i="1"/>
  <c r="CN444" i="1" a="1"/>
  <c r="CN444" i="1"/>
  <c r="CO444" i="1" a="1"/>
  <c r="CO444" i="1"/>
  <c r="CP444" i="1" a="1"/>
  <c r="CP444" i="1"/>
  <c r="CQ444" i="1"/>
  <c r="CR444" i="1"/>
  <c r="CS444" i="1"/>
  <c r="DT443" i="1"/>
  <c r="DS443" i="1"/>
  <c r="DR443" i="1"/>
  <c r="DQ443" i="1"/>
  <c r="DP443" i="1"/>
  <c r="DO443" i="1"/>
  <c r="DN443" i="1"/>
  <c r="DM443" i="1"/>
  <c r="DL443" i="1"/>
  <c r="DK443" i="1"/>
  <c r="DJ443" i="1"/>
  <c r="DI443" i="1"/>
  <c r="DB443" i="1" a="1"/>
  <c r="DB443" i="1"/>
  <c r="DC443" i="1" a="1"/>
  <c r="DC443" i="1"/>
  <c r="DD443" i="1" a="1"/>
  <c r="DD443" i="1"/>
  <c r="DE443" i="1" a="1"/>
  <c r="DE443" i="1"/>
  <c r="DF443" i="1" a="1"/>
  <c r="DF443" i="1"/>
  <c r="DH443" i="1"/>
  <c r="CW443" i="1" a="1"/>
  <c r="CW443" i="1"/>
  <c r="CX443" i="1" a="1"/>
  <c r="CX443" i="1"/>
  <c r="CY443" i="1" a="1"/>
  <c r="CY443" i="1"/>
  <c r="CZ443" i="1" a="1"/>
  <c r="CZ443" i="1"/>
  <c r="DA443" i="1" a="1"/>
  <c r="DA443" i="1"/>
  <c r="DG443" i="1"/>
  <c r="CU443" i="1"/>
  <c r="CN443" i="1" a="1"/>
  <c r="CN443" i="1"/>
  <c r="CO443" i="1" a="1"/>
  <c r="CO443" i="1"/>
  <c r="CP443" i="1" a="1"/>
  <c r="CP443" i="1"/>
  <c r="CQ443" i="1"/>
  <c r="CR443" i="1"/>
  <c r="CS443" i="1"/>
  <c r="DT442" i="1"/>
  <c r="DS442" i="1"/>
  <c r="DR442" i="1"/>
  <c r="DQ442" i="1"/>
  <c r="DP442" i="1"/>
  <c r="DO442" i="1"/>
  <c r="DN442" i="1"/>
  <c r="DM442" i="1"/>
  <c r="DL442" i="1"/>
  <c r="DK442" i="1"/>
  <c r="DJ442" i="1"/>
  <c r="DI442" i="1"/>
  <c r="DB442" i="1" a="1"/>
  <c r="DB442" i="1"/>
  <c r="DC442" i="1" a="1"/>
  <c r="DC442" i="1"/>
  <c r="DD442" i="1" a="1"/>
  <c r="DD442" i="1"/>
  <c r="DE442" i="1" a="1"/>
  <c r="DE442" i="1"/>
  <c r="DF442" i="1" a="1"/>
  <c r="DF442" i="1"/>
  <c r="DH442" i="1"/>
  <c r="CW442" i="1" a="1"/>
  <c r="CW442" i="1"/>
  <c r="CX442" i="1" a="1"/>
  <c r="CX442" i="1"/>
  <c r="CY442" i="1" a="1"/>
  <c r="CY442" i="1"/>
  <c r="CZ442" i="1" a="1"/>
  <c r="CZ442" i="1"/>
  <c r="DA442" i="1" a="1"/>
  <c r="DA442" i="1"/>
  <c r="DG442" i="1"/>
  <c r="CU442" i="1"/>
  <c r="CN442" i="1" a="1"/>
  <c r="CN442" i="1"/>
  <c r="CO442" i="1" a="1"/>
  <c r="CO442" i="1"/>
  <c r="CP442" i="1" a="1"/>
  <c r="CP442" i="1"/>
  <c r="CQ442" i="1"/>
  <c r="CR442" i="1"/>
  <c r="CS442" i="1"/>
  <c r="DT441" i="1"/>
  <c r="DS441" i="1"/>
  <c r="DR441" i="1"/>
  <c r="DQ441" i="1"/>
  <c r="DP441" i="1"/>
  <c r="DO441" i="1"/>
  <c r="DN441" i="1"/>
  <c r="DM441" i="1"/>
  <c r="DL441" i="1"/>
  <c r="DK441" i="1"/>
  <c r="DJ441" i="1"/>
  <c r="DI441" i="1"/>
  <c r="DB441" i="1" a="1"/>
  <c r="DB441" i="1"/>
  <c r="DC441" i="1" a="1"/>
  <c r="DC441" i="1"/>
  <c r="DD441" i="1" a="1"/>
  <c r="DD441" i="1"/>
  <c r="DE441" i="1" a="1"/>
  <c r="DE441" i="1"/>
  <c r="DF441" i="1" a="1"/>
  <c r="DF441" i="1"/>
  <c r="DH441" i="1"/>
  <c r="CW441" i="1" a="1"/>
  <c r="CW441" i="1"/>
  <c r="CX441" i="1" a="1"/>
  <c r="CX441" i="1"/>
  <c r="CY441" i="1" a="1"/>
  <c r="CY441" i="1"/>
  <c r="CZ441" i="1" a="1"/>
  <c r="CZ441" i="1"/>
  <c r="DA441" i="1" a="1"/>
  <c r="DA441" i="1"/>
  <c r="DG441" i="1"/>
  <c r="CU441" i="1"/>
  <c r="CN441" i="1" a="1"/>
  <c r="CN441" i="1"/>
  <c r="CO441" i="1" a="1"/>
  <c r="CO441" i="1"/>
  <c r="CP441" i="1" a="1"/>
  <c r="CP441" i="1"/>
  <c r="CQ441" i="1"/>
  <c r="CR441" i="1"/>
  <c r="CS441" i="1"/>
  <c r="DT440" i="1"/>
  <c r="DS440" i="1"/>
  <c r="DR440" i="1"/>
  <c r="DQ440" i="1"/>
  <c r="DP440" i="1"/>
  <c r="DO440" i="1"/>
  <c r="DN440" i="1"/>
  <c r="DM440" i="1"/>
  <c r="DL440" i="1"/>
  <c r="DK440" i="1"/>
  <c r="DJ440" i="1"/>
  <c r="DI440" i="1"/>
  <c r="DB440" i="1" a="1"/>
  <c r="DB440" i="1"/>
  <c r="DC440" i="1" a="1"/>
  <c r="DC440" i="1"/>
  <c r="DD440" i="1" a="1"/>
  <c r="DD440" i="1"/>
  <c r="DE440" i="1" a="1"/>
  <c r="DE440" i="1"/>
  <c r="DF440" i="1" a="1"/>
  <c r="DF440" i="1"/>
  <c r="DH440" i="1"/>
  <c r="CW440" i="1" a="1"/>
  <c r="CW440" i="1"/>
  <c r="CX440" i="1" a="1"/>
  <c r="CX440" i="1"/>
  <c r="CY440" i="1" a="1"/>
  <c r="CY440" i="1"/>
  <c r="CZ440" i="1" a="1"/>
  <c r="CZ440" i="1"/>
  <c r="DA440" i="1" a="1"/>
  <c r="DA440" i="1"/>
  <c r="DG440" i="1"/>
  <c r="CU440" i="1"/>
  <c r="CN440" i="1" a="1"/>
  <c r="CN440" i="1"/>
  <c r="CO440" i="1" a="1"/>
  <c r="CO440" i="1"/>
  <c r="CP440" i="1" a="1"/>
  <c r="CP440" i="1"/>
  <c r="CQ440" i="1"/>
  <c r="CR440" i="1"/>
  <c r="CS440" i="1"/>
  <c r="DT439" i="1"/>
  <c r="DS439" i="1"/>
  <c r="DR439" i="1"/>
  <c r="DQ439" i="1"/>
  <c r="DP439" i="1"/>
  <c r="DO439" i="1"/>
  <c r="DN439" i="1"/>
  <c r="DM439" i="1"/>
  <c r="DL439" i="1"/>
  <c r="DK439" i="1"/>
  <c r="DJ439" i="1"/>
  <c r="DI439" i="1"/>
  <c r="DB439" i="1" a="1"/>
  <c r="DB439" i="1"/>
  <c r="DC439" i="1" a="1"/>
  <c r="DC439" i="1"/>
  <c r="DD439" i="1" a="1"/>
  <c r="DD439" i="1"/>
  <c r="DE439" i="1" a="1"/>
  <c r="DE439" i="1"/>
  <c r="DF439" i="1" a="1"/>
  <c r="DF439" i="1"/>
  <c r="DH439" i="1"/>
  <c r="CW439" i="1" a="1"/>
  <c r="CW439" i="1"/>
  <c r="CX439" i="1" a="1"/>
  <c r="CX439" i="1"/>
  <c r="CY439" i="1" a="1"/>
  <c r="CY439" i="1"/>
  <c r="CZ439" i="1" a="1"/>
  <c r="CZ439" i="1"/>
  <c r="DA439" i="1" a="1"/>
  <c r="DA439" i="1"/>
  <c r="DG439" i="1"/>
  <c r="CU439" i="1"/>
  <c r="CN439" i="1" a="1"/>
  <c r="CN439" i="1"/>
  <c r="CO439" i="1" a="1"/>
  <c r="CO439" i="1"/>
  <c r="CP439" i="1" a="1"/>
  <c r="CP439" i="1"/>
  <c r="CQ439" i="1"/>
  <c r="CR439" i="1"/>
  <c r="CS439" i="1"/>
  <c r="DT438" i="1"/>
  <c r="DS438" i="1"/>
  <c r="DR438" i="1"/>
  <c r="DQ438" i="1"/>
  <c r="DP438" i="1"/>
  <c r="DO438" i="1"/>
  <c r="DN438" i="1"/>
  <c r="DM438" i="1"/>
  <c r="DL438" i="1"/>
  <c r="DK438" i="1"/>
  <c r="DJ438" i="1"/>
  <c r="DI438" i="1"/>
  <c r="DB438" i="1" a="1"/>
  <c r="DB438" i="1"/>
  <c r="DC438" i="1" a="1"/>
  <c r="DC438" i="1"/>
  <c r="DD438" i="1" a="1"/>
  <c r="DD438" i="1"/>
  <c r="DE438" i="1" a="1"/>
  <c r="DE438" i="1"/>
  <c r="DF438" i="1" a="1"/>
  <c r="DF438" i="1"/>
  <c r="DH438" i="1"/>
  <c r="CW438" i="1" a="1"/>
  <c r="CW438" i="1"/>
  <c r="CX438" i="1" a="1"/>
  <c r="CX438" i="1"/>
  <c r="CY438" i="1" a="1"/>
  <c r="CY438" i="1"/>
  <c r="CZ438" i="1" a="1"/>
  <c r="CZ438" i="1"/>
  <c r="DA438" i="1" a="1"/>
  <c r="DA438" i="1"/>
  <c r="DG438" i="1"/>
  <c r="CU438" i="1"/>
  <c r="CN438" i="1" a="1"/>
  <c r="CN438" i="1"/>
  <c r="CO438" i="1" a="1"/>
  <c r="CO438" i="1"/>
  <c r="CP438" i="1" a="1"/>
  <c r="CP438" i="1"/>
  <c r="CQ438" i="1"/>
  <c r="CR438" i="1"/>
  <c r="CS438" i="1"/>
  <c r="DT437" i="1"/>
  <c r="DS437" i="1"/>
  <c r="DR437" i="1"/>
  <c r="DQ437" i="1"/>
  <c r="DP437" i="1"/>
  <c r="DO437" i="1"/>
  <c r="DN437" i="1"/>
  <c r="DM437" i="1"/>
  <c r="DL437" i="1"/>
  <c r="DK437" i="1"/>
  <c r="DJ437" i="1"/>
  <c r="DI437" i="1"/>
  <c r="DB437" i="1" a="1"/>
  <c r="DB437" i="1"/>
  <c r="DC437" i="1" a="1"/>
  <c r="DC437" i="1"/>
  <c r="DD437" i="1" a="1"/>
  <c r="DD437" i="1"/>
  <c r="DE437" i="1" a="1"/>
  <c r="DE437" i="1"/>
  <c r="DF437" i="1" a="1"/>
  <c r="DF437" i="1"/>
  <c r="DH437" i="1"/>
  <c r="CW437" i="1" a="1"/>
  <c r="CW437" i="1"/>
  <c r="CX437" i="1" a="1"/>
  <c r="CX437" i="1"/>
  <c r="CY437" i="1" a="1"/>
  <c r="CY437" i="1"/>
  <c r="CZ437" i="1" a="1"/>
  <c r="CZ437" i="1"/>
  <c r="DA437" i="1" a="1"/>
  <c r="DA437" i="1"/>
  <c r="DG437" i="1"/>
  <c r="CU437" i="1"/>
  <c r="CN437" i="1" a="1"/>
  <c r="CN437" i="1"/>
  <c r="CO437" i="1" a="1"/>
  <c r="CO437" i="1"/>
  <c r="CP437" i="1" a="1"/>
  <c r="CP437" i="1"/>
  <c r="CQ437" i="1"/>
  <c r="CR437" i="1"/>
  <c r="CS437" i="1"/>
  <c r="DT436" i="1"/>
  <c r="DS436" i="1"/>
  <c r="DR436" i="1"/>
  <c r="DQ436" i="1"/>
  <c r="DP436" i="1"/>
  <c r="DO436" i="1"/>
  <c r="DN436" i="1"/>
  <c r="DM436" i="1"/>
  <c r="DL436" i="1"/>
  <c r="DK436" i="1"/>
  <c r="DJ436" i="1"/>
  <c r="DI436" i="1"/>
  <c r="DB436" i="1" a="1"/>
  <c r="DB436" i="1"/>
  <c r="DC436" i="1" a="1"/>
  <c r="DC436" i="1"/>
  <c r="DD436" i="1" a="1"/>
  <c r="DD436" i="1"/>
  <c r="DE436" i="1" a="1"/>
  <c r="DE436" i="1"/>
  <c r="DF436" i="1" a="1"/>
  <c r="DF436" i="1"/>
  <c r="DH436" i="1"/>
  <c r="CW436" i="1" a="1"/>
  <c r="CW436" i="1"/>
  <c r="CX436" i="1" a="1"/>
  <c r="CX436" i="1"/>
  <c r="CY436" i="1" a="1"/>
  <c r="CY436" i="1"/>
  <c r="CZ436" i="1" a="1"/>
  <c r="CZ436" i="1"/>
  <c r="DA436" i="1" a="1"/>
  <c r="DA436" i="1"/>
  <c r="DG436" i="1"/>
  <c r="CU436" i="1"/>
  <c r="CN436" i="1" a="1"/>
  <c r="CN436" i="1"/>
  <c r="CO436" i="1" a="1"/>
  <c r="CO436" i="1"/>
  <c r="CP436" i="1" a="1"/>
  <c r="CP436" i="1"/>
  <c r="CQ436" i="1"/>
  <c r="CR436" i="1"/>
  <c r="CS436" i="1"/>
  <c r="DT435" i="1"/>
  <c r="DS435" i="1"/>
  <c r="DR435" i="1"/>
  <c r="DQ435" i="1"/>
  <c r="DP435" i="1"/>
  <c r="DO435" i="1"/>
  <c r="DN435" i="1"/>
  <c r="DM435" i="1"/>
  <c r="DL435" i="1"/>
  <c r="DK435" i="1"/>
  <c r="DJ435" i="1"/>
  <c r="DI435" i="1"/>
  <c r="DB435" i="1" a="1"/>
  <c r="DB435" i="1"/>
  <c r="DC435" i="1" a="1"/>
  <c r="DC435" i="1"/>
  <c r="DD435" i="1" a="1"/>
  <c r="DD435" i="1"/>
  <c r="DE435" i="1" a="1"/>
  <c r="DE435" i="1"/>
  <c r="DF435" i="1" a="1"/>
  <c r="DF435" i="1"/>
  <c r="DH435" i="1"/>
  <c r="CW435" i="1" a="1"/>
  <c r="CW435" i="1"/>
  <c r="CX435" i="1" a="1"/>
  <c r="CX435" i="1"/>
  <c r="CY435" i="1" a="1"/>
  <c r="CY435" i="1"/>
  <c r="CZ435" i="1" a="1"/>
  <c r="CZ435" i="1"/>
  <c r="DA435" i="1" a="1"/>
  <c r="DA435" i="1"/>
  <c r="DG435" i="1"/>
  <c r="CU435" i="1"/>
  <c r="CN435" i="1" a="1"/>
  <c r="CN435" i="1"/>
  <c r="CO435" i="1" a="1"/>
  <c r="CO435" i="1"/>
  <c r="CP435" i="1" a="1"/>
  <c r="CP435" i="1"/>
  <c r="CQ435" i="1"/>
  <c r="CR435" i="1"/>
  <c r="CS435" i="1"/>
  <c r="DT434" i="1"/>
  <c r="DS434" i="1"/>
  <c r="DR434" i="1"/>
  <c r="DQ434" i="1"/>
  <c r="DP434" i="1"/>
  <c r="DO434" i="1"/>
  <c r="DN434" i="1"/>
  <c r="DM434" i="1"/>
  <c r="DL434" i="1"/>
  <c r="DK434" i="1"/>
  <c r="DJ434" i="1"/>
  <c r="DI434" i="1"/>
  <c r="DB434" i="1" a="1"/>
  <c r="DB434" i="1"/>
  <c r="DC434" i="1" a="1"/>
  <c r="DC434" i="1"/>
  <c r="DD434" i="1" a="1"/>
  <c r="DD434" i="1"/>
  <c r="DE434" i="1" a="1"/>
  <c r="DE434" i="1"/>
  <c r="DF434" i="1" a="1"/>
  <c r="DF434" i="1"/>
  <c r="DH434" i="1"/>
  <c r="CW434" i="1" a="1"/>
  <c r="CW434" i="1"/>
  <c r="CX434" i="1" a="1"/>
  <c r="CX434" i="1"/>
  <c r="CY434" i="1" a="1"/>
  <c r="CY434" i="1"/>
  <c r="CZ434" i="1" a="1"/>
  <c r="CZ434" i="1"/>
  <c r="DA434" i="1" a="1"/>
  <c r="DA434" i="1"/>
  <c r="DG434" i="1"/>
  <c r="CU434" i="1"/>
  <c r="CN434" i="1" a="1"/>
  <c r="CN434" i="1"/>
  <c r="CO434" i="1" a="1"/>
  <c r="CO434" i="1"/>
  <c r="CP434" i="1" a="1"/>
  <c r="CP434" i="1"/>
  <c r="CQ434" i="1"/>
  <c r="CR434" i="1"/>
  <c r="CS434" i="1"/>
  <c r="DT433" i="1"/>
  <c r="DS433" i="1"/>
  <c r="DR433" i="1"/>
  <c r="DQ433" i="1"/>
  <c r="DP433" i="1"/>
  <c r="DO433" i="1"/>
  <c r="DN433" i="1"/>
  <c r="DM433" i="1"/>
  <c r="DL433" i="1"/>
  <c r="DK433" i="1"/>
  <c r="DJ433" i="1"/>
  <c r="DI433" i="1"/>
  <c r="DB433" i="1" a="1"/>
  <c r="DB433" i="1"/>
  <c r="DC433" i="1" a="1"/>
  <c r="DC433" i="1"/>
  <c r="DD433" i="1" a="1"/>
  <c r="DD433" i="1"/>
  <c r="DE433" i="1" a="1"/>
  <c r="DE433" i="1"/>
  <c r="DF433" i="1" a="1"/>
  <c r="DF433" i="1"/>
  <c r="DH433" i="1"/>
  <c r="CW433" i="1" a="1"/>
  <c r="CW433" i="1"/>
  <c r="CX433" i="1" a="1"/>
  <c r="CX433" i="1"/>
  <c r="CY433" i="1" a="1"/>
  <c r="CY433" i="1"/>
  <c r="CZ433" i="1" a="1"/>
  <c r="CZ433" i="1"/>
  <c r="DA433" i="1" a="1"/>
  <c r="DA433" i="1"/>
  <c r="DG433" i="1"/>
  <c r="CU433" i="1"/>
  <c r="CN433" i="1" a="1"/>
  <c r="CN433" i="1"/>
  <c r="CO433" i="1" a="1"/>
  <c r="CO433" i="1"/>
  <c r="CP433" i="1" a="1"/>
  <c r="CP433" i="1"/>
  <c r="CQ433" i="1"/>
  <c r="CR433" i="1"/>
  <c r="CS433" i="1"/>
  <c r="DT432" i="1"/>
  <c r="DS432" i="1"/>
  <c r="DR432" i="1"/>
  <c r="DQ432" i="1"/>
  <c r="DP432" i="1"/>
  <c r="DO432" i="1"/>
  <c r="DN432" i="1"/>
  <c r="DM432" i="1"/>
  <c r="DL432" i="1"/>
  <c r="DK432" i="1"/>
  <c r="DJ432" i="1"/>
  <c r="DI432" i="1"/>
  <c r="DB432" i="1" a="1"/>
  <c r="DB432" i="1"/>
  <c r="DC432" i="1" a="1"/>
  <c r="DC432" i="1"/>
  <c r="DD432" i="1" a="1"/>
  <c r="DD432" i="1"/>
  <c r="DE432" i="1" a="1"/>
  <c r="DE432" i="1"/>
  <c r="DF432" i="1" a="1"/>
  <c r="DF432" i="1"/>
  <c r="DH432" i="1"/>
  <c r="CW432" i="1" a="1"/>
  <c r="CW432" i="1"/>
  <c r="CX432" i="1" a="1"/>
  <c r="CX432" i="1"/>
  <c r="CY432" i="1" a="1"/>
  <c r="CY432" i="1"/>
  <c r="CZ432" i="1" a="1"/>
  <c r="CZ432" i="1"/>
  <c r="DA432" i="1" a="1"/>
  <c r="DA432" i="1"/>
  <c r="DG432" i="1"/>
  <c r="CU432" i="1"/>
  <c r="CN432" i="1" a="1"/>
  <c r="CN432" i="1"/>
  <c r="CO432" i="1" a="1"/>
  <c r="CO432" i="1"/>
  <c r="CP432" i="1" a="1"/>
  <c r="CP432" i="1"/>
  <c r="CQ432" i="1"/>
  <c r="CR432" i="1"/>
  <c r="CS432" i="1"/>
  <c r="DT431" i="1"/>
  <c r="DS431" i="1"/>
  <c r="DR431" i="1"/>
  <c r="DQ431" i="1"/>
  <c r="DP431" i="1"/>
  <c r="DO431" i="1"/>
  <c r="DN431" i="1"/>
  <c r="DM431" i="1"/>
  <c r="DL431" i="1"/>
  <c r="DK431" i="1"/>
  <c r="DJ431" i="1"/>
  <c r="DI431" i="1"/>
  <c r="DB431" i="1" a="1"/>
  <c r="DB431" i="1"/>
  <c r="DC431" i="1" a="1"/>
  <c r="DC431" i="1"/>
  <c r="DD431" i="1" a="1"/>
  <c r="DD431" i="1"/>
  <c r="DE431" i="1" a="1"/>
  <c r="DE431" i="1"/>
  <c r="DF431" i="1" a="1"/>
  <c r="DF431" i="1"/>
  <c r="DH431" i="1"/>
  <c r="CW431" i="1" a="1"/>
  <c r="CW431" i="1"/>
  <c r="CX431" i="1" a="1"/>
  <c r="CX431" i="1"/>
  <c r="CY431" i="1" a="1"/>
  <c r="CY431" i="1"/>
  <c r="CZ431" i="1" a="1"/>
  <c r="CZ431" i="1"/>
  <c r="DA431" i="1" a="1"/>
  <c r="DA431" i="1"/>
  <c r="DG431" i="1"/>
  <c r="CU431" i="1"/>
  <c r="CN431" i="1" a="1"/>
  <c r="CN431" i="1"/>
  <c r="CO431" i="1" a="1"/>
  <c r="CO431" i="1"/>
  <c r="CP431" i="1" a="1"/>
  <c r="CP431" i="1"/>
  <c r="CQ431" i="1"/>
  <c r="CR431" i="1"/>
  <c r="CS431" i="1"/>
  <c r="DT430" i="1"/>
  <c r="DS430" i="1"/>
  <c r="DR430" i="1"/>
  <c r="DQ430" i="1"/>
  <c r="DP430" i="1"/>
  <c r="DO430" i="1"/>
  <c r="DN430" i="1"/>
  <c r="DM430" i="1"/>
  <c r="DL430" i="1"/>
  <c r="DK430" i="1"/>
  <c r="DJ430" i="1"/>
  <c r="DI430" i="1"/>
  <c r="DB430" i="1" a="1"/>
  <c r="DB430" i="1"/>
  <c r="DC430" i="1" a="1"/>
  <c r="DC430" i="1"/>
  <c r="DD430" i="1" a="1"/>
  <c r="DD430" i="1"/>
  <c r="DE430" i="1" a="1"/>
  <c r="DE430" i="1"/>
  <c r="DF430" i="1" a="1"/>
  <c r="DF430" i="1"/>
  <c r="DH430" i="1"/>
  <c r="CW430" i="1" a="1"/>
  <c r="CW430" i="1"/>
  <c r="CX430" i="1" a="1"/>
  <c r="CX430" i="1"/>
  <c r="CY430" i="1" a="1"/>
  <c r="CY430" i="1"/>
  <c r="CZ430" i="1" a="1"/>
  <c r="CZ430" i="1"/>
  <c r="DA430" i="1" a="1"/>
  <c r="DA430" i="1"/>
  <c r="DG430" i="1"/>
  <c r="CU430" i="1"/>
  <c r="CN430" i="1" a="1"/>
  <c r="CN430" i="1"/>
  <c r="CO430" i="1" a="1"/>
  <c r="CO430" i="1"/>
  <c r="CP430" i="1" a="1"/>
  <c r="CP430" i="1"/>
  <c r="CQ430" i="1"/>
  <c r="CR430" i="1"/>
  <c r="CS430" i="1"/>
  <c r="DT429" i="1"/>
  <c r="DS429" i="1"/>
  <c r="DR429" i="1"/>
  <c r="DQ429" i="1"/>
  <c r="DP429" i="1"/>
  <c r="DO429" i="1"/>
  <c r="DN429" i="1"/>
  <c r="DM429" i="1"/>
  <c r="DL429" i="1"/>
  <c r="DK429" i="1"/>
  <c r="DJ429" i="1"/>
  <c r="DI429" i="1"/>
  <c r="DB429" i="1" a="1"/>
  <c r="DB429" i="1"/>
  <c r="DC429" i="1" a="1"/>
  <c r="DC429" i="1"/>
  <c r="DD429" i="1" a="1"/>
  <c r="DD429" i="1"/>
  <c r="DE429" i="1" a="1"/>
  <c r="DE429" i="1"/>
  <c r="DF429" i="1" a="1"/>
  <c r="DF429" i="1"/>
  <c r="DH429" i="1"/>
  <c r="CW429" i="1" a="1"/>
  <c r="CW429" i="1"/>
  <c r="CX429" i="1" a="1"/>
  <c r="CX429" i="1"/>
  <c r="CY429" i="1" a="1"/>
  <c r="CY429" i="1"/>
  <c r="CZ429" i="1" a="1"/>
  <c r="CZ429" i="1"/>
  <c r="DA429" i="1" a="1"/>
  <c r="DA429" i="1"/>
  <c r="DG429" i="1"/>
  <c r="CU429" i="1"/>
  <c r="CN429" i="1" a="1"/>
  <c r="CN429" i="1"/>
  <c r="CO429" i="1" a="1"/>
  <c r="CO429" i="1"/>
  <c r="CP429" i="1" a="1"/>
  <c r="CP429" i="1"/>
  <c r="CQ429" i="1"/>
  <c r="CR429" i="1"/>
  <c r="CS429" i="1"/>
  <c r="DT428" i="1"/>
  <c r="DS428" i="1"/>
  <c r="DR428" i="1"/>
  <c r="DQ428" i="1"/>
  <c r="DP428" i="1"/>
  <c r="DO428" i="1"/>
  <c r="DN428" i="1"/>
  <c r="DM428" i="1"/>
  <c r="DL428" i="1"/>
  <c r="DK428" i="1"/>
  <c r="DJ428" i="1"/>
  <c r="DI428" i="1"/>
  <c r="DB428" i="1" a="1"/>
  <c r="DB428" i="1"/>
  <c r="DC428" i="1" a="1"/>
  <c r="DC428" i="1"/>
  <c r="DD428" i="1" a="1"/>
  <c r="DD428" i="1"/>
  <c r="DE428" i="1" a="1"/>
  <c r="DE428" i="1"/>
  <c r="DF428" i="1" a="1"/>
  <c r="DF428" i="1"/>
  <c r="DH428" i="1"/>
  <c r="CW428" i="1" a="1"/>
  <c r="CW428" i="1"/>
  <c r="CX428" i="1" a="1"/>
  <c r="CX428" i="1"/>
  <c r="CY428" i="1" a="1"/>
  <c r="CY428" i="1"/>
  <c r="CZ428" i="1" a="1"/>
  <c r="CZ428" i="1"/>
  <c r="DA428" i="1" a="1"/>
  <c r="DA428" i="1"/>
  <c r="DG428" i="1"/>
  <c r="CU428" i="1"/>
  <c r="CN428" i="1" a="1"/>
  <c r="CN428" i="1"/>
  <c r="CO428" i="1" a="1"/>
  <c r="CO428" i="1"/>
  <c r="CP428" i="1" a="1"/>
  <c r="CP428" i="1"/>
  <c r="CQ428" i="1"/>
  <c r="CR428" i="1"/>
  <c r="CS428" i="1"/>
  <c r="DT427" i="1"/>
  <c r="DS427" i="1"/>
  <c r="DR427" i="1"/>
  <c r="DQ427" i="1"/>
  <c r="DP427" i="1"/>
  <c r="DO427" i="1"/>
  <c r="DN427" i="1"/>
  <c r="DM427" i="1"/>
  <c r="DL427" i="1"/>
  <c r="DK427" i="1"/>
  <c r="DJ427" i="1"/>
  <c r="DI427" i="1"/>
  <c r="DB427" i="1" a="1"/>
  <c r="DB427" i="1"/>
  <c r="DC427" i="1" a="1"/>
  <c r="DC427" i="1"/>
  <c r="DD427" i="1" a="1"/>
  <c r="DD427" i="1"/>
  <c r="DE427" i="1" a="1"/>
  <c r="DE427" i="1"/>
  <c r="DF427" i="1" a="1"/>
  <c r="DF427" i="1"/>
  <c r="DH427" i="1"/>
  <c r="CW427" i="1" a="1"/>
  <c r="CW427" i="1"/>
  <c r="CX427" i="1" a="1"/>
  <c r="CX427" i="1"/>
  <c r="CY427" i="1" a="1"/>
  <c r="CY427" i="1"/>
  <c r="CZ427" i="1" a="1"/>
  <c r="CZ427" i="1"/>
  <c r="DA427" i="1" a="1"/>
  <c r="DA427" i="1"/>
  <c r="DG427" i="1"/>
  <c r="CU427" i="1"/>
  <c r="CN427" i="1" a="1"/>
  <c r="CN427" i="1"/>
  <c r="CO427" i="1" a="1"/>
  <c r="CO427" i="1"/>
  <c r="CP427" i="1" a="1"/>
  <c r="CP427" i="1"/>
  <c r="CQ427" i="1"/>
  <c r="CR427" i="1"/>
  <c r="CS427" i="1"/>
  <c r="DT426" i="1"/>
  <c r="DS426" i="1"/>
  <c r="DR426" i="1"/>
  <c r="DQ426" i="1"/>
  <c r="DP426" i="1"/>
  <c r="DO426" i="1"/>
  <c r="DN426" i="1"/>
  <c r="DM426" i="1"/>
  <c r="DL426" i="1"/>
  <c r="DK426" i="1"/>
  <c r="DJ426" i="1"/>
  <c r="DI426" i="1"/>
  <c r="DB426" i="1" a="1"/>
  <c r="DB426" i="1"/>
  <c r="DC426" i="1" a="1"/>
  <c r="DC426" i="1"/>
  <c r="DD426" i="1" a="1"/>
  <c r="DD426" i="1"/>
  <c r="DE426" i="1" a="1"/>
  <c r="DE426" i="1"/>
  <c r="DF426" i="1" a="1"/>
  <c r="DF426" i="1"/>
  <c r="DH426" i="1"/>
  <c r="CW426" i="1" a="1"/>
  <c r="CW426" i="1"/>
  <c r="CX426" i="1" a="1"/>
  <c r="CX426" i="1"/>
  <c r="CY426" i="1" a="1"/>
  <c r="CY426" i="1"/>
  <c r="CZ426" i="1" a="1"/>
  <c r="CZ426" i="1"/>
  <c r="DA426" i="1" a="1"/>
  <c r="DA426" i="1"/>
  <c r="DG426" i="1"/>
  <c r="CU426" i="1"/>
  <c r="CN426" i="1" a="1"/>
  <c r="CN426" i="1"/>
  <c r="CO426" i="1" a="1"/>
  <c r="CO426" i="1"/>
  <c r="CP426" i="1" a="1"/>
  <c r="CP426" i="1"/>
  <c r="CQ426" i="1"/>
  <c r="CR426" i="1"/>
  <c r="CS426" i="1"/>
  <c r="DT425" i="1"/>
  <c r="DS425" i="1"/>
  <c r="DR425" i="1"/>
  <c r="DQ425" i="1"/>
  <c r="DP425" i="1"/>
  <c r="DO425" i="1"/>
  <c r="DN425" i="1"/>
  <c r="DM425" i="1"/>
  <c r="DL425" i="1"/>
  <c r="DK425" i="1"/>
  <c r="DJ425" i="1"/>
  <c r="DI425" i="1"/>
  <c r="DB425" i="1" a="1"/>
  <c r="DB425" i="1"/>
  <c r="DC425" i="1" a="1"/>
  <c r="DC425" i="1"/>
  <c r="DD425" i="1" a="1"/>
  <c r="DD425" i="1"/>
  <c r="DE425" i="1" a="1"/>
  <c r="DE425" i="1"/>
  <c r="DF425" i="1" a="1"/>
  <c r="DF425" i="1"/>
  <c r="DH425" i="1"/>
  <c r="CW425" i="1" a="1"/>
  <c r="CW425" i="1"/>
  <c r="CX425" i="1" a="1"/>
  <c r="CX425" i="1"/>
  <c r="CY425" i="1" a="1"/>
  <c r="CY425" i="1"/>
  <c r="CZ425" i="1" a="1"/>
  <c r="CZ425" i="1"/>
  <c r="DA425" i="1" a="1"/>
  <c r="DA425" i="1"/>
  <c r="DG425" i="1"/>
  <c r="CU425" i="1"/>
  <c r="CN425" i="1" a="1"/>
  <c r="CN425" i="1"/>
  <c r="CO425" i="1" a="1"/>
  <c r="CO425" i="1"/>
  <c r="CP425" i="1" a="1"/>
  <c r="CP425" i="1"/>
  <c r="CQ425" i="1"/>
  <c r="CR425" i="1"/>
  <c r="CS425" i="1"/>
  <c r="DT424" i="1"/>
  <c r="DS424" i="1"/>
  <c r="DR424" i="1"/>
  <c r="DQ424" i="1"/>
  <c r="DP424" i="1"/>
  <c r="DO424" i="1"/>
  <c r="DN424" i="1"/>
  <c r="DM424" i="1"/>
  <c r="DL424" i="1"/>
  <c r="DK424" i="1"/>
  <c r="DJ424" i="1"/>
  <c r="DI424" i="1"/>
  <c r="DB424" i="1" a="1"/>
  <c r="DB424" i="1"/>
  <c r="DC424" i="1" a="1"/>
  <c r="DC424" i="1"/>
  <c r="DD424" i="1" a="1"/>
  <c r="DD424" i="1"/>
  <c r="DE424" i="1" a="1"/>
  <c r="DE424" i="1"/>
  <c r="DF424" i="1" a="1"/>
  <c r="DF424" i="1"/>
  <c r="DH424" i="1"/>
  <c r="CW424" i="1" a="1"/>
  <c r="CW424" i="1"/>
  <c r="CX424" i="1" a="1"/>
  <c r="CX424" i="1"/>
  <c r="CY424" i="1" a="1"/>
  <c r="CY424" i="1"/>
  <c r="CZ424" i="1" a="1"/>
  <c r="CZ424" i="1"/>
  <c r="DA424" i="1" a="1"/>
  <c r="DA424" i="1"/>
  <c r="DG424" i="1"/>
  <c r="CU424" i="1"/>
  <c r="CN424" i="1" a="1"/>
  <c r="CN424" i="1"/>
  <c r="CO424" i="1" a="1"/>
  <c r="CO424" i="1"/>
  <c r="CP424" i="1" a="1"/>
  <c r="CP424" i="1"/>
  <c r="CQ424" i="1"/>
  <c r="CR424" i="1"/>
  <c r="CS424" i="1"/>
  <c r="DT423" i="1"/>
  <c r="DS423" i="1"/>
  <c r="DR423" i="1"/>
  <c r="DQ423" i="1"/>
  <c r="DP423" i="1"/>
  <c r="DO423" i="1"/>
  <c r="DN423" i="1"/>
  <c r="DM423" i="1"/>
  <c r="DL423" i="1"/>
  <c r="DK423" i="1"/>
  <c r="DJ423" i="1"/>
  <c r="DI423" i="1"/>
  <c r="DB423" i="1" a="1"/>
  <c r="DB423" i="1"/>
  <c r="DC423" i="1" a="1"/>
  <c r="DC423" i="1"/>
  <c r="DD423" i="1" a="1"/>
  <c r="DD423" i="1"/>
  <c r="DE423" i="1" a="1"/>
  <c r="DE423" i="1"/>
  <c r="DF423" i="1" a="1"/>
  <c r="DF423" i="1"/>
  <c r="DH423" i="1"/>
  <c r="CW423" i="1" a="1"/>
  <c r="CW423" i="1"/>
  <c r="CX423" i="1" a="1"/>
  <c r="CX423" i="1"/>
  <c r="CY423" i="1" a="1"/>
  <c r="CY423" i="1"/>
  <c r="CZ423" i="1" a="1"/>
  <c r="CZ423" i="1"/>
  <c r="DA423" i="1" a="1"/>
  <c r="DA423" i="1"/>
  <c r="DG423" i="1"/>
  <c r="CU423" i="1"/>
  <c r="CN423" i="1" a="1"/>
  <c r="CN423" i="1"/>
  <c r="CO423" i="1" a="1"/>
  <c r="CO423" i="1"/>
  <c r="CP423" i="1" a="1"/>
  <c r="CP423" i="1"/>
  <c r="CQ423" i="1"/>
  <c r="CR423" i="1"/>
  <c r="CS423" i="1"/>
  <c r="DT422" i="1"/>
  <c r="DS422" i="1"/>
  <c r="DR422" i="1"/>
  <c r="DQ422" i="1"/>
  <c r="DP422" i="1"/>
  <c r="DO422" i="1"/>
  <c r="DN422" i="1"/>
  <c r="DM422" i="1"/>
  <c r="DL422" i="1"/>
  <c r="DK422" i="1"/>
  <c r="DJ422" i="1"/>
  <c r="DI422" i="1"/>
  <c r="DB422" i="1" a="1"/>
  <c r="DB422" i="1"/>
  <c r="DC422" i="1" a="1"/>
  <c r="DC422" i="1"/>
  <c r="DD422" i="1" a="1"/>
  <c r="DD422" i="1"/>
  <c r="DE422" i="1" a="1"/>
  <c r="DE422" i="1"/>
  <c r="DF422" i="1" a="1"/>
  <c r="DF422" i="1"/>
  <c r="DH422" i="1"/>
  <c r="CW422" i="1" a="1"/>
  <c r="CW422" i="1"/>
  <c r="CX422" i="1" a="1"/>
  <c r="CX422" i="1"/>
  <c r="CY422" i="1" a="1"/>
  <c r="CY422" i="1"/>
  <c r="CZ422" i="1" a="1"/>
  <c r="CZ422" i="1"/>
  <c r="DA422" i="1" a="1"/>
  <c r="DA422" i="1"/>
  <c r="DG422" i="1"/>
  <c r="CU422" i="1"/>
  <c r="CN422" i="1" a="1"/>
  <c r="CN422" i="1"/>
  <c r="CO422" i="1" a="1"/>
  <c r="CO422" i="1"/>
  <c r="CP422" i="1" a="1"/>
  <c r="CP422" i="1"/>
  <c r="CQ422" i="1"/>
  <c r="CR422" i="1"/>
  <c r="CS422" i="1"/>
  <c r="DT421" i="1"/>
  <c r="DS421" i="1"/>
  <c r="DR421" i="1"/>
  <c r="DQ421" i="1"/>
  <c r="DP421" i="1"/>
  <c r="DO421" i="1"/>
  <c r="DN421" i="1"/>
  <c r="DM421" i="1"/>
  <c r="DL421" i="1"/>
  <c r="DK421" i="1"/>
  <c r="DJ421" i="1"/>
  <c r="DI421" i="1"/>
  <c r="DB421" i="1" a="1"/>
  <c r="DB421" i="1"/>
  <c r="DC421" i="1" a="1"/>
  <c r="DC421" i="1"/>
  <c r="DD421" i="1" a="1"/>
  <c r="DD421" i="1"/>
  <c r="DE421" i="1" a="1"/>
  <c r="DE421" i="1"/>
  <c r="DF421" i="1" a="1"/>
  <c r="DF421" i="1"/>
  <c r="DH421" i="1"/>
  <c r="CW421" i="1" a="1"/>
  <c r="CW421" i="1"/>
  <c r="CX421" i="1" a="1"/>
  <c r="CX421" i="1"/>
  <c r="CY421" i="1" a="1"/>
  <c r="CY421" i="1"/>
  <c r="CZ421" i="1" a="1"/>
  <c r="CZ421" i="1"/>
  <c r="DA421" i="1" a="1"/>
  <c r="DA421" i="1"/>
  <c r="DG421" i="1"/>
  <c r="CU421" i="1"/>
  <c r="CN421" i="1" a="1"/>
  <c r="CN421" i="1"/>
  <c r="CO421" i="1" a="1"/>
  <c r="CO421" i="1"/>
  <c r="CP421" i="1" a="1"/>
  <c r="CP421" i="1"/>
  <c r="CQ421" i="1"/>
  <c r="CR421" i="1"/>
  <c r="CS421" i="1"/>
  <c r="DT420" i="1"/>
  <c r="DS420" i="1"/>
  <c r="DR420" i="1"/>
  <c r="DQ420" i="1"/>
  <c r="DP420" i="1"/>
  <c r="DO420" i="1"/>
  <c r="DN420" i="1"/>
  <c r="DM420" i="1"/>
  <c r="DL420" i="1"/>
  <c r="DK420" i="1"/>
  <c r="DJ420" i="1"/>
  <c r="DI420" i="1"/>
  <c r="DB420" i="1" a="1"/>
  <c r="DB420" i="1"/>
  <c r="DC420" i="1" a="1"/>
  <c r="DC420" i="1"/>
  <c r="DD420" i="1" a="1"/>
  <c r="DD420" i="1"/>
  <c r="DE420" i="1" a="1"/>
  <c r="DE420" i="1"/>
  <c r="DF420" i="1" a="1"/>
  <c r="DF420" i="1"/>
  <c r="DH420" i="1"/>
  <c r="CW420" i="1" a="1"/>
  <c r="CW420" i="1"/>
  <c r="CX420" i="1" a="1"/>
  <c r="CX420" i="1"/>
  <c r="CY420" i="1" a="1"/>
  <c r="CY420" i="1"/>
  <c r="CZ420" i="1" a="1"/>
  <c r="CZ420" i="1"/>
  <c r="DA420" i="1" a="1"/>
  <c r="DA420" i="1"/>
  <c r="DG420" i="1"/>
  <c r="CU420" i="1"/>
  <c r="CN420" i="1" a="1"/>
  <c r="CN420" i="1"/>
  <c r="CO420" i="1" a="1"/>
  <c r="CO420" i="1"/>
  <c r="CP420" i="1" a="1"/>
  <c r="CP420" i="1"/>
  <c r="CQ420" i="1"/>
  <c r="CR420" i="1"/>
  <c r="CS420" i="1"/>
  <c r="DT419" i="1"/>
  <c r="DS419" i="1"/>
  <c r="DR419" i="1"/>
  <c r="DQ419" i="1"/>
  <c r="DP419" i="1"/>
  <c r="DO419" i="1"/>
  <c r="DN419" i="1"/>
  <c r="DM419" i="1"/>
  <c r="DL419" i="1"/>
  <c r="DK419" i="1"/>
  <c r="DJ419" i="1"/>
  <c r="DI419" i="1"/>
  <c r="DB419" i="1" a="1"/>
  <c r="DB419" i="1"/>
  <c r="DC419" i="1" a="1"/>
  <c r="DC419" i="1"/>
  <c r="DD419" i="1" a="1"/>
  <c r="DD419" i="1"/>
  <c r="DE419" i="1" a="1"/>
  <c r="DE419" i="1"/>
  <c r="DF419" i="1" a="1"/>
  <c r="DF419" i="1"/>
  <c r="DH419" i="1"/>
  <c r="CW419" i="1" a="1"/>
  <c r="CW419" i="1"/>
  <c r="CX419" i="1" a="1"/>
  <c r="CX419" i="1"/>
  <c r="CY419" i="1" a="1"/>
  <c r="CY419" i="1"/>
  <c r="CZ419" i="1" a="1"/>
  <c r="CZ419" i="1"/>
  <c r="DA419" i="1" a="1"/>
  <c r="DA419" i="1"/>
  <c r="DG419" i="1"/>
  <c r="CU419" i="1"/>
  <c r="CN419" i="1" a="1"/>
  <c r="CN419" i="1"/>
  <c r="CO419" i="1" a="1"/>
  <c r="CO419" i="1"/>
  <c r="CP419" i="1" a="1"/>
  <c r="CP419" i="1"/>
  <c r="CQ419" i="1"/>
  <c r="CR419" i="1"/>
  <c r="CS419" i="1"/>
  <c r="DT418" i="1"/>
  <c r="DS418" i="1"/>
  <c r="DR418" i="1"/>
  <c r="DQ418" i="1"/>
  <c r="DP418" i="1"/>
  <c r="DO418" i="1"/>
  <c r="DN418" i="1"/>
  <c r="DM418" i="1"/>
  <c r="DL418" i="1"/>
  <c r="DK418" i="1"/>
  <c r="DJ418" i="1"/>
  <c r="DI418" i="1"/>
  <c r="DB418" i="1" a="1"/>
  <c r="DB418" i="1"/>
  <c r="DC418" i="1" a="1"/>
  <c r="DC418" i="1"/>
  <c r="DD418" i="1" a="1"/>
  <c r="DD418" i="1"/>
  <c r="DE418" i="1" a="1"/>
  <c r="DE418" i="1"/>
  <c r="DF418" i="1" a="1"/>
  <c r="DF418" i="1"/>
  <c r="DH418" i="1"/>
  <c r="CW418" i="1" a="1"/>
  <c r="CW418" i="1"/>
  <c r="CX418" i="1" a="1"/>
  <c r="CX418" i="1"/>
  <c r="CY418" i="1" a="1"/>
  <c r="CY418" i="1"/>
  <c r="CZ418" i="1" a="1"/>
  <c r="CZ418" i="1"/>
  <c r="DA418" i="1" a="1"/>
  <c r="DA418" i="1"/>
  <c r="DG418" i="1"/>
  <c r="CU418" i="1"/>
  <c r="CN418" i="1" a="1"/>
  <c r="CN418" i="1"/>
  <c r="CO418" i="1" a="1"/>
  <c r="CO418" i="1"/>
  <c r="CP418" i="1" a="1"/>
  <c r="CP418" i="1"/>
  <c r="CQ418" i="1"/>
  <c r="CR418" i="1"/>
  <c r="CS418" i="1"/>
  <c r="DT417" i="1"/>
  <c r="DS417" i="1"/>
  <c r="DR417" i="1"/>
  <c r="DQ417" i="1"/>
  <c r="DP417" i="1"/>
  <c r="DO417" i="1"/>
  <c r="DN417" i="1"/>
  <c r="DM417" i="1"/>
  <c r="DL417" i="1"/>
  <c r="DK417" i="1"/>
  <c r="DJ417" i="1"/>
  <c r="DI417" i="1"/>
  <c r="DB417" i="1" a="1"/>
  <c r="DB417" i="1"/>
  <c r="DC417" i="1" a="1"/>
  <c r="DC417" i="1"/>
  <c r="DD417" i="1" a="1"/>
  <c r="DD417" i="1"/>
  <c r="DE417" i="1" a="1"/>
  <c r="DE417" i="1"/>
  <c r="DF417" i="1" a="1"/>
  <c r="DF417" i="1"/>
  <c r="DH417" i="1"/>
  <c r="CW417" i="1" a="1"/>
  <c r="CW417" i="1"/>
  <c r="CX417" i="1" a="1"/>
  <c r="CX417" i="1"/>
  <c r="CY417" i="1" a="1"/>
  <c r="CY417" i="1"/>
  <c r="CZ417" i="1" a="1"/>
  <c r="CZ417" i="1"/>
  <c r="DA417" i="1" a="1"/>
  <c r="DA417" i="1"/>
  <c r="DG417" i="1"/>
  <c r="CU417" i="1"/>
  <c r="CN417" i="1" a="1"/>
  <c r="CN417" i="1"/>
  <c r="CO417" i="1" a="1"/>
  <c r="CO417" i="1"/>
  <c r="CP417" i="1" a="1"/>
  <c r="CP417" i="1"/>
  <c r="CQ417" i="1"/>
  <c r="CR417" i="1"/>
  <c r="CS417" i="1"/>
  <c r="DT416" i="1"/>
  <c r="DS416" i="1"/>
  <c r="DR416" i="1"/>
  <c r="DQ416" i="1"/>
  <c r="DP416" i="1"/>
  <c r="DO416" i="1"/>
  <c r="DN416" i="1"/>
  <c r="DM416" i="1"/>
  <c r="DL416" i="1"/>
  <c r="DK416" i="1"/>
  <c r="DJ416" i="1"/>
  <c r="DI416" i="1"/>
  <c r="DB416" i="1" a="1"/>
  <c r="DB416" i="1"/>
  <c r="DC416" i="1" a="1"/>
  <c r="DC416" i="1"/>
  <c r="DD416" i="1" a="1"/>
  <c r="DD416" i="1"/>
  <c r="DE416" i="1" a="1"/>
  <c r="DE416" i="1"/>
  <c r="DF416" i="1" a="1"/>
  <c r="DF416" i="1"/>
  <c r="DH416" i="1"/>
  <c r="CW416" i="1" a="1"/>
  <c r="CW416" i="1"/>
  <c r="CX416" i="1" a="1"/>
  <c r="CX416" i="1"/>
  <c r="CY416" i="1" a="1"/>
  <c r="CY416" i="1"/>
  <c r="CZ416" i="1" a="1"/>
  <c r="CZ416" i="1"/>
  <c r="DA416" i="1" a="1"/>
  <c r="DA416" i="1"/>
  <c r="DG416" i="1"/>
  <c r="CU416" i="1"/>
  <c r="CN416" i="1" a="1"/>
  <c r="CN416" i="1"/>
  <c r="CO416" i="1" a="1"/>
  <c r="CO416" i="1"/>
  <c r="CP416" i="1" a="1"/>
  <c r="CP416" i="1"/>
  <c r="CQ416" i="1"/>
  <c r="CR416" i="1"/>
  <c r="CS416" i="1"/>
  <c r="DT415" i="1"/>
  <c r="DS415" i="1"/>
  <c r="DR415" i="1"/>
  <c r="DQ415" i="1"/>
  <c r="DP415" i="1"/>
  <c r="DO415" i="1"/>
  <c r="DN415" i="1"/>
  <c r="DM415" i="1"/>
  <c r="DL415" i="1"/>
  <c r="DK415" i="1"/>
  <c r="DJ415" i="1"/>
  <c r="DI415" i="1"/>
  <c r="DB415" i="1" a="1"/>
  <c r="DB415" i="1"/>
  <c r="DC415" i="1" a="1"/>
  <c r="DC415" i="1"/>
  <c r="DD415" i="1" a="1"/>
  <c r="DD415" i="1"/>
  <c r="DE415" i="1" a="1"/>
  <c r="DE415" i="1"/>
  <c r="DF415" i="1" a="1"/>
  <c r="DF415" i="1"/>
  <c r="DH415" i="1"/>
  <c r="CW415" i="1" a="1"/>
  <c r="CW415" i="1"/>
  <c r="CX415" i="1" a="1"/>
  <c r="CX415" i="1"/>
  <c r="CY415" i="1" a="1"/>
  <c r="CY415" i="1"/>
  <c r="CZ415" i="1" a="1"/>
  <c r="CZ415" i="1"/>
  <c r="DA415" i="1" a="1"/>
  <c r="DA415" i="1"/>
  <c r="DG415" i="1"/>
  <c r="CU415" i="1"/>
  <c r="CN415" i="1" a="1"/>
  <c r="CN415" i="1"/>
  <c r="CO415" i="1" a="1"/>
  <c r="CO415" i="1"/>
  <c r="CP415" i="1" a="1"/>
  <c r="CP415" i="1"/>
  <c r="CQ415" i="1"/>
  <c r="CR415" i="1"/>
  <c r="CS415" i="1"/>
  <c r="DT414" i="1"/>
  <c r="DS414" i="1"/>
  <c r="DR414" i="1"/>
  <c r="DQ414" i="1"/>
  <c r="DP414" i="1"/>
  <c r="DO414" i="1"/>
  <c r="DN414" i="1"/>
  <c r="DM414" i="1"/>
  <c r="DL414" i="1"/>
  <c r="DK414" i="1"/>
  <c r="DJ414" i="1"/>
  <c r="DI414" i="1"/>
  <c r="DB414" i="1" a="1"/>
  <c r="DB414" i="1"/>
  <c r="DC414" i="1" a="1"/>
  <c r="DC414" i="1"/>
  <c r="DD414" i="1" a="1"/>
  <c r="DD414" i="1"/>
  <c r="DE414" i="1" a="1"/>
  <c r="DE414" i="1"/>
  <c r="DF414" i="1" a="1"/>
  <c r="DF414" i="1"/>
  <c r="DH414" i="1"/>
  <c r="CW414" i="1" a="1"/>
  <c r="CW414" i="1"/>
  <c r="CX414" i="1" a="1"/>
  <c r="CX414" i="1"/>
  <c r="CY414" i="1" a="1"/>
  <c r="CY414" i="1"/>
  <c r="CZ414" i="1" a="1"/>
  <c r="CZ414" i="1"/>
  <c r="DA414" i="1" a="1"/>
  <c r="DA414" i="1"/>
  <c r="DG414" i="1"/>
  <c r="CU414" i="1"/>
  <c r="CN414" i="1" a="1"/>
  <c r="CN414" i="1"/>
  <c r="CO414" i="1" a="1"/>
  <c r="CO414" i="1"/>
  <c r="CP414" i="1" a="1"/>
  <c r="CP414" i="1"/>
  <c r="CQ414" i="1"/>
  <c r="CR414" i="1"/>
  <c r="CS414" i="1"/>
  <c r="DT413" i="1"/>
  <c r="DS413" i="1"/>
  <c r="DR413" i="1"/>
  <c r="DQ413" i="1"/>
  <c r="DP413" i="1"/>
  <c r="DO413" i="1"/>
  <c r="DN413" i="1"/>
  <c r="DM413" i="1"/>
  <c r="DL413" i="1"/>
  <c r="DK413" i="1"/>
  <c r="DJ413" i="1"/>
  <c r="DI413" i="1"/>
  <c r="DB413" i="1" a="1"/>
  <c r="DB413" i="1"/>
  <c r="DC413" i="1" a="1"/>
  <c r="DC413" i="1"/>
  <c r="DD413" i="1" a="1"/>
  <c r="DD413" i="1"/>
  <c r="DE413" i="1" a="1"/>
  <c r="DE413" i="1"/>
  <c r="DF413" i="1" a="1"/>
  <c r="DF413" i="1"/>
  <c r="DH413" i="1"/>
  <c r="CW413" i="1" a="1"/>
  <c r="CW413" i="1"/>
  <c r="CX413" i="1" a="1"/>
  <c r="CX413" i="1"/>
  <c r="CY413" i="1" a="1"/>
  <c r="CY413" i="1"/>
  <c r="CZ413" i="1" a="1"/>
  <c r="CZ413" i="1"/>
  <c r="DA413" i="1" a="1"/>
  <c r="DA413" i="1"/>
  <c r="DG413" i="1"/>
  <c r="CU413" i="1"/>
  <c r="CN413" i="1" a="1"/>
  <c r="CN413" i="1"/>
  <c r="CO413" i="1" a="1"/>
  <c r="CO413" i="1"/>
  <c r="CP413" i="1" a="1"/>
  <c r="CP413" i="1"/>
  <c r="CQ413" i="1"/>
  <c r="CR413" i="1"/>
  <c r="CS413" i="1"/>
  <c r="DT412" i="1"/>
  <c r="DS412" i="1"/>
  <c r="DR412" i="1"/>
  <c r="DQ412" i="1"/>
  <c r="DP412" i="1"/>
  <c r="DO412" i="1"/>
  <c r="DN412" i="1"/>
  <c r="DM412" i="1"/>
  <c r="DL412" i="1"/>
  <c r="DK412" i="1"/>
  <c r="DJ412" i="1"/>
  <c r="DI412" i="1"/>
  <c r="DB412" i="1" a="1"/>
  <c r="DB412" i="1"/>
  <c r="DC412" i="1" a="1"/>
  <c r="DC412" i="1"/>
  <c r="DD412" i="1" a="1"/>
  <c r="DD412" i="1"/>
  <c r="DE412" i="1" a="1"/>
  <c r="DE412" i="1"/>
  <c r="DF412" i="1" a="1"/>
  <c r="DF412" i="1"/>
  <c r="DH412" i="1"/>
  <c r="CW412" i="1" a="1"/>
  <c r="CW412" i="1"/>
  <c r="CX412" i="1" a="1"/>
  <c r="CX412" i="1"/>
  <c r="CY412" i="1" a="1"/>
  <c r="CY412" i="1"/>
  <c r="CZ412" i="1" a="1"/>
  <c r="CZ412" i="1"/>
  <c r="DA412" i="1" a="1"/>
  <c r="DA412" i="1"/>
  <c r="DG412" i="1"/>
  <c r="CU412" i="1"/>
  <c r="CN412" i="1" a="1"/>
  <c r="CN412" i="1"/>
  <c r="CO412" i="1" a="1"/>
  <c r="CO412" i="1"/>
  <c r="CP412" i="1" a="1"/>
  <c r="CP412" i="1"/>
  <c r="CQ412" i="1"/>
  <c r="CR412" i="1"/>
  <c r="CS412" i="1"/>
  <c r="DT411" i="1"/>
  <c r="DS411" i="1"/>
  <c r="DR411" i="1"/>
  <c r="DQ411" i="1"/>
  <c r="DP411" i="1"/>
  <c r="DO411" i="1"/>
  <c r="DN411" i="1"/>
  <c r="DM411" i="1"/>
  <c r="DL411" i="1"/>
  <c r="DK411" i="1"/>
  <c r="DJ411" i="1"/>
  <c r="DI411" i="1"/>
  <c r="DB411" i="1" a="1"/>
  <c r="DB411" i="1"/>
  <c r="DC411" i="1" a="1"/>
  <c r="DC411" i="1"/>
  <c r="DD411" i="1" a="1"/>
  <c r="DD411" i="1"/>
  <c r="DE411" i="1" a="1"/>
  <c r="DE411" i="1"/>
  <c r="DF411" i="1" a="1"/>
  <c r="DF411" i="1"/>
  <c r="DH411" i="1"/>
  <c r="CW411" i="1" a="1"/>
  <c r="CW411" i="1"/>
  <c r="CX411" i="1" a="1"/>
  <c r="CX411" i="1"/>
  <c r="CY411" i="1" a="1"/>
  <c r="CY411" i="1"/>
  <c r="CZ411" i="1" a="1"/>
  <c r="CZ411" i="1"/>
  <c r="DA411" i="1" a="1"/>
  <c r="DA411" i="1"/>
  <c r="DG411" i="1"/>
  <c r="CU411" i="1"/>
  <c r="CN411" i="1" a="1"/>
  <c r="CN411" i="1"/>
  <c r="CO411" i="1" a="1"/>
  <c r="CO411" i="1"/>
  <c r="CP411" i="1" a="1"/>
  <c r="CP411" i="1"/>
  <c r="CQ411" i="1"/>
  <c r="CR411" i="1"/>
  <c r="CS411" i="1"/>
  <c r="DT410" i="1"/>
  <c r="DS410" i="1"/>
  <c r="DR410" i="1"/>
  <c r="DQ410" i="1"/>
  <c r="DP410" i="1"/>
  <c r="DO410" i="1"/>
  <c r="DN410" i="1"/>
  <c r="DM410" i="1"/>
  <c r="DL410" i="1"/>
  <c r="DK410" i="1"/>
  <c r="DJ410" i="1"/>
  <c r="DI410" i="1"/>
  <c r="DB410" i="1" a="1"/>
  <c r="DB410" i="1"/>
  <c r="DC410" i="1" a="1"/>
  <c r="DC410" i="1"/>
  <c r="DD410" i="1" a="1"/>
  <c r="DD410" i="1"/>
  <c r="DE410" i="1" a="1"/>
  <c r="DE410" i="1"/>
  <c r="DF410" i="1" a="1"/>
  <c r="DF410" i="1"/>
  <c r="DH410" i="1"/>
  <c r="CW410" i="1" a="1"/>
  <c r="CW410" i="1"/>
  <c r="CX410" i="1" a="1"/>
  <c r="CX410" i="1"/>
  <c r="CY410" i="1" a="1"/>
  <c r="CY410" i="1"/>
  <c r="CZ410" i="1" a="1"/>
  <c r="CZ410" i="1"/>
  <c r="DA410" i="1" a="1"/>
  <c r="DA410" i="1"/>
  <c r="DG410" i="1"/>
  <c r="CU410" i="1"/>
  <c r="CN410" i="1" a="1"/>
  <c r="CN410" i="1"/>
  <c r="CO410" i="1" a="1"/>
  <c r="CO410" i="1"/>
  <c r="CP410" i="1" a="1"/>
  <c r="CP410" i="1"/>
  <c r="CQ410" i="1"/>
  <c r="CR410" i="1"/>
  <c r="CS410" i="1"/>
  <c r="DT409" i="1"/>
  <c r="DS409" i="1"/>
  <c r="DR409" i="1"/>
  <c r="DQ409" i="1"/>
  <c r="DP409" i="1"/>
  <c r="DO409" i="1"/>
  <c r="DN409" i="1"/>
  <c r="DM409" i="1"/>
  <c r="DL409" i="1"/>
  <c r="DK409" i="1"/>
  <c r="DJ409" i="1"/>
  <c r="DI409" i="1"/>
  <c r="DB409" i="1" a="1"/>
  <c r="DB409" i="1"/>
  <c r="DC409" i="1" a="1"/>
  <c r="DC409" i="1"/>
  <c r="DD409" i="1" a="1"/>
  <c r="DD409" i="1"/>
  <c r="DE409" i="1" a="1"/>
  <c r="DE409" i="1"/>
  <c r="DF409" i="1" a="1"/>
  <c r="DF409" i="1"/>
  <c r="DH409" i="1"/>
  <c r="CW409" i="1" a="1"/>
  <c r="CW409" i="1"/>
  <c r="CX409" i="1" a="1"/>
  <c r="CX409" i="1"/>
  <c r="CY409" i="1" a="1"/>
  <c r="CY409" i="1"/>
  <c r="CZ409" i="1" a="1"/>
  <c r="CZ409" i="1"/>
  <c r="DA409" i="1" a="1"/>
  <c r="DA409" i="1"/>
  <c r="DG409" i="1"/>
  <c r="CU409" i="1"/>
  <c r="CN409" i="1" a="1"/>
  <c r="CN409" i="1"/>
  <c r="CO409" i="1" a="1"/>
  <c r="CO409" i="1"/>
  <c r="CP409" i="1" a="1"/>
  <c r="CP409" i="1"/>
  <c r="CQ409" i="1"/>
  <c r="CR409" i="1"/>
  <c r="CS409" i="1"/>
  <c r="DT408" i="1"/>
  <c r="DS408" i="1"/>
  <c r="DR408" i="1"/>
  <c r="DQ408" i="1"/>
  <c r="DP408" i="1"/>
  <c r="DO408" i="1"/>
  <c r="DN408" i="1"/>
  <c r="DM408" i="1"/>
  <c r="DL408" i="1"/>
  <c r="DK408" i="1"/>
  <c r="DJ408" i="1"/>
  <c r="DI408" i="1"/>
  <c r="DB408" i="1" a="1"/>
  <c r="DB408" i="1"/>
  <c r="DC408" i="1" a="1"/>
  <c r="DC408" i="1"/>
  <c r="DD408" i="1" a="1"/>
  <c r="DD408" i="1"/>
  <c r="DE408" i="1" a="1"/>
  <c r="DE408" i="1"/>
  <c r="DF408" i="1" a="1"/>
  <c r="DF408" i="1"/>
  <c r="DH408" i="1"/>
  <c r="CW408" i="1" a="1"/>
  <c r="CW408" i="1"/>
  <c r="CX408" i="1" a="1"/>
  <c r="CX408" i="1"/>
  <c r="CY408" i="1" a="1"/>
  <c r="CY408" i="1"/>
  <c r="CZ408" i="1" a="1"/>
  <c r="CZ408" i="1"/>
  <c r="DA408" i="1" a="1"/>
  <c r="DA408" i="1"/>
  <c r="DG408" i="1"/>
  <c r="CU408" i="1"/>
  <c r="CN408" i="1" a="1"/>
  <c r="CN408" i="1"/>
  <c r="CO408" i="1" a="1"/>
  <c r="CO408" i="1"/>
  <c r="CP408" i="1" a="1"/>
  <c r="CP408" i="1"/>
  <c r="CQ408" i="1"/>
  <c r="CR408" i="1"/>
  <c r="CS408" i="1"/>
  <c r="DT407" i="1"/>
  <c r="DS407" i="1"/>
  <c r="DR407" i="1"/>
  <c r="DQ407" i="1"/>
  <c r="DP407" i="1"/>
  <c r="DO407" i="1"/>
  <c r="DN407" i="1"/>
  <c r="DM407" i="1"/>
  <c r="DL407" i="1"/>
  <c r="DK407" i="1"/>
  <c r="DJ407" i="1"/>
  <c r="DI407" i="1"/>
  <c r="DB407" i="1" a="1"/>
  <c r="DB407" i="1"/>
  <c r="DC407" i="1" a="1"/>
  <c r="DC407" i="1"/>
  <c r="DD407" i="1" a="1"/>
  <c r="DD407" i="1"/>
  <c r="DE407" i="1" a="1"/>
  <c r="DE407" i="1"/>
  <c r="DF407" i="1" a="1"/>
  <c r="DF407" i="1"/>
  <c r="DH407" i="1"/>
  <c r="CW407" i="1" a="1"/>
  <c r="CW407" i="1"/>
  <c r="CX407" i="1" a="1"/>
  <c r="CX407" i="1"/>
  <c r="CY407" i="1" a="1"/>
  <c r="CY407" i="1"/>
  <c r="CZ407" i="1" a="1"/>
  <c r="CZ407" i="1"/>
  <c r="DA407" i="1" a="1"/>
  <c r="DA407" i="1"/>
  <c r="DG407" i="1"/>
  <c r="CU407" i="1"/>
  <c r="CN407" i="1" a="1"/>
  <c r="CN407" i="1"/>
  <c r="CO407" i="1" a="1"/>
  <c r="CO407" i="1"/>
  <c r="CP407" i="1" a="1"/>
  <c r="CP407" i="1"/>
  <c r="CQ407" i="1"/>
  <c r="CR407" i="1"/>
  <c r="CS407" i="1"/>
  <c r="DT406" i="1"/>
  <c r="DS406" i="1"/>
  <c r="DR406" i="1"/>
  <c r="DQ406" i="1"/>
  <c r="DP406" i="1"/>
  <c r="DO406" i="1"/>
  <c r="DN406" i="1"/>
  <c r="DM406" i="1"/>
  <c r="DL406" i="1"/>
  <c r="DK406" i="1"/>
  <c r="DJ406" i="1"/>
  <c r="DI406" i="1"/>
  <c r="DB406" i="1" a="1"/>
  <c r="DB406" i="1"/>
  <c r="DC406" i="1" a="1"/>
  <c r="DC406" i="1"/>
  <c r="DD406" i="1" a="1"/>
  <c r="DD406" i="1"/>
  <c r="DE406" i="1" a="1"/>
  <c r="DE406" i="1"/>
  <c r="DF406" i="1" a="1"/>
  <c r="DF406" i="1"/>
  <c r="DH406" i="1"/>
  <c r="CW406" i="1" a="1"/>
  <c r="CW406" i="1"/>
  <c r="CX406" i="1" a="1"/>
  <c r="CX406" i="1"/>
  <c r="CY406" i="1" a="1"/>
  <c r="CY406" i="1"/>
  <c r="CZ406" i="1" a="1"/>
  <c r="CZ406" i="1"/>
  <c r="DA406" i="1" a="1"/>
  <c r="DA406" i="1"/>
  <c r="DG406" i="1"/>
  <c r="CU406" i="1"/>
  <c r="CN406" i="1" a="1"/>
  <c r="CN406" i="1"/>
  <c r="CO406" i="1" a="1"/>
  <c r="CO406" i="1"/>
  <c r="CP406" i="1" a="1"/>
  <c r="CP406" i="1"/>
  <c r="CQ406" i="1"/>
  <c r="CR406" i="1"/>
  <c r="CS406" i="1"/>
  <c r="DT405" i="1"/>
  <c r="DS405" i="1"/>
  <c r="DR405" i="1"/>
  <c r="DQ405" i="1"/>
  <c r="DP405" i="1"/>
  <c r="DO405" i="1"/>
  <c r="DN405" i="1"/>
  <c r="DM405" i="1"/>
  <c r="DL405" i="1"/>
  <c r="DK405" i="1"/>
  <c r="DJ405" i="1"/>
  <c r="DI405" i="1"/>
  <c r="DB405" i="1" a="1"/>
  <c r="DB405" i="1"/>
  <c r="DC405" i="1" a="1"/>
  <c r="DC405" i="1"/>
  <c r="DD405" i="1" a="1"/>
  <c r="DD405" i="1"/>
  <c r="DE405" i="1" a="1"/>
  <c r="DE405" i="1"/>
  <c r="DF405" i="1" a="1"/>
  <c r="DF405" i="1"/>
  <c r="DH405" i="1"/>
  <c r="CW405" i="1" a="1"/>
  <c r="CW405" i="1"/>
  <c r="CX405" i="1" a="1"/>
  <c r="CX405" i="1"/>
  <c r="CY405" i="1" a="1"/>
  <c r="CY405" i="1"/>
  <c r="CZ405" i="1" a="1"/>
  <c r="CZ405" i="1"/>
  <c r="DA405" i="1" a="1"/>
  <c r="DA405" i="1"/>
  <c r="DG405" i="1"/>
  <c r="CU405" i="1"/>
  <c r="CN405" i="1" a="1"/>
  <c r="CN405" i="1"/>
  <c r="CO405" i="1" a="1"/>
  <c r="CO405" i="1"/>
  <c r="CP405" i="1" a="1"/>
  <c r="CP405" i="1"/>
  <c r="CQ405" i="1"/>
  <c r="CR405" i="1"/>
  <c r="CS405" i="1"/>
  <c r="DT404" i="1"/>
  <c r="DS404" i="1"/>
  <c r="DR404" i="1"/>
  <c r="DQ404" i="1"/>
  <c r="DP404" i="1"/>
  <c r="DO404" i="1"/>
  <c r="DN404" i="1"/>
  <c r="DM404" i="1"/>
  <c r="DL404" i="1"/>
  <c r="DK404" i="1"/>
  <c r="DJ404" i="1"/>
  <c r="DI404" i="1"/>
  <c r="DB404" i="1" a="1"/>
  <c r="DB404" i="1"/>
  <c r="DC404" i="1" a="1"/>
  <c r="DC404" i="1"/>
  <c r="DD404" i="1" a="1"/>
  <c r="DD404" i="1"/>
  <c r="DE404" i="1" a="1"/>
  <c r="DE404" i="1"/>
  <c r="DF404" i="1" a="1"/>
  <c r="DF404" i="1"/>
  <c r="DH404" i="1"/>
  <c r="CW404" i="1" a="1"/>
  <c r="CW404" i="1"/>
  <c r="CX404" i="1" a="1"/>
  <c r="CX404" i="1"/>
  <c r="CY404" i="1" a="1"/>
  <c r="CY404" i="1"/>
  <c r="CZ404" i="1" a="1"/>
  <c r="CZ404" i="1"/>
  <c r="DA404" i="1" a="1"/>
  <c r="DA404" i="1"/>
  <c r="DG404" i="1"/>
  <c r="CU404" i="1"/>
  <c r="CN404" i="1" a="1"/>
  <c r="CN404" i="1"/>
  <c r="CO404" i="1" a="1"/>
  <c r="CO404" i="1"/>
  <c r="CP404" i="1" a="1"/>
  <c r="CP404" i="1"/>
  <c r="CQ404" i="1"/>
  <c r="CR404" i="1"/>
  <c r="CS404" i="1"/>
  <c r="DT403" i="1"/>
  <c r="DS403" i="1"/>
  <c r="DR403" i="1"/>
  <c r="DQ403" i="1"/>
  <c r="DP403" i="1"/>
  <c r="DO403" i="1"/>
  <c r="DN403" i="1"/>
  <c r="DM403" i="1"/>
  <c r="DL403" i="1"/>
  <c r="DK403" i="1"/>
  <c r="DJ403" i="1"/>
  <c r="DI403" i="1"/>
  <c r="DB403" i="1" a="1"/>
  <c r="DB403" i="1"/>
  <c r="DC403" i="1" a="1"/>
  <c r="DC403" i="1"/>
  <c r="DD403" i="1" a="1"/>
  <c r="DD403" i="1"/>
  <c r="DE403" i="1" a="1"/>
  <c r="DE403" i="1"/>
  <c r="DF403" i="1" a="1"/>
  <c r="DF403" i="1"/>
  <c r="DH403" i="1"/>
  <c r="CW403" i="1" a="1"/>
  <c r="CW403" i="1"/>
  <c r="CX403" i="1" a="1"/>
  <c r="CX403" i="1"/>
  <c r="CY403" i="1" a="1"/>
  <c r="CY403" i="1"/>
  <c r="CZ403" i="1" a="1"/>
  <c r="CZ403" i="1"/>
  <c r="DA403" i="1" a="1"/>
  <c r="DA403" i="1"/>
  <c r="DG403" i="1"/>
  <c r="CU403" i="1"/>
  <c r="CN403" i="1" a="1"/>
  <c r="CN403" i="1"/>
  <c r="CO403" i="1" a="1"/>
  <c r="CO403" i="1"/>
  <c r="CP403" i="1" a="1"/>
  <c r="CP403" i="1"/>
  <c r="CQ403" i="1"/>
  <c r="CR403" i="1"/>
  <c r="CS403" i="1"/>
  <c r="DT402" i="1"/>
  <c r="DS402" i="1"/>
  <c r="DR402" i="1"/>
  <c r="DQ402" i="1"/>
  <c r="DP402" i="1"/>
  <c r="DO402" i="1"/>
  <c r="DN402" i="1"/>
  <c r="DM402" i="1"/>
  <c r="DL402" i="1"/>
  <c r="DK402" i="1"/>
  <c r="DJ402" i="1"/>
  <c r="DI402" i="1"/>
  <c r="DB402" i="1" a="1"/>
  <c r="DB402" i="1"/>
  <c r="DC402" i="1" a="1"/>
  <c r="DC402" i="1"/>
  <c r="DD402" i="1" a="1"/>
  <c r="DD402" i="1"/>
  <c r="DE402" i="1" a="1"/>
  <c r="DE402" i="1"/>
  <c r="DF402" i="1" a="1"/>
  <c r="DF402" i="1"/>
  <c r="DH402" i="1"/>
  <c r="CW402" i="1" a="1"/>
  <c r="CW402" i="1"/>
  <c r="CX402" i="1" a="1"/>
  <c r="CX402" i="1"/>
  <c r="CY402" i="1" a="1"/>
  <c r="CY402" i="1"/>
  <c r="CZ402" i="1" a="1"/>
  <c r="CZ402" i="1"/>
  <c r="DA402" i="1" a="1"/>
  <c r="DA402" i="1"/>
  <c r="DG402" i="1"/>
  <c r="CU402" i="1"/>
  <c r="CN402" i="1" a="1"/>
  <c r="CN402" i="1"/>
  <c r="CO402" i="1" a="1"/>
  <c r="CO402" i="1"/>
  <c r="CP402" i="1" a="1"/>
  <c r="CP402" i="1"/>
  <c r="CQ402" i="1"/>
  <c r="CR402" i="1"/>
  <c r="CS402" i="1"/>
  <c r="DT401" i="1"/>
  <c r="DS401" i="1"/>
  <c r="DR401" i="1"/>
  <c r="DQ401" i="1"/>
  <c r="DP401" i="1"/>
  <c r="DO401" i="1"/>
  <c r="DN401" i="1"/>
  <c r="DM401" i="1"/>
  <c r="DL401" i="1"/>
  <c r="DK401" i="1"/>
  <c r="DJ401" i="1"/>
  <c r="DI401" i="1"/>
  <c r="DB401" i="1" a="1"/>
  <c r="DB401" i="1"/>
  <c r="DC401" i="1" a="1"/>
  <c r="DC401" i="1"/>
  <c r="DD401" i="1" a="1"/>
  <c r="DD401" i="1"/>
  <c r="DE401" i="1" a="1"/>
  <c r="DE401" i="1"/>
  <c r="DF401" i="1" a="1"/>
  <c r="DF401" i="1"/>
  <c r="DH401" i="1"/>
  <c r="CW401" i="1" a="1"/>
  <c r="CW401" i="1"/>
  <c r="CX401" i="1" a="1"/>
  <c r="CX401" i="1"/>
  <c r="CY401" i="1" a="1"/>
  <c r="CY401" i="1"/>
  <c r="CZ401" i="1" a="1"/>
  <c r="CZ401" i="1"/>
  <c r="DA401" i="1" a="1"/>
  <c r="DA401" i="1"/>
  <c r="DG401" i="1"/>
  <c r="CU401" i="1"/>
  <c r="CN401" i="1" a="1"/>
  <c r="CN401" i="1"/>
  <c r="CO401" i="1" a="1"/>
  <c r="CO401" i="1"/>
  <c r="CP401" i="1" a="1"/>
  <c r="CP401" i="1"/>
  <c r="CQ401" i="1"/>
  <c r="CR401" i="1"/>
  <c r="CS401" i="1"/>
  <c r="DT400" i="1"/>
  <c r="DS400" i="1"/>
  <c r="DR400" i="1"/>
  <c r="DQ400" i="1"/>
  <c r="DP400" i="1"/>
  <c r="DO400" i="1"/>
  <c r="DN400" i="1"/>
  <c r="DM400" i="1"/>
  <c r="DL400" i="1"/>
  <c r="DK400" i="1"/>
  <c r="DJ400" i="1"/>
  <c r="DI400" i="1"/>
  <c r="DB400" i="1" a="1"/>
  <c r="DB400" i="1"/>
  <c r="DC400" i="1" a="1"/>
  <c r="DC400" i="1"/>
  <c r="DD400" i="1" a="1"/>
  <c r="DD400" i="1"/>
  <c r="DE400" i="1" a="1"/>
  <c r="DE400" i="1"/>
  <c r="DF400" i="1" a="1"/>
  <c r="DF400" i="1"/>
  <c r="DH400" i="1"/>
  <c r="CW400" i="1" a="1"/>
  <c r="CW400" i="1"/>
  <c r="CX400" i="1" a="1"/>
  <c r="CX400" i="1"/>
  <c r="CY400" i="1" a="1"/>
  <c r="CY400" i="1"/>
  <c r="CZ400" i="1" a="1"/>
  <c r="CZ400" i="1"/>
  <c r="DA400" i="1" a="1"/>
  <c r="DA400" i="1"/>
  <c r="DG400" i="1"/>
  <c r="CU400" i="1"/>
  <c r="CN400" i="1" a="1"/>
  <c r="CN400" i="1"/>
  <c r="CO400" i="1" a="1"/>
  <c r="CO400" i="1"/>
  <c r="CP400" i="1" a="1"/>
  <c r="CP400" i="1"/>
  <c r="CQ400" i="1"/>
  <c r="CR400" i="1"/>
  <c r="CS400" i="1"/>
  <c r="DT399" i="1"/>
  <c r="DS399" i="1"/>
  <c r="DR399" i="1"/>
  <c r="DQ399" i="1"/>
  <c r="DP399" i="1"/>
  <c r="DO399" i="1"/>
  <c r="DN399" i="1"/>
  <c r="DM399" i="1"/>
  <c r="DL399" i="1"/>
  <c r="DK399" i="1"/>
  <c r="DJ399" i="1"/>
  <c r="DI399" i="1"/>
  <c r="DB399" i="1" a="1"/>
  <c r="DB399" i="1"/>
  <c r="DC399" i="1" a="1"/>
  <c r="DC399" i="1"/>
  <c r="DD399" i="1" a="1"/>
  <c r="DD399" i="1"/>
  <c r="DE399" i="1" a="1"/>
  <c r="DE399" i="1"/>
  <c r="DF399" i="1" a="1"/>
  <c r="DF399" i="1"/>
  <c r="DH399" i="1"/>
  <c r="CW399" i="1" a="1"/>
  <c r="CW399" i="1"/>
  <c r="CX399" i="1" a="1"/>
  <c r="CX399" i="1"/>
  <c r="CY399" i="1" a="1"/>
  <c r="CY399" i="1"/>
  <c r="CZ399" i="1" a="1"/>
  <c r="CZ399" i="1"/>
  <c r="DA399" i="1" a="1"/>
  <c r="DA399" i="1"/>
  <c r="DG399" i="1"/>
  <c r="CU399" i="1"/>
  <c r="CN399" i="1" a="1"/>
  <c r="CN399" i="1"/>
  <c r="CO399" i="1" a="1"/>
  <c r="CO399" i="1"/>
  <c r="CP399" i="1" a="1"/>
  <c r="CP399" i="1"/>
  <c r="CQ399" i="1"/>
  <c r="CR399" i="1"/>
  <c r="CS399" i="1"/>
  <c r="DT398" i="1"/>
  <c r="DS398" i="1"/>
  <c r="DR398" i="1"/>
  <c r="DQ398" i="1"/>
  <c r="DP398" i="1"/>
  <c r="DO398" i="1"/>
  <c r="DN398" i="1"/>
  <c r="DM398" i="1"/>
  <c r="DL398" i="1"/>
  <c r="DK398" i="1"/>
  <c r="DJ398" i="1"/>
  <c r="DI398" i="1"/>
  <c r="DB398" i="1" a="1"/>
  <c r="DB398" i="1"/>
  <c r="DC398" i="1" a="1"/>
  <c r="DC398" i="1"/>
  <c r="DD398" i="1" a="1"/>
  <c r="DD398" i="1"/>
  <c r="DE398" i="1" a="1"/>
  <c r="DE398" i="1"/>
  <c r="DF398" i="1" a="1"/>
  <c r="DF398" i="1"/>
  <c r="DH398" i="1"/>
  <c r="CW398" i="1" a="1"/>
  <c r="CW398" i="1"/>
  <c r="CX398" i="1" a="1"/>
  <c r="CX398" i="1"/>
  <c r="CY398" i="1" a="1"/>
  <c r="CY398" i="1"/>
  <c r="CZ398" i="1" a="1"/>
  <c r="CZ398" i="1"/>
  <c r="DA398" i="1" a="1"/>
  <c r="DA398" i="1"/>
  <c r="DG398" i="1"/>
  <c r="CU398" i="1"/>
  <c r="CN398" i="1" a="1"/>
  <c r="CN398" i="1"/>
  <c r="CO398" i="1" a="1"/>
  <c r="CO398" i="1"/>
  <c r="CP398" i="1" a="1"/>
  <c r="CP398" i="1"/>
  <c r="CQ398" i="1"/>
  <c r="CR398" i="1"/>
  <c r="CS398" i="1"/>
  <c r="DT397" i="1"/>
  <c r="DS397" i="1"/>
  <c r="DR397" i="1"/>
  <c r="DQ397" i="1"/>
  <c r="DP397" i="1"/>
  <c r="DO397" i="1"/>
  <c r="DN397" i="1"/>
  <c r="DM397" i="1"/>
  <c r="DL397" i="1"/>
  <c r="DK397" i="1"/>
  <c r="DJ397" i="1"/>
  <c r="DI397" i="1"/>
  <c r="DB397" i="1" a="1"/>
  <c r="DB397" i="1"/>
  <c r="DC397" i="1" a="1"/>
  <c r="DC397" i="1"/>
  <c r="DD397" i="1" a="1"/>
  <c r="DD397" i="1"/>
  <c r="DE397" i="1" a="1"/>
  <c r="DE397" i="1"/>
  <c r="DF397" i="1" a="1"/>
  <c r="DF397" i="1"/>
  <c r="DH397" i="1"/>
  <c r="CW397" i="1" a="1"/>
  <c r="CW397" i="1"/>
  <c r="CX397" i="1" a="1"/>
  <c r="CX397" i="1"/>
  <c r="CY397" i="1" a="1"/>
  <c r="CY397" i="1"/>
  <c r="CZ397" i="1" a="1"/>
  <c r="CZ397" i="1"/>
  <c r="DA397" i="1" a="1"/>
  <c r="DA397" i="1"/>
  <c r="DG397" i="1"/>
  <c r="CU397" i="1"/>
  <c r="CN397" i="1" a="1"/>
  <c r="CN397" i="1"/>
  <c r="CO397" i="1" a="1"/>
  <c r="CO397" i="1"/>
  <c r="CP397" i="1" a="1"/>
  <c r="CP397" i="1"/>
  <c r="CQ397" i="1"/>
  <c r="CR397" i="1"/>
  <c r="CS397" i="1"/>
  <c r="DT396" i="1"/>
  <c r="DS396" i="1"/>
  <c r="DR396" i="1"/>
  <c r="DQ396" i="1"/>
  <c r="DP396" i="1"/>
  <c r="DO396" i="1"/>
  <c r="DN396" i="1"/>
  <c r="DM396" i="1"/>
  <c r="DL396" i="1"/>
  <c r="DK396" i="1"/>
  <c r="DJ396" i="1"/>
  <c r="DI396" i="1"/>
  <c r="DB396" i="1" a="1"/>
  <c r="DB396" i="1"/>
  <c r="DC396" i="1" a="1"/>
  <c r="DC396" i="1"/>
  <c r="DD396" i="1" a="1"/>
  <c r="DD396" i="1"/>
  <c r="DE396" i="1" a="1"/>
  <c r="DE396" i="1"/>
  <c r="DF396" i="1" a="1"/>
  <c r="DF396" i="1"/>
  <c r="DH396" i="1"/>
  <c r="CW396" i="1" a="1"/>
  <c r="CW396" i="1"/>
  <c r="CX396" i="1" a="1"/>
  <c r="CX396" i="1"/>
  <c r="CY396" i="1" a="1"/>
  <c r="CY396" i="1"/>
  <c r="CZ396" i="1" a="1"/>
  <c r="CZ396" i="1"/>
  <c r="DA396" i="1" a="1"/>
  <c r="DA396" i="1"/>
  <c r="DG396" i="1"/>
  <c r="CU396" i="1"/>
  <c r="CN396" i="1" a="1"/>
  <c r="CN396" i="1"/>
  <c r="CO396" i="1" a="1"/>
  <c r="CO396" i="1"/>
  <c r="CP396" i="1" a="1"/>
  <c r="CP396" i="1"/>
  <c r="CQ396" i="1"/>
  <c r="CR396" i="1"/>
  <c r="CS396" i="1"/>
  <c r="DT395" i="1"/>
  <c r="DS395" i="1"/>
  <c r="DR395" i="1"/>
  <c r="DQ395" i="1"/>
  <c r="DP395" i="1"/>
  <c r="DO395" i="1"/>
  <c r="DN395" i="1"/>
  <c r="DM395" i="1"/>
  <c r="DL395" i="1"/>
  <c r="DK395" i="1"/>
  <c r="DJ395" i="1"/>
  <c r="DI395" i="1"/>
  <c r="DB395" i="1" a="1"/>
  <c r="DB395" i="1"/>
  <c r="DC395" i="1" a="1"/>
  <c r="DC395" i="1"/>
  <c r="DD395" i="1" a="1"/>
  <c r="DD395" i="1"/>
  <c r="DE395" i="1" a="1"/>
  <c r="DE395" i="1"/>
  <c r="DF395" i="1" a="1"/>
  <c r="DF395" i="1"/>
  <c r="DH395" i="1"/>
  <c r="CW395" i="1" a="1"/>
  <c r="CW395" i="1"/>
  <c r="CX395" i="1" a="1"/>
  <c r="CX395" i="1"/>
  <c r="CY395" i="1" a="1"/>
  <c r="CY395" i="1"/>
  <c r="CZ395" i="1" a="1"/>
  <c r="CZ395" i="1"/>
  <c r="DA395" i="1" a="1"/>
  <c r="DA395" i="1"/>
  <c r="DG395" i="1"/>
  <c r="CU395" i="1"/>
  <c r="CN395" i="1" a="1"/>
  <c r="CN395" i="1"/>
  <c r="CO395" i="1" a="1"/>
  <c r="CO395" i="1"/>
  <c r="CP395" i="1" a="1"/>
  <c r="CP395" i="1"/>
  <c r="CQ395" i="1"/>
  <c r="CR395" i="1"/>
  <c r="CS395" i="1"/>
  <c r="DT394" i="1"/>
  <c r="DS394" i="1"/>
  <c r="DR394" i="1"/>
  <c r="DQ394" i="1"/>
  <c r="DP394" i="1"/>
  <c r="DO394" i="1"/>
  <c r="DN394" i="1"/>
  <c r="DM394" i="1"/>
  <c r="DL394" i="1"/>
  <c r="DK394" i="1"/>
  <c r="DJ394" i="1"/>
  <c r="DI394" i="1"/>
  <c r="DB394" i="1" a="1"/>
  <c r="DB394" i="1"/>
  <c r="DC394" i="1" a="1"/>
  <c r="DC394" i="1"/>
  <c r="DD394" i="1" a="1"/>
  <c r="DD394" i="1"/>
  <c r="DE394" i="1" a="1"/>
  <c r="DE394" i="1"/>
  <c r="DF394" i="1" a="1"/>
  <c r="DF394" i="1"/>
  <c r="DH394" i="1"/>
  <c r="CW394" i="1" a="1"/>
  <c r="CW394" i="1"/>
  <c r="CX394" i="1" a="1"/>
  <c r="CX394" i="1"/>
  <c r="CY394" i="1" a="1"/>
  <c r="CY394" i="1"/>
  <c r="CZ394" i="1" a="1"/>
  <c r="CZ394" i="1"/>
  <c r="DA394" i="1" a="1"/>
  <c r="DA394" i="1"/>
  <c r="DG394" i="1"/>
  <c r="CU394" i="1"/>
  <c r="CN394" i="1" a="1"/>
  <c r="CN394" i="1"/>
  <c r="CO394" i="1" a="1"/>
  <c r="CO394" i="1"/>
  <c r="CP394" i="1" a="1"/>
  <c r="CP394" i="1"/>
  <c r="CQ394" i="1"/>
  <c r="CR394" i="1"/>
  <c r="CS394" i="1"/>
  <c r="DT393" i="1"/>
  <c r="DS393" i="1"/>
  <c r="DR393" i="1"/>
  <c r="DQ393" i="1"/>
  <c r="DP393" i="1"/>
  <c r="DO393" i="1"/>
  <c r="DN393" i="1"/>
  <c r="DM393" i="1"/>
  <c r="DL393" i="1"/>
  <c r="DK393" i="1"/>
  <c r="DJ393" i="1"/>
  <c r="DI393" i="1"/>
  <c r="DB393" i="1" a="1"/>
  <c r="DB393" i="1"/>
  <c r="DC393" i="1" a="1"/>
  <c r="DC393" i="1"/>
  <c r="DD393" i="1" a="1"/>
  <c r="DD393" i="1"/>
  <c r="DE393" i="1" a="1"/>
  <c r="DE393" i="1"/>
  <c r="DF393" i="1" a="1"/>
  <c r="DF393" i="1"/>
  <c r="DH393" i="1"/>
  <c r="CW393" i="1" a="1"/>
  <c r="CW393" i="1"/>
  <c r="CX393" i="1" a="1"/>
  <c r="CX393" i="1"/>
  <c r="CY393" i="1" a="1"/>
  <c r="CY393" i="1"/>
  <c r="CZ393" i="1" a="1"/>
  <c r="CZ393" i="1"/>
  <c r="DA393" i="1" a="1"/>
  <c r="DA393" i="1"/>
  <c r="DG393" i="1"/>
  <c r="CU393" i="1"/>
  <c r="CN393" i="1" a="1"/>
  <c r="CN393" i="1"/>
  <c r="CO393" i="1" a="1"/>
  <c r="CO393" i="1"/>
  <c r="CP393" i="1" a="1"/>
  <c r="CP393" i="1"/>
  <c r="CQ393" i="1"/>
  <c r="CR393" i="1"/>
  <c r="CS393" i="1"/>
  <c r="DT392" i="1"/>
  <c r="DS392" i="1"/>
  <c r="DR392" i="1"/>
  <c r="DQ392" i="1"/>
  <c r="DP392" i="1"/>
  <c r="DO392" i="1"/>
  <c r="DN392" i="1"/>
  <c r="DM392" i="1"/>
  <c r="DL392" i="1"/>
  <c r="DK392" i="1"/>
  <c r="DJ392" i="1"/>
  <c r="DI392" i="1"/>
  <c r="DB392" i="1" a="1"/>
  <c r="DB392" i="1"/>
  <c r="DC392" i="1" a="1"/>
  <c r="DC392" i="1"/>
  <c r="DD392" i="1" a="1"/>
  <c r="DD392" i="1"/>
  <c r="DE392" i="1" a="1"/>
  <c r="DE392" i="1"/>
  <c r="DF392" i="1" a="1"/>
  <c r="DF392" i="1"/>
  <c r="DH392" i="1"/>
  <c r="CW392" i="1" a="1"/>
  <c r="CW392" i="1"/>
  <c r="CX392" i="1" a="1"/>
  <c r="CX392" i="1"/>
  <c r="CY392" i="1" a="1"/>
  <c r="CY392" i="1"/>
  <c r="CZ392" i="1" a="1"/>
  <c r="CZ392" i="1"/>
  <c r="DA392" i="1" a="1"/>
  <c r="DA392" i="1"/>
  <c r="DG392" i="1"/>
  <c r="CU392" i="1"/>
  <c r="CN392" i="1" a="1"/>
  <c r="CN392" i="1"/>
  <c r="CO392" i="1" a="1"/>
  <c r="CO392" i="1"/>
  <c r="CP392" i="1" a="1"/>
  <c r="CP392" i="1"/>
  <c r="CQ392" i="1"/>
  <c r="CR392" i="1"/>
  <c r="CS392" i="1"/>
  <c r="DT391" i="1"/>
  <c r="DS391" i="1"/>
  <c r="DR391" i="1"/>
  <c r="DQ391" i="1"/>
  <c r="DP391" i="1"/>
  <c r="DO391" i="1"/>
  <c r="DN391" i="1"/>
  <c r="DM391" i="1"/>
  <c r="DL391" i="1"/>
  <c r="DK391" i="1"/>
  <c r="DJ391" i="1"/>
  <c r="DI391" i="1"/>
  <c r="DB391" i="1" a="1"/>
  <c r="DB391" i="1"/>
  <c r="DC391" i="1" a="1"/>
  <c r="DC391" i="1"/>
  <c r="DD391" i="1" a="1"/>
  <c r="DD391" i="1"/>
  <c r="DE391" i="1" a="1"/>
  <c r="DE391" i="1"/>
  <c r="DF391" i="1" a="1"/>
  <c r="DF391" i="1"/>
  <c r="DH391" i="1"/>
  <c r="CW391" i="1" a="1"/>
  <c r="CW391" i="1"/>
  <c r="CX391" i="1" a="1"/>
  <c r="CX391" i="1"/>
  <c r="CY391" i="1" a="1"/>
  <c r="CY391" i="1"/>
  <c r="CZ391" i="1" a="1"/>
  <c r="CZ391" i="1"/>
  <c r="DA391" i="1" a="1"/>
  <c r="DA391" i="1"/>
  <c r="DG391" i="1"/>
  <c r="CU391" i="1"/>
  <c r="CN391" i="1" a="1"/>
  <c r="CN391" i="1"/>
  <c r="CO391" i="1" a="1"/>
  <c r="CO391" i="1"/>
  <c r="CP391" i="1" a="1"/>
  <c r="CP391" i="1"/>
  <c r="CQ391" i="1"/>
  <c r="CR391" i="1"/>
  <c r="CS391" i="1"/>
  <c r="DT390" i="1"/>
  <c r="DS390" i="1"/>
  <c r="DR390" i="1"/>
  <c r="DQ390" i="1"/>
  <c r="DP390" i="1"/>
  <c r="DO390" i="1"/>
  <c r="DN390" i="1"/>
  <c r="DM390" i="1"/>
  <c r="DL390" i="1"/>
  <c r="DK390" i="1"/>
  <c r="DJ390" i="1"/>
  <c r="DI390" i="1"/>
  <c r="DB390" i="1" a="1"/>
  <c r="DB390" i="1"/>
  <c r="DC390" i="1" a="1"/>
  <c r="DC390" i="1"/>
  <c r="DD390" i="1" a="1"/>
  <c r="DD390" i="1"/>
  <c r="DE390" i="1" a="1"/>
  <c r="DE390" i="1"/>
  <c r="DF390" i="1" a="1"/>
  <c r="DF390" i="1"/>
  <c r="DH390" i="1"/>
  <c r="CW390" i="1" a="1"/>
  <c r="CW390" i="1"/>
  <c r="CX390" i="1" a="1"/>
  <c r="CX390" i="1"/>
  <c r="CY390" i="1" a="1"/>
  <c r="CY390" i="1"/>
  <c r="CZ390" i="1" a="1"/>
  <c r="CZ390" i="1"/>
  <c r="DA390" i="1" a="1"/>
  <c r="DA390" i="1"/>
  <c r="DG390" i="1"/>
  <c r="CU390" i="1"/>
  <c r="CN390" i="1" a="1"/>
  <c r="CN390" i="1"/>
  <c r="CO390" i="1" a="1"/>
  <c r="CO390" i="1"/>
  <c r="CP390" i="1" a="1"/>
  <c r="CP390" i="1"/>
  <c r="CQ390" i="1"/>
  <c r="CR390" i="1"/>
  <c r="CS390" i="1"/>
  <c r="DT389" i="1"/>
  <c r="DS389" i="1"/>
  <c r="DR389" i="1"/>
  <c r="DQ389" i="1"/>
  <c r="DP389" i="1"/>
  <c r="DO389" i="1"/>
  <c r="DN389" i="1"/>
  <c r="DM389" i="1"/>
  <c r="DL389" i="1"/>
  <c r="DK389" i="1"/>
  <c r="DJ389" i="1"/>
  <c r="DI389" i="1"/>
  <c r="DB389" i="1" a="1"/>
  <c r="DB389" i="1"/>
  <c r="DC389" i="1" a="1"/>
  <c r="DC389" i="1"/>
  <c r="DD389" i="1" a="1"/>
  <c r="DD389" i="1"/>
  <c r="DE389" i="1" a="1"/>
  <c r="DE389" i="1"/>
  <c r="DF389" i="1" a="1"/>
  <c r="DF389" i="1"/>
  <c r="DH389" i="1"/>
  <c r="CW389" i="1" a="1"/>
  <c r="CW389" i="1"/>
  <c r="CX389" i="1" a="1"/>
  <c r="CX389" i="1"/>
  <c r="CY389" i="1" a="1"/>
  <c r="CY389" i="1"/>
  <c r="CZ389" i="1" a="1"/>
  <c r="CZ389" i="1"/>
  <c r="DA389" i="1" a="1"/>
  <c r="DA389" i="1"/>
  <c r="DG389" i="1"/>
  <c r="CU389" i="1"/>
  <c r="CN389" i="1" a="1"/>
  <c r="CN389" i="1"/>
  <c r="CO389" i="1" a="1"/>
  <c r="CO389" i="1"/>
  <c r="CP389" i="1" a="1"/>
  <c r="CP389" i="1"/>
  <c r="CQ389" i="1"/>
  <c r="CR389" i="1"/>
  <c r="CS389" i="1"/>
  <c r="DT388" i="1"/>
  <c r="DS388" i="1"/>
  <c r="DR388" i="1"/>
  <c r="DQ388" i="1"/>
  <c r="DP388" i="1"/>
  <c r="DO388" i="1"/>
  <c r="DN388" i="1"/>
  <c r="DM388" i="1"/>
  <c r="DL388" i="1"/>
  <c r="DK388" i="1"/>
  <c r="DJ388" i="1"/>
  <c r="DI388" i="1"/>
  <c r="DB388" i="1" a="1"/>
  <c r="DB388" i="1"/>
  <c r="DC388" i="1" a="1"/>
  <c r="DC388" i="1"/>
  <c r="DD388" i="1" a="1"/>
  <c r="DD388" i="1"/>
  <c r="DE388" i="1" a="1"/>
  <c r="DE388" i="1"/>
  <c r="DF388" i="1" a="1"/>
  <c r="DF388" i="1"/>
  <c r="DH388" i="1"/>
  <c r="CW388" i="1" a="1"/>
  <c r="CW388" i="1"/>
  <c r="CX388" i="1" a="1"/>
  <c r="CX388" i="1"/>
  <c r="CY388" i="1" a="1"/>
  <c r="CY388" i="1"/>
  <c r="CZ388" i="1" a="1"/>
  <c r="CZ388" i="1"/>
  <c r="DA388" i="1" a="1"/>
  <c r="DA388" i="1"/>
  <c r="DG388" i="1"/>
  <c r="CU388" i="1"/>
  <c r="CN388" i="1" a="1"/>
  <c r="CN388" i="1"/>
  <c r="CO388" i="1" a="1"/>
  <c r="CO388" i="1"/>
  <c r="CP388" i="1" a="1"/>
  <c r="CP388" i="1"/>
  <c r="CQ388" i="1"/>
  <c r="CR388" i="1"/>
  <c r="CS388" i="1"/>
  <c r="DT387" i="1"/>
  <c r="DS387" i="1"/>
  <c r="DR387" i="1"/>
  <c r="DQ387" i="1"/>
  <c r="DP387" i="1"/>
  <c r="DO387" i="1"/>
  <c r="DN387" i="1"/>
  <c r="DM387" i="1"/>
  <c r="DL387" i="1"/>
  <c r="DK387" i="1"/>
  <c r="DJ387" i="1"/>
  <c r="DI387" i="1"/>
  <c r="DB387" i="1" a="1"/>
  <c r="DB387" i="1"/>
  <c r="DC387" i="1" a="1"/>
  <c r="DC387" i="1"/>
  <c r="DD387" i="1" a="1"/>
  <c r="DD387" i="1"/>
  <c r="DE387" i="1" a="1"/>
  <c r="DE387" i="1"/>
  <c r="DF387" i="1" a="1"/>
  <c r="DF387" i="1"/>
  <c r="DH387" i="1"/>
  <c r="CW387" i="1" a="1"/>
  <c r="CW387" i="1"/>
  <c r="CX387" i="1" a="1"/>
  <c r="CX387" i="1"/>
  <c r="CY387" i="1" a="1"/>
  <c r="CY387" i="1"/>
  <c r="CZ387" i="1" a="1"/>
  <c r="CZ387" i="1"/>
  <c r="DA387" i="1" a="1"/>
  <c r="DA387" i="1"/>
  <c r="DG387" i="1"/>
  <c r="CU387" i="1"/>
  <c r="CN387" i="1" a="1"/>
  <c r="CN387" i="1"/>
  <c r="CO387" i="1" a="1"/>
  <c r="CO387" i="1"/>
  <c r="CP387" i="1" a="1"/>
  <c r="CP387" i="1"/>
  <c r="CQ387" i="1"/>
  <c r="CR387" i="1"/>
  <c r="CS387" i="1"/>
  <c r="DT386" i="1"/>
  <c r="DS386" i="1"/>
  <c r="DR386" i="1"/>
  <c r="DQ386" i="1"/>
  <c r="DP386" i="1"/>
  <c r="DO386" i="1"/>
  <c r="DN386" i="1"/>
  <c r="DM386" i="1"/>
  <c r="DL386" i="1"/>
  <c r="DK386" i="1"/>
  <c r="DJ386" i="1"/>
  <c r="DI386" i="1"/>
  <c r="DB386" i="1" a="1"/>
  <c r="DB386" i="1"/>
  <c r="DC386" i="1" a="1"/>
  <c r="DC386" i="1"/>
  <c r="DD386" i="1" a="1"/>
  <c r="DD386" i="1"/>
  <c r="DE386" i="1" a="1"/>
  <c r="DE386" i="1"/>
  <c r="DF386" i="1" a="1"/>
  <c r="DF386" i="1"/>
  <c r="DH386" i="1"/>
  <c r="CW386" i="1" a="1"/>
  <c r="CW386" i="1"/>
  <c r="CX386" i="1" a="1"/>
  <c r="CX386" i="1"/>
  <c r="CY386" i="1" a="1"/>
  <c r="CY386" i="1"/>
  <c r="CZ386" i="1" a="1"/>
  <c r="CZ386" i="1"/>
  <c r="DA386" i="1" a="1"/>
  <c r="DA386" i="1"/>
  <c r="DG386" i="1"/>
  <c r="CU386" i="1"/>
  <c r="CN386" i="1" a="1"/>
  <c r="CN386" i="1"/>
  <c r="CO386" i="1" a="1"/>
  <c r="CO386" i="1"/>
  <c r="CP386" i="1" a="1"/>
  <c r="CP386" i="1"/>
  <c r="CQ386" i="1"/>
  <c r="CR386" i="1"/>
  <c r="CS386" i="1"/>
  <c r="DT385" i="1"/>
  <c r="DS385" i="1"/>
  <c r="DR385" i="1"/>
  <c r="DQ385" i="1"/>
  <c r="DP385" i="1"/>
  <c r="DO385" i="1"/>
  <c r="DN385" i="1"/>
  <c r="DM385" i="1"/>
  <c r="DL385" i="1"/>
  <c r="DK385" i="1"/>
  <c r="DJ385" i="1"/>
  <c r="DI385" i="1"/>
  <c r="DB385" i="1" a="1"/>
  <c r="DB385" i="1"/>
  <c r="DC385" i="1" a="1"/>
  <c r="DC385" i="1"/>
  <c r="DD385" i="1" a="1"/>
  <c r="DD385" i="1"/>
  <c r="DE385" i="1" a="1"/>
  <c r="DE385" i="1"/>
  <c r="DF385" i="1" a="1"/>
  <c r="DF385" i="1"/>
  <c r="DH385" i="1"/>
  <c r="CW385" i="1" a="1"/>
  <c r="CW385" i="1"/>
  <c r="CX385" i="1" a="1"/>
  <c r="CX385" i="1"/>
  <c r="CY385" i="1" a="1"/>
  <c r="CY385" i="1"/>
  <c r="CZ385" i="1" a="1"/>
  <c r="CZ385" i="1"/>
  <c r="DA385" i="1" a="1"/>
  <c r="DA385" i="1"/>
  <c r="DG385" i="1"/>
  <c r="CU385" i="1"/>
  <c r="CN385" i="1" a="1"/>
  <c r="CN385" i="1"/>
  <c r="CO385" i="1" a="1"/>
  <c r="CO385" i="1"/>
  <c r="CP385" i="1" a="1"/>
  <c r="CP385" i="1"/>
  <c r="CQ385" i="1"/>
  <c r="CR385" i="1"/>
  <c r="CS385" i="1"/>
  <c r="DT384" i="1"/>
  <c r="DS384" i="1"/>
  <c r="DR384" i="1"/>
  <c r="DQ384" i="1"/>
  <c r="DP384" i="1"/>
  <c r="DO384" i="1"/>
  <c r="DN384" i="1"/>
  <c r="DM384" i="1"/>
  <c r="DL384" i="1"/>
  <c r="DK384" i="1"/>
  <c r="DJ384" i="1"/>
  <c r="DI384" i="1"/>
  <c r="DB384" i="1" a="1"/>
  <c r="DB384" i="1"/>
  <c r="DC384" i="1" a="1"/>
  <c r="DC384" i="1"/>
  <c r="DD384" i="1" a="1"/>
  <c r="DD384" i="1"/>
  <c r="DE384" i="1" a="1"/>
  <c r="DE384" i="1"/>
  <c r="DF384" i="1" a="1"/>
  <c r="DF384" i="1"/>
  <c r="DH384" i="1"/>
  <c r="CW384" i="1" a="1"/>
  <c r="CW384" i="1"/>
  <c r="CX384" i="1" a="1"/>
  <c r="CX384" i="1"/>
  <c r="CY384" i="1" a="1"/>
  <c r="CY384" i="1"/>
  <c r="CZ384" i="1" a="1"/>
  <c r="CZ384" i="1"/>
  <c r="DA384" i="1" a="1"/>
  <c r="DA384" i="1"/>
  <c r="DG384" i="1"/>
  <c r="CU384" i="1"/>
  <c r="CN384" i="1" a="1"/>
  <c r="CN384" i="1"/>
  <c r="CO384" i="1" a="1"/>
  <c r="CO384" i="1"/>
  <c r="CP384" i="1" a="1"/>
  <c r="CP384" i="1"/>
  <c r="CQ384" i="1"/>
  <c r="CR384" i="1"/>
  <c r="CS384" i="1"/>
  <c r="DT383" i="1"/>
  <c r="DS383" i="1"/>
  <c r="DR383" i="1"/>
  <c r="DQ383" i="1"/>
  <c r="DP383" i="1"/>
  <c r="DO383" i="1"/>
  <c r="DN383" i="1"/>
  <c r="DM383" i="1"/>
  <c r="DL383" i="1"/>
  <c r="DK383" i="1"/>
  <c r="DJ383" i="1"/>
  <c r="DI383" i="1"/>
  <c r="DB383" i="1" a="1"/>
  <c r="DB383" i="1"/>
  <c r="DC383" i="1" a="1"/>
  <c r="DC383" i="1"/>
  <c r="DD383" i="1" a="1"/>
  <c r="DD383" i="1"/>
  <c r="DE383" i="1" a="1"/>
  <c r="DE383" i="1"/>
  <c r="DF383" i="1" a="1"/>
  <c r="DF383" i="1"/>
  <c r="DH383" i="1"/>
  <c r="CW383" i="1" a="1"/>
  <c r="CW383" i="1"/>
  <c r="CX383" i="1" a="1"/>
  <c r="CX383" i="1"/>
  <c r="CY383" i="1" a="1"/>
  <c r="CY383" i="1"/>
  <c r="CZ383" i="1" a="1"/>
  <c r="CZ383" i="1"/>
  <c r="DA383" i="1" a="1"/>
  <c r="DA383" i="1"/>
  <c r="DG383" i="1"/>
  <c r="CU383" i="1"/>
  <c r="CN383" i="1" a="1"/>
  <c r="CN383" i="1"/>
  <c r="CO383" i="1" a="1"/>
  <c r="CO383" i="1"/>
  <c r="CP383" i="1" a="1"/>
  <c r="CP383" i="1"/>
  <c r="CQ383" i="1"/>
  <c r="CR383" i="1"/>
  <c r="CS383" i="1"/>
  <c r="DT382" i="1"/>
  <c r="DS382" i="1"/>
  <c r="DR382" i="1"/>
  <c r="DQ382" i="1"/>
  <c r="DP382" i="1"/>
  <c r="DO382" i="1"/>
  <c r="DN382" i="1"/>
  <c r="DM382" i="1"/>
  <c r="DL382" i="1"/>
  <c r="DK382" i="1"/>
  <c r="DJ382" i="1"/>
  <c r="DI382" i="1"/>
  <c r="DB382" i="1" a="1"/>
  <c r="DB382" i="1"/>
  <c r="DC382" i="1" a="1"/>
  <c r="DC382" i="1"/>
  <c r="DD382" i="1" a="1"/>
  <c r="DD382" i="1"/>
  <c r="DE382" i="1" a="1"/>
  <c r="DE382" i="1"/>
  <c r="DF382" i="1" a="1"/>
  <c r="DF382" i="1"/>
  <c r="DH382" i="1"/>
  <c r="CW382" i="1" a="1"/>
  <c r="CW382" i="1"/>
  <c r="CX382" i="1" a="1"/>
  <c r="CX382" i="1"/>
  <c r="CY382" i="1" a="1"/>
  <c r="CY382" i="1"/>
  <c r="CZ382" i="1" a="1"/>
  <c r="CZ382" i="1"/>
  <c r="DA382" i="1" a="1"/>
  <c r="DA382" i="1"/>
  <c r="DG382" i="1"/>
  <c r="CU382" i="1"/>
  <c r="CN382" i="1" a="1"/>
  <c r="CN382" i="1"/>
  <c r="CO382" i="1" a="1"/>
  <c r="CO382" i="1"/>
  <c r="CP382" i="1" a="1"/>
  <c r="CP382" i="1"/>
  <c r="CQ382" i="1"/>
  <c r="CR382" i="1"/>
  <c r="CS382" i="1"/>
  <c r="DT381" i="1"/>
  <c r="DS381" i="1"/>
  <c r="DR381" i="1"/>
  <c r="DQ381" i="1"/>
  <c r="DP381" i="1"/>
  <c r="DO381" i="1"/>
  <c r="DN381" i="1"/>
  <c r="DM381" i="1"/>
  <c r="DL381" i="1"/>
  <c r="DK381" i="1"/>
  <c r="DJ381" i="1"/>
  <c r="DI381" i="1"/>
  <c r="DB381" i="1" a="1"/>
  <c r="DB381" i="1"/>
  <c r="DC381" i="1" a="1"/>
  <c r="DC381" i="1"/>
  <c r="DD381" i="1" a="1"/>
  <c r="DD381" i="1"/>
  <c r="DE381" i="1" a="1"/>
  <c r="DE381" i="1"/>
  <c r="DF381" i="1" a="1"/>
  <c r="DF381" i="1"/>
  <c r="DH381" i="1"/>
  <c r="CW381" i="1" a="1"/>
  <c r="CW381" i="1"/>
  <c r="CX381" i="1" a="1"/>
  <c r="CX381" i="1"/>
  <c r="CY381" i="1" a="1"/>
  <c r="CY381" i="1"/>
  <c r="CZ381" i="1" a="1"/>
  <c r="CZ381" i="1"/>
  <c r="DA381" i="1" a="1"/>
  <c r="DA381" i="1"/>
  <c r="DG381" i="1"/>
  <c r="CU381" i="1"/>
  <c r="CN381" i="1" a="1"/>
  <c r="CN381" i="1"/>
  <c r="CO381" i="1" a="1"/>
  <c r="CO381" i="1"/>
  <c r="CP381" i="1" a="1"/>
  <c r="CP381" i="1"/>
  <c r="CQ381" i="1"/>
  <c r="CR381" i="1"/>
  <c r="CS381" i="1"/>
  <c r="DT380" i="1"/>
  <c r="DS380" i="1"/>
  <c r="DR380" i="1"/>
  <c r="DQ380" i="1"/>
  <c r="DP380" i="1"/>
  <c r="DO380" i="1"/>
  <c r="DN380" i="1"/>
  <c r="DM380" i="1"/>
  <c r="DL380" i="1"/>
  <c r="DK380" i="1"/>
  <c r="DJ380" i="1"/>
  <c r="DI380" i="1"/>
  <c r="DB380" i="1" a="1"/>
  <c r="DB380" i="1"/>
  <c r="DC380" i="1" a="1"/>
  <c r="DC380" i="1"/>
  <c r="DD380" i="1" a="1"/>
  <c r="DD380" i="1"/>
  <c r="DE380" i="1" a="1"/>
  <c r="DE380" i="1"/>
  <c r="DF380" i="1" a="1"/>
  <c r="DF380" i="1"/>
  <c r="DH380" i="1"/>
  <c r="CW380" i="1" a="1"/>
  <c r="CW380" i="1"/>
  <c r="CX380" i="1" a="1"/>
  <c r="CX380" i="1"/>
  <c r="CY380" i="1" a="1"/>
  <c r="CY380" i="1"/>
  <c r="CZ380" i="1" a="1"/>
  <c r="CZ380" i="1"/>
  <c r="DA380" i="1" a="1"/>
  <c r="DA380" i="1"/>
  <c r="DG380" i="1"/>
  <c r="CU380" i="1"/>
  <c r="CN380" i="1" a="1"/>
  <c r="CN380" i="1"/>
  <c r="CO380" i="1" a="1"/>
  <c r="CO380" i="1"/>
  <c r="CP380" i="1" a="1"/>
  <c r="CP380" i="1"/>
  <c r="CQ380" i="1"/>
  <c r="CR380" i="1"/>
  <c r="CS380" i="1"/>
  <c r="DT379" i="1"/>
  <c r="DS379" i="1"/>
  <c r="DR379" i="1"/>
  <c r="DQ379" i="1"/>
  <c r="DP379" i="1"/>
  <c r="DO379" i="1"/>
  <c r="DN379" i="1"/>
  <c r="DM379" i="1"/>
  <c r="DL379" i="1"/>
  <c r="DK379" i="1"/>
  <c r="DJ379" i="1"/>
  <c r="DI379" i="1"/>
  <c r="DB379" i="1" a="1"/>
  <c r="DB379" i="1"/>
  <c r="DC379" i="1" a="1"/>
  <c r="DC379" i="1"/>
  <c r="DD379" i="1" a="1"/>
  <c r="DD379" i="1"/>
  <c r="DE379" i="1" a="1"/>
  <c r="DE379" i="1"/>
  <c r="DF379" i="1" a="1"/>
  <c r="DF379" i="1"/>
  <c r="DH379" i="1"/>
  <c r="CW379" i="1" a="1"/>
  <c r="CW379" i="1"/>
  <c r="CX379" i="1" a="1"/>
  <c r="CX379" i="1"/>
  <c r="CY379" i="1" a="1"/>
  <c r="CY379" i="1"/>
  <c r="CZ379" i="1" a="1"/>
  <c r="CZ379" i="1"/>
  <c r="DA379" i="1" a="1"/>
  <c r="DA379" i="1"/>
  <c r="DG379" i="1"/>
  <c r="CU379" i="1"/>
  <c r="CN379" i="1" a="1"/>
  <c r="CN379" i="1"/>
  <c r="CO379" i="1" a="1"/>
  <c r="CO379" i="1"/>
  <c r="CP379" i="1" a="1"/>
  <c r="CP379" i="1"/>
  <c r="CQ379" i="1"/>
  <c r="CR379" i="1"/>
  <c r="CS379" i="1"/>
  <c r="DT378" i="1"/>
  <c r="DS378" i="1"/>
  <c r="DR378" i="1"/>
  <c r="DQ378" i="1"/>
  <c r="DP378" i="1"/>
  <c r="DO378" i="1"/>
  <c r="DN378" i="1"/>
  <c r="DM378" i="1"/>
  <c r="DL378" i="1"/>
  <c r="DK378" i="1"/>
  <c r="DJ378" i="1"/>
  <c r="DI378" i="1"/>
  <c r="DB378" i="1" a="1"/>
  <c r="DB378" i="1"/>
  <c r="DC378" i="1" a="1"/>
  <c r="DC378" i="1"/>
  <c r="DD378" i="1" a="1"/>
  <c r="DD378" i="1"/>
  <c r="DE378" i="1" a="1"/>
  <c r="DE378" i="1"/>
  <c r="DF378" i="1" a="1"/>
  <c r="DF378" i="1"/>
  <c r="DH378" i="1"/>
  <c r="CW378" i="1" a="1"/>
  <c r="CW378" i="1"/>
  <c r="CX378" i="1" a="1"/>
  <c r="CX378" i="1"/>
  <c r="CY378" i="1" a="1"/>
  <c r="CY378" i="1"/>
  <c r="CZ378" i="1" a="1"/>
  <c r="CZ378" i="1"/>
  <c r="DA378" i="1" a="1"/>
  <c r="DA378" i="1"/>
  <c r="DG378" i="1"/>
  <c r="CU378" i="1"/>
  <c r="CN378" i="1" a="1"/>
  <c r="CN378" i="1"/>
  <c r="CO378" i="1" a="1"/>
  <c r="CO378" i="1"/>
  <c r="CP378" i="1" a="1"/>
  <c r="CP378" i="1"/>
  <c r="CQ378" i="1"/>
  <c r="CR378" i="1"/>
  <c r="CS378" i="1"/>
  <c r="DT377" i="1"/>
  <c r="DS377" i="1"/>
  <c r="DR377" i="1"/>
  <c r="DQ377" i="1"/>
  <c r="DP377" i="1"/>
  <c r="DO377" i="1"/>
  <c r="DN377" i="1"/>
  <c r="DM377" i="1"/>
  <c r="DL377" i="1"/>
  <c r="DK377" i="1"/>
  <c r="DJ377" i="1"/>
  <c r="DI377" i="1"/>
  <c r="DB377" i="1" a="1"/>
  <c r="DB377" i="1"/>
  <c r="DC377" i="1" a="1"/>
  <c r="DC377" i="1"/>
  <c r="DD377" i="1" a="1"/>
  <c r="DD377" i="1"/>
  <c r="DE377" i="1" a="1"/>
  <c r="DE377" i="1"/>
  <c r="DF377" i="1" a="1"/>
  <c r="DF377" i="1"/>
  <c r="DH377" i="1"/>
  <c r="CW377" i="1" a="1"/>
  <c r="CW377" i="1"/>
  <c r="CX377" i="1" a="1"/>
  <c r="CX377" i="1"/>
  <c r="CY377" i="1" a="1"/>
  <c r="CY377" i="1"/>
  <c r="CZ377" i="1" a="1"/>
  <c r="CZ377" i="1"/>
  <c r="DA377" i="1" a="1"/>
  <c r="DA377" i="1"/>
  <c r="DG377" i="1"/>
  <c r="CU377" i="1"/>
  <c r="CN377" i="1" a="1"/>
  <c r="CN377" i="1"/>
  <c r="CO377" i="1" a="1"/>
  <c r="CO377" i="1"/>
  <c r="CP377" i="1" a="1"/>
  <c r="CP377" i="1"/>
  <c r="CQ377" i="1"/>
  <c r="CR377" i="1"/>
  <c r="CS377" i="1"/>
  <c r="DT376" i="1"/>
  <c r="DS376" i="1"/>
  <c r="DR376" i="1"/>
  <c r="DQ376" i="1"/>
  <c r="DP376" i="1"/>
  <c r="DO376" i="1"/>
  <c r="DN376" i="1"/>
  <c r="DM376" i="1"/>
  <c r="DL376" i="1"/>
  <c r="DK376" i="1"/>
  <c r="DJ376" i="1"/>
  <c r="DI376" i="1"/>
  <c r="DB376" i="1" a="1"/>
  <c r="DB376" i="1"/>
  <c r="DC376" i="1" a="1"/>
  <c r="DC376" i="1"/>
  <c r="DD376" i="1" a="1"/>
  <c r="DD376" i="1"/>
  <c r="DE376" i="1" a="1"/>
  <c r="DE376" i="1"/>
  <c r="DF376" i="1" a="1"/>
  <c r="DF376" i="1"/>
  <c r="DH376" i="1"/>
  <c r="CW376" i="1" a="1"/>
  <c r="CW376" i="1"/>
  <c r="CX376" i="1" a="1"/>
  <c r="CX376" i="1"/>
  <c r="CY376" i="1" a="1"/>
  <c r="CY376" i="1"/>
  <c r="CZ376" i="1" a="1"/>
  <c r="CZ376" i="1"/>
  <c r="DA376" i="1" a="1"/>
  <c r="DA376" i="1"/>
  <c r="DG376" i="1"/>
  <c r="CU376" i="1"/>
  <c r="CN376" i="1" a="1"/>
  <c r="CN376" i="1"/>
  <c r="CO376" i="1" a="1"/>
  <c r="CO376" i="1"/>
  <c r="CP376" i="1" a="1"/>
  <c r="CP376" i="1"/>
  <c r="CQ376" i="1"/>
  <c r="CR376" i="1"/>
  <c r="CS376" i="1"/>
  <c r="DT375" i="1"/>
  <c r="DS375" i="1"/>
  <c r="DR375" i="1"/>
  <c r="DQ375" i="1"/>
  <c r="DP375" i="1"/>
  <c r="DO375" i="1"/>
  <c r="DN375" i="1"/>
  <c r="DM375" i="1"/>
  <c r="DL375" i="1"/>
  <c r="DK375" i="1"/>
  <c r="DJ375" i="1"/>
  <c r="DI375" i="1"/>
  <c r="DB375" i="1" a="1"/>
  <c r="DB375" i="1"/>
  <c r="DC375" i="1" a="1"/>
  <c r="DC375" i="1"/>
  <c r="DD375" i="1" a="1"/>
  <c r="DD375" i="1"/>
  <c r="DE375" i="1" a="1"/>
  <c r="DE375" i="1"/>
  <c r="DF375" i="1" a="1"/>
  <c r="DF375" i="1"/>
  <c r="DH375" i="1"/>
  <c r="CW375" i="1" a="1"/>
  <c r="CW375" i="1"/>
  <c r="CX375" i="1" a="1"/>
  <c r="CX375" i="1"/>
  <c r="CY375" i="1" a="1"/>
  <c r="CY375" i="1"/>
  <c r="CZ375" i="1" a="1"/>
  <c r="CZ375" i="1"/>
  <c r="DA375" i="1" a="1"/>
  <c r="DA375" i="1"/>
  <c r="DG375" i="1"/>
  <c r="CU375" i="1"/>
  <c r="CN375" i="1" a="1"/>
  <c r="CN375" i="1"/>
  <c r="CO375" i="1" a="1"/>
  <c r="CO375" i="1"/>
  <c r="CP375" i="1" a="1"/>
  <c r="CP375" i="1"/>
  <c r="CQ375" i="1"/>
  <c r="CR375" i="1"/>
  <c r="CS375" i="1"/>
  <c r="DT374" i="1"/>
  <c r="DS374" i="1"/>
  <c r="DR374" i="1"/>
  <c r="DQ374" i="1"/>
  <c r="DP374" i="1"/>
  <c r="DO374" i="1"/>
  <c r="DN374" i="1"/>
  <c r="DM374" i="1"/>
  <c r="DL374" i="1"/>
  <c r="DK374" i="1"/>
  <c r="DJ374" i="1"/>
  <c r="DI374" i="1"/>
  <c r="DB374" i="1" a="1"/>
  <c r="DB374" i="1"/>
  <c r="DC374" i="1" a="1"/>
  <c r="DC374" i="1"/>
  <c r="DD374" i="1" a="1"/>
  <c r="DD374" i="1"/>
  <c r="DE374" i="1" a="1"/>
  <c r="DE374" i="1"/>
  <c r="DF374" i="1" a="1"/>
  <c r="DF374" i="1"/>
  <c r="DH374" i="1"/>
  <c r="CW374" i="1" a="1"/>
  <c r="CW374" i="1"/>
  <c r="CX374" i="1" a="1"/>
  <c r="CX374" i="1"/>
  <c r="CY374" i="1" a="1"/>
  <c r="CY374" i="1"/>
  <c r="CZ374" i="1" a="1"/>
  <c r="CZ374" i="1"/>
  <c r="DA374" i="1" a="1"/>
  <c r="DA374" i="1"/>
  <c r="DG374" i="1"/>
  <c r="CU374" i="1"/>
  <c r="CN374" i="1" a="1"/>
  <c r="CN374" i="1"/>
  <c r="CO374" i="1" a="1"/>
  <c r="CO374" i="1"/>
  <c r="CP374" i="1" a="1"/>
  <c r="CP374" i="1"/>
  <c r="CQ374" i="1"/>
  <c r="CR374" i="1"/>
  <c r="CS374" i="1"/>
  <c r="DT373" i="1"/>
  <c r="DS373" i="1"/>
  <c r="DR373" i="1"/>
  <c r="DQ373" i="1"/>
  <c r="DP373" i="1"/>
  <c r="DO373" i="1"/>
  <c r="DN373" i="1"/>
  <c r="DM373" i="1"/>
  <c r="DL373" i="1"/>
  <c r="DK373" i="1"/>
  <c r="DJ373" i="1"/>
  <c r="DI373" i="1"/>
  <c r="DB373" i="1" a="1"/>
  <c r="DB373" i="1"/>
  <c r="DC373" i="1" a="1"/>
  <c r="DC373" i="1"/>
  <c r="DD373" i="1" a="1"/>
  <c r="DD373" i="1"/>
  <c r="DE373" i="1" a="1"/>
  <c r="DE373" i="1"/>
  <c r="DF373" i="1" a="1"/>
  <c r="DF373" i="1"/>
  <c r="DH373" i="1"/>
  <c r="CW373" i="1" a="1"/>
  <c r="CW373" i="1"/>
  <c r="CX373" i="1" a="1"/>
  <c r="CX373" i="1"/>
  <c r="CY373" i="1" a="1"/>
  <c r="CY373" i="1"/>
  <c r="CZ373" i="1" a="1"/>
  <c r="CZ373" i="1"/>
  <c r="DA373" i="1" a="1"/>
  <c r="DA373" i="1"/>
  <c r="DG373" i="1"/>
  <c r="CU373" i="1"/>
  <c r="CN373" i="1" a="1"/>
  <c r="CN373" i="1"/>
  <c r="CO373" i="1" a="1"/>
  <c r="CO373" i="1"/>
  <c r="CP373" i="1" a="1"/>
  <c r="CP373" i="1"/>
  <c r="CQ373" i="1"/>
  <c r="CR373" i="1"/>
  <c r="CS373" i="1"/>
  <c r="DT372" i="1"/>
  <c r="DS372" i="1"/>
  <c r="DR372" i="1"/>
  <c r="DQ372" i="1"/>
  <c r="DP372" i="1"/>
  <c r="DO372" i="1"/>
  <c r="DN372" i="1"/>
  <c r="DM372" i="1"/>
  <c r="DL372" i="1"/>
  <c r="DK372" i="1"/>
  <c r="DJ372" i="1"/>
  <c r="DI372" i="1"/>
  <c r="DB372" i="1" a="1"/>
  <c r="DB372" i="1"/>
  <c r="DC372" i="1" a="1"/>
  <c r="DC372" i="1"/>
  <c r="DD372" i="1" a="1"/>
  <c r="DD372" i="1"/>
  <c r="DE372" i="1" a="1"/>
  <c r="DE372" i="1"/>
  <c r="DF372" i="1" a="1"/>
  <c r="DF372" i="1"/>
  <c r="DH372" i="1"/>
  <c r="CW372" i="1" a="1"/>
  <c r="CW372" i="1"/>
  <c r="CX372" i="1" a="1"/>
  <c r="CX372" i="1"/>
  <c r="CY372" i="1" a="1"/>
  <c r="CY372" i="1"/>
  <c r="CZ372" i="1" a="1"/>
  <c r="CZ372" i="1"/>
  <c r="DA372" i="1" a="1"/>
  <c r="DA372" i="1"/>
  <c r="DG372" i="1"/>
  <c r="CU372" i="1"/>
  <c r="CN372" i="1" a="1"/>
  <c r="CN372" i="1"/>
  <c r="CO372" i="1" a="1"/>
  <c r="CO372" i="1"/>
  <c r="CP372" i="1" a="1"/>
  <c r="CP372" i="1"/>
  <c r="CQ372" i="1"/>
  <c r="CR372" i="1"/>
  <c r="CS372" i="1"/>
  <c r="DT371" i="1"/>
  <c r="DS371" i="1"/>
  <c r="DR371" i="1"/>
  <c r="DQ371" i="1"/>
  <c r="DP371" i="1"/>
  <c r="DO371" i="1"/>
  <c r="DN371" i="1"/>
  <c r="DM371" i="1"/>
  <c r="DL371" i="1"/>
  <c r="DK371" i="1"/>
  <c r="DJ371" i="1"/>
  <c r="DI371" i="1"/>
  <c r="DB371" i="1" a="1"/>
  <c r="DB371" i="1"/>
  <c r="DC371" i="1" a="1"/>
  <c r="DC371" i="1"/>
  <c r="DD371" i="1" a="1"/>
  <c r="DD371" i="1"/>
  <c r="DE371" i="1" a="1"/>
  <c r="DE371" i="1"/>
  <c r="DF371" i="1" a="1"/>
  <c r="DF371" i="1"/>
  <c r="DH371" i="1"/>
  <c r="CW371" i="1" a="1"/>
  <c r="CW371" i="1"/>
  <c r="CX371" i="1" a="1"/>
  <c r="CX371" i="1"/>
  <c r="CY371" i="1" a="1"/>
  <c r="CY371" i="1"/>
  <c r="CZ371" i="1" a="1"/>
  <c r="CZ371" i="1"/>
  <c r="DA371" i="1" a="1"/>
  <c r="DA371" i="1"/>
  <c r="DG371" i="1"/>
  <c r="CU371" i="1"/>
  <c r="CN371" i="1" a="1"/>
  <c r="CN371" i="1"/>
  <c r="CO371" i="1" a="1"/>
  <c r="CO371" i="1"/>
  <c r="CP371" i="1" a="1"/>
  <c r="CP371" i="1"/>
  <c r="CQ371" i="1"/>
  <c r="CR371" i="1"/>
  <c r="CS371" i="1"/>
  <c r="DT370" i="1"/>
  <c r="DS370" i="1"/>
  <c r="DR370" i="1"/>
  <c r="DQ370" i="1"/>
  <c r="DP370" i="1"/>
  <c r="DO370" i="1"/>
  <c r="DN370" i="1"/>
  <c r="DM370" i="1"/>
  <c r="DL370" i="1"/>
  <c r="DK370" i="1"/>
  <c r="DJ370" i="1"/>
  <c r="DI370" i="1"/>
  <c r="DB370" i="1" a="1"/>
  <c r="DB370" i="1"/>
  <c r="DC370" i="1" a="1"/>
  <c r="DC370" i="1"/>
  <c r="DD370" i="1" a="1"/>
  <c r="DD370" i="1"/>
  <c r="DE370" i="1" a="1"/>
  <c r="DE370" i="1"/>
  <c r="DF370" i="1" a="1"/>
  <c r="DF370" i="1"/>
  <c r="DH370" i="1"/>
  <c r="CW370" i="1" a="1"/>
  <c r="CW370" i="1"/>
  <c r="CX370" i="1" a="1"/>
  <c r="CX370" i="1"/>
  <c r="CY370" i="1" a="1"/>
  <c r="CY370" i="1"/>
  <c r="CZ370" i="1" a="1"/>
  <c r="CZ370" i="1"/>
  <c r="DA370" i="1" a="1"/>
  <c r="DA370" i="1"/>
  <c r="DG370" i="1"/>
  <c r="CU370" i="1"/>
  <c r="CN370" i="1" a="1"/>
  <c r="CN370" i="1"/>
  <c r="CO370" i="1" a="1"/>
  <c r="CO370" i="1"/>
  <c r="CP370" i="1" a="1"/>
  <c r="CP370" i="1"/>
  <c r="CQ370" i="1"/>
  <c r="CR370" i="1"/>
  <c r="CS370" i="1"/>
  <c r="DT369" i="1"/>
  <c r="DS369" i="1"/>
  <c r="DR369" i="1"/>
  <c r="DQ369" i="1"/>
  <c r="DP369" i="1"/>
  <c r="DO369" i="1"/>
  <c r="DN369" i="1"/>
  <c r="DM369" i="1"/>
  <c r="DL369" i="1"/>
  <c r="DK369" i="1"/>
  <c r="DJ369" i="1"/>
  <c r="DI369" i="1"/>
  <c r="DB369" i="1" a="1"/>
  <c r="DB369" i="1"/>
  <c r="DC369" i="1" a="1"/>
  <c r="DC369" i="1"/>
  <c r="DD369" i="1" a="1"/>
  <c r="DD369" i="1"/>
  <c r="DE369" i="1" a="1"/>
  <c r="DE369" i="1"/>
  <c r="DF369" i="1" a="1"/>
  <c r="DF369" i="1"/>
  <c r="DH369" i="1"/>
  <c r="CW369" i="1" a="1"/>
  <c r="CW369" i="1"/>
  <c r="CX369" i="1" a="1"/>
  <c r="CX369" i="1"/>
  <c r="CY369" i="1" a="1"/>
  <c r="CY369" i="1"/>
  <c r="CZ369" i="1" a="1"/>
  <c r="CZ369" i="1"/>
  <c r="DA369" i="1" a="1"/>
  <c r="DA369" i="1"/>
  <c r="DG369" i="1"/>
  <c r="CU369" i="1"/>
  <c r="CN369" i="1" a="1"/>
  <c r="CN369" i="1"/>
  <c r="CO369" i="1" a="1"/>
  <c r="CO369" i="1"/>
  <c r="CP369" i="1" a="1"/>
  <c r="CP369" i="1"/>
  <c r="CQ369" i="1"/>
  <c r="CR369" i="1"/>
  <c r="CS369" i="1"/>
  <c r="DT368" i="1"/>
  <c r="DS368" i="1"/>
  <c r="DR368" i="1"/>
  <c r="DQ368" i="1"/>
  <c r="DP368" i="1"/>
  <c r="DO368" i="1"/>
  <c r="DN368" i="1"/>
  <c r="DM368" i="1"/>
  <c r="DL368" i="1"/>
  <c r="DK368" i="1"/>
  <c r="DJ368" i="1"/>
  <c r="DI368" i="1"/>
  <c r="DB368" i="1" a="1"/>
  <c r="DB368" i="1"/>
  <c r="DC368" i="1" a="1"/>
  <c r="DC368" i="1"/>
  <c r="DD368" i="1" a="1"/>
  <c r="DD368" i="1"/>
  <c r="DE368" i="1" a="1"/>
  <c r="DE368" i="1"/>
  <c r="DF368" i="1" a="1"/>
  <c r="DF368" i="1"/>
  <c r="DH368" i="1"/>
  <c r="CW368" i="1" a="1"/>
  <c r="CW368" i="1"/>
  <c r="CX368" i="1" a="1"/>
  <c r="CX368" i="1"/>
  <c r="CY368" i="1" a="1"/>
  <c r="CY368" i="1"/>
  <c r="CZ368" i="1" a="1"/>
  <c r="CZ368" i="1"/>
  <c r="DA368" i="1" a="1"/>
  <c r="DA368" i="1"/>
  <c r="DG368" i="1"/>
  <c r="CU368" i="1"/>
  <c r="CN368" i="1" a="1"/>
  <c r="CN368" i="1"/>
  <c r="CO368" i="1" a="1"/>
  <c r="CO368" i="1"/>
  <c r="CP368" i="1" a="1"/>
  <c r="CP368" i="1"/>
  <c r="CQ368" i="1"/>
  <c r="CR368" i="1"/>
  <c r="CS368" i="1"/>
  <c r="DT367" i="1"/>
  <c r="DS367" i="1"/>
  <c r="DR367" i="1"/>
  <c r="DQ367" i="1"/>
  <c r="DP367" i="1"/>
  <c r="DO367" i="1"/>
  <c r="DN367" i="1"/>
  <c r="DM367" i="1"/>
  <c r="DL367" i="1"/>
  <c r="DK367" i="1"/>
  <c r="DJ367" i="1"/>
  <c r="DI367" i="1"/>
  <c r="DB367" i="1" a="1"/>
  <c r="DB367" i="1"/>
  <c r="DC367" i="1" a="1"/>
  <c r="DC367" i="1"/>
  <c r="DD367" i="1" a="1"/>
  <c r="DD367" i="1"/>
  <c r="DE367" i="1" a="1"/>
  <c r="DE367" i="1"/>
  <c r="DF367" i="1" a="1"/>
  <c r="DF367" i="1"/>
  <c r="DH367" i="1"/>
  <c r="CW367" i="1" a="1"/>
  <c r="CW367" i="1"/>
  <c r="CX367" i="1" a="1"/>
  <c r="CX367" i="1"/>
  <c r="CY367" i="1" a="1"/>
  <c r="CY367" i="1"/>
  <c r="CZ367" i="1" a="1"/>
  <c r="CZ367" i="1"/>
  <c r="DA367" i="1" a="1"/>
  <c r="DA367" i="1"/>
  <c r="DG367" i="1"/>
  <c r="CU367" i="1"/>
  <c r="CN367" i="1" a="1"/>
  <c r="CN367" i="1"/>
  <c r="CO367" i="1" a="1"/>
  <c r="CO367" i="1"/>
  <c r="CP367" i="1" a="1"/>
  <c r="CP367" i="1"/>
  <c r="CQ367" i="1"/>
  <c r="CR367" i="1"/>
  <c r="CS367" i="1"/>
  <c r="DT366" i="1"/>
  <c r="DS366" i="1"/>
  <c r="DR366" i="1"/>
  <c r="DQ366" i="1"/>
  <c r="DP366" i="1"/>
  <c r="DO366" i="1"/>
  <c r="DN366" i="1"/>
  <c r="DM366" i="1"/>
  <c r="DL366" i="1"/>
  <c r="DK366" i="1"/>
  <c r="DJ366" i="1"/>
  <c r="DI366" i="1"/>
  <c r="DB366" i="1" a="1"/>
  <c r="DB366" i="1"/>
  <c r="DC366" i="1" a="1"/>
  <c r="DC366" i="1"/>
  <c r="DD366" i="1" a="1"/>
  <c r="DD366" i="1"/>
  <c r="DE366" i="1" a="1"/>
  <c r="DE366" i="1"/>
  <c r="DF366" i="1" a="1"/>
  <c r="DF366" i="1"/>
  <c r="DH366" i="1"/>
  <c r="CW366" i="1" a="1"/>
  <c r="CW366" i="1"/>
  <c r="CX366" i="1" a="1"/>
  <c r="CX366" i="1"/>
  <c r="CY366" i="1" a="1"/>
  <c r="CY366" i="1"/>
  <c r="CZ366" i="1" a="1"/>
  <c r="CZ366" i="1"/>
  <c r="DA366" i="1" a="1"/>
  <c r="DA366" i="1"/>
  <c r="DG366" i="1"/>
  <c r="CU366" i="1"/>
  <c r="CN366" i="1" a="1"/>
  <c r="CN366" i="1"/>
  <c r="CO366" i="1" a="1"/>
  <c r="CO366" i="1"/>
  <c r="CP366" i="1" a="1"/>
  <c r="CP366" i="1"/>
  <c r="CQ366" i="1"/>
  <c r="CR366" i="1"/>
  <c r="CS366" i="1"/>
  <c r="DT365" i="1"/>
  <c r="DS365" i="1"/>
  <c r="DR365" i="1"/>
  <c r="DQ365" i="1"/>
  <c r="DP365" i="1"/>
  <c r="DO365" i="1"/>
  <c r="DN365" i="1"/>
  <c r="DM365" i="1"/>
  <c r="DL365" i="1"/>
  <c r="DK365" i="1"/>
  <c r="DJ365" i="1"/>
  <c r="DI365" i="1"/>
  <c r="DB365" i="1" a="1"/>
  <c r="DB365" i="1"/>
  <c r="DC365" i="1" a="1"/>
  <c r="DC365" i="1"/>
  <c r="DD365" i="1" a="1"/>
  <c r="DD365" i="1"/>
  <c r="DE365" i="1" a="1"/>
  <c r="DE365" i="1"/>
  <c r="DF365" i="1" a="1"/>
  <c r="DF365" i="1"/>
  <c r="DH365" i="1"/>
  <c r="CW365" i="1" a="1"/>
  <c r="CW365" i="1"/>
  <c r="CX365" i="1" a="1"/>
  <c r="CX365" i="1"/>
  <c r="CY365" i="1" a="1"/>
  <c r="CY365" i="1"/>
  <c r="CZ365" i="1" a="1"/>
  <c r="CZ365" i="1"/>
  <c r="DA365" i="1" a="1"/>
  <c r="DA365" i="1"/>
  <c r="DG365" i="1"/>
  <c r="CU365" i="1"/>
  <c r="CN365" i="1" a="1"/>
  <c r="CN365" i="1"/>
  <c r="CO365" i="1" a="1"/>
  <c r="CO365" i="1"/>
  <c r="CP365" i="1" a="1"/>
  <c r="CP365" i="1"/>
  <c r="CQ365" i="1"/>
  <c r="CR365" i="1"/>
  <c r="CS365" i="1"/>
  <c r="DT364" i="1"/>
  <c r="DS364" i="1"/>
  <c r="DR364" i="1"/>
  <c r="DQ364" i="1"/>
  <c r="DP364" i="1"/>
  <c r="DO364" i="1"/>
  <c r="DN364" i="1"/>
  <c r="DM364" i="1"/>
  <c r="DL364" i="1"/>
  <c r="DK364" i="1"/>
  <c r="DJ364" i="1"/>
  <c r="DI364" i="1"/>
  <c r="DB364" i="1" a="1"/>
  <c r="DB364" i="1"/>
  <c r="DC364" i="1" a="1"/>
  <c r="DC364" i="1"/>
  <c r="DD364" i="1" a="1"/>
  <c r="DD364" i="1"/>
  <c r="DE364" i="1" a="1"/>
  <c r="DE364" i="1"/>
  <c r="DF364" i="1" a="1"/>
  <c r="DF364" i="1"/>
  <c r="DH364" i="1"/>
  <c r="CW364" i="1" a="1"/>
  <c r="CW364" i="1"/>
  <c r="CX364" i="1" a="1"/>
  <c r="CX364" i="1"/>
  <c r="CY364" i="1" a="1"/>
  <c r="CY364" i="1"/>
  <c r="CZ364" i="1" a="1"/>
  <c r="CZ364" i="1"/>
  <c r="DA364" i="1" a="1"/>
  <c r="DA364" i="1"/>
  <c r="DG364" i="1"/>
  <c r="CU364" i="1"/>
  <c r="CN364" i="1" a="1"/>
  <c r="CN364" i="1"/>
  <c r="CO364" i="1" a="1"/>
  <c r="CO364" i="1"/>
  <c r="CP364" i="1" a="1"/>
  <c r="CP364" i="1"/>
  <c r="CQ364" i="1"/>
  <c r="CR364" i="1"/>
  <c r="CS364" i="1"/>
  <c r="DT363" i="1"/>
  <c r="DS363" i="1"/>
  <c r="DR363" i="1"/>
  <c r="DQ363" i="1"/>
  <c r="DP363" i="1"/>
  <c r="DO363" i="1"/>
  <c r="DN363" i="1"/>
  <c r="DM363" i="1"/>
  <c r="DL363" i="1"/>
  <c r="DK363" i="1"/>
  <c r="DJ363" i="1"/>
  <c r="DI363" i="1"/>
  <c r="DB363" i="1" a="1"/>
  <c r="DB363" i="1"/>
  <c r="DC363" i="1" a="1"/>
  <c r="DC363" i="1"/>
  <c r="DD363" i="1" a="1"/>
  <c r="DD363" i="1"/>
  <c r="DE363" i="1" a="1"/>
  <c r="DE363" i="1"/>
  <c r="DF363" i="1" a="1"/>
  <c r="DF363" i="1"/>
  <c r="DH363" i="1"/>
  <c r="CW363" i="1" a="1"/>
  <c r="CW363" i="1"/>
  <c r="CX363" i="1" a="1"/>
  <c r="CX363" i="1"/>
  <c r="CY363" i="1" a="1"/>
  <c r="CY363" i="1"/>
  <c r="CZ363" i="1" a="1"/>
  <c r="CZ363" i="1"/>
  <c r="DA363" i="1" a="1"/>
  <c r="DA363" i="1"/>
  <c r="DG363" i="1"/>
  <c r="CU363" i="1"/>
  <c r="CN363" i="1" a="1"/>
  <c r="CN363" i="1"/>
  <c r="CO363" i="1" a="1"/>
  <c r="CO363" i="1"/>
  <c r="CP363" i="1" a="1"/>
  <c r="CP363" i="1"/>
  <c r="CQ363" i="1"/>
  <c r="CR363" i="1"/>
  <c r="CS363" i="1"/>
  <c r="DT362" i="1"/>
  <c r="DS362" i="1"/>
  <c r="DR362" i="1"/>
  <c r="DQ362" i="1"/>
  <c r="DP362" i="1"/>
  <c r="DO362" i="1"/>
  <c r="DN362" i="1"/>
  <c r="DM362" i="1"/>
  <c r="DL362" i="1"/>
  <c r="DK362" i="1"/>
  <c r="DJ362" i="1"/>
  <c r="DI362" i="1"/>
  <c r="DB362" i="1" a="1"/>
  <c r="DB362" i="1"/>
  <c r="DC362" i="1" a="1"/>
  <c r="DC362" i="1"/>
  <c r="DD362" i="1" a="1"/>
  <c r="DD362" i="1"/>
  <c r="DE362" i="1" a="1"/>
  <c r="DE362" i="1"/>
  <c r="DF362" i="1" a="1"/>
  <c r="DF362" i="1"/>
  <c r="DH362" i="1"/>
  <c r="CW362" i="1" a="1"/>
  <c r="CW362" i="1"/>
  <c r="CX362" i="1" a="1"/>
  <c r="CX362" i="1"/>
  <c r="CY362" i="1" a="1"/>
  <c r="CY362" i="1"/>
  <c r="CZ362" i="1" a="1"/>
  <c r="CZ362" i="1"/>
  <c r="DA362" i="1" a="1"/>
  <c r="DA362" i="1"/>
  <c r="DG362" i="1"/>
  <c r="CU362" i="1"/>
  <c r="CN362" i="1" a="1"/>
  <c r="CN362" i="1"/>
  <c r="CO362" i="1" a="1"/>
  <c r="CO362" i="1"/>
  <c r="CP362" i="1" a="1"/>
  <c r="CP362" i="1"/>
  <c r="CQ362" i="1"/>
  <c r="CR362" i="1"/>
  <c r="CS362" i="1"/>
  <c r="DT361" i="1"/>
  <c r="DS361" i="1"/>
  <c r="DR361" i="1"/>
  <c r="DQ361" i="1"/>
  <c r="DP361" i="1"/>
  <c r="DO361" i="1"/>
  <c r="DN361" i="1"/>
  <c r="DM361" i="1"/>
  <c r="DL361" i="1"/>
  <c r="DK361" i="1"/>
  <c r="DJ361" i="1"/>
  <c r="DI361" i="1"/>
  <c r="DB361" i="1" a="1"/>
  <c r="DB361" i="1"/>
  <c r="DC361" i="1" a="1"/>
  <c r="DC361" i="1"/>
  <c r="DD361" i="1" a="1"/>
  <c r="DD361" i="1"/>
  <c r="DE361" i="1" a="1"/>
  <c r="DE361" i="1"/>
  <c r="DF361" i="1" a="1"/>
  <c r="DF361" i="1"/>
  <c r="DH361" i="1"/>
  <c r="CW361" i="1" a="1"/>
  <c r="CW361" i="1"/>
  <c r="CX361" i="1" a="1"/>
  <c r="CX361" i="1"/>
  <c r="CY361" i="1" a="1"/>
  <c r="CY361" i="1"/>
  <c r="CZ361" i="1" a="1"/>
  <c r="CZ361" i="1"/>
  <c r="DA361" i="1" a="1"/>
  <c r="DA361" i="1"/>
  <c r="DG361" i="1"/>
  <c r="CU361" i="1"/>
  <c r="CN361" i="1" a="1"/>
  <c r="CN361" i="1"/>
  <c r="CO361" i="1" a="1"/>
  <c r="CO361" i="1"/>
  <c r="CP361" i="1" a="1"/>
  <c r="CP361" i="1"/>
  <c r="CQ361" i="1"/>
  <c r="CR361" i="1"/>
  <c r="CS361" i="1"/>
  <c r="DT360" i="1"/>
  <c r="DS360" i="1"/>
  <c r="DR360" i="1"/>
  <c r="DQ360" i="1"/>
  <c r="DP360" i="1"/>
  <c r="DO360" i="1"/>
  <c r="DN360" i="1"/>
  <c r="DM360" i="1"/>
  <c r="DL360" i="1"/>
  <c r="DK360" i="1"/>
  <c r="DJ360" i="1"/>
  <c r="DI360" i="1"/>
  <c r="DB360" i="1" a="1"/>
  <c r="DB360" i="1"/>
  <c r="DC360" i="1" a="1"/>
  <c r="DC360" i="1"/>
  <c r="DD360" i="1" a="1"/>
  <c r="DD360" i="1"/>
  <c r="DE360" i="1" a="1"/>
  <c r="DE360" i="1"/>
  <c r="DF360" i="1" a="1"/>
  <c r="DF360" i="1"/>
  <c r="DH360" i="1"/>
  <c r="CW360" i="1" a="1"/>
  <c r="CW360" i="1"/>
  <c r="CX360" i="1" a="1"/>
  <c r="CX360" i="1"/>
  <c r="CY360" i="1" a="1"/>
  <c r="CY360" i="1"/>
  <c r="CZ360" i="1" a="1"/>
  <c r="CZ360" i="1"/>
  <c r="DA360" i="1" a="1"/>
  <c r="DA360" i="1"/>
  <c r="DG360" i="1"/>
  <c r="CU360" i="1"/>
  <c r="CN360" i="1" a="1"/>
  <c r="CN360" i="1"/>
  <c r="CO360" i="1" a="1"/>
  <c r="CO360" i="1"/>
  <c r="CP360" i="1" a="1"/>
  <c r="CP360" i="1"/>
  <c r="CQ360" i="1"/>
  <c r="CR360" i="1"/>
  <c r="CS360" i="1"/>
  <c r="DT359" i="1"/>
  <c r="DS359" i="1"/>
  <c r="DR359" i="1"/>
  <c r="DQ359" i="1"/>
  <c r="DP359" i="1"/>
  <c r="DO359" i="1"/>
  <c r="DN359" i="1"/>
  <c r="DM359" i="1"/>
  <c r="DL359" i="1"/>
  <c r="DK359" i="1"/>
  <c r="DJ359" i="1"/>
  <c r="DI359" i="1"/>
  <c r="DB359" i="1" a="1"/>
  <c r="DB359" i="1"/>
  <c r="DC359" i="1" a="1"/>
  <c r="DC359" i="1"/>
  <c r="DD359" i="1" a="1"/>
  <c r="DD359" i="1"/>
  <c r="DE359" i="1" a="1"/>
  <c r="DE359" i="1"/>
  <c r="DF359" i="1" a="1"/>
  <c r="DF359" i="1"/>
  <c r="DH359" i="1"/>
  <c r="CW359" i="1" a="1"/>
  <c r="CW359" i="1"/>
  <c r="CX359" i="1" a="1"/>
  <c r="CX359" i="1"/>
  <c r="CY359" i="1" a="1"/>
  <c r="CY359" i="1"/>
  <c r="CZ359" i="1" a="1"/>
  <c r="CZ359" i="1"/>
  <c r="DA359" i="1" a="1"/>
  <c r="DA359" i="1"/>
  <c r="DG359" i="1"/>
  <c r="CU359" i="1"/>
  <c r="CN359" i="1" a="1"/>
  <c r="CN359" i="1"/>
  <c r="CO359" i="1" a="1"/>
  <c r="CO359" i="1"/>
  <c r="CP359" i="1" a="1"/>
  <c r="CP359" i="1"/>
  <c r="CQ359" i="1"/>
  <c r="CR359" i="1"/>
  <c r="CS359" i="1"/>
  <c r="DT358" i="1"/>
  <c r="DS358" i="1"/>
  <c r="DR358" i="1"/>
  <c r="DQ358" i="1"/>
  <c r="DP358" i="1"/>
  <c r="DO358" i="1"/>
  <c r="DN358" i="1"/>
  <c r="DM358" i="1"/>
  <c r="DL358" i="1"/>
  <c r="DK358" i="1"/>
  <c r="DJ358" i="1"/>
  <c r="DI358" i="1"/>
  <c r="DB358" i="1" a="1"/>
  <c r="DB358" i="1"/>
  <c r="DC358" i="1" a="1"/>
  <c r="DC358" i="1"/>
  <c r="DD358" i="1" a="1"/>
  <c r="DD358" i="1"/>
  <c r="DE358" i="1" a="1"/>
  <c r="DE358" i="1"/>
  <c r="DF358" i="1" a="1"/>
  <c r="DF358" i="1"/>
  <c r="DH358" i="1"/>
  <c r="CW358" i="1" a="1"/>
  <c r="CW358" i="1"/>
  <c r="CX358" i="1" a="1"/>
  <c r="CX358" i="1"/>
  <c r="CY358" i="1" a="1"/>
  <c r="CY358" i="1"/>
  <c r="CZ358" i="1" a="1"/>
  <c r="CZ358" i="1"/>
  <c r="DA358" i="1" a="1"/>
  <c r="DA358" i="1"/>
  <c r="DG358" i="1"/>
  <c r="CU358" i="1"/>
  <c r="CN358" i="1" a="1"/>
  <c r="CN358" i="1"/>
  <c r="CO358" i="1" a="1"/>
  <c r="CO358" i="1"/>
  <c r="CP358" i="1" a="1"/>
  <c r="CP358" i="1"/>
  <c r="CQ358" i="1"/>
  <c r="CR358" i="1"/>
  <c r="CS358" i="1"/>
  <c r="DT357" i="1"/>
  <c r="DS357" i="1"/>
  <c r="DR357" i="1"/>
  <c r="DQ357" i="1"/>
  <c r="DP357" i="1"/>
  <c r="DO357" i="1"/>
  <c r="DN357" i="1"/>
  <c r="DM357" i="1"/>
  <c r="DL357" i="1"/>
  <c r="DK357" i="1"/>
  <c r="DJ357" i="1"/>
  <c r="DI357" i="1"/>
  <c r="DB357" i="1" a="1"/>
  <c r="DB357" i="1"/>
  <c r="DC357" i="1" a="1"/>
  <c r="DC357" i="1"/>
  <c r="DD357" i="1" a="1"/>
  <c r="DD357" i="1"/>
  <c r="DE357" i="1" a="1"/>
  <c r="DE357" i="1"/>
  <c r="DF357" i="1" a="1"/>
  <c r="DF357" i="1"/>
  <c r="DH357" i="1"/>
  <c r="CW357" i="1" a="1"/>
  <c r="CW357" i="1"/>
  <c r="CX357" i="1" a="1"/>
  <c r="CX357" i="1"/>
  <c r="CY357" i="1" a="1"/>
  <c r="CY357" i="1"/>
  <c r="CZ357" i="1" a="1"/>
  <c r="CZ357" i="1"/>
  <c r="DA357" i="1" a="1"/>
  <c r="DA357" i="1"/>
  <c r="DG357" i="1"/>
  <c r="CU357" i="1"/>
  <c r="CN357" i="1" a="1"/>
  <c r="CN357" i="1"/>
  <c r="CO357" i="1" a="1"/>
  <c r="CO357" i="1"/>
  <c r="CP357" i="1" a="1"/>
  <c r="CP357" i="1"/>
  <c r="CQ357" i="1"/>
  <c r="CR357" i="1"/>
  <c r="CS357" i="1"/>
  <c r="DT356" i="1"/>
  <c r="DS356" i="1"/>
  <c r="DR356" i="1"/>
  <c r="DQ356" i="1"/>
  <c r="DP356" i="1"/>
  <c r="DO356" i="1"/>
  <c r="DN356" i="1"/>
  <c r="DM356" i="1"/>
  <c r="DL356" i="1"/>
  <c r="DK356" i="1"/>
  <c r="DJ356" i="1"/>
  <c r="DI356" i="1"/>
  <c r="DB356" i="1" a="1"/>
  <c r="DB356" i="1"/>
  <c r="DC356" i="1" a="1"/>
  <c r="DC356" i="1"/>
  <c r="DD356" i="1" a="1"/>
  <c r="DD356" i="1"/>
  <c r="DE356" i="1" a="1"/>
  <c r="DE356" i="1"/>
  <c r="DF356" i="1" a="1"/>
  <c r="DF356" i="1"/>
  <c r="DH356" i="1"/>
  <c r="CW356" i="1" a="1"/>
  <c r="CW356" i="1"/>
  <c r="CX356" i="1" a="1"/>
  <c r="CX356" i="1"/>
  <c r="CY356" i="1" a="1"/>
  <c r="CY356" i="1"/>
  <c r="CZ356" i="1" a="1"/>
  <c r="CZ356" i="1"/>
  <c r="DA356" i="1" a="1"/>
  <c r="DA356" i="1"/>
  <c r="DG356" i="1"/>
  <c r="CU356" i="1"/>
  <c r="CN356" i="1" a="1"/>
  <c r="CN356" i="1"/>
  <c r="CO356" i="1" a="1"/>
  <c r="CO356" i="1"/>
  <c r="CP356" i="1" a="1"/>
  <c r="CP356" i="1"/>
  <c r="CQ356" i="1"/>
  <c r="CR356" i="1"/>
  <c r="CS356" i="1"/>
  <c r="DT355" i="1"/>
  <c r="DS355" i="1"/>
  <c r="DR355" i="1"/>
  <c r="DQ355" i="1"/>
  <c r="DP355" i="1"/>
  <c r="DO355" i="1"/>
  <c r="DN355" i="1"/>
  <c r="DM355" i="1"/>
  <c r="DL355" i="1"/>
  <c r="DK355" i="1"/>
  <c r="DJ355" i="1"/>
  <c r="DI355" i="1"/>
  <c r="DB355" i="1" a="1"/>
  <c r="DB355" i="1"/>
  <c r="DC355" i="1" a="1"/>
  <c r="DC355" i="1"/>
  <c r="DD355" i="1" a="1"/>
  <c r="DD355" i="1"/>
  <c r="DE355" i="1" a="1"/>
  <c r="DE355" i="1"/>
  <c r="DF355" i="1" a="1"/>
  <c r="DF355" i="1"/>
  <c r="DH355" i="1"/>
  <c r="CW355" i="1" a="1"/>
  <c r="CW355" i="1"/>
  <c r="CX355" i="1" a="1"/>
  <c r="CX355" i="1"/>
  <c r="CY355" i="1" a="1"/>
  <c r="CY355" i="1"/>
  <c r="CZ355" i="1" a="1"/>
  <c r="CZ355" i="1"/>
  <c r="DA355" i="1" a="1"/>
  <c r="DA355" i="1"/>
  <c r="DG355" i="1"/>
  <c r="CU355" i="1"/>
  <c r="CN355" i="1" a="1"/>
  <c r="CN355" i="1"/>
  <c r="CO355" i="1" a="1"/>
  <c r="CO355" i="1"/>
  <c r="CP355" i="1" a="1"/>
  <c r="CP355" i="1"/>
  <c r="CQ355" i="1"/>
  <c r="CR355" i="1"/>
  <c r="CS355" i="1"/>
  <c r="DT354" i="1"/>
  <c r="DS354" i="1"/>
  <c r="DR354" i="1"/>
  <c r="DQ354" i="1"/>
  <c r="DP354" i="1"/>
  <c r="DO354" i="1"/>
  <c r="DN354" i="1"/>
  <c r="DM354" i="1"/>
  <c r="DL354" i="1"/>
  <c r="DK354" i="1"/>
  <c r="DJ354" i="1"/>
  <c r="DI354" i="1"/>
  <c r="DB354" i="1" a="1"/>
  <c r="DB354" i="1"/>
  <c r="DC354" i="1" a="1"/>
  <c r="DC354" i="1"/>
  <c r="DD354" i="1" a="1"/>
  <c r="DD354" i="1"/>
  <c r="DE354" i="1" a="1"/>
  <c r="DE354" i="1"/>
  <c r="DF354" i="1" a="1"/>
  <c r="DF354" i="1"/>
  <c r="DH354" i="1"/>
  <c r="CW354" i="1" a="1"/>
  <c r="CW354" i="1"/>
  <c r="CX354" i="1" a="1"/>
  <c r="CX354" i="1"/>
  <c r="CY354" i="1" a="1"/>
  <c r="CY354" i="1"/>
  <c r="CZ354" i="1" a="1"/>
  <c r="CZ354" i="1"/>
  <c r="DA354" i="1" a="1"/>
  <c r="DA354" i="1"/>
  <c r="DG354" i="1"/>
  <c r="CU354" i="1"/>
  <c r="CN354" i="1" a="1"/>
  <c r="CN354" i="1"/>
  <c r="CO354" i="1" a="1"/>
  <c r="CO354" i="1"/>
  <c r="CP354" i="1" a="1"/>
  <c r="CP354" i="1"/>
  <c r="CQ354" i="1"/>
  <c r="CR354" i="1"/>
  <c r="CS354" i="1"/>
  <c r="DT353" i="1"/>
  <c r="DS353" i="1"/>
  <c r="DR353" i="1"/>
  <c r="DQ353" i="1"/>
  <c r="DP353" i="1"/>
  <c r="DO353" i="1"/>
  <c r="DN353" i="1"/>
  <c r="DM353" i="1"/>
  <c r="DL353" i="1"/>
  <c r="DK353" i="1"/>
  <c r="DJ353" i="1"/>
  <c r="DI353" i="1"/>
  <c r="DB353" i="1" a="1"/>
  <c r="DB353" i="1"/>
  <c r="DC353" i="1" a="1"/>
  <c r="DC353" i="1"/>
  <c r="DD353" i="1" a="1"/>
  <c r="DD353" i="1"/>
  <c r="DE353" i="1" a="1"/>
  <c r="DE353" i="1"/>
  <c r="DF353" i="1" a="1"/>
  <c r="DF353" i="1"/>
  <c r="DH353" i="1"/>
  <c r="CW353" i="1" a="1"/>
  <c r="CW353" i="1"/>
  <c r="CX353" i="1" a="1"/>
  <c r="CX353" i="1"/>
  <c r="CY353" i="1" a="1"/>
  <c r="CY353" i="1"/>
  <c r="CZ353" i="1" a="1"/>
  <c r="CZ353" i="1"/>
  <c r="DA353" i="1" a="1"/>
  <c r="DA353" i="1"/>
  <c r="DG353" i="1"/>
  <c r="CU353" i="1"/>
  <c r="CN353" i="1" a="1"/>
  <c r="CN353" i="1"/>
  <c r="CO353" i="1" a="1"/>
  <c r="CO353" i="1"/>
  <c r="CP353" i="1" a="1"/>
  <c r="CP353" i="1"/>
  <c r="CQ353" i="1"/>
  <c r="CR353" i="1"/>
  <c r="CS353" i="1"/>
  <c r="DT352" i="1"/>
  <c r="DS352" i="1"/>
  <c r="DR352" i="1"/>
  <c r="DQ352" i="1"/>
  <c r="DP352" i="1"/>
  <c r="DO352" i="1"/>
  <c r="DN352" i="1"/>
  <c r="DM352" i="1"/>
  <c r="DL352" i="1"/>
  <c r="DK352" i="1"/>
  <c r="DJ352" i="1"/>
  <c r="DI352" i="1"/>
  <c r="DB352" i="1" a="1"/>
  <c r="DB352" i="1"/>
  <c r="DC352" i="1" a="1"/>
  <c r="DC352" i="1"/>
  <c r="DD352" i="1" a="1"/>
  <c r="DD352" i="1"/>
  <c r="DE352" i="1" a="1"/>
  <c r="DE352" i="1"/>
  <c r="DF352" i="1" a="1"/>
  <c r="DF352" i="1"/>
  <c r="DH352" i="1"/>
  <c r="CW352" i="1" a="1"/>
  <c r="CW352" i="1"/>
  <c r="CX352" i="1" a="1"/>
  <c r="CX352" i="1"/>
  <c r="CY352" i="1" a="1"/>
  <c r="CY352" i="1"/>
  <c r="CZ352" i="1" a="1"/>
  <c r="CZ352" i="1"/>
  <c r="DA352" i="1" a="1"/>
  <c r="DA352" i="1"/>
  <c r="DG352" i="1"/>
  <c r="CU352" i="1"/>
  <c r="CN352" i="1" a="1"/>
  <c r="CN352" i="1"/>
  <c r="CO352" i="1" a="1"/>
  <c r="CO352" i="1"/>
  <c r="CP352" i="1" a="1"/>
  <c r="CP352" i="1"/>
  <c r="CQ352" i="1"/>
  <c r="CR352" i="1"/>
  <c r="CS352" i="1"/>
  <c r="DT351" i="1"/>
  <c r="DS351" i="1"/>
  <c r="DR351" i="1"/>
  <c r="DQ351" i="1"/>
  <c r="DP351" i="1"/>
  <c r="DO351" i="1"/>
  <c r="DN351" i="1"/>
  <c r="DM351" i="1"/>
  <c r="DL351" i="1"/>
  <c r="DK351" i="1"/>
  <c r="DJ351" i="1"/>
  <c r="DI351" i="1"/>
  <c r="DB351" i="1" a="1"/>
  <c r="DB351" i="1"/>
  <c r="DC351" i="1" a="1"/>
  <c r="DC351" i="1"/>
  <c r="DD351" i="1" a="1"/>
  <c r="DD351" i="1"/>
  <c r="DE351" i="1" a="1"/>
  <c r="DE351" i="1"/>
  <c r="DF351" i="1" a="1"/>
  <c r="DF351" i="1"/>
  <c r="DH351" i="1"/>
  <c r="CW351" i="1" a="1"/>
  <c r="CW351" i="1"/>
  <c r="CX351" i="1" a="1"/>
  <c r="CX351" i="1"/>
  <c r="CY351" i="1" a="1"/>
  <c r="CY351" i="1"/>
  <c r="CZ351" i="1" a="1"/>
  <c r="CZ351" i="1"/>
  <c r="DA351" i="1" a="1"/>
  <c r="DA351" i="1"/>
  <c r="DG351" i="1"/>
  <c r="CU351" i="1"/>
  <c r="CN351" i="1" a="1"/>
  <c r="CN351" i="1"/>
  <c r="CO351" i="1" a="1"/>
  <c r="CO351" i="1"/>
  <c r="CP351" i="1" a="1"/>
  <c r="CP351" i="1"/>
  <c r="CQ351" i="1"/>
  <c r="CR351" i="1"/>
  <c r="CS351" i="1"/>
  <c r="DT350" i="1"/>
  <c r="DS350" i="1"/>
  <c r="DR350" i="1"/>
  <c r="DQ350" i="1"/>
  <c r="DP350" i="1"/>
  <c r="DO350" i="1"/>
  <c r="DN350" i="1"/>
  <c r="DM350" i="1"/>
  <c r="DL350" i="1"/>
  <c r="DK350" i="1"/>
  <c r="DJ350" i="1"/>
  <c r="DI350" i="1"/>
  <c r="DB350" i="1" a="1"/>
  <c r="DB350" i="1"/>
  <c r="DC350" i="1" a="1"/>
  <c r="DC350" i="1"/>
  <c r="DD350" i="1" a="1"/>
  <c r="DD350" i="1"/>
  <c r="DE350" i="1" a="1"/>
  <c r="DE350" i="1"/>
  <c r="DF350" i="1" a="1"/>
  <c r="DF350" i="1"/>
  <c r="DH350" i="1"/>
  <c r="CW350" i="1" a="1"/>
  <c r="CW350" i="1"/>
  <c r="CX350" i="1" a="1"/>
  <c r="CX350" i="1"/>
  <c r="CY350" i="1" a="1"/>
  <c r="CY350" i="1"/>
  <c r="CZ350" i="1" a="1"/>
  <c r="CZ350" i="1"/>
  <c r="DA350" i="1" a="1"/>
  <c r="DA350" i="1"/>
  <c r="DG350" i="1"/>
  <c r="CU350" i="1"/>
  <c r="CN350" i="1" a="1"/>
  <c r="CN350" i="1"/>
  <c r="CO350" i="1" a="1"/>
  <c r="CO350" i="1"/>
  <c r="CP350" i="1" a="1"/>
  <c r="CP350" i="1"/>
  <c r="CQ350" i="1"/>
  <c r="CR350" i="1"/>
  <c r="CS350" i="1"/>
  <c r="DT349" i="1"/>
  <c r="DS349" i="1"/>
  <c r="DR349" i="1"/>
  <c r="DQ349" i="1"/>
  <c r="DP349" i="1"/>
  <c r="DO349" i="1"/>
  <c r="DN349" i="1"/>
  <c r="DM349" i="1"/>
  <c r="DL349" i="1"/>
  <c r="DK349" i="1"/>
  <c r="DJ349" i="1"/>
  <c r="DI349" i="1"/>
  <c r="DB349" i="1" a="1"/>
  <c r="DB349" i="1"/>
  <c r="DC349" i="1" a="1"/>
  <c r="DC349" i="1"/>
  <c r="DD349" i="1" a="1"/>
  <c r="DD349" i="1"/>
  <c r="DE349" i="1" a="1"/>
  <c r="DE349" i="1"/>
  <c r="DF349" i="1" a="1"/>
  <c r="DF349" i="1"/>
  <c r="DH349" i="1"/>
  <c r="CW349" i="1" a="1"/>
  <c r="CW349" i="1"/>
  <c r="CX349" i="1" a="1"/>
  <c r="CX349" i="1"/>
  <c r="CY349" i="1" a="1"/>
  <c r="CY349" i="1"/>
  <c r="CZ349" i="1" a="1"/>
  <c r="CZ349" i="1"/>
  <c r="DA349" i="1" a="1"/>
  <c r="DA349" i="1"/>
  <c r="DG349" i="1"/>
  <c r="CU349" i="1"/>
  <c r="CN349" i="1" a="1"/>
  <c r="CN349" i="1"/>
  <c r="CO349" i="1" a="1"/>
  <c r="CO349" i="1"/>
  <c r="CP349" i="1" a="1"/>
  <c r="CP349" i="1"/>
  <c r="CQ349" i="1"/>
  <c r="CR349" i="1"/>
  <c r="CS349" i="1"/>
  <c r="DT348" i="1"/>
  <c r="DS348" i="1"/>
  <c r="DR348" i="1"/>
  <c r="DQ348" i="1"/>
  <c r="DP348" i="1"/>
  <c r="DO348" i="1"/>
  <c r="DN348" i="1"/>
  <c r="DM348" i="1"/>
  <c r="DL348" i="1"/>
  <c r="DK348" i="1"/>
  <c r="DJ348" i="1"/>
  <c r="DI348" i="1"/>
  <c r="DB348" i="1" a="1"/>
  <c r="DB348" i="1"/>
  <c r="DC348" i="1" a="1"/>
  <c r="DC348" i="1"/>
  <c r="DD348" i="1" a="1"/>
  <c r="DD348" i="1"/>
  <c r="DE348" i="1" a="1"/>
  <c r="DE348" i="1"/>
  <c r="DF348" i="1" a="1"/>
  <c r="DF348" i="1"/>
  <c r="DH348" i="1"/>
  <c r="CW348" i="1" a="1"/>
  <c r="CW348" i="1"/>
  <c r="CX348" i="1" a="1"/>
  <c r="CX348" i="1"/>
  <c r="CY348" i="1" a="1"/>
  <c r="CY348" i="1"/>
  <c r="CZ348" i="1" a="1"/>
  <c r="CZ348" i="1"/>
  <c r="DA348" i="1" a="1"/>
  <c r="DA348" i="1"/>
  <c r="DG348" i="1"/>
  <c r="CU348" i="1"/>
  <c r="CN348" i="1" a="1"/>
  <c r="CN348" i="1"/>
  <c r="CO348" i="1" a="1"/>
  <c r="CO348" i="1"/>
  <c r="CP348" i="1" a="1"/>
  <c r="CP348" i="1"/>
  <c r="CQ348" i="1"/>
  <c r="CR348" i="1"/>
  <c r="CS348" i="1"/>
  <c r="DT347" i="1"/>
  <c r="DS347" i="1"/>
  <c r="DR347" i="1"/>
  <c r="DQ347" i="1"/>
  <c r="DP347" i="1"/>
  <c r="DO347" i="1"/>
  <c r="DN347" i="1"/>
  <c r="DM347" i="1"/>
  <c r="DL347" i="1"/>
  <c r="DK347" i="1"/>
  <c r="DJ347" i="1"/>
  <c r="DI347" i="1"/>
  <c r="DB347" i="1" a="1"/>
  <c r="DB347" i="1"/>
  <c r="DC347" i="1" a="1"/>
  <c r="DC347" i="1"/>
  <c r="DD347" i="1" a="1"/>
  <c r="DD347" i="1"/>
  <c r="DE347" i="1" a="1"/>
  <c r="DE347" i="1"/>
  <c r="DF347" i="1" a="1"/>
  <c r="DF347" i="1"/>
  <c r="DH347" i="1"/>
  <c r="CW347" i="1" a="1"/>
  <c r="CW347" i="1"/>
  <c r="CX347" i="1" a="1"/>
  <c r="CX347" i="1"/>
  <c r="CY347" i="1" a="1"/>
  <c r="CY347" i="1"/>
  <c r="CZ347" i="1" a="1"/>
  <c r="CZ347" i="1"/>
  <c r="DA347" i="1" a="1"/>
  <c r="DA347" i="1"/>
  <c r="DG347" i="1"/>
  <c r="CU347" i="1"/>
  <c r="CN347" i="1" a="1"/>
  <c r="CN347" i="1"/>
  <c r="CO347" i="1" a="1"/>
  <c r="CO347" i="1"/>
  <c r="CP347" i="1" a="1"/>
  <c r="CP347" i="1"/>
  <c r="CQ347" i="1"/>
  <c r="CR347" i="1"/>
  <c r="CS347" i="1"/>
  <c r="DT346" i="1"/>
  <c r="DS346" i="1"/>
  <c r="DR346" i="1"/>
  <c r="DQ346" i="1"/>
  <c r="DP346" i="1"/>
  <c r="DO346" i="1"/>
  <c r="DN346" i="1"/>
  <c r="DM346" i="1"/>
  <c r="DL346" i="1"/>
  <c r="DK346" i="1"/>
  <c r="DJ346" i="1"/>
  <c r="DI346" i="1"/>
  <c r="DB346" i="1" a="1"/>
  <c r="DB346" i="1"/>
  <c r="DC346" i="1" a="1"/>
  <c r="DC346" i="1"/>
  <c r="DD346" i="1" a="1"/>
  <c r="DD346" i="1"/>
  <c r="DE346" i="1" a="1"/>
  <c r="DE346" i="1"/>
  <c r="DF346" i="1" a="1"/>
  <c r="DF346" i="1"/>
  <c r="DH346" i="1"/>
  <c r="CW346" i="1" a="1"/>
  <c r="CW346" i="1"/>
  <c r="CX346" i="1" a="1"/>
  <c r="CX346" i="1"/>
  <c r="CY346" i="1" a="1"/>
  <c r="CY346" i="1"/>
  <c r="CZ346" i="1" a="1"/>
  <c r="CZ346" i="1"/>
  <c r="DA346" i="1" a="1"/>
  <c r="DA346" i="1"/>
  <c r="DG346" i="1"/>
  <c r="CU346" i="1"/>
  <c r="CN346" i="1" a="1"/>
  <c r="CN346" i="1"/>
  <c r="CO346" i="1" a="1"/>
  <c r="CO346" i="1"/>
  <c r="CP346" i="1" a="1"/>
  <c r="CP346" i="1"/>
  <c r="CQ346" i="1"/>
  <c r="CR346" i="1"/>
  <c r="CS346" i="1"/>
  <c r="DT345" i="1"/>
  <c r="DS345" i="1"/>
  <c r="DR345" i="1"/>
  <c r="DQ345" i="1"/>
  <c r="DP345" i="1"/>
  <c r="DO345" i="1"/>
  <c r="DN345" i="1"/>
  <c r="DM345" i="1"/>
  <c r="DL345" i="1"/>
  <c r="DK345" i="1"/>
  <c r="DJ345" i="1"/>
  <c r="DI345" i="1"/>
  <c r="DB345" i="1" a="1"/>
  <c r="DB345" i="1"/>
  <c r="DC345" i="1" a="1"/>
  <c r="DC345" i="1"/>
  <c r="DD345" i="1" a="1"/>
  <c r="DD345" i="1"/>
  <c r="DE345" i="1" a="1"/>
  <c r="DE345" i="1"/>
  <c r="DF345" i="1" a="1"/>
  <c r="DF345" i="1"/>
  <c r="DH345" i="1"/>
  <c r="CW345" i="1" a="1"/>
  <c r="CW345" i="1"/>
  <c r="CX345" i="1" a="1"/>
  <c r="CX345" i="1"/>
  <c r="CY345" i="1" a="1"/>
  <c r="CY345" i="1"/>
  <c r="CZ345" i="1" a="1"/>
  <c r="CZ345" i="1"/>
  <c r="DA345" i="1" a="1"/>
  <c r="DA345" i="1"/>
  <c r="DG345" i="1"/>
  <c r="CU345" i="1"/>
  <c r="CN345" i="1" a="1"/>
  <c r="CN345" i="1"/>
  <c r="CO345" i="1" a="1"/>
  <c r="CO345" i="1"/>
  <c r="CP345" i="1" a="1"/>
  <c r="CP345" i="1"/>
  <c r="CQ345" i="1"/>
  <c r="CR345" i="1"/>
  <c r="CS345" i="1"/>
  <c r="DT344" i="1"/>
  <c r="DS344" i="1"/>
  <c r="DR344" i="1"/>
  <c r="DQ344" i="1"/>
  <c r="DP344" i="1"/>
  <c r="DO344" i="1"/>
  <c r="DN344" i="1"/>
  <c r="DM344" i="1"/>
  <c r="DL344" i="1"/>
  <c r="DK344" i="1"/>
  <c r="DJ344" i="1"/>
  <c r="DI344" i="1"/>
  <c r="DB344" i="1" a="1"/>
  <c r="DB344" i="1"/>
  <c r="DC344" i="1" a="1"/>
  <c r="DC344" i="1"/>
  <c r="DD344" i="1" a="1"/>
  <c r="DD344" i="1"/>
  <c r="DE344" i="1" a="1"/>
  <c r="DE344" i="1"/>
  <c r="DF344" i="1" a="1"/>
  <c r="DF344" i="1"/>
  <c r="DH344" i="1"/>
  <c r="CW344" i="1" a="1"/>
  <c r="CW344" i="1"/>
  <c r="CX344" i="1" a="1"/>
  <c r="CX344" i="1"/>
  <c r="CY344" i="1" a="1"/>
  <c r="CY344" i="1"/>
  <c r="CZ344" i="1" a="1"/>
  <c r="CZ344" i="1"/>
  <c r="DA344" i="1" a="1"/>
  <c r="DA344" i="1"/>
  <c r="DG344" i="1"/>
  <c r="CU344" i="1"/>
  <c r="CN344" i="1" a="1"/>
  <c r="CN344" i="1"/>
  <c r="CO344" i="1" a="1"/>
  <c r="CO344" i="1"/>
  <c r="CP344" i="1" a="1"/>
  <c r="CP344" i="1"/>
  <c r="CQ344" i="1"/>
  <c r="CR344" i="1"/>
  <c r="CS344" i="1"/>
  <c r="DT343" i="1"/>
  <c r="DS343" i="1"/>
  <c r="DR343" i="1"/>
  <c r="DQ343" i="1"/>
  <c r="DP343" i="1"/>
  <c r="DO343" i="1"/>
  <c r="DN343" i="1"/>
  <c r="DM343" i="1"/>
  <c r="DL343" i="1"/>
  <c r="DK343" i="1"/>
  <c r="DJ343" i="1"/>
  <c r="DI343" i="1"/>
  <c r="DB343" i="1" a="1"/>
  <c r="DB343" i="1"/>
  <c r="DC343" i="1" a="1"/>
  <c r="DC343" i="1"/>
  <c r="DD343" i="1" a="1"/>
  <c r="DD343" i="1"/>
  <c r="DE343" i="1" a="1"/>
  <c r="DE343" i="1"/>
  <c r="DF343" i="1" a="1"/>
  <c r="DF343" i="1"/>
  <c r="DH343" i="1"/>
  <c r="CW343" i="1" a="1"/>
  <c r="CW343" i="1"/>
  <c r="CX343" i="1" a="1"/>
  <c r="CX343" i="1"/>
  <c r="CY343" i="1" a="1"/>
  <c r="CY343" i="1"/>
  <c r="CZ343" i="1" a="1"/>
  <c r="CZ343" i="1"/>
  <c r="DA343" i="1" a="1"/>
  <c r="DA343" i="1"/>
  <c r="DG343" i="1"/>
  <c r="CU343" i="1"/>
  <c r="CN343" i="1" a="1"/>
  <c r="CN343" i="1"/>
  <c r="CO343" i="1" a="1"/>
  <c r="CO343" i="1"/>
  <c r="CP343" i="1" a="1"/>
  <c r="CP343" i="1"/>
  <c r="CQ343" i="1"/>
  <c r="CR343" i="1"/>
  <c r="CS343" i="1"/>
  <c r="DT342" i="1"/>
  <c r="DS342" i="1"/>
  <c r="DR342" i="1"/>
  <c r="DQ342" i="1"/>
  <c r="DP342" i="1"/>
  <c r="DO342" i="1"/>
  <c r="DN342" i="1"/>
  <c r="DM342" i="1"/>
  <c r="DL342" i="1"/>
  <c r="DK342" i="1"/>
  <c r="DJ342" i="1"/>
  <c r="DI342" i="1"/>
  <c r="DB342" i="1" a="1"/>
  <c r="DB342" i="1"/>
  <c r="DC342" i="1" a="1"/>
  <c r="DC342" i="1"/>
  <c r="DD342" i="1" a="1"/>
  <c r="DD342" i="1"/>
  <c r="DE342" i="1" a="1"/>
  <c r="DE342" i="1"/>
  <c r="DF342" i="1" a="1"/>
  <c r="DF342" i="1"/>
  <c r="DH342" i="1"/>
  <c r="CW342" i="1" a="1"/>
  <c r="CW342" i="1"/>
  <c r="CX342" i="1" a="1"/>
  <c r="CX342" i="1"/>
  <c r="CY342" i="1" a="1"/>
  <c r="CY342" i="1"/>
  <c r="CZ342" i="1" a="1"/>
  <c r="CZ342" i="1"/>
  <c r="DA342" i="1" a="1"/>
  <c r="DA342" i="1"/>
  <c r="DG342" i="1"/>
  <c r="CU342" i="1"/>
  <c r="CN342" i="1" a="1"/>
  <c r="CN342" i="1"/>
  <c r="CO342" i="1" a="1"/>
  <c r="CO342" i="1"/>
  <c r="CP342" i="1" a="1"/>
  <c r="CP342" i="1"/>
  <c r="CQ342" i="1"/>
  <c r="CR342" i="1"/>
  <c r="CS342" i="1"/>
  <c r="DT341" i="1"/>
  <c r="DS341" i="1"/>
  <c r="DR341" i="1"/>
  <c r="DQ341" i="1"/>
  <c r="DP341" i="1"/>
  <c r="DO341" i="1"/>
  <c r="DN341" i="1"/>
  <c r="DM341" i="1"/>
  <c r="DL341" i="1"/>
  <c r="DK341" i="1"/>
  <c r="DJ341" i="1"/>
  <c r="DI341" i="1"/>
  <c r="DB341" i="1" a="1"/>
  <c r="DB341" i="1"/>
  <c r="DC341" i="1" a="1"/>
  <c r="DC341" i="1"/>
  <c r="DD341" i="1" a="1"/>
  <c r="DD341" i="1"/>
  <c r="DE341" i="1" a="1"/>
  <c r="DE341" i="1"/>
  <c r="DF341" i="1" a="1"/>
  <c r="DF341" i="1"/>
  <c r="DH341" i="1"/>
  <c r="CW341" i="1" a="1"/>
  <c r="CW341" i="1"/>
  <c r="CX341" i="1" a="1"/>
  <c r="CX341" i="1"/>
  <c r="CY341" i="1" a="1"/>
  <c r="CY341" i="1"/>
  <c r="CZ341" i="1" a="1"/>
  <c r="CZ341" i="1"/>
  <c r="DA341" i="1" a="1"/>
  <c r="DA341" i="1"/>
  <c r="DG341" i="1"/>
  <c r="CU341" i="1"/>
  <c r="CN341" i="1" a="1"/>
  <c r="CN341" i="1"/>
  <c r="CO341" i="1" a="1"/>
  <c r="CO341" i="1"/>
  <c r="CP341" i="1" a="1"/>
  <c r="CP341" i="1"/>
  <c r="CQ341" i="1"/>
  <c r="CR341" i="1"/>
  <c r="CS341" i="1"/>
  <c r="DT340" i="1"/>
  <c r="DS340" i="1"/>
  <c r="DR340" i="1"/>
  <c r="DQ340" i="1"/>
  <c r="DP340" i="1"/>
  <c r="DO340" i="1"/>
  <c r="DN340" i="1"/>
  <c r="DM340" i="1"/>
  <c r="DL340" i="1"/>
  <c r="DK340" i="1"/>
  <c r="DJ340" i="1"/>
  <c r="DI340" i="1"/>
  <c r="DB340" i="1" a="1"/>
  <c r="DB340" i="1"/>
  <c r="DC340" i="1" a="1"/>
  <c r="DC340" i="1"/>
  <c r="DD340" i="1" a="1"/>
  <c r="DD340" i="1"/>
  <c r="DE340" i="1" a="1"/>
  <c r="DE340" i="1"/>
  <c r="DF340" i="1" a="1"/>
  <c r="DF340" i="1"/>
  <c r="DH340" i="1"/>
  <c r="CW340" i="1" a="1"/>
  <c r="CW340" i="1"/>
  <c r="CX340" i="1" a="1"/>
  <c r="CX340" i="1"/>
  <c r="CY340" i="1" a="1"/>
  <c r="CY340" i="1"/>
  <c r="CZ340" i="1" a="1"/>
  <c r="CZ340" i="1"/>
  <c r="DA340" i="1" a="1"/>
  <c r="DA340" i="1"/>
  <c r="DG340" i="1"/>
  <c r="CU340" i="1"/>
  <c r="CN340" i="1" a="1"/>
  <c r="CN340" i="1"/>
  <c r="CO340" i="1" a="1"/>
  <c r="CO340" i="1"/>
  <c r="CP340" i="1" a="1"/>
  <c r="CP340" i="1"/>
  <c r="CQ340" i="1"/>
  <c r="CR340" i="1"/>
  <c r="CS340" i="1"/>
  <c r="DT339" i="1"/>
  <c r="DS339" i="1"/>
  <c r="DR339" i="1"/>
  <c r="DQ339" i="1"/>
  <c r="DP339" i="1"/>
  <c r="DO339" i="1"/>
  <c r="DN339" i="1"/>
  <c r="DM339" i="1"/>
  <c r="DL339" i="1"/>
  <c r="DK339" i="1"/>
  <c r="DJ339" i="1"/>
  <c r="DI339" i="1"/>
  <c r="DB339" i="1" a="1"/>
  <c r="DB339" i="1"/>
  <c r="DC339" i="1" a="1"/>
  <c r="DC339" i="1"/>
  <c r="DD339" i="1" a="1"/>
  <c r="DD339" i="1"/>
  <c r="DE339" i="1" a="1"/>
  <c r="DE339" i="1"/>
  <c r="DF339" i="1" a="1"/>
  <c r="DF339" i="1"/>
  <c r="DH339" i="1"/>
  <c r="CW339" i="1" a="1"/>
  <c r="CW339" i="1"/>
  <c r="CX339" i="1" a="1"/>
  <c r="CX339" i="1"/>
  <c r="CY339" i="1" a="1"/>
  <c r="CY339" i="1"/>
  <c r="CZ339" i="1" a="1"/>
  <c r="CZ339" i="1"/>
  <c r="DA339" i="1" a="1"/>
  <c r="DA339" i="1"/>
  <c r="DG339" i="1"/>
  <c r="CU339" i="1"/>
  <c r="CN339" i="1" a="1"/>
  <c r="CN339" i="1"/>
  <c r="CO339" i="1" a="1"/>
  <c r="CO339" i="1"/>
  <c r="CP339" i="1" a="1"/>
  <c r="CP339" i="1"/>
  <c r="CQ339" i="1"/>
  <c r="CR339" i="1"/>
  <c r="CS339" i="1"/>
  <c r="DT338" i="1"/>
  <c r="DS338" i="1"/>
  <c r="DR338" i="1"/>
  <c r="DQ338" i="1"/>
  <c r="DP338" i="1"/>
  <c r="DO338" i="1"/>
  <c r="DN338" i="1"/>
  <c r="DM338" i="1"/>
  <c r="DL338" i="1"/>
  <c r="DK338" i="1"/>
  <c r="DJ338" i="1"/>
  <c r="DI338" i="1"/>
  <c r="DB338" i="1" a="1"/>
  <c r="DB338" i="1"/>
  <c r="DC338" i="1" a="1"/>
  <c r="DC338" i="1"/>
  <c r="DD338" i="1" a="1"/>
  <c r="DD338" i="1"/>
  <c r="DE338" i="1" a="1"/>
  <c r="DE338" i="1"/>
  <c r="DF338" i="1" a="1"/>
  <c r="DF338" i="1"/>
  <c r="DH338" i="1"/>
  <c r="CW338" i="1" a="1"/>
  <c r="CW338" i="1"/>
  <c r="CX338" i="1" a="1"/>
  <c r="CX338" i="1"/>
  <c r="CY338" i="1" a="1"/>
  <c r="CY338" i="1"/>
  <c r="CZ338" i="1" a="1"/>
  <c r="CZ338" i="1"/>
  <c r="DA338" i="1" a="1"/>
  <c r="DA338" i="1"/>
  <c r="DG338" i="1"/>
  <c r="CU338" i="1"/>
  <c r="CN338" i="1" a="1"/>
  <c r="CN338" i="1"/>
  <c r="CO338" i="1" a="1"/>
  <c r="CO338" i="1"/>
  <c r="CP338" i="1" a="1"/>
  <c r="CP338" i="1"/>
  <c r="CQ338" i="1"/>
  <c r="CR338" i="1"/>
  <c r="CS338" i="1"/>
  <c r="DT337" i="1"/>
  <c r="DS337" i="1"/>
  <c r="DR337" i="1"/>
  <c r="DQ337" i="1"/>
  <c r="DP337" i="1"/>
  <c r="DO337" i="1"/>
  <c r="DN337" i="1"/>
  <c r="DM337" i="1"/>
  <c r="DL337" i="1"/>
  <c r="DK337" i="1"/>
  <c r="DJ337" i="1"/>
  <c r="DI337" i="1"/>
  <c r="DB337" i="1" a="1"/>
  <c r="DB337" i="1"/>
  <c r="DC337" i="1" a="1"/>
  <c r="DC337" i="1"/>
  <c r="DD337" i="1" a="1"/>
  <c r="DD337" i="1"/>
  <c r="DE337" i="1" a="1"/>
  <c r="DE337" i="1"/>
  <c r="DF337" i="1" a="1"/>
  <c r="DF337" i="1"/>
  <c r="DH337" i="1"/>
  <c r="CW337" i="1" a="1"/>
  <c r="CW337" i="1"/>
  <c r="CX337" i="1" a="1"/>
  <c r="CX337" i="1"/>
  <c r="CY337" i="1" a="1"/>
  <c r="CY337" i="1"/>
  <c r="CZ337" i="1" a="1"/>
  <c r="CZ337" i="1"/>
  <c r="DA337" i="1" a="1"/>
  <c r="DA337" i="1"/>
  <c r="DG337" i="1"/>
  <c r="CU337" i="1"/>
  <c r="CN337" i="1" a="1"/>
  <c r="CN337" i="1"/>
  <c r="CO337" i="1" a="1"/>
  <c r="CO337" i="1"/>
  <c r="CP337" i="1" a="1"/>
  <c r="CP337" i="1"/>
  <c r="CQ337" i="1"/>
  <c r="CR337" i="1"/>
  <c r="CS337" i="1"/>
  <c r="DT336" i="1"/>
  <c r="DS336" i="1"/>
  <c r="DR336" i="1"/>
  <c r="DQ336" i="1"/>
  <c r="DP336" i="1"/>
  <c r="DO336" i="1"/>
  <c r="DN336" i="1"/>
  <c r="DM336" i="1"/>
  <c r="DL336" i="1"/>
  <c r="DK336" i="1"/>
  <c r="DJ336" i="1"/>
  <c r="DI336" i="1"/>
  <c r="DB336" i="1" a="1"/>
  <c r="DB336" i="1"/>
  <c r="DC336" i="1" a="1"/>
  <c r="DC336" i="1"/>
  <c r="DD336" i="1" a="1"/>
  <c r="DD336" i="1"/>
  <c r="DE336" i="1" a="1"/>
  <c r="DE336" i="1"/>
  <c r="DF336" i="1" a="1"/>
  <c r="DF336" i="1"/>
  <c r="DH336" i="1"/>
  <c r="CW336" i="1" a="1"/>
  <c r="CW336" i="1"/>
  <c r="CX336" i="1" a="1"/>
  <c r="CX336" i="1"/>
  <c r="CY336" i="1" a="1"/>
  <c r="CY336" i="1"/>
  <c r="CZ336" i="1" a="1"/>
  <c r="CZ336" i="1"/>
  <c r="DA336" i="1" a="1"/>
  <c r="DA336" i="1"/>
  <c r="DG336" i="1"/>
  <c r="CU336" i="1"/>
  <c r="CN336" i="1" a="1"/>
  <c r="CN336" i="1"/>
  <c r="CO336" i="1" a="1"/>
  <c r="CO336" i="1"/>
  <c r="CP336" i="1" a="1"/>
  <c r="CP336" i="1"/>
  <c r="CQ336" i="1"/>
  <c r="CR336" i="1"/>
  <c r="CS336" i="1"/>
  <c r="DT335" i="1"/>
  <c r="DS335" i="1"/>
  <c r="DR335" i="1"/>
  <c r="DQ335" i="1"/>
  <c r="DP335" i="1"/>
  <c r="DO335" i="1"/>
  <c r="DN335" i="1"/>
  <c r="DM335" i="1"/>
  <c r="DL335" i="1"/>
  <c r="DK335" i="1"/>
  <c r="DJ335" i="1"/>
  <c r="DI335" i="1"/>
  <c r="DB335" i="1" a="1"/>
  <c r="DB335" i="1"/>
  <c r="DC335" i="1" a="1"/>
  <c r="DC335" i="1"/>
  <c r="DD335" i="1" a="1"/>
  <c r="DD335" i="1"/>
  <c r="DE335" i="1" a="1"/>
  <c r="DE335" i="1"/>
  <c r="DF335" i="1" a="1"/>
  <c r="DF335" i="1"/>
  <c r="DH335" i="1"/>
  <c r="CW335" i="1" a="1"/>
  <c r="CW335" i="1"/>
  <c r="CX335" i="1" a="1"/>
  <c r="CX335" i="1"/>
  <c r="CY335" i="1" a="1"/>
  <c r="CY335" i="1"/>
  <c r="CZ335" i="1" a="1"/>
  <c r="CZ335" i="1"/>
  <c r="DA335" i="1" a="1"/>
  <c r="DA335" i="1"/>
  <c r="DG335" i="1"/>
  <c r="CU335" i="1"/>
  <c r="CN335" i="1" a="1"/>
  <c r="CN335" i="1"/>
  <c r="CO335" i="1" a="1"/>
  <c r="CO335" i="1"/>
  <c r="CP335" i="1" a="1"/>
  <c r="CP335" i="1"/>
  <c r="CQ335" i="1"/>
  <c r="CR335" i="1"/>
  <c r="CS335" i="1"/>
  <c r="DT334" i="1"/>
  <c r="DS334" i="1"/>
  <c r="DR334" i="1"/>
  <c r="DQ334" i="1"/>
  <c r="DP334" i="1"/>
  <c r="DO334" i="1"/>
  <c r="DN334" i="1"/>
  <c r="DM334" i="1"/>
  <c r="DL334" i="1"/>
  <c r="DK334" i="1"/>
  <c r="DJ334" i="1"/>
  <c r="DI334" i="1"/>
  <c r="DB334" i="1" a="1"/>
  <c r="DB334" i="1"/>
  <c r="DC334" i="1" a="1"/>
  <c r="DC334" i="1"/>
  <c r="DD334" i="1" a="1"/>
  <c r="DD334" i="1"/>
  <c r="DE334" i="1" a="1"/>
  <c r="DE334" i="1"/>
  <c r="DF334" i="1" a="1"/>
  <c r="DF334" i="1"/>
  <c r="DH334" i="1"/>
  <c r="CW334" i="1" a="1"/>
  <c r="CW334" i="1"/>
  <c r="CX334" i="1" a="1"/>
  <c r="CX334" i="1"/>
  <c r="CY334" i="1" a="1"/>
  <c r="CY334" i="1"/>
  <c r="CZ334" i="1" a="1"/>
  <c r="CZ334" i="1"/>
  <c r="DA334" i="1" a="1"/>
  <c r="DA334" i="1"/>
  <c r="DG334" i="1"/>
  <c r="CU334" i="1"/>
  <c r="CN334" i="1" a="1"/>
  <c r="CN334" i="1"/>
  <c r="CO334" i="1" a="1"/>
  <c r="CO334" i="1"/>
  <c r="CP334" i="1" a="1"/>
  <c r="CP334" i="1"/>
  <c r="CQ334" i="1"/>
  <c r="CR334" i="1"/>
  <c r="CS334" i="1"/>
  <c r="DT333" i="1"/>
  <c r="DS333" i="1"/>
  <c r="DR333" i="1"/>
  <c r="DQ333" i="1"/>
  <c r="DP333" i="1"/>
  <c r="DO333" i="1"/>
  <c r="DN333" i="1"/>
  <c r="DM333" i="1"/>
  <c r="DL333" i="1"/>
  <c r="DK333" i="1"/>
  <c r="DJ333" i="1"/>
  <c r="DI333" i="1"/>
  <c r="DB333" i="1" a="1"/>
  <c r="DB333" i="1"/>
  <c r="DC333" i="1" a="1"/>
  <c r="DC333" i="1"/>
  <c r="DD333" i="1" a="1"/>
  <c r="DD333" i="1"/>
  <c r="DE333" i="1" a="1"/>
  <c r="DE333" i="1"/>
  <c r="DF333" i="1" a="1"/>
  <c r="DF333" i="1"/>
  <c r="DH333" i="1"/>
  <c r="CW333" i="1" a="1"/>
  <c r="CW333" i="1"/>
  <c r="CX333" i="1" a="1"/>
  <c r="CX333" i="1"/>
  <c r="CY333" i="1" a="1"/>
  <c r="CY333" i="1"/>
  <c r="CZ333" i="1" a="1"/>
  <c r="CZ333" i="1"/>
  <c r="DA333" i="1" a="1"/>
  <c r="DA333" i="1"/>
  <c r="DG333" i="1"/>
  <c r="CU333" i="1"/>
  <c r="CN333" i="1" a="1"/>
  <c r="CN333" i="1"/>
  <c r="CO333" i="1" a="1"/>
  <c r="CO333" i="1"/>
  <c r="CP333" i="1" a="1"/>
  <c r="CP333" i="1"/>
  <c r="CQ333" i="1"/>
  <c r="CR333" i="1"/>
  <c r="CS333" i="1"/>
  <c r="DT332" i="1"/>
  <c r="DS332" i="1"/>
  <c r="DR332" i="1"/>
  <c r="DQ332" i="1"/>
  <c r="DP332" i="1"/>
  <c r="DO332" i="1"/>
  <c r="DN332" i="1"/>
  <c r="DM332" i="1"/>
  <c r="DL332" i="1"/>
  <c r="DK332" i="1"/>
  <c r="DJ332" i="1"/>
  <c r="DI332" i="1"/>
  <c r="DB332" i="1" a="1"/>
  <c r="DB332" i="1"/>
  <c r="DC332" i="1" a="1"/>
  <c r="DC332" i="1"/>
  <c r="DD332" i="1" a="1"/>
  <c r="DD332" i="1"/>
  <c r="DE332" i="1" a="1"/>
  <c r="DE332" i="1"/>
  <c r="DF332" i="1" a="1"/>
  <c r="DF332" i="1"/>
  <c r="DH332" i="1"/>
  <c r="CW332" i="1" a="1"/>
  <c r="CW332" i="1"/>
  <c r="CX332" i="1" a="1"/>
  <c r="CX332" i="1"/>
  <c r="CY332" i="1" a="1"/>
  <c r="CY332" i="1"/>
  <c r="CZ332" i="1" a="1"/>
  <c r="CZ332" i="1"/>
  <c r="DA332" i="1" a="1"/>
  <c r="DA332" i="1"/>
  <c r="DG332" i="1"/>
  <c r="CU332" i="1"/>
  <c r="CN332" i="1" a="1"/>
  <c r="CN332" i="1"/>
  <c r="CO332" i="1" a="1"/>
  <c r="CO332" i="1"/>
  <c r="CP332" i="1" a="1"/>
  <c r="CP332" i="1"/>
  <c r="CQ332" i="1"/>
  <c r="CR332" i="1"/>
  <c r="CS332" i="1"/>
  <c r="DT331" i="1"/>
  <c r="DS331" i="1"/>
  <c r="DR331" i="1"/>
  <c r="DQ331" i="1"/>
  <c r="DP331" i="1"/>
  <c r="DO331" i="1"/>
  <c r="DN331" i="1"/>
  <c r="DM331" i="1"/>
  <c r="DL331" i="1"/>
  <c r="DK331" i="1"/>
  <c r="DJ331" i="1"/>
  <c r="DI331" i="1"/>
  <c r="DB331" i="1" a="1"/>
  <c r="DB331" i="1"/>
  <c r="DC331" i="1" a="1"/>
  <c r="DC331" i="1"/>
  <c r="DD331" i="1" a="1"/>
  <c r="DD331" i="1"/>
  <c r="DE331" i="1" a="1"/>
  <c r="DE331" i="1"/>
  <c r="DF331" i="1" a="1"/>
  <c r="DF331" i="1"/>
  <c r="DH331" i="1"/>
  <c r="CW331" i="1" a="1"/>
  <c r="CW331" i="1"/>
  <c r="CX331" i="1" a="1"/>
  <c r="CX331" i="1"/>
  <c r="CY331" i="1" a="1"/>
  <c r="CY331" i="1"/>
  <c r="CZ331" i="1" a="1"/>
  <c r="CZ331" i="1"/>
  <c r="DA331" i="1" a="1"/>
  <c r="DA331" i="1"/>
  <c r="DG331" i="1"/>
  <c r="CU331" i="1"/>
  <c r="CN331" i="1" a="1"/>
  <c r="CN331" i="1"/>
  <c r="CO331" i="1" a="1"/>
  <c r="CO331" i="1"/>
  <c r="CP331" i="1" a="1"/>
  <c r="CP331" i="1"/>
  <c r="CQ331" i="1"/>
  <c r="CR331" i="1"/>
  <c r="CS331" i="1"/>
  <c r="DT330" i="1"/>
  <c r="DS330" i="1"/>
  <c r="DR330" i="1"/>
  <c r="DQ330" i="1"/>
  <c r="DP330" i="1"/>
  <c r="DO330" i="1"/>
  <c r="DN330" i="1"/>
  <c r="DM330" i="1"/>
  <c r="DL330" i="1"/>
  <c r="DK330" i="1"/>
  <c r="DJ330" i="1"/>
  <c r="DI330" i="1"/>
  <c r="DB330" i="1" a="1"/>
  <c r="DB330" i="1"/>
  <c r="DC330" i="1" a="1"/>
  <c r="DC330" i="1"/>
  <c r="DD330" i="1" a="1"/>
  <c r="DD330" i="1"/>
  <c r="DE330" i="1" a="1"/>
  <c r="DE330" i="1"/>
  <c r="DF330" i="1" a="1"/>
  <c r="DF330" i="1"/>
  <c r="DH330" i="1"/>
  <c r="CW330" i="1" a="1"/>
  <c r="CW330" i="1"/>
  <c r="CX330" i="1" a="1"/>
  <c r="CX330" i="1"/>
  <c r="CY330" i="1" a="1"/>
  <c r="CY330" i="1"/>
  <c r="CZ330" i="1" a="1"/>
  <c r="CZ330" i="1"/>
  <c r="DA330" i="1" a="1"/>
  <c r="DA330" i="1"/>
  <c r="DG330" i="1"/>
  <c r="CU330" i="1"/>
  <c r="CN330" i="1" a="1"/>
  <c r="CN330" i="1"/>
  <c r="CO330" i="1" a="1"/>
  <c r="CO330" i="1"/>
  <c r="CP330" i="1" a="1"/>
  <c r="CP330" i="1"/>
  <c r="CQ330" i="1"/>
  <c r="CR330" i="1"/>
  <c r="CS330" i="1"/>
  <c r="DT329" i="1"/>
  <c r="DS329" i="1"/>
  <c r="DR329" i="1"/>
  <c r="DQ329" i="1"/>
  <c r="DP329" i="1"/>
  <c r="DO329" i="1"/>
  <c r="DN329" i="1"/>
  <c r="DM329" i="1"/>
  <c r="DL329" i="1"/>
  <c r="DK329" i="1"/>
  <c r="DJ329" i="1"/>
  <c r="DI329" i="1"/>
  <c r="DB329" i="1" a="1"/>
  <c r="DB329" i="1"/>
  <c r="DC329" i="1" a="1"/>
  <c r="DC329" i="1"/>
  <c r="DD329" i="1" a="1"/>
  <c r="DD329" i="1"/>
  <c r="DE329" i="1" a="1"/>
  <c r="DE329" i="1"/>
  <c r="DF329" i="1" a="1"/>
  <c r="DF329" i="1"/>
  <c r="DH329" i="1"/>
  <c r="CW329" i="1" a="1"/>
  <c r="CW329" i="1"/>
  <c r="CX329" i="1" a="1"/>
  <c r="CX329" i="1"/>
  <c r="CY329" i="1" a="1"/>
  <c r="CY329" i="1"/>
  <c r="CZ329" i="1" a="1"/>
  <c r="CZ329" i="1"/>
  <c r="DA329" i="1" a="1"/>
  <c r="DA329" i="1"/>
  <c r="DG329" i="1"/>
  <c r="CU329" i="1"/>
  <c r="CN329" i="1" a="1"/>
  <c r="CN329" i="1"/>
  <c r="CO329" i="1" a="1"/>
  <c r="CO329" i="1"/>
  <c r="CP329" i="1" a="1"/>
  <c r="CP329" i="1"/>
  <c r="CQ329" i="1"/>
  <c r="CR329" i="1"/>
  <c r="CS329" i="1"/>
  <c r="DT328" i="1"/>
  <c r="DS328" i="1"/>
  <c r="DR328" i="1"/>
  <c r="DQ328" i="1"/>
  <c r="DP328" i="1"/>
  <c r="DO328" i="1"/>
  <c r="DN328" i="1"/>
  <c r="DM328" i="1"/>
  <c r="DL328" i="1"/>
  <c r="DK328" i="1"/>
  <c r="DJ328" i="1"/>
  <c r="DI328" i="1"/>
  <c r="DB328" i="1" a="1"/>
  <c r="DB328" i="1"/>
  <c r="DC328" i="1" a="1"/>
  <c r="DC328" i="1"/>
  <c r="DD328" i="1" a="1"/>
  <c r="DD328" i="1"/>
  <c r="DE328" i="1" a="1"/>
  <c r="DE328" i="1"/>
  <c r="DF328" i="1" a="1"/>
  <c r="DF328" i="1"/>
  <c r="DH328" i="1"/>
  <c r="CW328" i="1" a="1"/>
  <c r="CW328" i="1"/>
  <c r="CX328" i="1" a="1"/>
  <c r="CX328" i="1"/>
  <c r="CY328" i="1" a="1"/>
  <c r="CY328" i="1"/>
  <c r="CZ328" i="1" a="1"/>
  <c r="CZ328" i="1"/>
  <c r="DA328" i="1" a="1"/>
  <c r="DA328" i="1"/>
  <c r="DG328" i="1"/>
  <c r="CU328" i="1"/>
  <c r="CN328" i="1" a="1"/>
  <c r="CN328" i="1"/>
  <c r="CO328" i="1" a="1"/>
  <c r="CO328" i="1"/>
  <c r="CP328" i="1" a="1"/>
  <c r="CP328" i="1"/>
  <c r="CQ328" i="1"/>
  <c r="CR328" i="1"/>
  <c r="CS328" i="1"/>
  <c r="DT327" i="1"/>
  <c r="DS327" i="1"/>
  <c r="DR327" i="1"/>
  <c r="DQ327" i="1"/>
  <c r="DP327" i="1"/>
  <c r="DO327" i="1"/>
  <c r="DN327" i="1"/>
  <c r="DM327" i="1"/>
  <c r="DL327" i="1"/>
  <c r="DK327" i="1"/>
  <c r="DJ327" i="1"/>
  <c r="DI327" i="1"/>
  <c r="DB327" i="1" a="1"/>
  <c r="DB327" i="1"/>
  <c r="DC327" i="1" a="1"/>
  <c r="DC327" i="1"/>
  <c r="DD327" i="1" a="1"/>
  <c r="DD327" i="1"/>
  <c r="DE327" i="1" a="1"/>
  <c r="DE327" i="1"/>
  <c r="DF327" i="1" a="1"/>
  <c r="DF327" i="1"/>
  <c r="DH327" i="1"/>
  <c r="CW327" i="1" a="1"/>
  <c r="CW327" i="1"/>
  <c r="CX327" i="1" a="1"/>
  <c r="CX327" i="1"/>
  <c r="CY327" i="1" a="1"/>
  <c r="CY327" i="1"/>
  <c r="CZ327" i="1" a="1"/>
  <c r="CZ327" i="1"/>
  <c r="DA327" i="1" a="1"/>
  <c r="DA327" i="1"/>
  <c r="DG327" i="1"/>
  <c r="CU327" i="1"/>
  <c r="CN327" i="1" a="1"/>
  <c r="CN327" i="1"/>
  <c r="CO327" i="1" a="1"/>
  <c r="CO327" i="1"/>
  <c r="CP327" i="1" a="1"/>
  <c r="CP327" i="1"/>
  <c r="CQ327" i="1"/>
  <c r="CR327" i="1"/>
  <c r="CS327" i="1"/>
  <c r="DT326" i="1"/>
  <c r="DS326" i="1"/>
  <c r="DR326" i="1"/>
  <c r="DQ326" i="1"/>
  <c r="DP326" i="1"/>
  <c r="DO326" i="1"/>
  <c r="DN326" i="1"/>
  <c r="DM326" i="1"/>
  <c r="DL326" i="1"/>
  <c r="DK326" i="1"/>
  <c r="DJ326" i="1"/>
  <c r="DI326" i="1"/>
  <c r="DB326" i="1" a="1"/>
  <c r="DB326" i="1"/>
  <c r="DC326" i="1" a="1"/>
  <c r="DC326" i="1"/>
  <c r="DD326" i="1" a="1"/>
  <c r="DD326" i="1"/>
  <c r="DE326" i="1" a="1"/>
  <c r="DE326" i="1"/>
  <c r="DF326" i="1" a="1"/>
  <c r="DF326" i="1"/>
  <c r="DH326" i="1"/>
  <c r="CW326" i="1" a="1"/>
  <c r="CW326" i="1"/>
  <c r="CX326" i="1" a="1"/>
  <c r="CX326" i="1"/>
  <c r="CY326" i="1" a="1"/>
  <c r="CY326" i="1"/>
  <c r="CZ326" i="1" a="1"/>
  <c r="CZ326" i="1"/>
  <c r="DA326" i="1" a="1"/>
  <c r="DA326" i="1"/>
  <c r="DG326" i="1"/>
  <c r="CU326" i="1"/>
  <c r="CN326" i="1" a="1"/>
  <c r="CN326" i="1"/>
  <c r="CO326" i="1" a="1"/>
  <c r="CO326" i="1"/>
  <c r="CP326" i="1" a="1"/>
  <c r="CP326" i="1"/>
  <c r="CQ326" i="1"/>
  <c r="CR326" i="1"/>
  <c r="CS326" i="1"/>
  <c r="DT325" i="1"/>
  <c r="DS325" i="1"/>
  <c r="DR325" i="1"/>
  <c r="DQ325" i="1"/>
  <c r="DP325" i="1"/>
  <c r="DO325" i="1"/>
  <c r="DN325" i="1"/>
  <c r="DM325" i="1"/>
  <c r="DL325" i="1"/>
  <c r="DK325" i="1"/>
  <c r="DJ325" i="1"/>
  <c r="DI325" i="1"/>
  <c r="DB325" i="1" a="1"/>
  <c r="DB325" i="1"/>
  <c r="DC325" i="1" a="1"/>
  <c r="DC325" i="1"/>
  <c r="DD325" i="1" a="1"/>
  <c r="DD325" i="1"/>
  <c r="DE325" i="1" a="1"/>
  <c r="DE325" i="1"/>
  <c r="DF325" i="1" a="1"/>
  <c r="DF325" i="1"/>
  <c r="DH325" i="1"/>
  <c r="CW325" i="1" a="1"/>
  <c r="CW325" i="1"/>
  <c r="CX325" i="1" a="1"/>
  <c r="CX325" i="1"/>
  <c r="CY325" i="1" a="1"/>
  <c r="CY325" i="1"/>
  <c r="CZ325" i="1" a="1"/>
  <c r="CZ325" i="1"/>
  <c r="DA325" i="1" a="1"/>
  <c r="DA325" i="1"/>
  <c r="DG325" i="1"/>
  <c r="CU325" i="1"/>
  <c r="CN325" i="1" a="1"/>
  <c r="CN325" i="1"/>
  <c r="CO325" i="1" a="1"/>
  <c r="CO325" i="1"/>
  <c r="CP325" i="1" a="1"/>
  <c r="CP325" i="1"/>
  <c r="CQ325" i="1"/>
  <c r="CR325" i="1"/>
  <c r="CS325" i="1"/>
  <c r="DT324" i="1"/>
  <c r="DS324" i="1"/>
  <c r="DR324" i="1"/>
  <c r="DQ324" i="1"/>
  <c r="DP324" i="1"/>
  <c r="DO324" i="1"/>
  <c r="DN324" i="1"/>
  <c r="DM324" i="1"/>
  <c r="DL324" i="1"/>
  <c r="DK324" i="1"/>
  <c r="DJ324" i="1"/>
  <c r="DI324" i="1"/>
  <c r="DB324" i="1" a="1"/>
  <c r="DB324" i="1"/>
  <c r="DC324" i="1" a="1"/>
  <c r="DC324" i="1"/>
  <c r="DD324" i="1" a="1"/>
  <c r="DD324" i="1"/>
  <c r="DE324" i="1" a="1"/>
  <c r="DE324" i="1"/>
  <c r="DF324" i="1" a="1"/>
  <c r="DF324" i="1"/>
  <c r="DH324" i="1"/>
  <c r="CW324" i="1" a="1"/>
  <c r="CW324" i="1"/>
  <c r="CX324" i="1" a="1"/>
  <c r="CX324" i="1"/>
  <c r="CY324" i="1" a="1"/>
  <c r="CY324" i="1"/>
  <c r="CZ324" i="1" a="1"/>
  <c r="CZ324" i="1"/>
  <c r="DA324" i="1" a="1"/>
  <c r="DA324" i="1"/>
  <c r="DG324" i="1"/>
  <c r="CU324" i="1"/>
  <c r="CN324" i="1" a="1"/>
  <c r="CN324" i="1"/>
  <c r="CO324" i="1" a="1"/>
  <c r="CO324" i="1"/>
  <c r="CP324" i="1" a="1"/>
  <c r="CP324" i="1"/>
  <c r="CQ324" i="1"/>
  <c r="CR324" i="1"/>
  <c r="CS324" i="1"/>
  <c r="DT323" i="1"/>
  <c r="DS323" i="1"/>
  <c r="DR323" i="1"/>
  <c r="DQ323" i="1"/>
  <c r="DP323" i="1"/>
  <c r="DO323" i="1"/>
  <c r="DN323" i="1"/>
  <c r="DM323" i="1"/>
  <c r="DL323" i="1"/>
  <c r="DK323" i="1"/>
  <c r="DJ323" i="1"/>
  <c r="DI323" i="1"/>
  <c r="DB323" i="1" a="1"/>
  <c r="DB323" i="1"/>
  <c r="DC323" i="1" a="1"/>
  <c r="DC323" i="1"/>
  <c r="DD323" i="1" a="1"/>
  <c r="DD323" i="1"/>
  <c r="DE323" i="1" a="1"/>
  <c r="DE323" i="1"/>
  <c r="DF323" i="1" a="1"/>
  <c r="DF323" i="1"/>
  <c r="DH323" i="1"/>
  <c r="CW323" i="1" a="1"/>
  <c r="CW323" i="1"/>
  <c r="CX323" i="1" a="1"/>
  <c r="CX323" i="1"/>
  <c r="CY323" i="1" a="1"/>
  <c r="CY323" i="1"/>
  <c r="CZ323" i="1" a="1"/>
  <c r="CZ323" i="1"/>
  <c r="DA323" i="1" a="1"/>
  <c r="DA323" i="1"/>
  <c r="DG323" i="1"/>
  <c r="CU323" i="1"/>
  <c r="CN323" i="1" a="1"/>
  <c r="CN323" i="1"/>
  <c r="CO323" i="1" a="1"/>
  <c r="CO323" i="1"/>
  <c r="CP323" i="1" a="1"/>
  <c r="CP323" i="1"/>
  <c r="CQ323" i="1"/>
  <c r="CR323" i="1"/>
  <c r="CS323" i="1"/>
  <c r="DT322" i="1"/>
  <c r="DS322" i="1"/>
  <c r="DR322" i="1"/>
  <c r="DQ322" i="1"/>
  <c r="DP322" i="1"/>
  <c r="DO322" i="1"/>
  <c r="DN322" i="1"/>
  <c r="DM322" i="1"/>
  <c r="DL322" i="1"/>
  <c r="DK322" i="1"/>
  <c r="DJ322" i="1"/>
  <c r="DI322" i="1"/>
  <c r="DB322" i="1" a="1"/>
  <c r="DB322" i="1"/>
  <c r="DC322" i="1" a="1"/>
  <c r="DC322" i="1"/>
  <c r="DD322" i="1" a="1"/>
  <c r="DD322" i="1"/>
  <c r="DE322" i="1" a="1"/>
  <c r="DE322" i="1"/>
  <c r="DF322" i="1" a="1"/>
  <c r="DF322" i="1"/>
  <c r="DH322" i="1"/>
  <c r="CW322" i="1" a="1"/>
  <c r="CW322" i="1"/>
  <c r="CX322" i="1" a="1"/>
  <c r="CX322" i="1"/>
  <c r="CY322" i="1" a="1"/>
  <c r="CY322" i="1"/>
  <c r="CZ322" i="1" a="1"/>
  <c r="CZ322" i="1"/>
  <c r="DA322" i="1" a="1"/>
  <c r="DA322" i="1"/>
  <c r="DG322" i="1"/>
  <c r="CU322" i="1"/>
  <c r="CN322" i="1" a="1"/>
  <c r="CN322" i="1"/>
  <c r="CO322" i="1" a="1"/>
  <c r="CO322" i="1"/>
  <c r="CP322" i="1" a="1"/>
  <c r="CP322" i="1"/>
  <c r="CQ322" i="1"/>
  <c r="CR322" i="1"/>
  <c r="CS322" i="1"/>
  <c r="DT321" i="1"/>
  <c r="DS321" i="1"/>
  <c r="DR321" i="1"/>
  <c r="DQ321" i="1"/>
  <c r="DP321" i="1"/>
  <c r="DO321" i="1"/>
  <c r="DN321" i="1"/>
  <c r="DM321" i="1"/>
  <c r="DL321" i="1"/>
  <c r="DK321" i="1"/>
  <c r="DJ321" i="1"/>
  <c r="DI321" i="1"/>
  <c r="DB321" i="1" a="1"/>
  <c r="DB321" i="1"/>
  <c r="DC321" i="1" a="1"/>
  <c r="DC321" i="1"/>
  <c r="DD321" i="1" a="1"/>
  <c r="DD321" i="1"/>
  <c r="DE321" i="1" a="1"/>
  <c r="DE321" i="1"/>
  <c r="DF321" i="1" a="1"/>
  <c r="DF321" i="1"/>
  <c r="DH321" i="1"/>
  <c r="CW321" i="1" a="1"/>
  <c r="CW321" i="1"/>
  <c r="CX321" i="1" a="1"/>
  <c r="CX321" i="1"/>
  <c r="CY321" i="1" a="1"/>
  <c r="CY321" i="1"/>
  <c r="CZ321" i="1" a="1"/>
  <c r="CZ321" i="1"/>
  <c r="DA321" i="1" a="1"/>
  <c r="DA321" i="1"/>
  <c r="DG321" i="1"/>
  <c r="CU321" i="1"/>
  <c r="CN321" i="1" a="1"/>
  <c r="CN321" i="1"/>
  <c r="CO321" i="1" a="1"/>
  <c r="CO321" i="1"/>
  <c r="CP321" i="1" a="1"/>
  <c r="CP321" i="1"/>
  <c r="CQ321" i="1"/>
  <c r="CR321" i="1"/>
  <c r="CS321" i="1"/>
  <c r="DT320" i="1"/>
  <c r="DS320" i="1"/>
  <c r="DR320" i="1"/>
  <c r="DQ320" i="1"/>
  <c r="DP320" i="1"/>
  <c r="DO320" i="1"/>
  <c r="DN320" i="1"/>
  <c r="DM320" i="1"/>
  <c r="DL320" i="1"/>
  <c r="DK320" i="1"/>
  <c r="DJ320" i="1"/>
  <c r="DI320" i="1"/>
  <c r="DB320" i="1" a="1"/>
  <c r="DB320" i="1"/>
  <c r="DC320" i="1" a="1"/>
  <c r="DC320" i="1"/>
  <c r="DD320" i="1" a="1"/>
  <c r="DD320" i="1"/>
  <c r="DE320" i="1" a="1"/>
  <c r="DE320" i="1"/>
  <c r="DF320" i="1" a="1"/>
  <c r="DF320" i="1"/>
  <c r="DH320" i="1"/>
  <c r="CW320" i="1" a="1"/>
  <c r="CW320" i="1"/>
  <c r="CX320" i="1" a="1"/>
  <c r="CX320" i="1"/>
  <c r="CY320" i="1" a="1"/>
  <c r="CY320" i="1"/>
  <c r="CZ320" i="1" a="1"/>
  <c r="CZ320" i="1"/>
  <c r="DA320" i="1" a="1"/>
  <c r="DA320" i="1"/>
  <c r="DG320" i="1"/>
  <c r="CU320" i="1"/>
  <c r="CN320" i="1" a="1"/>
  <c r="CN320" i="1"/>
  <c r="CO320" i="1" a="1"/>
  <c r="CO320" i="1"/>
  <c r="CP320" i="1" a="1"/>
  <c r="CP320" i="1"/>
  <c r="CQ320" i="1"/>
  <c r="CR320" i="1"/>
  <c r="CS320" i="1"/>
  <c r="DT319" i="1"/>
  <c r="DS319" i="1"/>
  <c r="DR319" i="1"/>
  <c r="DQ319" i="1"/>
  <c r="DP319" i="1"/>
  <c r="DO319" i="1"/>
  <c r="DN319" i="1"/>
  <c r="DM319" i="1"/>
  <c r="DL319" i="1"/>
  <c r="DK319" i="1"/>
  <c r="DJ319" i="1"/>
  <c r="DI319" i="1"/>
  <c r="DB319" i="1" a="1"/>
  <c r="DB319" i="1"/>
  <c r="DC319" i="1" a="1"/>
  <c r="DC319" i="1"/>
  <c r="DD319" i="1" a="1"/>
  <c r="DD319" i="1"/>
  <c r="DE319" i="1" a="1"/>
  <c r="DE319" i="1"/>
  <c r="DF319" i="1" a="1"/>
  <c r="DF319" i="1"/>
  <c r="DH319" i="1"/>
  <c r="CW319" i="1" a="1"/>
  <c r="CW319" i="1"/>
  <c r="CX319" i="1" a="1"/>
  <c r="CX319" i="1"/>
  <c r="CY319" i="1" a="1"/>
  <c r="CY319" i="1"/>
  <c r="CZ319" i="1" a="1"/>
  <c r="CZ319" i="1"/>
  <c r="DA319" i="1" a="1"/>
  <c r="DA319" i="1"/>
  <c r="DG319" i="1"/>
  <c r="CU319" i="1"/>
  <c r="CN319" i="1" a="1"/>
  <c r="CN319" i="1"/>
  <c r="CO319" i="1" a="1"/>
  <c r="CO319" i="1"/>
  <c r="CP319" i="1" a="1"/>
  <c r="CP319" i="1"/>
  <c r="CQ319" i="1"/>
  <c r="CR319" i="1"/>
  <c r="CS319" i="1"/>
  <c r="DT318" i="1"/>
  <c r="DS318" i="1"/>
  <c r="DR318" i="1"/>
  <c r="DQ318" i="1"/>
  <c r="DP318" i="1"/>
  <c r="DO318" i="1"/>
  <c r="DN318" i="1"/>
  <c r="DM318" i="1"/>
  <c r="DL318" i="1"/>
  <c r="DK318" i="1"/>
  <c r="DJ318" i="1"/>
  <c r="DI318" i="1"/>
  <c r="DB318" i="1" a="1"/>
  <c r="DB318" i="1"/>
  <c r="DC318" i="1" a="1"/>
  <c r="DC318" i="1"/>
  <c r="DD318" i="1" a="1"/>
  <c r="DD318" i="1"/>
  <c r="DE318" i="1" a="1"/>
  <c r="DE318" i="1"/>
  <c r="DF318" i="1" a="1"/>
  <c r="DF318" i="1"/>
  <c r="DH318" i="1"/>
  <c r="CW318" i="1" a="1"/>
  <c r="CW318" i="1"/>
  <c r="CX318" i="1" a="1"/>
  <c r="CX318" i="1"/>
  <c r="CY318" i="1" a="1"/>
  <c r="CY318" i="1"/>
  <c r="CZ318" i="1" a="1"/>
  <c r="CZ318" i="1"/>
  <c r="DA318" i="1" a="1"/>
  <c r="DA318" i="1"/>
  <c r="DG318" i="1"/>
  <c r="CU318" i="1"/>
  <c r="CN318" i="1" a="1"/>
  <c r="CN318" i="1"/>
  <c r="CO318" i="1" a="1"/>
  <c r="CO318" i="1"/>
  <c r="CP318" i="1" a="1"/>
  <c r="CP318" i="1"/>
  <c r="CQ318" i="1"/>
  <c r="CR318" i="1"/>
  <c r="CS318" i="1"/>
  <c r="DT317" i="1"/>
  <c r="DS317" i="1"/>
  <c r="DR317" i="1"/>
  <c r="DQ317" i="1"/>
  <c r="DP317" i="1"/>
  <c r="DO317" i="1"/>
  <c r="DN317" i="1"/>
  <c r="DM317" i="1"/>
  <c r="DL317" i="1"/>
  <c r="DK317" i="1"/>
  <c r="DJ317" i="1"/>
  <c r="DI317" i="1"/>
  <c r="DB317" i="1" a="1"/>
  <c r="DB317" i="1"/>
  <c r="DC317" i="1" a="1"/>
  <c r="DC317" i="1"/>
  <c r="DD317" i="1" a="1"/>
  <c r="DD317" i="1"/>
  <c r="DE317" i="1" a="1"/>
  <c r="DE317" i="1"/>
  <c r="DF317" i="1" a="1"/>
  <c r="DF317" i="1"/>
  <c r="DH317" i="1"/>
  <c r="CW317" i="1" a="1"/>
  <c r="CW317" i="1"/>
  <c r="CX317" i="1" a="1"/>
  <c r="CX317" i="1"/>
  <c r="CY317" i="1" a="1"/>
  <c r="CY317" i="1"/>
  <c r="CZ317" i="1" a="1"/>
  <c r="CZ317" i="1"/>
  <c r="DA317" i="1" a="1"/>
  <c r="DA317" i="1"/>
  <c r="DG317" i="1"/>
  <c r="CU317" i="1"/>
  <c r="CN317" i="1" a="1"/>
  <c r="CN317" i="1"/>
  <c r="CO317" i="1" a="1"/>
  <c r="CO317" i="1"/>
  <c r="CP317" i="1" a="1"/>
  <c r="CP317" i="1"/>
  <c r="CQ317" i="1"/>
  <c r="CR317" i="1"/>
  <c r="CS317" i="1"/>
  <c r="DT316" i="1"/>
  <c r="DS316" i="1"/>
  <c r="DR316" i="1"/>
  <c r="DQ316" i="1"/>
  <c r="DP316" i="1"/>
  <c r="DO316" i="1"/>
  <c r="DN316" i="1"/>
  <c r="DM316" i="1"/>
  <c r="DL316" i="1"/>
  <c r="DK316" i="1"/>
  <c r="DJ316" i="1"/>
  <c r="DI316" i="1"/>
  <c r="DB316" i="1" a="1"/>
  <c r="DB316" i="1"/>
  <c r="DC316" i="1" a="1"/>
  <c r="DC316" i="1"/>
  <c r="DD316" i="1" a="1"/>
  <c r="DD316" i="1"/>
  <c r="DE316" i="1" a="1"/>
  <c r="DE316" i="1"/>
  <c r="DF316" i="1" a="1"/>
  <c r="DF316" i="1"/>
  <c r="DH316" i="1"/>
  <c r="CW316" i="1" a="1"/>
  <c r="CW316" i="1"/>
  <c r="CX316" i="1" a="1"/>
  <c r="CX316" i="1"/>
  <c r="CY316" i="1" a="1"/>
  <c r="CY316" i="1"/>
  <c r="CZ316" i="1" a="1"/>
  <c r="CZ316" i="1"/>
  <c r="DA316" i="1" a="1"/>
  <c r="DA316" i="1"/>
  <c r="DG316" i="1"/>
  <c r="CU316" i="1"/>
  <c r="CN316" i="1" a="1"/>
  <c r="CN316" i="1"/>
  <c r="CO316" i="1" a="1"/>
  <c r="CO316" i="1"/>
  <c r="CP316" i="1" a="1"/>
  <c r="CP316" i="1"/>
  <c r="CQ316" i="1"/>
  <c r="CR316" i="1"/>
  <c r="CS316" i="1"/>
  <c r="DT315" i="1"/>
  <c r="DS315" i="1"/>
  <c r="DR315" i="1"/>
  <c r="DQ315" i="1"/>
  <c r="DP315" i="1"/>
  <c r="DO315" i="1"/>
  <c r="DN315" i="1"/>
  <c r="DM315" i="1"/>
  <c r="DL315" i="1"/>
  <c r="DK315" i="1"/>
  <c r="DJ315" i="1"/>
  <c r="DI315" i="1"/>
  <c r="DB315" i="1" a="1"/>
  <c r="DB315" i="1"/>
  <c r="DC315" i="1" a="1"/>
  <c r="DC315" i="1"/>
  <c r="DD315" i="1" a="1"/>
  <c r="DD315" i="1"/>
  <c r="DE315" i="1" a="1"/>
  <c r="DE315" i="1"/>
  <c r="DF315" i="1" a="1"/>
  <c r="DF315" i="1"/>
  <c r="DH315" i="1"/>
  <c r="CW315" i="1" a="1"/>
  <c r="CW315" i="1"/>
  <c r="CX315" i="1" a="1"/>
  <c r="CX315" i="1"/>
  <c r="CY315" i="1" a="1"/>
  <c r="CY315" i="1"/>
  <c r="CZ315" i="1" a="1"/>
  <c r="CZ315" i="1"/>
  <c r="DA315" i="1" a="1"/>
  <c r="DA315" i="1"/>
  <c r="DG315" i="1"/>
  <c r="CU315" i="1"/>
  <c r="CN315" i="1" a="1"/>
  <c r="CN315" i="1"/>
  <c r="CO315" i="1" a="1"/>
  <c r="CO315" i="1"/>
  <c r="CP315" i="1" a="1"/>
  <c r="CP315" i="1"/>
  <c r="CQ315" i="1"/>
  <c r="CR315" i="1"/>
  <c r="CS315" i="1"/>
  <c r="DT314" i="1"/>
  <c r="DS314" i="1"/>
  <c r="DR314" i="1"/>
  <c r="DQ314" i="1"/>
  <c r="DP314" i="1"/>
  <c r="DO314" i="1"/>
  <c r="DN314" i="1"/>
  <c r="DM314" i="1"/>
  <c r="DL314" i="1"/>
  <c r="DK314" i="1"/>
  <c r="DJ314" i="1"/>
  <c r="DI314" i="1"/>
  <c r="DB314" i="1" a="1"/>
  <c r="DB314" i="1"/>
  <c r="DC314" i="1" a="1"/>
  <c r="DC314" i="1"/>
  <c r="DD314" i="1" a="1"/>
  <c r="DD314" i="1"/>
  <c r="DE314" i="1" a="1"/>
  <c r="DE314" i="1"/>
  <c r="DF314" i="1" a="1"/>
  <c r="DF314" i="1"/>
  <c r="DH314" i="1"/>
  <c r="CW314" i="1" a="1"/>
  <c r="CW314" i="1"/>
  <c r="CX314" i="1" a="1"/>
  <c r="CX314" i="1"/>
  <c r="CY314" i="1" a="1"/>
  <c r="CY314" i="1"/>
  <c r="CZ314" i="1" a="1"/>
  <c r="CZ314" i="1"/>
  <c r="DA314" i="1" a="1"/>
  <c r="DA314" i="1"/>
  <c r="DG314" i="1"/>
  <c r="CU314" i="1"/>
  <c r="CN314" i="1" a="1"/>
  <c r="CN314" i="1"/>
  <c r="CO314" i="1" a="1"/>
  <c r="CO314" i="1"/>
  <c r="CP314" i="1" a="1"/>
  <c r="CP314" i="1"/>
  <c r="CQ314" i="1"/>
  <c r="CR314" i="1"/>
  <c r="CS314" i="1"/>
  <c r="DT313" i="1"/>
  <c r="DS313" i="1"/>
  <c r="DR313" i="1"/>
  <c r="DQ313" i="1"/>
  <c r="DP313" i="1"/>
  <c r="DO313" i="1"/>
  <c r="DN313" i="1"/>
  <c r="DM313" i="1"/>
  <c r="DL313" i="1"/>
  <c r="DK313" i="1"/>
  <c r="DJ313" i="1"/>
  <c r="DI313" i="1"/>
  <c r="DB313" i="1" a="1"/>
  <c r="DB313" i="1"/>
  <c r="DC313" i="1" a="1"/>
  <c r="DC313" i="1"/>
  <c r="DD313" i="1" a="1"/>
  <c r="DD313" i="1"/>
  <c r="DE313" i="1" a="1"/>
  <c r="DE313" i="1"/>
  <c r="DF313" i="1" a="1"/>
  <c r="DF313" i="1"/>
  <c r="DH313" i="1"/>
  <c r="CW313" i="1" a="1"/>
  <c r="CW313" i="1"/>
  <c r="CX313" i="1" a="1"/>
  <c r="CX313" i="1"/>
  <c r="CY313" i="1" a="1"/>
  <c r="CY313" i="1"/>
  <c r="CZ313" i="1" a="1"/>
  <c r="CZ313" i="1"/>
  <c r="DA313" i="1" a="1"/>
  <c r="DA313" i="1"/>
  <c r="DG313" i="1"/>
  <c r="CU313" i="1"/>
  <c r="CN313" i="1" a="1"/>
  <c r="CN313" i="1"/>
  <c r="CO313" i="1" a="1"/>
  <c r="CO313" i="1"/>
  <c r="CP313" i="1" a="1"/>
  <c r="CP313" i="1"/>
  <c r="CQ313" i="1"/>
  <c r="CR313" i="1"/>
  <c r="CS313" i="1"/>
  <c r="DT312" i="1"/>
  <c r="DS312" i="1"/>
  <c r="DR312" i="1"/>
  <c r="DQ312" i="1"/>
  <c r="DP312" i="1"/>
  <c r="DO312" i="1"/>
  <c r="DN312" i="1"/>
  <c r="DM312" i="1"/>
  <c r="DL312" i="1"/>
  <c r="DK312" i="1"/>
  <c r="DJ312" i="1"/>
  <c r="DI312" i="1"/>
  <c r="DB312" i="1" a="1"/>
  <c r="DB312" i="1"/>
  <c r="DC312" i="1" a="1"/>
  <c r="DC312" i="1"/>
  <c r="DD312" i="1" a="1"/>
  <c r="DD312" i="1"/>
  <c r="DE312" i="1" a="1"/>
  <c r="DE312" i="1"/>
  <c r="DF312" i="1" a="1"/>
  <c r="DF312" i="1"/>
  <c r="DH312" i="1"/>
  <c r="CW312" i="1" a="1"/>
  <c r="CW312" i="1"/>
  <c r="CX312" i="1" a="1"/>
  <c r="CX312" i="1"/>
  <c r="CY312" i="1" a="1"/>
  <c r="CY312" i="1"/>
  <c r="CZ312" i="1" a="1"/>
  <c r="CZ312" i="1"/>
  <c r="DA312" i="1" a="1"/>
  <c r="DA312" i="1"/>
  <c r="DG312" i="1"/>
  <c r="CU312" i="1"/>
  <c r="CN312" i="1" a="1"/>
  <c r="CN312" i="1"/>
  <c r="CO312" i="1" a="1"/>
  <c r="CO312" i="1"/>
  <c r="CP312" i="1" a="1"/>
  <c r="CP312" i="1"/>
  <c r="CQ312" i="1"/>
  <c r="CR312" i="1"/>
  <c r="CS312" i="1"/>
  <c r="DT311" i="1"/>
  <c r="DS311" i="1"/>
  <c r="DR311" i="1"/>
  <c r="DQ311" i="1"/>
  <c r="DP311" i="1"/>
  <c r="DO311" i="1"/>
  <c r="DN311" i="1"/>
  <c r="DM311" i="1"/>
  <c r="DL311" i="1"/>
  <c r="DK311" i="1"/>
  <c r="DJ311" i="1"/>
  <c r="DI311" i="1"/>
  <c r="DB311" i="1" a="1"/>
  <c r="DB311" i="1"/>
  <c r="DC311" i="1" a="1"/>
  <c r="DC311" i="1"/>
  <c r="DD311" i="1" a="1"/>
  <c r="DD311" i="1"/>
  <c r="DE311" i="1" a="1"/>
  <c r="DE311" i="1"/>
  <c r="DF311" i="1" a="1"/>
  <c r="DF311" i="1"/>
  <c r="DH311" i="1"/>
  <c r="CW311" i="1" a="1"/>
  <c r="CW311" i="1"/>
  <c r="CX311" i="1" a="1"/>
  <c r="CX311" i="1"/>
  <c r="CY311" i="1" a="1"/>
  <c r="CY311" i="1"/>
  <c r="CZ311" i="1" a="1"/>
  <c r="CZ311" i="1"/>
  <c r="DA311" i="1" a="1"/>
  <c r="DA311" i="1"/>
  <c r="DG311" i="1"/>
  <c r="CU311" i="1"/>
  <c r="CN311" i="1" a="1"/>
  <c r="CN311" i="1"/>
  <c r="CO311" i="1" a="1"/>
  <c r="CO311" i="1"/>
  <c r="CP311" i="1" a="1"/>
  <c r="CP311" i="1"/>
  <c r="CQ311" i="1"/>
  <c r="CR311" i="1"/>
  <c r="CS311" i="1"/>
  <c r="DT310" i="1"/>
  <c r="DS310" i="1"/>
  <c r="DR310" i="1"/>
  <c r="DQ310" i="1"/>
  <c r="DP310" i="1"/>
  <c r="DO310" i="1"/>
  <c r="DN310" i="1"/>
  <c r="DM310" i="1"/>
  <c r="DL310" i="1"/>
  <c r="DK310" i="1"/>
  <c r="DJ310" i="1"/>
  <c r="DI310" i="1"/>
  <c r="DB310" i="1" a="1"/>
  <c r="DB310" i="1"/>
  <c r="DC310" i="1" a="1"/>
  <c r="DC310" i="1"/>
  <c r="DD310" i="1" a="1"/>
  <c r="DD310" i="1"/>
  <c r="DE310" i="1" a="1"/>
  <c r="DE310" i="1"/>
  <c r="DF310" i="1" a="1"/>
  <c r="DF310" i="1"/>
  <c r="DH310" i="1"/>
  <c r="CW310" i="1" a="1"/>
  <c r="CW310" i="1"/>
  <c r="CX310" i="1" a="1"/>
  <c r="CX310" i="1"/>
  <c r="CY310" i="1" a="1"/>
  <c r="CY310" i="1"/>
  <c r="CZ310" i="1" a="1"/>
  <c r="CZ310" i="1"/>
  <c r="DA310" i="1" a="1"/>
  <c r="DA310" i="1"/>
  <c r="DG310" i="1"/>
  <c r="CU310" i="1"/>
  <c r="CN310" i="1" a="1"/>
  <c r="CN310" i="1"/>
  <c r="CO310" i="1" a="1"/>
  <c r="CO310" i="1"/>
  <c r="CP310" i="1" a="1"/>
  <c r="CP310" i="1"/>
  <c r="CQ310" i="1"/>
  <c r="CR310" i="1"/>
  <c r="CS310" i="1"/>
  <c r="DT309" i="1"/>
  <c r="DS309" i="1"/>
  <c r="DR309" i="1"/>
  <c r="DQ309" i="1"/>
  <c r="DP309" i="1"/>
  <c r="DO309" i="1"/>
  <c r="DN309" i="1"/>
  <c r="DM309" i="1"/>
  <c r="DL309" i="1"/>
  <c r="DK309" i="1"/>
  <c r="DJ309" i="1"/>
  <c r="DI309" i="1"/>
  <c r="DB309" i="1" a="1"/>
  <c r="DB309" i="1"/>
  <c r="DC309" i="1" a="1"/>
  <c r="DC309" i="1"/>
  <c r="DD309" i="1" a="1"/>
  <c r="DD309" i="1"/>
  <c r="DE309" i="1" a="1"/>
  <c r="DE309" i="1"/>
  <c r="DF309" i="1" a="1"/>
  <c r="DF309" i="1"/>
  <c r="DH309" i="1"/>
  <c r="CW309" i="1" a="1"/>
  <c r="CW309" i="1"/>
  <c r="CX309" i="1" a="1"/>
  <c r="CX309" i="1"/>
  <c r="CY309" i="1" a="1"/>
  <c r="CY309" i="1"/>
  <c r="CZ309" i="1" a="1"/>
  <c r="CZ309" i="1"/>
  <c r="DA309" i="1" a="1"/>
  <c r="DA309" i="1"/>
  <c r="DG309" i="1"/>
  <c r="CU309" i="1"/>
  <c r="CN309" i="1" a="1"/>
  <c r="CN309" i="1"/>
  <c r="CO309" i="1" a="1"/>
  <c r="CO309" i="1"/>
  <c r="CP309" i="1" a="1"/>
  <c r="CP309" i="1"/>
  <c r="CQ309" i="1"/>
  <c r="CR309" i="1"/>
  <c r="CS309" i="1"/>
  <c r="DT308" i="1"/>
  <c r="DS308" i="1"/>
  <c r="DR308" i="1"/>
  <c r="DQ308" i="1"/>
  <c r="DP308" i="1"/>
  <c r="DO308" i="1"/>
  <c r="DN308" i="1"/>
  <c r="DM308" i="1"/>
  <c r="DL308" i="1"/>
  <c r="DK308" i="1"/>
  <c r="DJ308" i="1"/>
  <c r="DI308" i="1"/>
  <c r="DB308" i="1" a="1"/>
  <c r="DB308" i="1"/>
  <c r="DC308" i="1" a="1"/>
  <c r="DC308" i="1"/>
  <c r="DD308" i="1" a="1"/>
  <c r="DD308" i="1"/>
  <c r="DE308" i="1" a="1"/>
  <c r="DE308" i="1"/>
  <c r="DF308" i="1" a="1"/>
  <c r="DF308" i="1"/>
  <c r="DH308" i="1"/>
  <c r="CW308" i="1" a="1"/>
  <c r="CW308" i="1"/>
  <c r="CX308" i="1" a="1"/>
  <c r="CX308" i="1"/>
  <c r="CY308" i="1" a="1"/>
  <c r="CY308" i="1"/>
  <c r="CZ308" i="1" a="1"/>
  <c r="CZ308" i="1"/>
  <c r="DA308" i="1" a="1"/>
  <c r="DA308" i="1"/>
  <c r="DG308" i="1"/>
  <c r="CU308" i="1"/>
  <c r="CN308" i="1" a="1"/>
  <c r="CN308" i="1"/>
  <c r="CO308" i="1" a="1"/>
  <c r="CO308" i="1"/>
  <c r="CP308" i="1" a="1"/>
  <c r="CP308" i="1"/>
  <c r="CQ308" i="1"/>
  <c r="CR308" i="1"/>
  <c r="CS308" i="1"/>
  <c r="DT307" i="1"/>
  <c r="DS307" i="1"/>
  <c r="DR307" i="1"/>
  <c r="DQ307" i="1"/>
  <c r="DP307" i="1"/>
  <c r="DO307" i="1"/>
  <c r="DN307" i="1"/>
  <c r="DM307" i="1"/>
  <c r="DL307" i="1"/>
  <c r="DK307" i="1"/>
  <c r="DJ307" i="1"/>
  <c r="DI307" i="1"/>
  <c r="DB307" i="1" a="1"/>
  <c r="DB307" i="1"/>
  <c r="DC307" i="1" a="1"/>
  <c r="DC307" i="1"/>
  <c r="DD307" i="1" a="1"/>
  <c r="DD307" i="1"/>
  <c r="DE307" i="1" a="1"/>
  <c r="DE307" i="1"/>
  <c r="DF307" i="1" a="1"/>
  <c r="DF307" i="1"/>
  <c r="DH307" i="1"/>
  <c r="CW307" i="1" a="1"/>
  <c r="CW307" i="1"/>
  <c r="CX307" i="1" a="1"/>
  <c r="CX307" i="1"/>
  <c r="CY307" i="1" a="1"/>
  <c r="CY307" i="1"/>
  <c r="CZ307" i="1" a="1"/>
  <c r="CZ307" i="1"/>
  <c r="DA307" i="1" a="1"/>
  <c r="DA307" i="1"/>
  <c r="DG307" i="1"/>
  <c r="CU307" i="1"/>
  <c r="CN307" i="1" a="1"/>
  <c r="CN307" i="1"/>
  <c r="CO307" i="1" a="1"/>
  <c r="CO307" i="1"/>
  <c r="CP307" i="1" a="1"/>
  <c r="CP307" i="1"/>
  <c r="CQ307" i="1"/>
  <c r="CR307" i="1"/>
  <c r="CS307" i="1"/>
  <c r="DT306" i="1"/>
  <c r="DS306" i="1"/>
  <c r="DR306" i="1"/>
  <c r="DQ306" i="1"/>
  <c r="DP306" i="1"/>
  <c r="DO306" i="1"/>
  <c r="DN306" i="1"/>
  <c r="DM306" i="1"/>
  <c r="DL306" i="1"/>
  <c r="DK306" i="1"/>
  <c r="DJ306" i="1"/>
  <c r="DI306" i="1"/>
  <c r="DB306" i="1" a="1"/>
  <c r="DB306" i="1"/>
  <c r="DC306" i="1" a="1"/>
  <c r="DC306" i="1"/>
  <c r="DD306" i="1" a="1"/>
  <c r="DD306" i="1"/>
  <c r="DE306" i="1" a="1"/>
  <c r="DE306" i="1"/>
  <c r="DF306" i="1" a="1"/>
  <c r="DF306" i="1"/>
  <c r="DH306" i="1"/>
  <c r="CW306" i="1" a="1"/>
  <c r="CW306" i="1"/>
  <c r="CX306" i="1" a="1"/>
  <c r="CX306" i="1"/>
  <c r="CY306" i="1" a="1"/>
  <c r="CY306" i="1"/>
  <c r="CZ306" i="1" a="1"/>
  <c r="CZ306" i="1"/>
  <c r="DA306" i="1" a="1"/>
  <c r="DA306" i="1"/>
  <c r="DG306" i="1"/>
  <c r="CU306" i="1"/>
  <c r="CN306" i="1" a="1"/>
  <c r="CN306" i="1"/>
  <c r="CO306" i="1" a="1"/>
  <c r="CO306" i="1"/>
  <c r="CP306" i="1" a="1"/>
  <c r="CP306" i="1"/>
  <c r="CQ306" i="1"/>
  <c r="CR306" i="1"/>
  <c r="CS306" i="1"/>
  <c r="DT305" i="1"/>
  <c r="DS305" i="1"/>
  <c r="DR305" i="1"/>
  <c r="DQ305" i="1"/>
  <c r="DP305" i="1"/>
  <c r="DO305" i="1"/>
  <c r="DN305" i="1"/>
  <c r="DM305" i="1"/>
  <c r="DL305" i="1"/>
  <c r="DK305" i="1"/>
  <c r="DJ305" i="1"/>
  <c r="DI305" i="1"/>
  <c r="DB305" i="1" a="1"/>
  <c r="DB305" i="1"/>
  <c r="DC305" i="1" a="1"/>
  <c r="DC305" i="1"/>
  <c r="DD305" i="1" a="1"/>
  <c r="DD305" i="1"/>
  <c r="DE305" i="1" a="1"/>
  <c r="DE305" i="1"/>
  <c r="DF305" i="1" a="1"/>
  <c r="DF305" i="1"/>
  <c r="DH305" i="1"/>
  <c r="CW305" i="1" a="1"/>
  <c r="CW305" i="1"/>
  <c r="CX305" i="1" a="1"/>
  <c r="CX305" i="1"/>
  <c r="CY305" i="1" a="1"/>
  <c r="CY305" i="1"/>
  <c r="CZ305" i="1" a="1"/>
  <c r="CZ305" i="1"/>
  <c r="DA305" i="1" a="1"/>
  <c r="DA305" i="1"/>
  <c r="DG305" i="1"/>
  <c r="CU305" i="1"/>
  <c r="CN305" i="1" a="1"/>
  <c r="CN305" i="1"/>
  <c r="CO305" i="1" a="1"/>
  <c r="CO305" i="1"/>
  <c r="CP305" i="1" a="1"/>
  <c r="CP305" i="1"/>
  <c r="CQ305" i="1"/>
  <c r="CR305" i="1"/>
  <c r="CS305" i="1"/>
  <c r="DT304" i="1"/>
  <c r="DS304" i="1"/>
  <c r="DR304" i="1"/>
  <c r="DQ304" i="1"/>
  <c r="DP304" i="1"/>
  <c r="DO304" i="1"/>
  <c r="DN304" i="1"/>
  <c r="DM304" i="1"/>
  <c r="DL304" i="1"/>
  <c r="DK304" i="1"/>
  <c r="DJ304" i="1"/>
  <c r="DI304" i="1"/>
  <c r="DB304" i="1" a="1"/>
  <c r="DB304" i="1"/>
  <c r="DC304" i="1" a="1"/>
  <c r="DC304" i="1"/>
  <c r="DD304" i="1" a="1"/>
  <c r="DD304" i="1"/>
  <c r="DE304" i="1" a="1"/>
  <c r="DE304" i="1"/>
  <c r="DF304" i="1" a="1"/>
  <c r="DF304" i="1"/>
  <c r="DH304" i="1"/>
  <c r="CW304" i="1" a="1"/>
  <c r="CW304" i="1"/>
  <c r="CX304" i="1" a="1"/>
  <c r="CX304" i="1"/>
  <c r="CY304" i="1" a="1"/>
  <c r="CY304" i="1"/>
  <c r="CZ304" i="1" a="1"/>
  <c r="CZ304" i="1"/>
  <c r="DA304" i="1" a="1"/>
  <c r="DA304" i="1"/>
  <c r="DG304" i="1"/>
  <c r="CU304" i="1"/>
  <c r="CN304" i="1" a="1"/>
  <c r="CN304" i="1"/>
  <c r="CO304" i="1" a="1"/>
  <c r="CO304" i="1"/>
  <c r="CP304" i="1" a="1"/>
  <c r="CP304" i="1"/>
  <c r="CQ304" i="1"/>
  <c r="CR304" i="1"/>
  <c r="CS304" i="1"/>
  <c r="DT303" i="1"/>
  <c r="DS303" i="1"/>
  <c r="DR303" i="1"/>
  <c r="DQ303" i="1"/>
  <c r="DP303" i="1"/>
  <c r="DO303" i="1"/>
  <c r="DN303" i="1"/>
  <c r="DM303" i="1"/>
  <c r="DL303" i="1"/>
  <c r="DK303" i="1"/>
  <c r="DJ303" i="1"/>
  <c r="DI303" i="1"/>
  <c r="DB303" i="1" a="1"/>
  <c r="DB303" i="1"/>
  <c r="DC303" i="1" a="1"/>
  <c r="DC303" i="1"/>
  <c r="DD303" i="1" a="1"/>
  <c r="DD303" i="1"/>
  <c r="DE303" i="1" a="1"/>
  <c r="DE303" i="1"/>
  <c r="DF303" i="1" a="1"/>
  <c r="DF303" i="1"/>
  <c r="DH303" i="1"/>
  <c r="CW303" i="1" a="1"/>
  <c r="CW303" i="1"/>
  <c r="CX303" i="1" a="1"/>
  <c r="CX303" i="1"/>
  <c r="CY303" i="1" a="1"/>
  <c r="CY303" i="1"/>
  <c r="CZ303" i="1" a="1"/>
  <c r="CZ303" i="1"/>
  <c r="DA303" i="1" a="1"/>
  <c r="DA303" i="1"/>
  <c r="DG303" i="1"/>
  <c r="CU303" i="1"/>
  <c r="CN303" i="1" a="1"/>
  <c r="CN303" i="1"/>
  <c r="CO303" i="1" a="1"/>
  <c r="CO303" i="1"/>
  <c r="CP303" i="1" a="1"/>
  <c r="CP303" i="1"/>
  <c r="CQ303" i="1"/>
  <c r="CR303" i="1"/>
  <c r="CS303" i="1"/>
  <c r="DT302" i="1"/>
  <c r="DS302" i="1"/>
  <c r="DR302" i="1"/>
  <c r="DQ302" i="1"/>
  <c r="DP302" i="1"/>
  <c r="DO302" i="1"/>
  <c r="DN302" i="1"/>
  <c r="DM302" i="1"/>
  <c r="DL302" i="1"/>
  <c r="DK302" i="1"/>
  <c r="DJ302" i="1"/>
  <c r="DI302" i="1"/>
  <c r="DB302" i="1" a="1"/>
  <c r="DB302" i="1"/>
  <c r="DC302" i="1" a="1"/>
  <c r="DC302" i="1"/>
  <c r="DD302" i="1" a="1"/>
  <c r="DD302" i="1"/>
  <c r="DE302" i="1" a="1"/>
  <c r="DE302" i="1"/>
  <c r="DF302" i="1" a="1"/>
  <c r="DF302" i="1"/>
  <c r="DH302" i="1"/>
  <c r="CW302" i="1" a="1"/>
  <c r="CW302" i="1"/>
  <c r="CX302" i="1" a="1"/>
  <c r="CX302" i="1"/>
  <c r="CY302" i="1" a="1"/>
  <c r="CY302" i="1"/>
  <c r="CZ302" i="1" a="1"/>
  <c r="CZ302" i="1"/>
  <c r="DA302" i="1" a="1"/>
  <c r="DA302" i="1"/>
  <c r="DG302" i="1"/>
  <c r="CU302" i="1"/>
  <c r="CN302" i="1" a="1"/>
  <c r="CN302" i="1"/>
  <c r="CO302" i="1" a="1"/>
  <c r="CO302" i="1"/>
  <c r="CP302" i="1" a="1"/>
  <c r="CP302" i="1"/>
  <c r="CQ302" i="1"/>
  <c r="CR302" i="1"/>
  <c r="CS302" i="1"/>
  <c r="DT301" i="1"/>
  <c r="DS301" i="1"/>
  <c r="DR301" i="1"/>
  <c r="DQ301" i="1"/>
  <c r="DP301" i="1"/>
  <c r="DO301" i="1"/>
  <c r="DN301" i="1"/>
  <c r="DM301" i="1"/>
  <c r="DL301" i="1"/>
  <c r="DK301" i="1"/>
  <c r="DJ301" i="1"/>
  <c r="DI301" i="1"/>
  <c r="DB301" i="1" a="1"/>
  <c r="DB301" i="1"/>
  <c r="DC301" i="1" a="1"/>
  <c r="DC301" i="1"/>
  <c r="DD301" i="1" a="1"/>
  <c r="DD301" i="1"/>
  <c r="DE301" i="1" a="1"/>
  <c r="DE301" i="1"/>
  <c r="DF301" i="1" a="1"/>
  <c r="DF301" i="1"/>
  <c r="DH301" i="1"/>
  <c r="CW301" i="1" a="1"/>
  <c r="CW301" i="1"/>
  <c r="CX301" i="1" a="1"/>
  <c r="CX301" i="1"/>
  <c r="CY301" i="1" a="1"/>
  <c r="CY301" i="1"/>
  <c r="CZ301" i="1" a="1"/>
  <c r="CZ301" i="1"/>
  <c r="DA301" i="1" a="1"/>
  <c r="DA301" i="1"/>
  <c r="DG301" i="1"/>
  <c r="CU301" i="1"/>
  <c r="CN301" i="1" a="1"/>
  <c r="CN301" i="1"/>
  <c r="CO301" i="1" a="1"/>
  <c r="CO301" i="1"/>
  <c r="CP301" i="1" a="1"/>
  <c r="CP301" i="1"/>
  <c r="CQ301" i="1"/>
  <c r="CR301" i="1"/>
  <c r="CS301" i="1"/>
  <c r="DT300" i="1"/>
  <c r="DS300" i="1"/>
  <c r="DR300" i="1"/>
  <c r="DQ300" i="1"/>
  <c r="DP300" i="1"/>
  <c r="DO300" i="1"/>
  <c r="DN300" i="1"/>
  <c r="DM300" i="1"/>
  <c r="DL300" i="1"/>
  <c r="DK300" i="1"/>
  <c r="DJ300" i="1"/>
  <c r="DI300" i="1"/>
  <c r="DB300" i="1" a="1"/>
  <c r="DB300" i="1"/>
  <c r="DC300" i="1" a="1"/>
  <c r="DC300" i="1"/>
  <c r="DD300" i="1" a="1"/>
  <c r="DD300" i="1"/>
  <c r="DE300" i="1" a="1"/>
  <c r="DE300" i="1"/>
  <c r="DF300" i="1" a="1"/>
  <c r="DF300" i="1"/>
  <c r="DH300" i="1"/>
  <c r="CW300" i="1" a="1"/>
  <c r="CW300" i="1"/>
  <c r="CX300" i="1" a="1"/>
  <c r="CX300" i="1"/>
  <c r="CY300" i="1" a="1"/>
  <c r="CY300" i="1"/>
  <c r="CZ300" i="1" a="1"/>
  <c r="CZ300" i="1"/>
  <c r="DA300" i="1" a="1"/>
  <c r="DA300" i="1"/>
  <c r="DG300" i="1"/>
  <c r="CU300" i="1"/>
  <c r="CN300" i="1" a="1"/>
  <c r="CN300" i="1"/>
  <c r="CO300" i="1" a="1"/>
  <c r="CO300" i="1"/>
  <c r="CP300" i="1" a="1"/>
  <c r="CP300" i="1"/>
  <c r="CQ300" i="1"/>
  <c r="CR300" i="1"/>
  <c r="CS300" i="1"/>
  <c r="DT299" i="1"/>
  <c r="DS299" i="1"/>
  <c r="DR299" i="1"/>
  <c r="DQ299" i="1"/>
  <c r="DP299" i="1"/>
  <c r="DO299" i="1"/>
  <c r="DN299" i="1"/>
  <c r="DM299" i="1"/>
  <c r="DL299" i="1"/>
  <c r="DK299" i="1"/>
  <c r="DJ299" i="1"/>
  <c r="DI299" i="1"/>
  <c r="DB299" i="1" a="1"/>
  <c r="DB299" i="1"/>
  <c r="DC299" i="1" a="1"/>
  <c r="DC299" i="1"/>
  <c r="DD299" i="1" a="1"/>
  <c r="DD299" i="1"/>
  <c r="DE299" i="1" a="1"/>
  <c r="DE299" i="1"/>
  <c r="DF299" i="1" a="1"/>
  <c r="DF299" i="1"/>
  <c r="DH299" i="1"/>
  <c r="CW299" i="1" a="1"/>
  <c r="CW299" i="1"/>
  <c r="CX299" i="1" a="1"/>
  <c r="CX299" i="1"/>
  <c r="CY299" i="1" a="1"/>
  <c r="CY299" i="1"/>
  <c r="CZ299" i="1" a="1"/>
  <c r="CZ299" i="1"/>
  <c r="DA299" i="1" a="1"/>
  <c r="DA299" i="1"/>
  <c r="DG299" i="1"/>
  <c r="CU299" i="1"/>
  <c r="CN299" i="1" a="1"/>
  <c r="CN299" i="1"/>
  <c r="CO299" i="1" a="1"/>
  <c r="CO299" i="1"/>
  <c r="CP299" i="1" a="1"/>
  <c r="CP299" i="1"/>
  <c r="CQ299" i="1"/>
  <c r="CR299" i="1"/>
  <c r="CS299" i="1"/>
  <c r="DT298" i="1"/>
  <c r="DS298" i="1"/>
  <c r="DR298" i="1"/>
  <c r="DQ298" i="1"/>
  <c r="DP298" i="1"/>
  <c r="DO298" i="1"/>
  <c r="DN298" i="1"/>
  <c r="DM298" i="1"/>
  <c r="DL298" i="1"/>
  <c r="DK298" i="1"/>
  <c r="DJ298" i="1"/>
  <c r="DI298" i="1"/>
  <c r="DB298" i="1" a="1"/>
  <c r="DB298" i="1"/>
  <c r="DC298" i="1" a="1"/>
  <c r="DC298" i="1"/>
  <c r="DD298" i="1" a="1"/>
  <c r="DD298" i="1"/>
  <c r="DE298" i="1" a="1"/>
  <c r="DE298" i="1"/>
  <c r="DF298" i="1" a="1"/>
  <c r="DF298" i="1"/>
  <c r="DH298" i="1"/>
  <c r="CW298" i="1" a="1"/>
  <c r="CW298" i="1"/>
  <c r="CX298" i="1" a="1"/>
  <c r="CX298" i="1"/>
  <c r="CY298" i="1" a="1"/>
  <c r="CY298" i="1"/>
  <c r="CZ298" i="1" a="1"/>
  <c r="CZ298" i="1"/>
  <c r="DA298" i="1" a="1"/>
  <c r="DA298" i="1"/>
  <c r="DG298" i="1"/>
  <c r="CU298" i="1"/>
  <c r="CN298" i="1" a="1"/>
  <c r="CN298" i="1"/>
  <c r="CO298" i="1" a="1"/>
  <c r="CO298" i="1"/>
  <c r="CP298" i="1" a="1"/>
  <c r="CP298" i="1"/>
  <c r="CQ298" i="1"/>
  <c r="CR298" i="1"/>
  <c r="CS298" i="1"/>
  <c r="DT297" i="1"/>
  <c r="DS297" i="1"/>
  <c r="DR297" i="1"/>
  <c r="DQ297" i="1"/>
  <c r="DP297" i="1"/>
  <c r="DO297" i="1"/>
  <c r="DN297" i="1"/>
  <c r="DM297" i="1"/>
  <c r="DL297" i="1"/>
  <c r="DK297" i="1"/>
  <c r="DJ297" i="1"/>
  <c r="DI297" i="1"/>
  <c r="DB297" i="1" a="1"/>
  <c r="DB297" i="1"/>
  <c r="DC297" i="1" a="1"/>
  <c r="DC297" i="1"/>
  <c r="DD297" i="1" a="1"/>
  <c r="DD297" i="1"/>
  <c r="DE297" i="1" a="1"/>
  <c r="DE297" i="1"/>
  <c r="DF297" i="1" a="1"/>
  <c r="DF297" i="1"/>
  <c r="DH297" i="1"/>
  <c r="CW297" i="1" a="1"/>
  <c r="CW297" i="1"/>
  <c r="CX297" i="1" a="1"/>
  <c r="CX297" i="1"/>
  <c r="CY297" i="1" a="1"/>
  <c r="CY297" i="1"/>
  <c r="CZ297" i="1" a="1"/>
  <c r="CZ297" i="1"/>
  <c r="DA297" i="1" a="1"/>
  <c r="DA297" i="1"/>
  <c r="DG297" i="1"/>
  <c r="CU297" i="1"/>
  <c r="CN297" i="1" a="1"/>
  <c r="CN297" i="1"/>
  <c r="CO297" i="1" a="1"/>
  <c r="CO297" i="1"/>
  <c r="CP297" i="1" a="1"/>
  <c r="CP297" i="1"/>
  <c r="CQ297" i="1"/>
  <c r="CR297" i="1"/>
  <c r="CS297" i="1"/>
  <c r="DT296" i="1"/>
  <c r="DS296" i="1"/>
  <c r="DR296" i="1"/>
  <c r="DQ296" i="1"/>
  <c r="DP296" i="1"/>
  <c r="DO296" i="1"/>
  <c r="DN296" i="1"/>
  <c r="DM296" i="1"/>
  <c r="DL296" i="1"/>
  <c r="DK296" i="1"/>
  <c r="DJ296" i="1"/>
  <c r="DI296" i="1"/>
  <c r="DB296" i="1" a="1"/>
  <c r="DB296" i="1"/>
  <c r="DC296" i="1" a="1"/>
  <c r="DC296" i="1"/>
  <c r="DD296" i="1" a="1"/>
  <c r="DD296" i="1"/>
  <c r="DE296" i="1" a="1"/>
  <c r="DE296" i="1"/>
  <c r="DF296" i="1" a="1"/>
  <c r="DF296" i="1"/>
  <c r="DH296" i="1"/>
  <c r="CW296" i="1" a="1"/>
  <c r="CW296" i="1"/>
  <c r="CX296" i="1" a="1"/>
  <c r="CX296" i="1"/>
  <c r="CY296" i="1" a="1"/>
  <c r="CY296" i="1"/>
  <c r="CZ296" i="1" a="1"/>
  <c r="CZ296" i="1"/>
  <c r="DA296" i="1" a="1"/>
  <c r="DA296" i="1"/>
  <c r="DG296" i="1"/>
  <c r="CU296" i="1"/>
  <c r="CN296" i="1" a="1"/>
  <c r="CN296" i="1"/>
  <c r="CO296" i="1" a="1"/>
  <c r="CO296" i="1"/>
  <c r="CP296" i="1" a="1"/>
  <c r="CP296" i="1"/>
  <c r="CQ296" i="1"/>
  <c r="CR296" i="1"/>
  <c r="CS296" i="1"/>
  <c r="DT295" i="1"/>
  <c r="DS295" i="1"/>
  <c r="DR295" i="1"/>
  <c r="DQ295" i="1"/>
  <c r="DP295" i="1"/>
  <c r="DO295" i="1"/>
  <c r="DN295" i="1"/>
  <c r="DM295" i="1"/>
  <c r="DL295" i="1"/>
  <c r="DK295" i="1"/>
  <c r="DJ295" i="1"/>
  <c r="DI295" i="1"/>
  <c r="DB295" i="1" a="1"/>
  <c r="DB295" i="1"/>
  <c r="DC295" i="1" a="1"/>
  <c r="DC295" i="1"/>
  <c r="DD295" i="1" a="1"/>
  <c r="DD295" i="1"/>
  <c r="DE295" i="1" a="1"/>
  <c r="DE295" i="1"/>
  <c r="DF295" i="1" a="1"/>
  <c r="DF295" i="1"/>
  <c r="DH295" i="1"/>
  <c r="CW295" i="1" a="1"/>
  <c r="CW295" i="1"/>
  <c r="CX295" i="1" a="1"/>
  <c r="CX295" i="1"/>
  <c r="CY295" i="1" a="1"/>
  <c r="CY295" i="1"/>
  <c r="CZ295" i="1" a="1"/>
  <c r="CZ295" i="1"/>
  <c r="DA295" i="1" a="1"/>
  <c r="DA295" i="1"/>
  <c r="DG295" i="1"/>
  <c r="CU295" i="1"/>
  <c r="CN295" i="1" a="1"/>
  <c r="CN295" i="1"/>
  <c r="CO295" i="1" a="1"/>
  <c r="CO295" i="1"/>
  <c r="CP295" i="1" a="1"/>
  <c r="CP295" i="1"/>
  <c r="CQ295" i="1"/>
  <c r="CR295" i="1"/>
  <c r="CS295" i="1"/>
  <c r="DT294" i="1"/>
  <c r="DS294" i="1"/>
  <c r="DR294" i="1"/>
  <c r="DQ294" i="1"/>
  <c r="DP294" i="1"/>
  <c r="DO294" i="1"/>
  <c r="DN294" i="1"/>
  <c r="DM294" i="1"/>
  <c r="DL294" i="1"/>
  <c r="DK294" i="1"/>
  <c r="DJ294" i="1"/>
  <c r="DI294" i="1"/>
  <c r="DB294" i="1" a="1"/>
  <c r="DB294" i="1"/>
  <c r="DC294" i="1" a="1"/>
  <c r="DC294" i="1"/>
  <c r="DD294" i="1" a="1"/>
  <c r="DD294" i="1"/>
  <c r="DE294" i="1" a="1"/>
  <c r="DE294" i="1"/>
  <c r="DF294" i="1" a="1"/>
  <c r="DF294" i="1"/>
  <c r="DH294" i="1"/>
  <c r="CW294" i="1" a="1"/>
  <c r="CW294" i="1"/>
  <c r="CX294" i="1" a="1"/>
  <c r="CX294" i="1"/>
  <c r="CY294" i="1" a="1"/>
  <c r="CY294" i="1"/>
  <c r="CZ294" i="1" a="1"/>
  <c r="CZ294" i="1"/>
  <c r="DA294" i="1" a="1"/>
  <c r="DA294" i="1"/>
  <c r="DG294" i="1"/>
  <c r="CU294" i="1"/>
  <c r="CN294" i="1" a="1"/>
  <c r="CN294" i="1"/>
  <c r="CO294" i="1" a="1"/>
  <c r="CO294" i="1"/>
  <c r="CP294" i="1" a="1"/>
  <c r="CP294" i="1"/>
  <c r="CQ294" i="1"/>
  <c r="CR294" i="1"/>
  <c r="CS294" i="1"/>
  <c r="DT293" i="1"/>
  <c r="DS293" i="1"/>
  <c r="DR293" i="1"/>
  <c r="DQ293" i="1"/>
  <c r="DP293" i="1"/>
  <c r="DO293" i="1"/>
  <c r="DN293" i="1"/>
  <c r="DM293" i="1"/>
  <c r="DL293" i="1"/>
  <c r="DK293" i="1"/>
  <c r="DJ293" i="1"/>
  <c r="DI293" i="1"/>
  <c r="DB293" i="1" a="1"/>
  <c r="DB293" i="1"/>
  <c r="DC293" i="1" a="1"/>
  <c r="DC293" i="1"/>
  <c r="DD293" i="1" a="1"/>
  <c r="DD293" i="1"/>
  <c r="DE293" i="1" a="1"/>
  <c r="DE293" i="1"/>
  <c r="DF293" i="1" a="1"/>
  <c r="DF293" i="1"/>
  <c r="DH293" i="1"/>
  <c r="CW293" i="1" a="1"/>
  <c r="CW293" i="1"/>
  <c r="CX293" i="1" a="1"/>
  <c r="CX293" i="1"/>
  <c r="CY293" i="1" a="1"/>
  <c r="CY293" i="1"/>
  <c r="CZ293" i="1" a="1"/>
  <c r="CZ293" i="1"/>
  <c r="DA293" i="1" a="1"/>
  <c r="DA293" i="1"/>
  <c r="DG293" i="1"/>
  <c r="CU293" i="1"/>
  <c r="CN293" i="1" a="1"/>
  <c r="CN293" i="1"/>
  <c r="CO293" i="1" a="1"/>
  <c r="CO293" i="1"/>
  <c r="CP293" i="1" a="1"/>
  <c r="CP293" i="1"/>
  <c r="CQ293" i="1"/>
  <c r="CR293" i="1"/>
  <c r="CS293" i="1"/>
  <c r="DT292" i="1"/>
  <c r="DS292" i="1"/>
  <c r="DR292" i="1"/>
  <c r="DQ292" i="1"/>
  <c r="DP292" i="1"/>
  <c r="DO292" i="1"/>
  <c r="DN292" i="1"/>
  <c r="DM292" i="1"/>
  <c r="DL292" i="1"/>
  <c r="DK292" i="1"/>
  <c r="DJ292" i="1"/>
  <c r="DI292" i="1"/>
  <c r="DB292" i="1" a="1"/>
  <c r="DB292" i="1"/>
  <c r="DC292" i="1" a="1"/>
  <c r="DC292" i="1"/>
  <c r="DD292" i="1" a="1"/>
  <c r="DD292" i="1"/>
  <c r="DE292" i="1" a="1"/>
  <c r="DE292" i="1"/>
  <c r="DF292" i="1" a="1"/>
  <c r="DF292" i="1"/>
  <c r="DH292" i="1"/>
  <c r="CW292" i="1" a="1"/>
  <c r="CW292" i="1"/>
  <c r="CX292" i="1" a="1"/>
  <c r="CX292" i="1"/>
  <c r="CY292" i="1" a="1"/>
  <c r="CY292" i="1"/>
  <c r="CZ292" i="1" a="1"/>
  <c r="CZ292" i="1"/>
  <c r="DA292" i="1" a="1"/>
  <c r="DA292" i="1"/>
  <c r="DG292" i="1"/>
  <c r="CU292" i="1"/>
  <c r="CN292" i="1" a="1"/>
  <c r="CN292" i="1"/>
  <c r="CO292" i="1" a="1"/>
  <c r="CO292" i="1"/>
  <c r="CP292" i="1" a="1"/>
  <c r="CP292" i="1"/>
  <c r="CQ292" i="1"/>
  <c r="CR292" i="1"/>
  <c r="CS292" i="1"/>
  <c r="DT291" i="1"/>
  <c r="DS291" i="1"/>
  <c r="DR291" i="1"/>
  <c r="DQ291" i="1"/>
  <c r="DP291" i="1"/>
  <c r="DO291" i="1"/>
  <c r="DN291" i="1"/>
  <c r="DM291" i="1"/>
  <c r="DL291" i="1"/>
  <c r="DK291" i="1"/>
  <c r="DJ291" i="1"/>
  <c r="DI291" i="1"/>
  <c r="DB291" i="1" a="1"/>
  <c r="DB291" i="1"/>
  <c r="DC291" i="1" a="1"/>
  <c r="DC291" i="1"/>
  <c r="DD291" i="1" a="1"/>
  <c r="DD291" i="1"/>
  <c r="DE291" i="1" a="1"/>
  <c r="DE291" i="1"/>
  <c r="DF291" i="1" a="1"/>
  <c r="DF291" i="1"/>
  <c r="DH291" i="1"/>
  <c r="CW291" i="1" a="1"/>
  <c r="CW291" i="1"/>
  <c r="CX291" i="1" a="1"/>
  <c r="CX291" i="1"/>
  <c r="CY291" i="1" a="1"/>
  <c r="CY291" i="1"/>
  <c r="CZ291" i="1" a="1"/>
  <c r="CZ291" i="1"/>
  <c r="DA291" i="1" a="1"/>
  <c r="DA291" i="1"/>
  <c r="DG291" i="1"/>
  <c r="CU291" i="1"/>
  <c r="CN291" i="1" a="1"/>
  <c r="CN291" i="1"/>
  <c r="CO291" i="1" a="1"/>
  <c r="CO291" i="1"/>
  <c r="CP291" i="1" a="1"/>
  <c r="CP291" i="1"/>
  <c r="CQ291" i="1"/>
  <c r="CR291" i="1"/>
  <c r="CS291" i="1"/>
  <c r="DT290" i="1"/>
  <c r="DS290" i="1"/>
  <c r="DR290" i="1"/>
  <c r="DQ290" i="1"/>
  <c r="DP290" i="1"/>
  <c r="DO290" i="1"/>
  <c r="DN290" i="1"/>
  <c r="DM290" i="1"/>
  <c r="DL290" i="1"/>
  <c r="DK290" i="1"/>
  <c r="DJ290" i="1"/>
  <c r="DI290" i="1"/>
  <c r="DB290" i="1" a="1"/>
  <c r="DB290" i="1"/>
  <c r="DC290" i="1" a="1"/>
  <c r="DC290" i="1"/>
  <c r="DD290" i="1" a="1"/>
  <c r="DD290" i="1"/>
  <c r="DE290" i="1" a="1"/>
  <c r="DE290" i="1"/>
  <c r="DF290" i="1" a="1"/>
  <c r="DF290" i="1"/>
  <c r="DH290" i="1"/>
  <c r="CW290" i="1" a="1"/>
  <c r="CW290" i="1"/>
  <c r="CX290" i="1" a="1"/>
  <c r="CX290" i="1"/>
  <c r="CY290" i="1" a="1"/>
  <c r="CY290" i="1"/>
  <c r="CZ290" i="1" a="1"/>
  <c r="CZ290" i="1"/>
  <c r="DA290" i="1" a="1"/>
  <c r="DA290" i="1"/>
  <c r="DG290" i="1"/>
  <c r="CU290" i="1"/>
  <c r="CN290" i="1" a="1"/>
  <c r="CN290" i="1"/>
  <c r="CO290" i="1" a="1"/>
  <c r="CO290" i="1"/>
  <c r="CP290" i="1" a="1"/>
  <c r="CP290" i="1"/>
  <c r="CQ290" i="1"/>
  <c r="CR290" i="1"/>
  <c r="CS290" i="1"/>
  <c r="DT289" i="1"/>
  <c r="DS289" i="1"/>
  <c r="DR289" i="1"/>
  <c r="DQ289" i="1"/>
  <c r="DP289" i="1"/>
  <c r="DO289" i="1"/>
  <c r="DN289" i="1"/>
  <c r="DM289" i="1"/>
  <c r="DL289" i="1"/>
  <c r="DK289" i="1"/>
  <c r="DJ289" i="1"/>
  <c r="DI289" i="1"/>
  <c r="DB289" i="1" a="1"/>
  <c r="DB289" i="1"/>
  <c r="DC289" i="1" a="1"/>
  <c r="DC289" i="1"/>
  <c r="DD289" i="1" a="1"/>
  <c r="DD289" i="1"/>
  <c r="DE289" i="1" a="1"/>
  <c r="DE289" i="1"/>
  <c r="DF289" i="1" a="1"/>
  <c r="DF289" i="1"/>
  <c r="DH289" i="1"/>
  <c r="CW289" i="1" a="1"/>
  <c r="CW289" i="1"/>
  <c r="CX289" i="1" a="1"/>
  <c r="CX289" i="1"/>
  <c r="CY289" i="1" a="1"/>
  <c r="CY289" i="1"/>
  <c r="CZ289" i="1" a="1"/>
  <c r="CZ289" i="1"/>
  <c r="DA289" i="1" a="1"/>
  <c r="DA289" i="1"/>
  <c r="DG289" i="1"/>
  <c r="CU289" i="1"/>
  <c r="CN289" i="1" a="1"/>
  <c r="CN289" i="1"/>
  <c r="CO289" i="1" a="1"/>
  <c r="CO289" i="1"/>
  <c r="CP289" i="1" a="1"/>
  <c r="CP289" i="1"/>
  <c r="CQ289" i="1"/>
  <c r="CR289" i="1"/>
  <c r="CS289" i="1"/>
  <c r="DT288" i="1"/>
  <c r="DS288" i="1"/>
  <c r="DR288" i="1"/>
  <c r="DQ288" i="1"/>
  <c r="DP288" i="1"/>
  <c r="DO288" i="1"/>
  <c r="DN288" i="1"/>
  <c r="DM288" i="1"/>
  <c r="DL288" i="1"/>
  <c r="DK288" i="1"/>
  <c r="DJ288" i="1"/>
  <c r="DI288" i="1"/>
  <c r="DB288" i="1" a="1"/>
  <c r="DB288" i="1"/>
  <c r="DC288" i="1" a="1"/>
  <c r="DC288" i="1"/>
  <c r="DD288" i="1" a="1"/>
  <c r="DD288" i="1"/>
  <c r="DE288" i="1" a="1"/>
  <c r="DE288" i="1"/>
  <c r="DF288" i="1" a="1"/>
  <c r="DF288" i="1"/>
  <c r="DH288" i="1"/>
  <c r="CW288" i="1" a="1"/>
  <c r="CW288" i="1"/>
  <c r="CX288" i="1" a="1"/>
  <c r="CX288" i="1"/>
  <c r="CY288" i="1" a="1"/>
  <c r="CY288" i="1"/>
  <c r="CZ288" i="1" a="1"/>
  <c r="CZ288" i="1"/>
  <c r="DA288" i="1" a="1"/>
  <c r="DA288" i="1"/>
  <c r="DG288" i="1"/>
  <c r="CU288" i="1"/>
  <c r="CN288" i="1" a="1"/>
  <c r="CN288" i="1"/>
  <c r="CO288" i="1" a="1"/>
  <c r="CO288" i="1"/>
  <c r="CP288" i="1" a="1"/>
  <c r="CP288" i="1"/>
  <c r="CQ288" i="1"/>
  <c r="CR288" i="1"/>
  <c r="CS288" i="1"/>
  <c r="DT287" i="1"/>
  <c r="DS287" i="1"/>
  <c r="DR287" i="1"/>
  <c r="DQ287" i="1"/>
  <c r="DP287" i="1"/>
  <c r="DO287" i="1"/>
  <c r="DN287" i="1"/>
  <c r="DM287" i="1"/>
  <c r="DL287" i="1"/>
  <c r="DK287" i="1"/>
  <c r="DJ287" i="1"/>
  <c r="DI287" i="1"/>
  <c r="DB287" i="1" a="1"/>
  <c r="DB287" i="1"/>
  <c r="DC287" i="1" a="1"/>
  <c r="DC287" i="1"/>
  <c r="DD287" i="1" a="1"/>
  <c r="DD287" i="1"/>
  <c r="DE287" i="1" a="1"/>
  <c r="DE287" i="1"/>
  <c r="DF287" i="1" a="1"/>
  <c r="DF287" i="1"/>
  <c r="DH287" i="1"/>
  <c r="CW287" i="1" a="1"/>
  <c r="CW287" i="1"/>
  <c r="CX287" i="1" a="1"/>
  <c r="CX287" i="1"/>
  <c r="CY287" i="1" a="1"/>
  <c r="CY287" i="1"/>
  <c r="CZ287" i="1" a="1"/>
  <c r="CZ287" i="1"/>
  <c r="DA287" i="1" a="1"/>
  <c r="DA287" i="1"/>
  <c r="DG287" i="1"/>
  <c r="CU287" i="1"/>
  <c r="CN287" i="1" a="1"/>
  <c r="CN287" i="1"/>
  <c r="CO287" i="1" a="1"/>
  <c r="CO287" i="1"/>
  <c r="CP287" i="1" a="1"/>
  <c r="CP287" i="1"/>
  <c r="CQ287" i="1"/>
  <c r="CR287" i="1"/>
  <c r="CS287" i="1"/>
  <c r="DT286" i="1"/>
  <c r="DS286" i="1"/>
  <c r="DR286" i="1"/>
  <c r="DQ286" i="1"/>
  <c r="DP286" i="1"/>
  <c r="DO286" i="1"/>
  <c r="DN286" i="1"/>
  <c r="DM286" i="1"/>
  <c r="DL286" i="1"/>
  <c r="DK286" i="1"/>
  <c r="DJ286" i="1"/>
  <c r="DI286" i="1"/>
  <c r="DB286" i="1" a="1"/>
  <c r="DB286" i="1"/>
  <c r="DC286" i="1" a="1"/>
  <c r="DC286" i="1"/>
  <c r="DD286" i="1" a="1"/>
  <c r="DD286" i="1"/>
  <c r="DE286" i="1" a="1"/>
  <c r="DE286" i="1"/>
  <c r="DF286" i="1" a="1"/>
  <c r="DF286" i="1"/>
  <c r="DH286" i="1"/>
  <c r="CW286" i="1" a="1"/>
  <c r="CW286" i="1"/>
  <c r="CX286" i="1" a="1"/>
  <c r="CX286" i="1"/>
  <c r="CY286" i="1" a="1"/>
  <c r="CY286" i="1"/>
  <c r="CZ286" i="1" a="1"/>
  <c r="CZ286" i="1"/>
  <c r="DA286" i="1" a="1"/>
  <c r="DA286" i="1"/>
  <c r="DG286" i="1"/>
  <c r="CU286" i="1"/>
  <c r="CN286" i="1" a="1"/>
  <c r="CN286" i="1"/>
  <c r="CO286" i="1" a="1"/>
  <c r="CO286" i="1"/>
  <c r="CP286" i="1" a="1"/>
  <c r="CP286" i="1"/>
  <c r="CQ286" i="1"/>
  <c r="CR286" i="1"/>
  <c r="CS286" i="1"/>
  <c r="DT285" i="1"/>
  <c r="DS285" i="1"/>
  <c r="DR285" i="1"/>
  <c r="DQ285" i="1"/>
  <c r="DP285" i="1"/>
  <c r="DO285" i="1"/>
  <c r="DN285" i="1"/>
  <c r="DM285" i="1"/>
  <c r="DL285" i="1"/>
  <c r="DK285" i="1"/>
  <c r="DJ285" i="1"/>
  <c r="DI285" i="1"/>
  <c r="DB285" i="1" a="1"/>
  <c r="DB285" i="1"/>
  <c r="DC285" i="1" a="1"/>
  <c r="DC285" i="1"/>
  <c r="DD285" i="1" a="1"/>
  <c r="DD285" i="1"/>
  <c r="DE285" i="1" a="1"/>
  <c r="DE285" i="1"/>
  <c r="DF285" i="1" a="1"/>
  <c r="DF285" i="1"/>
  <c r="DH285" i="1"/>
  <c r="CW285" i="1" a="1"/>
  <c r="CW285" i="1"/>
  <c r="CX285" i="1" a="1"/>
  <c r="CX285" i="1"/>
  <c r="CY285" i="1" a="1"/>
  <c r="CY285" i="1"/>
  <c r="CZ285" i="1" a="1"/>
  <c r="CZ285" i="1"/>
  <c r="DA285" i="1" a="1"/>
  <c r="DA285" i="1"/>
  <c r="DG285" i="1"/>
  <c r="CU285" i="1"/>
  <c r="CN285" i="1" a="1"/>
  <c r="CN285" i="1"/>
  <c r="CO285" i="1" a="1"/>
  <c r="CO285" i="1"/>
  <c r="CP285" i="1" a="1"/>
  <c r="CP285" i="1"/>
  <c r="CQ285" i="1"/>
  <c r="CR285" i="1"/>
  <c r="CS285" i="1"/>
  <c r="DT284" i="1"/>
  <c r="DS284" i="1"/>
  <c r="DR284" i="1"/>
  <c r="DQ284" i="1"/>
  <c r="DP284" i="1"/>
  <c r="DO284" i="1"/>
  <c r="DN284" i="1"/>
  <c r="DM284" i="1"/>
  <c r="DL284" i="1"/>
  <c r="DK284" i="1"/>
  <c r="DJ284" i="1"/>
  <c r="DI284" i="1"/>
  <c r="DB284" i="1" a="1"/>
  <c r="DB284" i="1"/>
  <c r="DC284" i="1" a="1"/>
  <c r="DC284" i="1"/>
  <c r="DD284" i="1" a="1"/>
  <c r="DD284" i="1"/>
  <c r="DE284" i="1" a="1"/>
  <c r="DE284" i="1"/>
  <c r="DF284" i="1" a="1"/>
  <c r="DF284" i="1"/>
  <c r="DH284" i="1"/>
  <c r="CW284" i="1" a="1"/>
  <c r="CW284" i="1"/>
  <c r="CX284" i="1" a="1"/>
  <c r="CX284" i="1"/>
  <c r="CY284" i="1" a="1"/>
  <c r="CY284" i="1"/>
  <c r="CZ284" i="1" a="1"/>
  <c r="CZ284" i="1"/>
  <c r="DA284" i="1" a="1"/>
  <c r="DA284" i="1"/>
  <c r="DG284" i="1"/>
  <c r="CU284" i="1"/>
  <c r="CN284" i="1" a="1"/>
  <c r="CN284" i="1"/>
  <c r="CO284" i="1" a="1"/>
  <c r="CO284" i="1"/>
  <c r="CP284" i="1" a="1"/>
  <c r="CP284" i="1"/>
  <c r="CQ284" i="1"/>
  <c r="CR284" i="1"/>
  <c r="CS284" i="1"/>
  <c r="DT283" i="1"/>
  <c r="DS283" i="1"/>
  <c r="DR283" i="1"/>
  <c r="DQ283" i="1"/>
  <c r="DP283" i="1"/>
  <c r="DO283" i="1"/>
  <c r="DN283" i="1"/>
  <c r="DM283" i="1"/>
  <c r="DL283" i="1"/>
  <c r="DK283" i="1"/>
  <c r="DJ283" i="1"/>
  <c r="DI283" i="1"/>
  <c r="DB283" i="1" a="1"/>
  <c r="DB283" i="1"/>
  <c r="DC283" i="1" a="1"/>
  <c r="DC283" i="1"/>
  <c r="DD283" i="1" a="1"/>
  <c r="DD283" i="1"/>
  <c r="DE283" i="1" a="1"/>
  <c r="DE283" i="1"/>
  <c r="DF283" i="1" a="1"/>
  <c r="DF283" i="1"/>
  <c r="DH283" i="1"/>
  <c r="CW283" i="1" a="1"/>
  <c r="CW283" i="1"/>
  <c r="CX283" i="1" a="1"/>
  <c r="CX283" i="1"/>
  <c r="CY283" i="1" a="1"/>
  <c r="CY283" i="1"/>
  <c r="CZ283" i="1" a="1"/>
  <c r="CZ283" i="1"/>
  <c r="DA283" i="1" a="1"/>
  <c r="DA283" i="1"/>
  <c r="DG283" i="1"/>
  <c r="CU283" i="1"/>
  <c r="CN283" i="1" a="1"/>
  <c r="CN283" i="1"/>
  <c r="CO283" i="1" a="1"/>
  <c r="CO283" i="1"/>
  <c r="CP283" i="1" a="1"/>
  <c r="CP283" i="1"/>
  <c r="CQ283" i="1"/>
  <c r="CR283" i="1"/>
  <c r="CS283" i="1"/>
  <c r="DT282" i="1"/>
  <c r="DS282" i="1"/>
  <c r="DR282" i="1"/>
  <c r="DQ282" i="1"/>
  <c r="DP282" i="1"/>
  <c r="DO282" i="1"/>
  <c r="DN282" i="1"/>
  <c r="DM282" i="1"/>
  <c r="DL282" i="1"/>
  <c r="DK282" i="1"/>
  <c r="DJ282" i="1"/>
  <c r="DI282" i="1"/>
  <c r="DB282" i="1" a="1"/>
  <c r="DB282" i="1"/>
  <c r="DC282" i="1" a="1"/>
  <c r="DC282" i="1"/>
  <c r="DD282" i="1" a="1"/>
  <c r="DD282" i="1"/>
  <c r="DE282" i="1" a="1"/>
  <c r="DE282" i="1"/>
  <c r="DF282" i="1" a="1"/>
  <c r="DF282" i="1"/>
  <c r="DH282" i="1"/>
  <c r="CW282" i="1" a="1"/>
  <c r="CW282" i="1"/>
  <c r="CX282" i="1" a="1"/>
  <c r="CX282" i="1"/>
  <c r="CY282" i="1" a="1"/>
  <c r="CY282" i="1"/>
  <c r="CZ282" i="1" a="1"/>
  <c r="CZ282" i="1"/>
  <c r="DA282" i="1" a="1"/>
  <c r="DA282" i="1"/>
  <c r="DG282" i="1"/>
  <c r="CU282" i="1"/>
  <c r="CN282" i="1" a="1"/>
  <c r="CN282" i="1"/>
  <c r="CO282" i="1" a="1"/>
  <c r="CO282" i="1"/>
  <c r="CP282" i="1" a="1"/>
  <c r="CP282" i="1"/>
  <c r="CQ282" i="1"/>
  <c r="CR282" i="1"/>
  <c r="CS282" i="1"/>
  <c r="DT281" i="1"/>
  <c r="DS281" i="1"/>
  <c r="DR281" i="1"/>
  <c r="DQ281" i="1"/>
  <c r="DP281" i="1"/>
  <c r="DO281" i="1"/>
  <c r="DN281" i="1"/>
  <c r="DM281" i="1"/>
  <c r="DL281" i="1"/>
  <c r="DK281" i="1"/>
  <c r="DJ281" i="1"/>
  <c r="DI281" i="1"/>
  <c r="DB281" i="1" a="1"/>
  <c r="DB281" i="1"/>
  <c r="DC281" i="1" a="1"/>
  <c r="DC281" i="1"/>
  <c r="DD281" i="1" a="1"/>
  <c r="DD281" i="1"/>
  <c r="DE281" i="1" a="1"/>
  <c r="DE281" i="1"/>
  <c r="DF281" i="1" a="1"/>
  <c r="DF281" i="1"/>
  <c r="DH281" i="1"/>
  <c r="CW281" i="1" a="1"/>
  <c r="CW281" i="1"/>
  <c r="CX281" i="1" a="1"/>
  <c r="CX281" i="1"/>
  <c r="CY281" i="1" a="1"/>
  <c r="CY281" i="1"/>
  <c r="CZ281" i="1" a="1"/>
  <c r="CZ281" i="1"/>
  <c r="DA281" i="1" a="1"/>
  <c r="DA281" i="1"/>
  <c r="DG281" i="1"/>
  <c r="CU281" i="1"/>
  <c r="CN281" i="1" a="1"/>
  <c r="CN281" i="1"/>
  <c r="CO281" i="1" a="1"/>
  <c r="CO281" i="1"/>
  <c r="CP281" i="1" a="1"/>
  <c r="CP281" i="1"/>
  <c r="CQ281" i="1"/>
  <c r="CR281" i="1"/>
  <c r="CS281" i="1"/>
  <c r="DT280" i="1"/>
  <c r="DS280" i="1"/>
  <c r="DR280" i="1"/>
  <c r="DQ280" i="1"/>
  <c r="DP280" i="1"/>
  <c r="DO280" i="1"/>
  <c r="DN280" i="1"/>
  <c r="DM280" i="1"/>
  <c r="DL280" i="1"/>
  <c r="DK280" i="1"/>
  <c r="DJ280" i="1"/>
  <c r="DI280" i="1"/>
  <c r="DB280" i="1" a="1"/>
  <c r="DB280" i="1"/>
  <c r="DC280" i="1" a="1"/>
  <c r="DC280" i="1"/>
  <c r="DD280" i="1" a="1"/>
  <c r="DD280" i="1"/>
  <c r="DE280" i="1" a="1"/>
  <c r="DE280" i="1"/>
  <c r="DF280" i="1" a="1"/>
  <c r="DF280" i="1"/>
  <c r="DH280" i="1"/>
  <c r="CW280" i="1" a="1"/>
  <c r="CW280" i="1"/>
  <c r="CX280" i="1" a="1"/>
  <c r="CX280" i="1"/>
  <c r="CY280" i="1" a="1"/>
  <c r="CY280" i="1"/>
  <c r="CZ280" i="1" a="1"/>
  <c r="CZ280" i="1"/>
  <c r="DA280" i="1" a="1"/>
  <c r="DA280" i="1"/>
  <c r="DG280" i="1"/>
  <c r="CU280" i="1"/>
  <c r="CN280" i="1" a="1"/>
  <c r="CN280" i="1"/>
  <c r="CO280" i="1" a="1"/>
  <c r="CO280" i="1"/>
  <c r="CP280" i="1" a="1"/>
  <c r="CP280" i="1"/>
  <c r="CQ280" i="1"/>
  <c r="CR280" i="1"/>
  <c r="CS280" i="1"/>
  <c r="DT279" i="1"/>
  <c r="DS279" i="1"/>
  <c r="DR279" i="1"/>
  <c r="DQ279" i="1"/>
  <c r="DP279" i="1"/>
  <c r="DO279" i="1"/>
  <c r="DN279" i="1"/>
  <c r="DM279" i="1"/>
  <c r="DL279" i="1"/>
  <c r="DK279" i="1"/>
  <c r="DJ279" i="1"/>
  <c r="DI279" i="1"/>
  <c r="DB279" i="1" a="1"/>
  <c r="DB279" i="1"/>
  <c r="DC279" i="1" a="1"/>
  <c r="DC279" i="1"/>
  <c r="DD279" i="1" a="1"/>
  <c r="DD279" i="1"/>
  <c r="DE279" i="1" a="1"/>
  <c r="DE279" i="1"/>
  <c r="DF279" i="1" a="1"/>
  <c r="DF279" i="1"/>
  <c r="DH279" i="1"/>
  <c r="CW279" i="1" a="1"/>
  <c r="CW279" i="1"/>
  <c r="CX279" i="1" a="1"/>
  <c r="CX279" i="1"/>
  <c r="CY279" i="1" a="1"/>
  <c r="CY279" i="1"/>
  <c r="CZ279" i="1" a="1"/>
  <c r="CZ279" i="1"/>
  <c r="DA279" i="1" a="1"/>
  <c r="DA279" i="1"/>
  <c r="DG279" i="1"/>
  <c r="CU279" i="1"/>
  <c r="CN279" i="1" a="1"/>
  <c r="CN279" i="1"/>
  <c r="CO279" i="1" a="1"/>
  <c r="CO279" i="1"/>
  <c r="CP279" i="1" a="1"/>
  <c r="CP279" i="1"/>
  <c r="CQ279" i="1"/>
  <c r="CR279" i="1"/>
  <c r="CS279" i="1"/>
  <c r="DT278" i="1"/>
  <c r="DS278" i="1"/>
  <c r="DR278" i="1"/>
  <c r="DQ278" i="1"/>
  <c r="DP278" i="1"/>
  <c r="DO278" i="1"/>
  <c r="DN278" i="1"/>
  <c r="DM278" i="1"/>
  <c r="DL278" i="1"/>
  <c r="DK278" i="1"/>
  <c r="DJ278" i="1"/>
  <c r="DI278" i="1"/>
  <c r="DB278" i="1" a="1"/>
  <c r="DB278" i="1"/>
  <c r="DC278" i="1" a="1"/>
  <c r="DC278" i="1"/>
  <c r="DD278" i="1" a="1"/>
  <c r="DD278" i="1"/>
  <c r="DE278" i="1" a="1"/>
  <c r="DE278" i="1"/>
  <c r="DF278" i="1" a="1"/>
  <c r="DF278" i="1"/>
  <c r="DH278" i="1"/>
  <c r="CW278" i="1" a="1"/>
  <c r="CW278" i="1"/>
  <c r="CX278" i="1" a="1"/>
  <c r="CX278" i="1"/>
  <c r="CY278" i="1" a="1"/>
  <c r="CY278" i="1"/>
  <c r="CZ278" i="1" a="1"/>
  <c r="CZ278" i="1"/>
  <c r="DA278" i="1" a="1"/>
  <c r="DA278" i="1"/>
  <c r="DG278" i="1"/>
  <c r="CU278" i="1"/>
  <c r="CN278" i="1" a="1"/>
  <c r="CN278" i="1"/>
  <c r="CO278" i="1" a="1"/>
  <c r="CO278" i="1"/>
  <c r="CP278" i="1" a="1"/>
  <c r="CP278" i="1"/>
  <c r="CQ278" i="1"/>
  <c r="CR278" i="1"/>
  <c r="CS278" i="1"/>
  <c r="DT277" i="1"/>
  <c r="DS277" i="1"/>
  <c r="DR277" i="1"/>
  <c r="DQ277" i="1"/>
  <c r="DP277" i="1"/>
  <c r="DO277" i="1"/>
  <c r="DN277" i="1"/>
  <c r="DM277" i="1"/>
  <c r="DL277" i="1"/>
  <c r="DK277" i="1"/>
  <c r="DJ277" i="1"/>
  <c r="DI277" i="1"/>
  <c r="DB277" i="1" a="1"/>
  <c r="DB277" i="1"/>
  <c r="DC277" i="1" a="1"/>
  <c r="DC277" i="1"/>
  <c r="DD277" i="1" a="1"/>
  <c r="DD277" i="1"/>
  <c r="DE277" i="1" a="1"/>
  <c r="DE277" i="1"/>
  <c r="DF277" i="1" a="1"/>
  <c r="DF277" i="1"/>
  <c r="DH277" i="1"/>
  <c r="CW277" i="1" a="1"/>
  <c r="CW277" i="1"/>
  <c r="CX277" i="1" a="1"/>
  <c r="CX277" i="1"/>
  <c r="CY277" i="1" a="1"/>
  <c r="CY277" i="1"/>
  <c r="CZ277" i="1" a="1"/>
  <c r="CZ277" i="1"/>
  <c r="DA277" i="1" a="1"/>
  <c r="DA277" i="1"/>
  <c r="DG277" i="1"/>
  <c r="CU277" i="1"/>
  <c r="CN277" i="1" a="1"/>
  <c r="CN277" i="1"/>
  <c r="CO277" i="1" a="1"/>
  <c r="CO277" i="1"/>
  <c r="CP277" i="1" a="1"/>
  <c r="CP277" i="1"/>
  <c r="CQ277" i="1"/>
  <c r="CR277" i="1"/>
  <c r="CS277" i="1"/>
  <c r="DT276" i="1"/>
  <c r="DS276" i="1"/>
  <c r="DR276" i="1"/>
  <c r="DQ276" i="1"/>
  <c r="DP276" i="1"/>
  <c r="DO276" i="1"/>
  <c r="DN276" i="1"/>
  <c r="DM276" i="1"/>
  <c r="DL276" i="1"/>
  <c r="DK276" i="1"/>
  <c r="DJ276" i="1"/>
  <c r="DI276" i="1"/>
  <c r="DB276" i="1" a="1"/>
  <c r="DB276" i="1"/>
  <c r="DC276" i="1" a="1"/>
  <c r="DC276" i="1"/>
  <c r="DD276" i="1" a="1"/>
  <c r="DD276" i="1"/>
  <c r="DE276" i="1" a="1"/>
  <c r="DE276" i="1"/>
  <c r="DF276" i="1" a="1"/>
  <c r="DF276" i="1"/>
  <c r="DH276" i="1"/>
  <c r="CW276" i="1" a="1"/>
  <c r="CW276" i="1"/>
  <c r="CX276" i="1" a="1"/>
  <c r="CX276" i="1"/>
  <c r="CY276" i="1" a="1"/>
  <c r="CY276" i="1"/>
  <c r="CZ276" i="1" a="1"/>
  <c r="CZ276" i="1"/>
  <c r="DA276" i="1" a="1"/>
  <c r="DA276" i="1"/>
  <c r="DG276" i="1"/>
  <c r="CU276" i="1"/>
  <c r="CN276" i="1" a="1"/>
  <c r="CN276" i="1"/>
  <c r="CO276" i="1" a="1"/>
  <c r="CO276" i="1"/>
  <c r="CP276" i="1" a="1"/>
  <c r="CP276" i="1"/>
  <c r="CQ276" i="1"/>
  <c r="CR276" i="1"/>
  <c r="CS276" i="1"/>
  <c r="DT275" i="1"/>
  <c r="DS275" i="1"/>
  <c r="DR275" i="1"/>
  <c r="DQ275" i="1"/>
  <c r="DP275" i="1"/>
  <c r="DO275" i="1"/>
  <c r="DN275" i="1"/>
  <c r="DM275" i="1"/>
  <c r="DL275" i="1"/>
  <c r="DK275" i="1"/>
  <c r="DJ275" i="1"/>
  <c r="DI275" i="1"/>
  <c r="DB275" i="1" a="1"/>
  <c r="DB275" i="1"/>
  <c r="DC275" i="1" a="1"/>
  <c r="DC275" i="1"/>
  <c r="DD275" i="1" a="1"/>
  <c r="DD275" i="1"/>
  <c r="DE275" i="1" a="1"/>
  <c r="DE275" i="1"/>
  <c r="DF275" i="1" a="1"/>
  <c r="DF275" i="1"/>
  <c r="DH275" i="1"/>
  <c r="CW275" i="1" a="1"/>
  <c r="CW275" i="1"/>
  <c r="CX275" i="1" a="1"/>
  <c r="CX275" i="1"/>
  <c r="CY275" i="1" a="1"/>
  <c r="CY275" i="1"/>
  <c r="CZ275" i="1" a="1"/>
  <c r="CZ275" i="1"/>
  <c r="DA275" i="1" a="1"/>
  <c r="DA275" i="1"/>
  <c r="DG275" i="1"/>
  <c r="CU275" i="1"/>
  <c r="CN275" i="1" a="1"/>
  <c r="CN275" i="1"/>
  <c r="CO275" i="1" a="1"/>
  <c r="CO275" i="1"/>
  <c r="CP275" i="1" a="1"/>
  <c r="CP275" i="1"/>
  <c r="CQ275" i="1"/>
  <c r="CR275" i="1"/>
  <c r="CS275" i="1"/>
  <c r="DT274" i="1"/>
  <c r="DS274" i="1"/>
  <c r="DR274" i="1"/>
  <c r="DQ274" i="1"/>
  <c r="DP274" i="1"/>
  <c r="DO274" i="1"/>
  <c r="DN274" i="1"/>
  <c r="DM274" i="1"/>
  <c r="DL274" i="1"/>
  <c r="DK274" i="1"/>
  <c r="DJ274" i="1"/>
  <c r="DI274" i="1"/>
  <c r="DB274" i="1" a="1"/>
  <c r="DB274" i="1"/>
  <c r="DC274" i="1" a="1"/>
  <c r="DC274" i="1"/>
  <c r="DD274" i="1" a="1"/>
  <c r="DD274" i="1"/>
  <c r="DE274" i="1" a="1"/>
  <c r="DE274" i="1"/>
  <c r="DF274" i="1" a="1"/>
  <c r="DF274" i="1"/>
  <c r="DH274" i="1"/>
  <c r="CW274" i="1" a="1"/>
  <c r="CW274" i="1"/>
  <c r="CX274" i="1" a="1"/>
  <c r="CX274" i="1"/>
  <c r="CY274" i="1" a="1"/>
  <c r="CY274" i="1"/>
  <c r="CZ274" i="1" a="1"/>
  <c r="CZ274" i="1"/>
  <c r="DA274" i="1" a="1"/>
  <c r="DA274" i="1"/>
  <c r="DG274" i="1"/>
  <c r="CU274" i="1"/>
  <c r="CN274" i="1" a="1"/>
  <c r="CN274" i="1"/>
  <c r="CO274" i="1" a="1"/>
  <c r="CO274" i="1"/>
  <c r="CP274" i="1" a="1"/>
  <c r="CP274" i="1"/>
  <c r="CQ274" i="1"/>
  <c r="CR274" i="1"/>
  <c r="CS274" i="1"/>
  <c r="DT273" i="1"/>
  <c r="DS273" i="1"/>
  <c r="DR273" i="1"/>
  <c r="DQ273" i="1"/>
  <c r="DP273" i="1"/>
  <c r="DO273" i="1"/>
  <c r="DN273" i="1"/>
  <c r="DM273" i="1"/>
  <c r="DL273" i="1"/>
  <c r="DK273" i="1"/>
  <c r="DJ273" i="1"/>
  <c r="DI273" i="1"/>
  <c r="DB273" i="1" a="1"/>
  <c r="DB273" i="1"/>
  <c r="DC273" i="1" a="1"/>
  <c r="DC273" i="1"/>
  <c r="DD273" i="1" a="1"/>
  <c r="DD273" i="1"/>
  <c r="DE273" i="1" a="1"/>
  <c r="DE273" i="1"/>
  <c r="DF273" i="1" a="1"/>
  <c r="DF273" i="1"/>
  <c r="DH273" i="1"/>
  <c r="CW273" i="1" a="1"/>
  <c r="CW273" i="1"/>
  <c r="CX273" i="1" a="1"/>
  <c r="CX273" i="1"/>
  <c r="CY273" i="1" a="1"/>
  <c r="CY273" i="1"/>
  <c r="CZ273" i="1" a="1"/>
  <c r="CZ273" i="1"/>
  <c r="DA273" i="1" a="1"/>
  <c r="DA273" i="1"/>
  <c r="DG273" i="1"/>
  <c r="CU273" i="1"/>
  <c r="CN273" i="1" a="1"/>
  <c r="CN273" i="1"/>
  <c r="CO273" i="1" a="1"/>
  <c r="CO273" i="1"/>
  <c r="CP273" i="1" a="1"/>
  <c r="CP273" i="1"/>
  <c r="CQ273" i="1"/>
  <c r="CR273" i="1"/>
  <c r="CS273" i="1"/>
  <c r="DT272" i="1"/>
  <c r="DS272" i="1"/>
  <c r="DR272" i="1"/>
  <c r="DQ272" i="1"/>
  <c r="DP272" i="1"/>
  <c r="DO272" i="1"/>
  <c r="DN272" i="1"/>
  <c r="DM272" i="1"/>
  <c r="DL272" i="1"/>
  <c r="DK272" i="1"/>
  <c r="DJ272" i="1"/>
  <c r="DI272" i="1"/>
  <c r="DB272" i="1" a="1"/>
  <c r="DB272" i="1"/>
  <c r="DC272" i="1" a="1"/>
  <c r="DC272" i="1"/>
  <c r="DD272" i="1" a="1"/>
  <c r="DD272" i="1"/>
  <c r="DE272" i="1" a="1"/>
  <c r="DE272" i="1"/>
  <c r="DF272" i="1" a="1"/>
  <c r="DF272" i="1"/>
  <c r="DH272" i="1"/>
  <c r="CW272" i="1" a="1"/>
  <c r="CW272" i="1"/>
  <c r="CX272" i="1" a="1"/>
  <c r="CX272" i="1"/>
  <c r="CY272" i="1" a="1"/>
  <c r="CY272" i="1"/>
  <c r="CZ272" i="1" a="1"/>
  <c r="CZ272" i="1"/>
  <c r="DA272" i="1" a="1"/>
  <c r="DA272" i="1"/>
  <c r="DG272" i="1"/>
  <c r="CU272" i="1"/>
  <c r="CN272" i="1" a="1"/>
  <c r="CN272" i="1"/>
  <c r="CO272" i="1" a="1"/>
  <c r="CO272" i="1"/>
  <c r="CP272" i="1" a="1"/>
  <c r="CP272" i="1"/>
  <c r="CQ272" i="1"/>
  <c r="CR272" i="1"/>
  <c r="CS272" i="1"/>
  <c r="DT271" i="1"/>
  <c r="DS271" i="1"/>
  <c r="DR271" i="1"/>
  <c r="DQ271" i="1"/>
  <c r="DP271" i="1"/>
  <c r="DO271" i="1"/>
  <c r="DN271" i="1"/>
  <c r="DM271" i="1"/>
  <c r="DL271" i="1"/>
  <c r="DK271" i="1"/>
  <c r="DJ271" i="1"/>
  <c r="DI271" i="1"/>
  <c r="DB271" i="1" a="1"/>
  <c r="DB271" i="1"/>
  <c r="DC271" i="1" a="1"/>
  <c r="DC271" i="1"/>
  <c r="DD271" i="1" a="1"/>
  <c r="DD271" i="1"/>
  <c r="DE271" i="1" a="1"/>
  <c r="DE271" i="1"/>
  <c r="DF271" i="1" a="1"/>
  <c r="DF271" i="1"/>
  <c r="DH271" i="1"/>
  <c r="CW271" i="1" a="1"/>
  <c r="CW271" i="1"/>
  <c r="CX271" i="1" a="1"/>
  <c r="CX271" i="1"/>
  <c r="CY271" i="1" a="1"/>
  <c r="CY271" i="1"/>
  <c r="CZ271" i="1" a="1"/>
  <c r="CZ271" i="1"/>
  <c r="DA271" i="1" a="1"/>
  <c r="DA271" i="1"/>
  <c r="DG271" i="1"/>
  <c r="CU271" i="1"/>
  <c r="CN271" i="1" a="1"/>
  <c r="CN271" i="1"/>
  <c r="CO271" i="1" a="1"/>
  <c r="CO271" i="1"/>
  <c r="CP271" i="1" a="1"/>
  <c r="CP271" i="1"/>
  <c r="CQ271" i="1"/>
  <c r="CR271" i="1"/>
  <c r="CS271" i="1"/>
  <c r="DT270" i="1"/>
  <c r="DS270" i="1"/>
  <c r="DR270" i="1"/>
  <c r="DQ270" i="1"/>
  <c r="DP270" i="1"/>
  <c r="DO270" i="1"/>
  <c r="DN270" i="1"/>
  <c r="DM270" i="1"/>
  <c r="DL270" i="1"/>
  <c r="DK270" i="1"/>
  <c r="DJ270" i="1"/>
  <c r="DI270" i="1"/>
  <c r="DB270" i="1" a="1"/>
  <c r="DB270" i="1"/>
  <c r="DC270" i="1" a="1"/>
  <c r="DC270" i="1"/>
  <c r="DD270" i="1" a="1"/>
  <c r="DD270" i="1"/>
  <c r="DE270" i="1" a="1"/>
  <c r="DE270" i="1"/>
  <c r="DF270" i="1" a="1"/>
  <c r="DF270" i="1"/>
  <c r="DH270" i="1"/>
  <c r="CW270" i="1" a="1"/>
  <c r="CW270" i="1"/>
  <c r="CX270" i="1" a="1"/>
  <c r="CX270" i="1"/>
  <c r="CY270" i="1" a="1"/>
  <c r="CY270" i="1"/>
  <c r="CZ270" i="1" a="1"/>
  <c r="CZ270" i="1"/>
  <c r="DA270" i="1" a="1"/>
  <c r="DA270" i="1"/>
  <c r="DG270" i="1"/>
  <c r="CU270" i="1"/>
  <c r="CN270" i="1" a="1"/>
  <c r="CN270" i="1"/>
  <c r="CO270" i="1" a="1"/>
  <c r="CO270" i="1"/>
  <c r="CP270" i="1" a="1"/>
  <c r="CP270" i="1"/>
  <c r="CQ270" i="1"/>
  <c r="CR270" i="1"/>
  <c r="CS270" i="1"/>
  <c r="DT269" i="1"/>
  <c r="DS269" i="1"/>
  <c r="DR269" i="1"/>
  <c r="DQ269" i="1"/>
  <c r="DP269" i="1"/>
  <c r="DO269" i="1"/>
  <c r="DN269" i="1"/>
  <c r="DM269" i="1"/>
  <c r="DL269" i="1"/>
  <c r="DK269" i="1"/>
  <c r="DJ269" i="1"/>
  <c r="DI269" i="1"/>
  <c r="DB269" i="1" a="1"/>
  <c r="DB269" i="1"/>
  <c r="DC269" i="1" a="1"/>
  <c r="DC269" i="1"/>
  <c r="DD269" i="1" a="1"/>
  <c r="DD269" i="1"/>
  <c r="DE269" i="1" a="1"/>
  <c r="DE269" i="1"/>
  <c r="DF269" i="1" a="1"/>
  <c r="DF269" i="1"/>
  <c r="DH269" i="1"/>
  <c r="CW269" i="1" a="1"/>
  <c r="CW269" i="1"/>
  <c r="CX269" i="1" a="1"/>
  <c r="CX269" i="1"/>
  <c r="CY269" i="1" a="1"/>
  <c r="CY269" i="1"/>
  <c r="CZ269" i="1" a="1"/>
  <c r="CZ269" i="1"/>
  <c r="DA269" i="1" a="1"/>
  <c r="DA269" i="1"/>
  <c r="DG269" i="1"/>
  <c r="CU269" i="1"/>
  <c r="CN269" i="1" a="1"/>
  <c r="CN269" i="1"/>
  <c r="CO269" i="1" a="1"/>
  <c r="CO269" i="1"/>
  <c r="CP269" i="1" a="1"/>
  <c r="CP269" i="1"/>
  <c r="CQ269" i="1"/>
  <c r="CR269" i="1"/>
  <c r="CS269" i="1"/>
  <c r="DT268" i="1"/>
  <c r="DS268" i="1"/>
  <c r="DR268" i="1"/>
  <c r="DQ268" i="1"/>
  <c r="DP268" i="1"/>
  <c r="DO268" i="1"/>
  <c r="DN268" i="1"/>
  <c r="DM268" i="1"/>
  <c r="DL268" i="1"/>
  <c r="DK268" i="1"/>
  <c r="DJ268" i="1"/>
  <c r="DI268" i="1"/>
  <c r="DB268" i="1" a="1"/>
  <c r="DB268" i="1"/>
  <c r="DC268" i="1" a="1"/>
  <c r="DC268" i="1"/>
  <c r="DD268" i="1" a="1"/>
  <c r="DD268" i="1"/>
  <c r="DE268" i="1" a="1"/>
  <c r="DE268" i="1"/>
  <c r="DF268" i="1" a="1"/>
  <c r="DF268" i="1"/>
  <c r="DH268" i="1"/>
  <c r="CW268" i="1" a="1"/>
  <c r="CW268" i="1"/>
  <c r="CX268" i="1" a="1"/>
  <c r="CX268" i="1"/>
  <c r="CY268" i="1" a="1"/>
  <c r="CY268" i="1"/>
  <c r="CZ268" i="1" a="1"/>
  <c r="CZ268" i="1"/>
  <c r="DA268" i="1" a="1"/>
  <c r="DA268" i="1"/>
  <c r="DG268" i="1"/>
  <c r="CU268" i="1"/>
  <c r="CN268" i="1" a="1"/>
  <c r="CN268" i="1"/>
  <c r="CO268" i="1" a="1"/>
  <c r="CO268" i="1"/>
  <c r="CP268" i="1" a="1"/>
  <c r="CP268" i="1"/>
  <c r="CQ268" i="1"/>
  <c r="CR268" i="1"/>
  <c r="CS268" i="1"/>
  <c r="DT267" i="1"/>
  <c r="DS267" i="1"/>
  <c r="DR267" i="1"/>
  <c r="DQ267" i="1"/>
  <c r="DP267" i="1"/>
  <c r="DO267" i="1"/>
  <c r="DN267" i="1"/>
  <c r="DM267" i="1"/>
  <c r="DL267" i="1"/>
  <c r="DK267" i="1"/>
  <c r="DJ267" i="1"/>
  <c r="DI267" i="1"/>
  <c r="DB267" i="1" a="1"/>
  <c r="DB267" i="1"/>
  <c r="DC267" i="1" a="1"/>
  <c r="DC267" i="1"/>
  <c r="DD267" i="1" a="1"/>
  <c r="DD267" i="1"/>
  <c r="DE267" i="1" a="1"/>
  <c r="DE267" i="1"/>
  <c r="DF267" i="1" a="1"/>
  <c r="DF267" i="1"/>
  <c r="DH267" i="1"/>
  <c r="CW267" i="1" a="1"/>
  <c r="CW267" i="1"/>
  <c r="CX267" i="1" a="1"/>
  <c r="CX267" i="1"/>
  <c r="CY267" i="1" a="1"/>
  <c r="CY267" i="1"/>
  <c r="CZ267" i="1" a="1"/>
  <c r="CZ267" i="1"/>
  <c r="DA267" i="1" a="1"/>
  <c r="DA267" i="1"/>
  <c r="DG267" i="1"/>
  <c r="CU267" i="1"/>
  <c r="CN267" i="1" a="1"/>
  <c r="CN267" i="1"/>
  <c r="CO267" i="1" a="1"/>
  <c r="CO267" i="1"/>
  <c r="CP267" i="1" a="1"/>
  <c r="CP267" i="1"/>
  <c r="CQ267" i="1"/>
  <c r="CR267" i="1"/>
  <c r="CS267" i="1"/>
  <c r="DT266" i="1"/>
  <c r="DS266" i="1"/>
  <c r="DR266" i="1"/>
  <c r="DQ266" i="1"/>
  <c r="DP266" i="1"/>
  <c r="DO266" i="1"/>
  <c r="DN266" i="1"/>
  <c r="DM266" i="1"/>
  <c r="DL266" i="1"/>
  <c r="DK266" i="1"/>
  <c r="DJ266" i="1"/>
  <c r="DI266" i="1"/>
  <c r="DB266" i="1" a="1"/>
  <c r="DB266" i="1"/>
  <c r="DC266" i="1" a="1"/>
  <c r="DC266" i="1"/>
  <c r="DD266" i="1" a="1"/>
  <c r="DD266" i="1"/>
  <c r="DE266" i="1" a="1"/>
  <c r="DE266" i="1"/>
  <c r="DF266" i="1" a="1"/>
  <c r="DF266" i="1"/>
  <c r="DH266" i="1"/>
  <c r="CW266" i="1" a="1"/>
  <c r="CW266" i="1"/>
  <c r="CX266" i="1" a="1"/>
  <c r="CX266" i="1"/>
  <c r="CY266" i="1" a="1"/>
  <c r="CY266" i="1"/>
  <c r="CZ266" i="1" a="1"/>
  <c r="CZ266" i="1"/>
  <c r="DA266" i="1" a="1"/>
  <c r="DA266" i="1"/>
  <c r="DG266" i="1"/>
  <c r="CU266" i="1"/>
  <c r="CN266" i="1" a="1"/>
  <c r="CN266" i="1"/>
  <c r="CO266" i="1" a="1"/>
  <c r="CO266" i="1"/>
  <c r="CP266" i="1" a="1"/>
  <c r="CP266" i="1"/>
  <c r="CQ266" i="1"/>
  <c r="CR266" i="1"/>
  <c r="CS266" i="1"/>
  <c r="DT265" i="1"/>
  <c r="DS265" i="1"/>
  <c r="DR265" i="1"/>
  <c r="DQ265" i="1"/>
  <c r="DP265" i="1"/>
  <c r="DO265" i="1"/>
  <c r="DN265" i="1"/>
  <c r="DM265" i="1"/>
  <c r="DL265" i="1"/>
  <c r="DK265" i="1"/>
  <c r="DJ265" i="1"/>
  <c r="DI265" i="1"/>
  <c r="DB265" i="1" a="1"/>
  <c r="DB265" i="1"/>
  <c r="DC265" i="1" a="1"/>
  <c r="DC265" i="1"/>
  <c r="DD265" i="1" a="1"/>
  <c r="DD265" i="1"/>
  <c r="DE265" i="1" a="1"/>
  <c r="DE265" i="1"/>
  <c r="DF265" i="1" a="1"/>
  <c r="DF265" i="1"/>
  <c r="DH265" i="1"/>
  <c r="CW265" i="1" a="1"/>
  <c r="CW265" i="1"/>
  <c r="CX265" i="1" a="1"/>
  <c r="CX265" i="1"/>
  <c r="CY265" i="1" a="1"/>
  <c r="CY265" i="1"/>
  <c r="CZ265" i="1" a="1"/>
  <c r="CZ265" i="1"/>
  <c r="DA265" i="1" a="1"/>
  <c r="DA265" i="1"/>
  <c r="DG265" i="1"/>
  <c r="CU265" i="1"/>
  <c r="CN265" i="1" a="1"/>
  <c r="CN265" i="1"/>
  <c r="CO265" i="1" a="1"/>
  <c r="CO265" i="1"/>
  <c r="CP265" i="1" a="1"/>
  <c r="CP265" i="1"/>
  <c r="CQ265" i="1"/>
  <c r="CR265" i="1"/>
  <c r="CS265" i="1"/>
  <c r="DT264" i="1"/>
  <c r="DS264" i="1"/>
  <c r="DR264" i="1"/>
  <c r="DQ264" i="1"/>
  <c r="DP264" i="1"/>
  <c r="DO264" i="1"/>
  <c r="DN264" i="1"/>
  <c r="DM264" i="1"/>
  <c r="DL264" i="1"/>
  <c r="DK264" i="1"/>
  <c r="DJ264" i="1"/>
  <c r="DI264" i="1"/>
  <c r="DB264" i="1" a="1"/>
  <c r="DB264" i="1"/>
  <c r="DC264" i="1" a="1"/>
  <c r="DC264" i="1"/>
  <c r="DD264" i="1" a="1"/>
  <c r="DD264" i="1"/>
  <c r="DE264" i="1" a="1"/>
  <c r="DE264" i="1"/>
  <c r="DF264" i="1" a="1"/>
  <c r="DF264" i="1"/>
  <c r="DH264" i="1"/>
  <c r="CW264" i="1" a="1"/>
  <c r="CW264" i="1"/>
  <c r="CX264" i="1" a="1"/>
  <c r="CX264" i="1"/>
  <c r="CY264" i="1" a="1"/>
  <c r="CY264" i="1"/>
  <c r="CZ264" i="1" a="1"/>
  <c r="CZ264" i="1"/>
  <c r="DA264" i="1" a="1"/>
  <c r="DA264" i="1"/>
  <c r="DG264" i="1"/>
  <c r="CU264" i="1"/>
  <c r="CN264" i="1" a="1"/>
  <c r="CN264" i="1"/>
  <c r="CO264" i="1" a="1"/>
  <c r="CO264" i="1"/>
  <c r="CP264" i="1" a="1"/>
  <c r="CP264" i="1"/>
  <c r="CQ264" i="1"/>
  <c r="CR264" i="1"/>
  <c r="CS264" i="1"/>
  <c r="DT263" i="1"/>
  <c r="DS263" i="1"/>
  <c r="DR263" i="1"/>
  <c r="DQ263" i="1"/>
  <c r="DP263" i="1"/>
  <c r="DO263" i="1"/>
  <c r="DN263" i="1"/>
  <c r="DM263" i="1"/>
  <c r="DL263" i="1"/>
  <c r="DK263" i="1"/>
  <c r="DJ263" i="1"/>
  <c r="DI263" i="1"/>
  <c r="DB263" i="1" a="1"/>
  <c r="DB263" i="1"/>
  <c r="DC263" i="1" a="1"/>
  <c r="DC263" i="1"/>
  <c r="DD263" i="1" a="1"/>
  <c r="DD263" i="1"/>
  <c r="DE263" i="1" a="1"/>
  <c r="DE263" i="1"/>
  <c r="DF263" i="1" a="1"/>
  <c r="DF263" i="1"/>
  <c r="DH263" i="1"/>
  <c r="CW263" i="1" a="1"/>
  <c r="CW263" i="1"/>
  <c r="CX263" i="1" a="1"/>
  <c r="CX263" i="1"/>
  <c r="CY263" i="1" a="1"/>
  <c r="CY263" i="1"/>
  <c r="CZ263" i="1" a="1"/>
  <c r="CZ263" i="1"/>
  <c r="DA263" i="1" a="1"/>
  <c r="DA263" i="1"/>
  <c r="DG263" i="1"/>
  <c r="CU263" i="1"/>
  <c r="CN263" i="1" a="1"/>
  <c r="CN263" i="1"/>
  <c r="CO263" i="1" a="1"/>
  <c r="CO263" i="1"/>
  <c r="CP263" i="1" a="1"/>
  <c r="CP263" i="1"/>
  <c r="CQ263" i="1"/>
  <c r="CR263" i="1"/>
  <c r="CS263" i="1"/>
  <c r="DT262" i="1"/>
  <c r="DS262" i="1"/>
  <c r="DR262" i="1"/>
  <c r="DQ262" i="1"/>
  <c r="DP262" i="1"/>
  <c r="DO262" i="1"/>
  <c r="DN262" i="1"/>
  <c r="DM262" i="1"/>
  <c r="DL262" i="1"/>
  <c r="DK262" i="1"/>
  <c r="DJ262" i="1"/>
  <c r="DI262" i="1"/>
  <c r="DB262" i="1" a="1"/>
  <c r="DB262" i="1"/>
  <c r="DC262" i="1" a="1"/>
  <c r="DC262" i="1"/>
  <c r="DD262" i="1" a="1"/>
  <c r="DD262" i="1"/>
  <c r="DE262" i="1" a="1"/>
  <c r="DE262" i="1"/>
  <c r="DF262" i="1" a="1"/>
  <c r="DF262" i="1"/>
  <c r="DH262" i="1"/>
  <c r="CW262" i="1" a="1"/>
  <c r="CW262" i="1"/>
  <c r="CX262" i="1" a="1"/>
  <c r="CX262" i="1"/>
  <c r="CY262" i="1" a="1"/>
  <c r="CY262" i="1"/>
  <c r="CZ262" i="1" a="1"/>
  <c r="CZ262" i="1"/>
  <c r="DA262" i="1" a="1"/>
  <c r="DA262" i="1"/>
  <c r="DG262" i="1"/>
  <c r="CU262" i="1"/>
  <c r="CN262" i="1" a="1"/>
  <c r="CN262" i="1"/>
  <c r="CO262" i="1" a="1"/>
  <c r="CO262" i="1"/>
  <c r="CP262" i="1" a="1"/>
  <c r="CP262" i="1"/>
  <c r="CQ262" i="1"/>
  <c r="CR262" i="1"/>
  <c r="CS262" i="1"/>
  <c r="DT261" i="1"/>
  <c r="DS261" i="1"/>
  <c r="DR261" i="1"/>
  <c r="DQ261" i="1"/>
  <c r="DP261" i="1"/>
  <c r="DO261" i="1"/>
  <c r="DN261" i="1"/>
  <c r="DM261" i="1"/>
  <c r="DL261" i="1"/>
  <c r="DK261" i="1"/>
  <c r="DJ261" i="1"/>
  <c r="DI261" i="1"/>
  <c r="DB261" i="1" a="1"/>
  <c r="DB261" i="1"/>
  <c r="DC261" i="1" a="1"/>
  <c r="DC261" i="1"/>
  <c r="DD261" i="1" a="1"/>
  <c r="DD261" i="1"/>
  <c r="DE261" i="1" a="1"/>
  <c r="DE261" i="1"/>
  <c r="DF261" i="1" a="1"/>
  <c r="DF261" i="1"/>
  <c r="DH261" i="1"/>
  <c r="CW261" i="1" a="1"/>
  <c r="CW261" i="1"/>
  <c r="CX261" i="1" a="1"/>
  <c r="CX261" i="1"/>
  <c r="CY261" i="1" a="1"/>
  <c r="CY261" i="1"/>
  <c r="CZ261" i="1" a="1"/>
  <c r="CZ261" i="1"/>
  <c r="DA261" i="1" a="1"/>
  <c r="DA261" i="1"/>
  <c r="DG261" i="1"/>
  <c r="CU261" i="1"/>
  <c r="CN261" i="1" a="1"/>
  <c r="CN261" i="1"/>
  <c r="CO261" i="1" a="1"/>
  <c r="CO261" i="1"/>
  <c r="CP261" i="1" a="1"/>
  <c r="CP261" i="1"/>
  <c r="CQ261" i="1"/>
  <c r="CR261" i="1"/>
  <c r="CS261" i="1"/>
  <c r="DT260" i="1"/>
  <c r="DS260" i="1"/>
  <c r="DR260" i="1"/>
  <c r="DQ260" i="1"/>
  <c r="DP260" i="1"/>
  <c r="DO260" i="1"/>
  <c r="DN260" i="1"/>
  <c r="DM260" i="1"/>
  <c r="DL260" i="1"/>
  <c r="DK260" i="1"/>
  <c r="DJ260" i="1"/>
  <c r="DI260" i="1"/>
  <c r="DB260" i="1" a="1"/>
  <c r="DB260" i="1"/>
  <c r="DC260" i="1" a="1"/>
  <c r="DC260" i="1"/>
  <c r="DD260" i="1" a="1"/>
  <c r="DD260" i="1"/>
  <c r="DE260" i="1" a="1"/>
  <c r="DE260" i="1"/>
  <c r="DF260" i="1" a="1"/>
  <c r="DF260" i="1"/>
  <c r="DH260" i="1"/>
  <c r="CW260" i="1" a="1"/>
  <c r="CW260" i="1"/>
  <c r="CX260" i="1" a="1"/>
  <c r="CX260" i="1"/>
  <c r="CY260" i="1" a="1"/>
  <c r="CY260" i="1"/>
  <c r="CZ260" i="1" a="1"/>
  <c r="CZ260" i="1"/>
  <c r="DA260" i="1" a="1"/>
  <c r="DA260" i="1"/>
  <c r="DG260" i="1"/>
  <c r="CU260" i="1"/>
  <c r="CN260" i="1" a="1"/>
  <c r="CN260" i="1"/>
  <c r="CO260" i="1" a="1"/>
  <c r="CO260" i="1"/>
  <c r="CP260" i="1" a="1"/>
  <c r="CP260" i="1"/>
  <c r="CQ260" i="1"/>
  <c r="CR260" i="1"/>
  <c r="CS260" i="1"/>
  <c r="DT259" i="1"/>
  <c r="DS259" i="1"/>
  <c r="DR259" i="1"/>
  <c r="DQ259" i="1"/>
  <c r="DP259" i="1"/>
  <c r="DO259" i="1"/>
  <c r="DN259" i="1"/>
  <c r="DM259" i="1"/>
  <c r="DL259" i="1"/>
  <c r="DK259" i="1"/>
  <c r="DJ259" i="1"/>
  <c r="DI259" i="1"/>
  <c r="DB259" i="1" a="1"/>
  <c r="DB259" i="1"/>
  <c r="DC259" i="1" a="1"/>
  <c r="DC259" i="1"/>
  <c r="DD259" i="1" a="1"/>
  <c r="DD259" i="1"/>
  <c r="DE259" i="1" a="1"/>
  <c r="DE259" i="1"/>
  <c r="DF259" i="1" a="1"/>
  <c r="DF259" i="1"/>
  <c r="DH259" i="1"/>
  <c r="CW259" i="1" a="1"/>
  <c r="CW259" i="1"/>
  <c r="CX259" i="1" a="1"/>
  <c r="CX259" i="1"/>
  <c r="CY259" i="1" a="1"/>
  <c r="CY259" i="1"/>
  <c r="CZ259" i="1" a="1"/>
  <c r="CZ259" i="1"/>
  <c r="DA259" i="1" a="1"/>
  <c r="DA259" i="1"/>
  <c r="DG259" i="1"/>
  <c r="CU259" i="1"/>
  <c r="CN259" i="1" a="1"/>
  <c r="CN259" i="1"/>
  <c r="CO259" i="1" a="1"/>
  <c r="CO259" i="1"/>
  <c r="CP259" i="1" a="1"/>
  <c r="CP259" i="1"/>
  <c r="CQ259" i="1"/>
  <c r="CR259" i="1"/>
  <c r="CS259" i="1"/>
  <c r="DT258" i="1"/>
  <c r="DS258" i="1"/>
  <c r="DR258" i="1"/>
  <c r="DQ258" i="1"/>
  <c r="DP258" i="1"/>
  <c r="DO258" i="1"/>
  <c r="DN258" i="1"/>
  <c r="DM258" i="1"/>
  <c r="DL258" i="1"/>
  <c r="DK258" i="1"/>
  <c r="DJ258" i="1"/>
  <c r="DI258" i="1"/>
  <c r="DB258" i="1" a="1"/>
  <c r="DB258" i="1"/>
  <c r="DC258" i="1" a="1"/>
  <c r="DC258" i="1"/>
  <c r="DD258" i="1" a="1"/>
  <c r="DD258" i="1"/>
  <c r="DE258" i="1" a="1"/>
  <c r="DE258" i="1"/>
  <c r="DF258" i="1" a="1"/>
  <c r="DF258" i="1"/>
  <c r="DH258" i="1"/>
  <c r="CW258" i="1" a="1"/>
  <c r="CW258" i="1"/>
  <c r="CX258" i="1" a="1"/>
  <c r="CX258" i="1"/>
  <c r="CY258" i="1" a="1"/>
  <c r="CY258" i="1"/>
  <c r="CZ258" i="1" a="1"/>
  <c r="CZ258" i="1"/>
  <c r="DA258" i="1" a="1"/>
  <c r="DA258" i="1"/>
  <c r="DG258" i="1"/>
  <c r="CU258" i="1"/>
  <c r="CN258" i="1" a="1"/>
  <c r="CN258" i="1"/>
  <c r="CO258" i="1" a="1"/>
  <c r="CO258" i="1"/>
  <c r="CP258" i="1" a="1"/>
  <c r="CP258" i="1"/>
  <c r="CQ258" i="1"/>
  <c r="CR258" i="1"/>
  <c r="CS258" i="1"/>
  <c r="DT257" i="1"/>
  <c r="DS257" i="1"/>
  <c r="DR257" i="1"/>
  <c r="DQ257" i="1"/>
  <c r="DP257" i="1"/>
  <c r="DO257" i="1"/>
  <c r="DN257" i="1"/>
  <c r="DM257" i="1"/>
  <c r="DL257" i="1"/>
  <c r="DK257" i="1"/>
  <c r="DJ257" i="1"/>
  <c r="DI257" i="1"/>
  <c r="DB257" i="1" a="1"/>
  <c r="DB257" i="1"/>
  <c r="DC257" i="1" a="1"/>
  <c r="DC257" i="1"/>
  <c r="DD257" i="1" a="1"/>
  <c r="DD257" i="1"/>
  <c r="DE257" i="1" a="1"/>
  <c r="DE257" i="1"/>
  <c r="DF257" i="1" a="1"/>
  <c r="DF257" i="1"/>
  <c r="DH257" i="1"/>
  <c r="CW257" i="1" a="1"/>
  <c r="CW257" i="1"/>
  <c r="CX257" i="1" a="1"/>
  <c r="CX257" i="1"/>
  <c r="CY257" i="1" a="1"/>
  <c r="CY257" i="1"/>
  <c r="CZ257" i="1" a="1"/>
  <c r="CZ257" i="1"/>
  <c r="DA257" i="1" a="1"/>
  <c r="DA257" i="1"/>
  <c r="DG257" i="1"/>
  <c r="CU257" i="1"/>
  <c r="CN257" i="1" a="1"/>
  <c r="CN257" i="1"/>
  <c r="CO257" i="1" a="1"/>
  <c r="CO257" i="1"/>
  <c r="CP257" i="1" a="1"/>
  <c r="CP257" i="1"/>
  <c r="CQ257" i="1"/>
  <c r="CR257" i="1"/>
  <c r="CS257" i="1"/>
  <c r="DT256" i="1"/>
  <c r="DS256" i="1"/>
  <c r="DR256" i="1"/>
  <c r="DQ256" i="1"/>
  <c r="DP256" i="1"/>
  <c r="DO256" i="1"/>
  <c r="DN256" i="1"/>
  <c r="DM256" i="1"/>
  <c r="DL256" i="1"/>
  <c r="DK256" i="1"/>
  <c r="DJ256" i="1"/>
  <c r="DI256" i="1"/>
  <c r="DB256" i="1" a="1"/>
  <c r="DB256" i="1"/>
  <c r="DC256" i="1" a="1"/>
  <c r="DC256" i="1"/>
  <c r="DD256" i="1" a="1"/>
  <c r="DD256" i="1"/>
  <c r="DE256" i="1" a="1"/>
  <c r="DE256" i="1"/>
  <c r="DF256" i="1" a="1"/>
  <c r="DF256" i="1"/>
  <c r="DH256" i="1"/>
  <c r="CW256" i="1" a="1"/>
  <c r="CW256" i="1"/>
  <c r="CX256" i="1" a="1"/>
  <c r="CX256" i="1"/>
  <c r="CY256" i="1" a="1"/>
  <c r="CY256" i="1"/>
  <c r="CZ256" i="1" a="1"/>
  <c r="CZ256" i="1"/>
  <c r="DA256" i="1" a="1"/>
  <c r="DA256" i="1"/>
  <c r="DG256" i="1"/>
  <c r="CU256" i="1"/>
  <c r="CN256" i="1" a="1"/>
  <c r="CN256" i="1"/>
  <c r="CO256" i="1" a="1"/>
  <c r="CO256" i="1"/>
  <c r="CP256" i="1" a="1"/>
  <c r="CP256" i="1"/>
  <c r="CQ256" i="1"/>
  <c r="CR256" i="1"/>
  <c r="CS256" i="1"/>
  <c r="DT255" i="1"/>
  <c r="DS255" i="1"/>
  <c r="DR255" i="1"/>
  <c r="DQ255" i="1"/>
  <c r="DP255" i="1"/>
  <c r="DO255" i="1"/>
  <c r="DN255" i="1"/>
  <c r="DM255" i="1"/>
  <c r="DL255" i="1"/>
  <c r="DK255" i="1"/>
  <c r="DJ255" i="1"/>
  <c r="DI255" i="1"/>
  <c r="DB255" i="1" a="1"/>
  <c r="DB255" i="1"/>
  <c r="DC255" i="1" a="1"/>
  <c r="DC255" i="1"/>
  <c r="DD255" i="1" a="1"/>
  <c r="DD255" i="1"/>
  <c r="DE255" i="1" a="1"/>
  <c r="DE255" i="1"/>
  <c r="DF255" i="1" a="1"/>
  <c r="DF255" i="1"/>
  <c r="DH255" i="1"/>
  <c r="CW255" i="1" a="1"/>
  <c r="CW255" i="1"/>
  <c r="CX255" i="1" a="1"/>
  <c r="CX255" i="1"/>
  <c r="CY255" i="1" a="1"/>
  <c r="CY255" i="1"/>
  <c r="CZ255" i="1" a="1"/>
  <c r="CZ255" i="1"/>
  <c r="DA255" i="1" a="1"/>
  <c r="DA255" i="1"/>
  <c r="DG255" i="1"/>
  <c r="CU255" i="1"/>
  <c r="CN255" i="1" a="1"/>
  <c r="CN255" i="1"/>
  <c r="CO255" i="1" a="1"/>
  <c r="CO255" i="1"/>
  <c r="CP255" i="1" a="1"/>
  <c r="CP255" i="1"/>
  <c r="CQ255" i="1"/>
  <c r="CR255" i="1"/>
  <c r="CS255" i="1"/>
  <c r="DT254" i="1"/>
  <c r="DS254" i="1"/>
  <c r="DR254" i="1"/>
  <c r="DQ254" i="1"/>
  <c r="DP254" i="1"/>
  <c r="DO254" i="1"/>
  <c r="DN254" i="1"/>
  <c r="DM254" i="1"/>
  <c r="DL254" i="1"/>
  <c r="DK254" i="1"/>
  <c r="DJ254" i="1"/>
  <c r="DI254" i="1"/>
  <c r="DB254" i="1" a="1"/>
  <c r="DB254" i="1"/>
  <c r="DC254" i="1" a="1"/>
  <c r="DC254" i="1"/>
  <c r="DD254" i="1" a="1"/>
  <c r="DD254" i="1"/>
  <c r="DE254" i="1" a="1"/>
  <c r="DE254" i="1"/>
  <c r="DF254" i="1" a="1"/>
  <c r="DF254" i="1"/>
  <c r="DH254" i="1"/>
  <c r="CW254" i="1" a="1"/>
  <c r="CW254" i="1"/>
  <c r="CX254" i="1" a="1"/>
  <c r="CX254" i="1"/>
  <c r="CY254" i="1" a="1"/>
  <c r="CY254" i="1"/>
  <c r="CZ254" i="1" a="1"/>
  <c r="CZ254" i="1"/>
  <c r="DA254" i="1" a="1"/>
  <c r="DA254" i="1"/>
  <c r="DG254" i="1"/>
  <c r="CU254" i="1"/>
  <c r="CN254" i="1" a="1"/>
  <c r="CN254" i="1"/>
  <c r="CO254" i="1" a="1"/>
  <c r="CO254" i="1"/>
  <c r="CP254" i="1" a="1"/>
  <c r="CP254" i="1"/>
  <c r="CQ254" i="1"/>
  <c r="CR254" i="1"/>
  <c r="CS254" i="1"/>
  <c r="DT253" i="1"/>
  <c r="DS253" i="1"/>
  <c r="DR253" i="1"/>
  <c r="DQ253" i="1"/>
  <c r="DP253" i="1"/>
  <c r="DO253" i="1"/>
  <c r="DN253" i="1"/>
  <c r="DM253" i="1"/>
  <c r="DL253" i="1"/>
  <c r="DK253" i="1"/>
  <c r="DJ253" i="1"/>
  <c r="DI253" i="1"/>
  <c r="DB253" i="1" a="1"/>
  <c r="DB253" i="1"/>
  <c r="DC253" i="1" a="1"/>
  <c r="DC253" i="1"/>
  <c r="DD253" i="1" a="1"/>
  <c r="DD253" i="1"/>
  <c r="DE253" i="1" a="1"/>
  <c r="DE253" i="1"/>
  <c r="DF253" i="1" a="1"/>
  <c r="DF253" i="1"/>
  <c r="DH253" i="1"/>
  <c r="CW253" i="1" a="1"/>
  <c r="CW253" i="1"/>
  <c r="CX253" i="1" a="1"/>
  <c r="CX253" i="1"/>
  <c r="CY253" i="1" a="1"/>
  <c r="CY253" i="1"/>
  <c r="CZ253" i="1" a="1"/>
  <c r="CZ253" i="1"/>
  <c r="DA253" i="1" a="1"/>
  <c r="DA253" i="1"/>
  <c r="DG253" i="1"/>
  <c r="CU253" i="1"/>
  <c r="CN253" i="1" a="1"/>
  <c r="CN253" i="1"/>
  <c r="CO253" i="1" a="1"/>
  <c r="CO253" i="1"/>
  <c r="CP253" i="1" a="1"/>
  <c r="CP253" i="1"/>
  <c r="CQ253" i="1"/>
  <c r="CR253" i="1"/>
  <c r="CS253" i="1"/>
  <c r="DT252" i="1"/>
  <c r="DS252" i="1"/>
  <c r="DR252" i="1"/>
  <c r="DQ252" i="1"/>
  <c r="DP252" i="1"/>
  <c r="DO252" i="1"/>
  <c r="DN252" i="1"/>
  <c r="DM252" i="1"/>
  <c r="DL252" i="1"/>
  <c r="DK252" i="1"/>
  <c r="DJ252" i="1"/>
  <c r="DI252" i="1"/>
  <c r="DB252" i="1" a="1"/>
  <c r="DB252" i="1"/>
  <c r="DC252" i="1" a="1"/>
  <c r="DC252" i="1"/>
  <c r="DD252" i="1" a="1"/>
  <c r="DD252" i="1"/>
  <c r="DE252" i="1" a="1"/>
  <c r="DE252" i="1"/>
  <c r="DF252" i="1" a="1"/>
  <c r="DF252" i="1"/>
  <c r="DH252" i="1"/>
  <c r="CW252" i="1" a="1"/>
  <c r="CW252" i="1"/>
  <c r="CX252" i="1" a="1"/>
  <c r="CX252" i="1"/>
  <c r="CY252" i="1" a="1"/>
  <c r="CY252" i="1"/>
  <c r="CZ252" i="1" a="1"/>
  <c r="CZ252" i="1"/>
  <c r="DA252" i="1" a="1"/>
  <c r="DA252" i="1"/>
  <c r="DG252" i="1"/>
  <c r="CU252" i="1"/>
  <c r="CN252" i="1" a="1"/>
  <c r="CN252" i="1"/>
  <c r="CO252" i="1" a="1"/>
  <c r="CO252" i="1"/>
  <c r="CP252" i="1" a="1"/>
  <c r="CP252" i="1"/>
  <c r="CQ252" i="1"/>
  <c r="CR252" i="1"/>
  <c r="CS252" i="1"/>
  <c r="DT251" i="1"/>
  <c r="DS251" i="1"/>
  <c r="DR251" i="1"/>
  <c r="DQ251" i="1"/>
  <c r="DP251" i="1"/>
  <c r="DO251" i="1"/>
  <c r="DN251" i="1"/>
  <c r="DM251" i="1"/>
  <c r="DL251" i="1"/>
  <c r="DK251" i="1"/>
  <c r="DJ251" i="1"/>
  <c r="DI251" i="1"/>
  <c r="DB251" i="1" a="1"/>
  <c r="DB251" i="1"/>
  <c r="DC251" i="1" a="1"/>
  <c r="DC251" i="1"/>
  <c r="DD251" i="1" a="1"/>
  <c r="DD251" i="1"/>
  <c r="DE251" i="1" a="1"/>
  <c r="DE251" i="1"/>
  <c r="DF251" i="1" a="1"/>
  <c r="DF251" i="1"/>
  <c r="DH251" i="1"/>
  <c r="CW251" i="1" a="1"/>
  <c r="CW251" i="1"/>
  <c r="CX251" i="1" a="1"/>
  <c r="CX251" i="1"/>
  <c r="CY251" i="1" a="1"/>
  <c r="CY251" i="1"/>
  <c r="CZ251" i="1" a="1"/>
  <c r="CZ251" i="1"/>
  <c r="DA251" i="1" a="1"/>
  <c r="DA251" i="1"/>
  <c r="DG251" i="1"/>
  <c r="CU251" i="1"/>
  <c r="CN251" i="1" a="1"/>
  <c r="CN251" i="1"/>
  <c r="CO251" i="1" a="1"/>
  <c r="CO251" i="1"/>
  <c r="CP251" i="1" a="1"/>
  <c r="CP251" i="1"/>
  <c r="CQ251" i="1"/>
  <c r="CR251" i="1"/>
  <c r="CS251" i="1"/>
  <c r="DT250" i="1"/>
  <c r="DS250" i="1"/>
  <c r="DR250" i="1"/>
  <c r="DQ250" i="1"/>
  <c r="DP250" i="1"/>
  <c r="DO250" i="1"/>
  <c r="DN250" i="1"/>
  <c r="DM250" i="1"/>
  <c r="DL250" i="1"/>
  <c r="DK250" i="1"/>
  <c r="DJ250" i="1"/>
  <c r="DI250" i="1"/>
  <c r="DB250" i="1" a="1"/>
  <c r="DB250" i="1"/>
  <c r="DC250" i="1" a="1"/>
  <c r="DC250" i="1"/>
  <c r="DD250" i="1" a="1"/>
  <c r="DD250" i="1"/>
  <c r="DE250" i="1" a="1"/>
  <c r="DE250" i="1"/>
  <c r="DF250" i="1" a="1"/>
  <c r="DF250" i="1"/>
  <c r="DH250" i="1"/>
  <c r="CW250" i="1" a="1"/>
  <c r="CW250" i="1"/>
  <c r="CX250" i="1" a="1"/>
  <c r="CX250" i="1"/>
  <c r="CY250" i="1" a="1"/>
  <c r="CY250" i="1"/>
  <c r="CZ250" i="1" a="1"/>
  <c r="CZ250" i="1"/>
  <c r="DA250" i="1" a="1"/>
  <c r="DA250" i="1"/>
  <c r="DG250" i="1"/>
  <c r="CU250" i="1"/>
  <c r="CN250" i="1" a="1"/>
  <c r="CN250" i="1"/>
  <c r="CO250" i="1" a="1"/>
  <c r="CO250" i="1"/>
  <c r="CP250" i="1" a="1"/>
  <c r="CP250" i="1"/>
  <c r="CQ250" i="1"/>
  <c r="CR250" i="1"/>
  <c r="CS250" i="1"/>
  <c r="DT249" i="1"/>
  <c r="DS249" i="1"/>
  <c r="DR249" i="1"/>
  <c r="DQ249" i="1"/>
  <c r="DP249" i="1"/>
  <c r="DO249" i="1"/>
  <c r="DN249" i="1"/>
  <c r="DM249" i="1"/>
  <c r="DL249" i="1"/>
  <c r="DK249" i="1"/>
  <c r="DJ249" i="1"/>
  <c r="DI249" i="1"/>
  <c r="DB249" i="1" a="1"/>
  <c r="DB249" i="1"/>
  <c r="DC249" i="1" a="1"/>
  <c r="DC249" i="1"/>
  <c r="DD249" i="1" a="1"/>
  <c r="DD249" i="1"/>
  <c r="DE249" i="1" a="1"/>
  <c r="DE249" i="1"/>
  <c r="DF249" i="1" a="1"/>
  <c r="DF249" i="1"/>
  <c r="DH249" i="1"/>
  <c r="CW249" i="1" a="1"/>
  <c r="CW249" i="1"/>
  <c r="CX249" i="1" a="1"/>
  <c r="CX249" i="1"/>
  <c r="CY249" i="1" a="1"/>
  <c r="CY249" i="1"/>
  <c r="CZ249" i="1" a="1"/>
  <c r="CZ249" i="1"/>
  <c r="DA249" i="1" a="1"/>
  <c r="DA249" i="1"/>
  <c r="DG249" i="1"/>
  <c r="CU249" i="1"/>
  <c r="CN249" i="1" a="1"/>
  <c r="CN249" i="1"/>
  <c r="CO249" i="1" a="1"/>
  <c r="CO249" i="1"/>
  <c r="CP249" i="1" a="1"/>
  <c r="CP249" i="1"/>
  <c r="CQ249" i="1"/>
  <c r="CR249" i="1"/>
  <c r="CS249" i="1"/>
  <c r="DT248" i="1"/>
  <c r="DS248" i="1"/>
  <c r="DR248" i="1"/>
  <c r="DQ248" i="1"/>
  <c r="DP248" i="1"/>
  <c r="DO248" i="1"/>
  <c r="DN248" i="1"/>
  <c r="DM248" i="1"/>
  <c r="DL248" i="1"/>
  <c r="DK248" i="1"/>
  <c r="DJ248" i="1"/>
  <c r="DI248" i="1"/>
  <c r="DB248" i="1" a="1"/>
  <c r="DB248" i="1"/>
  <c r="DC248" i="1" a="1"/>
  <c r="DC248" i="1"/>
  <c r="DD248" i="1" a="1"/>
  <c r="DD248" i="1"/>
  <c r="DE248" i="1" a="1"/>
  <c r="DE248" i="1"/>
  <c r="DF248" i="1" a="1"/>
  <c r="DF248" i="1"/>
  <c r="DH248" i="1"/>
  <c r="CW248" i="1" a="1"/>
  <c r="CW248" i="1"/>
  <c r="CX248" i="1" a="1"/>
  <c r="CX248" i="1"/>
  <c r="CY248" i="1" a="1"/>
  <c r="CY248" i="1"/>
  <c r="CZ248" i="1" a="1"/>
  <c r="CZ248" i="1"/>
  <c r="DA248" i="1" a="1"/>
  <c r="DA248" i="1"/>
  <c r="DG248" i="1"/>
  <c r="CU248" i="1"/>
  <c r="CN248" i="1" a="1"/>
  <c r="CN248" i="1"/>
  <c r="CO248" i="1" a="1"/>
  <c r="CO248" i="1"/>
  <c r="CP248" i="1" a="1"/>
  <c r="CP248" i="1"/>
  <c r="CQ248" i="1"/>
  <c r="CR248" i="1"/>
  <c r="CS248" i="1"/>
  <c r="DT247" i="1"/>
  <c r="DS247" i="1"/>
  <c r="DR247" i="1"/>
  <c r="DQ247" i="1"/>
  <c r="DP247" i="1"/>
  <c r="DO247" i="1"/>
  <c r="DN247" i="1"/>
  <c r="DM247" i="1"/>
  <c r="DL247" i="1"/>
  <c r="DK247" i="1"/>
  <c r="DJ247" i="1"/>
  <c r="DI247" i="1"/>
  <c r="DB247" i="1" a="1"/>
  <c r="DB247" i="1"/>
  <c r="DC247" i="1" a="1"/>
  <c r="DC247" i="1"/>
  <c r="DD247" i="1" a="1"/>
  <c r="DD247" i="1"/>
  <c r="DE247" i="1" a="1"/>
  <c r="DE247" i="1"/>
  <c r="DF247" i="1" a="1"/>
  <c r="DF247" i="1"/>
  <c r="DH247" i="1"/>
  <c r="CW247" i="1" a="1"/>
  <c r="CW247" i="1"/>
  <c r="CX247" i="1" a="1"/>
  <c r="CX247" i="1"/>
  <c r="CY247" i="1" a="1"/>
  <c r="CY247" i="1"/>
  <c r="CZ247" i="1" a="1"/>
  <c r="CZ247" i="1"/>
  <c r="DA247" i="1" a="1"/>
  <c r="DA247" i="1"/>
  <c r="DG247" i="1"/>
  <c r="CU247" i="1"/>
  <c r="CN247" i="1" a="1"/>
  <c r="CN247" i="1"/>
  <c r="CO247" i="1" a="1"/>
  <c r="CO247" i="1"/>
  <c r="CP247" i="1" a="1"/>
  <c r="CP247" i="1"/>
  <c r="CQ247" i="1"/>
  <c r="CR247" i="1"/>
  <c r="CS247" i="1"/>
  <c r="DT246" i="1"/>
  <c r="DS246" i="1"/>
  <c r="DR246" i="1"/>
  <c r="DQ246" i="1"/>
  <c r="DP246" i="1"/>
  <c r="DO246" i="1"/>
  <c r="DN246" i="1"/>
  <c r="DM246" i="1"/>
  <c r="DL246" i="1"/>
  <c r="DK246" i="1"/>
  <c r="DJ246" i="1"/>
  <c r="DI246" i="1"/>
  <c r="DB246" i="1" a="1"/>
  <c r="DB246" i="1"/>
  <c r="DC246" i="1" a="1"/>
  <c r="DC246" i="1"/>
  <c r="DD246" i="1" a="1"/>
  <c r="DD246" i="1"/>
  <c r="DE246" i="1" a="1"/>
  <c r="DE246" i="1"/>
  <c r="DF246" i="1" a="1"/>
  <c r="DF246" i="1"/>
  <c r="DH246" i="1"/>
  <c r="CW246" i="1" a="1"/>
  <c r="CW246" i="1"/>
  <c r="CX246" i="1" a="1"/>
  <c r="CX246" i="1"/>
  <c r="CY246" i="1" a="1"/>
  <c r="CY246" i="1"/>
  <c r="CZ246" i="1" a="1"/>
  <c r="CZ246" i="1"/>
  <c r="DA246" i="1" a="1"/>
  <c r="DA246" i="1"/>
  <c r="DG246" i="1"/>
  <c r="CU246" i="1"/>
  <c r="CN246" i="1" a="1"/>
  <c r="CN246" i="1"/>
  <c r="CO246" i="1" a="1"/>
  <c r="CO246" i="1"/>
  <c r="CP246" i="1" a="1"/>
  <c r="CP246" i="1"/>
  <c r="CQ246" i="1"/>
  <c r="CR246" i="1"/>
  <c r="CS246" i="1"/>
  <c r="DT245" i="1"/>
  <c r="DS245" i="1"/>
  <c r="DR245" i="1"/>
  <c r="DQ245" i="1"/>
  <c r="DP245" i="1"/>
  <c r="DO245" i="1"/>
  <c r="DN245" i="1"/>
  <c r="DM245" i="1"/>
  <c r="DL245" i="1"/>
  <c r="DK245" i="1"/>
  <c r="DJ245" i="1"/>
  <c r="DI245" i="1"/>
  <c r="DB245" i="1" a="1"/>
  <c r="DB245" i="1"/>
  <c r="DC245" i="1" a="1"/>
  <c r="DC245" i="1"/>
  <c r="DD245" i="1" a="1"/>
  <c r="DD245" i="1"/>
  <c r="DE245" i="1" a="1"/>
  <c r="DE245" i="1"/>
  <c r="DF245" i="1" a="1"/>
  <c r="DF245" i="1"/>
  <c r="DH245" i="1"/>
  <c r="CW245" i="1" a="1"/>
  <c r="CW245" i="1"/>
  <c r="CX245" i="1" a="1"/>
  <c r="CX245" i="1"/>
  <c r="CY245" i="1" a="1"/>
  <c r="CY245" i="1"/>
  <c r="CZ245" i="1" a="1"/>
  <c r="CZ245" i="1"/>
  <c r="DA245" i="1" a="1"/>
  <c r="DA245" i="1"/>
  <c r="DG245" i="1"/>
  <c r="CU245" i="1"/>
  <c r="CN245" i="1" a="1"/>
  <c r="CN245" i="1"/>
  <c r="CO245" i="1" a="1"/>
  <c r="CO245" i="1"/>
  <c r="CP245" i="1" a="1"/>
  <c r="CP245" i="1"/>
  <c r="CQ245" i="1"/>
  <c r="CR245" i="1"/>
  <c r="CS245" i="1"/>
  <c r="DT244" i="1"/>
  <c r="DS244" i="1"/>
  <c r="DR244" i="1"/>
  <c r="DQ244" i="1"/>
  <c r="DP244" i="1"/>
  <c r="DO244" i="1"/>
  <c r="DN244" i="1"/>
  <c r="DM244" i="1"/>
  <c r="DL244" i="1"/>
  <c r="DK244" i="1"/>
  <c r="DJ244" i="1"/>
  <c r="DI244" i="1"/>
  <c r="DB244" i="1" a="1"/>
  <c r="DB244" i="1"/>
  <c r="DC244" i="1" a="1"/>
  <c r="DC244" i="1"/>
  <c r="DD244" i="1" a="1"/>
  <c r="DD244" i="1"/>
  <c r="DE244" i="1" a="1"/>
  <c r="DE244" i="1"/>
  <c r="DF244" i="1" a="1"/>
  <c r="DF244" i="1"/>
  <c r="DH244" i="1"/>
  <c r="CW244" i="1" a="1"/>
  <c r="CW244" i="1"/>
  <c r="CX244" i="1" a="1"/>
  <c r="CX244" i="1"/>
  <c r="CY244" i="1" a="1"/>
  <c r="CY244" i="1"/>
  <c r="CZ244" i="1" a="1"/>
  <c r="CZ244" i="1"/>
  <c r="DA244" i="1" a="1"/>
  <c r="DA244" i="1"/>
  <c r="DG244" i="1"/>
  <c r="CU244" i="1"/>
  <c r="CN244" i="1" a="1"/>
  <c r="CN244" i="1"/>
  <c r="CO244" i="1" a="1"/>
  <c r="CO244" i="1"/>
  <c r="CP244" i="1" a="1"/>
  <c r="CP244" i="1"/>
  <c r="CQ244" i="1"/>
  <c r="CR244" i="1"/>
  <c r="CS244" i="1"/>
  <c r="DT243" i="1"/>
  <c r="DS243" i="1"/>
  <c r="DR243" i="1"/>
  <c r="DQ243" i="1"/>
  <c r="DP243" i="1"/>
  <c r="DO243" i="1"/>
  <c r="DN243" i="1"/>
  <c r="DM243" i="1"/>
  <c r="DL243" i="1"/>
  <c r="DK243" i="1"/>
  <c r="DJ243" i="1"/>
  <c r="DI243" i="1"/>
  <c r="DB243" i="1" a="1"/>
  <c r="DB243" i="1"/>
  <c r="DC243" i="1" a="1"/>
  <c r="DC243" i="1"/>
  <c r="DD243" i="1" a="1"/>
  <c r="DD243" i="1"/>
  <c r="DE243" i="1" a="1"/>
  <c r="DE243" i="1"/>
  <c r="DF243" i="1" a="1"/>
  <c r="DF243" i="1"/>
  <c r="DH243" i="1"/>
  <c r="CW243" i="1" a="1"/>
  <c r="CW243" i="1"/>
  <c r="CX243" i="1" a="1"/>
  <c r="CX243" i="1"/>
  <c r="CY243" i="1" a="1"/>
  <c r="CY243" i="1"/>
  <c r="CZ243" i="1" a="1"/>
  <c r="CZ243" i="1"/>
  <c r="DA243" i="1" a="1"/>
  <c r="DA243" i="1"/>
  <c r="DG243" i="1"/>
  <c r="CU243" i="1"/>
  <c r="CN243" i="1" a="1"/>
  <c r="CN243" i="1"/>
  <c r="CO243" i="1" a="1"/>
  <c r="CO243" i="1"/>
  <c r="CP243" i="1" a="1"/>
  <c r="CP243" i="1"/>
  <c r="CQ243" i="1"/>
  <c r="CR243" i="1"/>
  <c r="CS243" i="1"/>
  <c r="DT242" i="1"/>
  <c r="DS242" i="1"/>
  <c r="DR242" i="1"/>
  <c r="DQ242" i="1"/>
  <c r="DP242" i="1"/>
  <c r="DO242" i="1"/>
  <c r="DN242" i="1"/>
  <c r="DM242" i="1"/>
  <c r="DL242" i="1"/>
  <c r="DK242" i="1"/>
  <c r="DJ242" i="1"/>
  <c r="DI242" i="1"/>
  <c r="DB242" i="1" a="1"/>
  <c r="DB242" i="1"/>
  <c r="DC242" i="1" a="1"/>
  <c r="DC242" i="1"/>
  <c r="DD242" i="1" a="1"/>
  <c r="DD242" i="1"/>
  <c r="DE242" i="1" a="1"/>
  <c r="DE242" i="1"/>
  <c r="DF242" i="1" a="1"/>
  <c r="DF242" i="1"/>
  <c r="DH242" i="1"/>
  <c r="CW242" i="1" a="1"/>
  <c r="CW242" i="1"/>
  <c r="CX242" i="1" a="1"/>
  <c r="CX242" i="1"/>
  <c r="CY242" i="1" a="1"/>
  <c r="CY242" i="1"/>
  <c r="CZ242" i="1" a="1"/>
  <c r="CZ242" i="1"/>
  <c r="DA242" i="1" a="1"/>
  <c r="DA242" i="1"/>
  <c r="DG242" i="1"/>
  <c r="CU242" i="1"/>
  <c r="CN242" i="1" a="1"/>
  <c r="CN242" i="1"/>
  <c r="CO242" i="1" a="1"/>
  <c r="CO242" i="1"/>
  <c r="CP242" i="1" a="1"/>
  <c r="CP242" i="1"/>
  <c r="CQ242" i="1"/>
  <c r="CR242" i="1"/>
  <c r="CS242" i="1"/>
  <c r="DT241" i="1"/>
  <c r="DS241" i="1"/>
  <c r="DR241" i="1"/>
  <c r="DQ241" i="1"/>
  <c r="DP241" i="1"/>
  <c r="DO241" i="1"/>
  <c r="DN241" i="1"/>
  <c r="DM241" i="1"/>
  <c r="DL241" i="1"/>
  <c r="DK241" i="1"/>
  <c r="DJ241" i="1"/>
  <c r="DI241" i="1"/>
  <c r="DB241" i="1" a="1"/>
  <c r="DB241" i="1"/>
  <c r="DC241" i="1" a="1"/>
  <c r="DC241" i="1"/>
  <c r="DD241" i="1" a="1"/>
  <c r="DD241" i="1"/>
  <c r="DE241" i="1" a="1"/>
  <c r="DE241" i="1"/>
  <c r="DF241" i="1" a="1"/>
  <c r="DF241" i="1"/>
  <c r="DH241" i="1"/>
  <c r="CW241" i="1" a="1"/>
  <c r="CW241" i="1"/>
  <c r="CX241" i="1" a="1"/>
  <c r="CX241" i="1"/>
  <c r="CY241" i="1" a="1"/>
  <c r="CY241" i="1"/>
  <c r="CZ241" i="1" a="1"/>
  <c r="CZ241" i="1"/>
  <c r="DA241" i="1" a="1"/>
  <c r="DA241" i="1"/>
  <c r="DG241" i="1"/>
  <c r="CU241" i="1"/>
  <c r="CN241" i="1" a="1"/>
  <c r="CN241" i="1"/>
  <c r="CO241" i="1" a="1"/>
  <c r="CO241" i="1"/>
  <c r="CP241" i="1" a="1"/>
  <c r="CP241" i="1"/>
  <c r="CQ241" i="1"/>
  <c r="CR241" i="1"/>
  <c r="CS241" i="1"/>
  <c r="DT240" i="1"/>
  <c r="DS240" i="1"/>
  <c r="DR240" i="1"/>
  <c r="DQ240" i="1"/>
  <c r="DP240" i="1"/>
  <c r="DO240" i="1"/>
  <c r="DN240" i="1"/>
  <c r="DM240" i="1"/>
  <c r="DL240" i="1"/>
  <c r="DK240" i="1"/>
  <c r="DJ240" i="1"/>
  <c r="DI240" i="1"/>
  <c r="DB240" i="1" a="1"/>
  <c r="DB240" i="1"/>
  <c r="DC240" i="1" a="1"/>
  <c r="DC240" i="1"/>
  <c r="DD240" i="1" a="1"/>
  <c r="DD240" i="1"/>
  <c r="DE240" i="1" a="1"/>
  <c r="DE240" i="1"/>
  <c r="DF240" i="1" a="1"/>
  <c r="DF240" i="1"/>
  <c r="DH240" i="1"/>
  <c r="CW240" i="1" a="1"/>
  <c r="CW240" i="1"/>
  <c r="CX240" i="1" a="1"/>
  <c r="CX240" i="1"/>
  <c r="CY240" i="1" a="1"/>
  <c r="CY240" i="1"/>
  <c r="CZ240" i="1" a="1"/>
  <c r="CZ240" i="1"/>
  <c r="DA240" i="1" a="1"/>
  <c r="DA240" i="1"/>
  <c r="DG240" i="1"/>
  <c r="CU240" i="1"/>
  <c r="CN240" i="1" a="1"/>
  <c r="CN240" i="1"/>
  <c r="CO240" i="1" a="1"/>
  <c r="CO240" i="1"/>
  <c r="CP240" i="1" a="1"/>
  <c r="CP240" i="1"/>
  <c r="CQ240" i="1"/>
  <c r="CR240" i="1"/>
  <c r="CS240" i="1"/>
  <c r="DT239" i="1"/>
  <c r="DS239" i="1"/>
  <c r="DR239" i="1"/>
  <c r="DQ239" i="1"/>
  <c r="DP239" i="1"/>
  <c r="DO239" i="1"/>
  <c r="DN239" i="1"/>
  <c r="DM239" i="1"/>
  <c r="DL239" i="1"/>
  <c r="DK239" i="1"/>
  <c r="DJ239" i="1"/>
  <c r="DI239" i="1"/>
  <c r="DB239" i="1" a="1"/>
  <c r="DB239" i="1"/>
  <c r="DC239" i="1" a="1"/>
  <c r="DC239" i="1"/>
  <c r="DD239" i="1" a="1"/>
  <c r="DD239" i="1"/>
  <c r="DE239" i="1" a="1"/>
  <c r="DE239" i="1"/>
  <c r="DF239" i="1" a="1"/>
  <c r="DF239" i="1"/>
  <c r="DH239" i="1"/>
  <c r="CW239" i="1" a="1"/>
  <c r="CW239" i="1"/>
  <c r="CX239" i="1" a="1"/>
  <c r="CX239" i="1"/>
  <c r="CY239" i="1" a="1"/>
  <c r="CY239" i="1"/>
  <c r="CZ239" i="1" a="1"/>
  <c r="CZ239" i="1"/>
  <c r="DA239" i="1" a="1"/>
  <c r="DA239" i="1"/>
  <c r="DG239" i="1"/>
  <c r="CU239" i="1"/>
  <c r="CN239" i="1" a="1"/>
  <c r="CN239" i="1"/>
  <c r="CO239" i="1" a="1"/>
  <c r="CO239" i="1"/>
  <c r="CP239" i="1" a="1"/>
  <c r="CP239" i="1"/>
  <c r="CQ239" i="1"/>
  <c r="CR239" i="1"/>
  <c r="CS239" i="1"/>
  <c r="DT238" i="1"/>
  <c r="DS238" i="1"/>
  <c r="DR238" i="1"/>
  <c r="DQ238" i="1"/>
  <c r="DP238" i="1"/>
  <c r="DO238" i="1"/>
  <c r="DN238" i="1"/>
  <c r="DM238" i="1"/>
  <c r="DL238" i="1"/>
  <c r="DK238" i="1"/>
  <c r="DJ238" i="1"/>
  <c r="DI238" i="1"/>
  <c r="DB238" i="1" a="1"/>
  <c r="DB238" i="1"/>
  <c r="DC238" i="1" a="1"/>
  <c r="DC238" i="1"/>
  <c r="DD238" i="1" a="1"/>
  <c r="DD238" i="1"/>
  <c r="DE238" i="1" a="1"/>
  <c r="DE238" i="1"/>
  <c r="DF238" i="1" a="1"/>
  <c r="DF238" i="1"/>
  <c r="DH238" i="1"/>
  <c r="CW238" i="1" a="1"/>
  <c r="CW238" i="1"/>
  <c r="CX238" i="1" a="1"/>
  <c r="CX238" i="1"/>
  <c r="CY238" i="1" a="1"/>
  <c r="CY238" i="1"/>
  <c r="CZ238" i="1" a="1"/>
  <c r="CZ238" i="1"/>
  <c r="DA238" i="1" a="1"/>
  <c r="DA238" i="1"/>
  <c r="DG238" i="1"/>
  <c r="CU238" i="1"/>
  <c r="CN238" i="1" a="1"/>
  <c r="CN238" i="1"/>
  <c r="CO238" i="1" a="1"/>
  <c r="CO238" i="1"/>
  <c r="CP238" i="1" a="1"/>
  <c r="CP238" i="1"/>
  <c r="CQ238" i="1"/>
  <c r="CR238" i="1"/>
  <c r="CS238" i="1"/>
  <c r="DT237" i="1"/>
  <c r="DS237" i="1"/>
  <c r="DR237" i="1"/>
  <c r="DQ237" i="1"/>
  <c r="DP237" i="1"/>
  <c r="DO237" i="1"/>
  <c r="DN237" i="1"/>
  <c r="DM237" i="1"/>
  <c r="DL237" i="1"/>
  <c r="DK237" i="1"/>
  <c r="DJ237" i="1"/>
  <c r="DI237" i="1"/>
  <c r="DB237" i="1" a="1"/>
  <c r="DB237" i="1"/>
  <c r="DC237" i="1" a="1"/>
  <c r="DC237" i="1"/>
  <c r="DD237" i="1" a="1"/>
  <c r="DD237" i="1"/>
  <c r="DE237" i="1" a="1"/>
  <c r="DE237" i="1"/>
  <c r="DF237" i="1" a="1"/>
  <c r="DF237" i="1"/>
  <c r="DH237" i="1"/>
  <c r="CW237" i="1" a="1"/>
  <c r="CW237" i="1"/>
  <c r="CX237" i="1" a="1"/>
  <c r="CX237" i="1"/>
  <c r="CY237" i="1" a="1"/>
  <c r="CY237" i="1"/>
  <c r="CZ237" i="1" a="1"/>
  <c r="CZ237" i="1"/>
  <c r="DA237" i="1" a="1"/>
  <c r="DA237" i="1"/>
  <c r="DG237" i="1"/>
  <c r="CU237" i="1"/>
  <c r="CN237" i="1" a="1"/>
  <c r="CN237" i="1"/>
  <c r="CO237" i="1" a="1"/>
  <c r="CO237" i="1"/>
  <c r="CP237" i="1" a="1"/>
  <c r="CP237" i="1"/>
  <c r="CQ237" i="1"/>
  <c r="CR237" i="1"/>
  <c r="CS237" i="1"/>
  <c r="DT236" i="1"/>
  <c r="DS236" i="1"/>
  <c r="DR236" i="1"/>
  <c r="DQ236" i="1"/>
  <c r="DP236" i="1"/>
  <c r="DO236" i="1"/>
  <c r="DN236" i="1"/>
  <c r="DM236" i="1"/>
  <c r="DL236" i="1"/>
  <c r="DK236" i="1"/>
  <c r="DJ236" i="1"/>
  <c r="DI236" i="1"/>
  <c r="DB236" i="1" a="1"/>
  <c r="DB236" i="1"/>
  <c r="DC236" i="1" a="1"/>
  <c r="DC236" i="1"/>
  <c r="DD236" i="1" a="1"/>
  <c r="DD236" i="1"/>
  <c r="DE236" i="1" a="1"/>
  <c r="DE236" i="1"/>
  <c r="DF236" i="1" a="1"/>
  <c r="DF236" i="1"/>
  <c r="DH236" i="1"/>
  <c r="CW236" i="1" a="1"/>
  <c r="CW236" i="1"/>
  <c r="CX236" i="1" a="1"/>
  <c r="CX236" i="1"/>
  <c r="CY236" i="1" a="1"/>
  <c r="CY236" i="1"/>
  <c r="CZ236" i="1" a="1"/>
  <c r="CZ236" i="1"/>
  <c r="DA236" i="1" a="1"/>
  <c r="DA236" i="1"/>
  <c r="DG236" i="1"/>
  <c r="CU236" i="1"/>
  <c r="CN236" i="1" a="1"/>
  <c r="CN236" i="1"/>
  <c r="CO236" i="1" a="1"/>
  <c r="CO236" i="1"/>
  <c r="CP236" i="1" a="1"/>
  <c r="CP236" i="1"/>
  <c r="CQ236" i="1"/>
  <c r="CR236" i="1"/>
  <c r="CS236" i="1"/>
  <c r="DT235" i="1"/>
  <c r="DS235" i="1"/>
  <c r="DR235" i="1"/>
  <c r="DQ235" i="1"/>
  <c r="DP235" i="1"/>
  <c r="DO235" i="1"/>
  <c r="DN235" i="1"/>
  <c r="DM235" i="1"/>
  <c r="DL235" i="1"/>
  <c r="DK235" i="1"/>
  <c r="DJ235" i="1"/>
  <c r="DI235" i="1"/>
  <c r="DB235" i="1" a="1"/>
  <c r="DB235" i="1"/>
  <c r="DC235" i="1" a="1"/>
  <c r="DC235" i="1"/>
  <c r="DD235" i="1" a="1"/>
  <c r="DD235" i="1"/>
  <c r="DE235" i="1" a="1"/>
  <c r="DE235" i="1"/>
  <c r="DF235" i="1" a="1"/>
  <c r="DF235" i="1"/>
  <c r="DH235" i="1"/>
  <c r="CW235" i="1" a="1"/>
  <c r="CW235" i="1"/>
  <c r="CX235" i="1" a="1"/>
  <c r="CX235" i="1"/>
  <c r="CY235" i="1" a="1"/>
  <c r="CY235" i="1"/>
  <c r="CZ235" i="1" a="1"/>
  <c r="CZ235" i="1"/>
  <c r="DA235" i="1" a="1"/>
  <c r="DA235" i="1"/>
  <c r="DG235" i="1"/>
  <c r="CU235" i="1"/>
  <c r="CN235" i="1" a="1"/>
  <c r="CN235" i="1"/>
  <c r="CO235" i="1" a="1"/>
  <c r="CO235" i="1"/>
  <c r="CP235" i="1" a="1"/>
  <c r="CP235" i="1"/>
  <c r="CQ235" i="1"/>
  <c r="CR235" i="1"/>
  <c r="CS235" i="1"/>
  <c r="DT234" i="1"/>
  <c r="DS234" i="1"/>
  <c r="DR234" i="1"/>
  <c r="DQ234" i="1"/>
  <c r="DP234" i="1"/>
  <c r="DO234" i="1"/>
  <c r="DN234" i="1"/>
  <c r="DM234" i="1"/>
  <c r="DL234" i="1"/>
  <c r="DK234" i="1"/>
  <c r="DJ234" i="1"/>
  <c r="DI234" i="1"/>
  <c r="DB234" i="1" a="1"/>
  <c r="DB234" i="1"/>
  <c r="DC234" i="1" a="1"/>
  <c r="DC234" i="1"/>
  <c r="DD234" i="1" a="1"/>
  <c r="DD234" i="1"/>
  <c r="DE234" i="1" a="1"/>
  <c r="DE234" i="1"/>
  <c r="DF234" i="1" a="1"/>
  <c r="DF234" i="1"/>
  <c r="DH234" i="1"/>
  <c r="CW234" i="1" a="1"/>
  <c r="CW234" i="1"/>
  <c r="CX234" i="1" a="1"/>
  <c r="CX234" i="1"/>
  <c r="CY234" i="1" a="1"/>
  <c r="CY234" i="1"/>
  <c r="CZ234" i="1" a="1"/>
  <c r="CZ234" i="1"/>
  <c r="DA234" i="1" a="1"/>
  <c r="DA234" i="1"/>
  <c r="DG234" i="1"/>
  <c r="CU234" i="1"/>
  <c r="CN234" i="1" a="1"/>
  <c r="CN234" i="1"/>
  <c r="CO234" i="1" a="1"/>
  <c r="CO234" i="1"/>
  <c r="CP234" i="1" a="1"/>
  <c r="CP234" i="1"/>
  <c r="CQ234" i="1"/>
  <c r="CR234" i="1"/>
  <c r="CS234" i="1"/>
  <c r="DT233" i="1"/>
  <c r="DS233" i="1"/>
  <c r="DR233" i="1"/>
  <c r="DQ233" i="1"/>
  <c r="DP233" i="1"/>
  <c r="DO233" i="1"/>
  <c r="DN233" i="1"/>
  <c r="DM233" i="1"/>
  <c r="DL233" i="1"/>
  <c r="DK233" i="1"/>
  <c r="DJ233" i="1"/>
  <c r="DI233" i="1"/>
  <c r="DB233" i="1" a="1"/>
  <c r="DB233" i="1"/>
  <c r="DC233" i="1" a="1"/>
  <c r="DC233" i="1"/>
  <c r="DD233" i="1" a="1"/>
  <c r="DD233" i="1"/>
  <c r="DE233" i="1" a="1"/>
  <c r="DE233" i="1"/>
  <c r="DF233" i="1" a="1"/>
  <c r="DF233" i="1"/>
  <c r="DH233" i="1"/>
  <c r="CW233" i="1" a="1"/>
  <c r="CW233" i="1"/>
  <c r="CX233" i="1" a="1"/>
  <c r="CX233" i="1"/>
  <c r="CY233" i="1" a="1"/>
  <c r="CY233" i="1"/>
  <c r="CZ233" i="1" a="1"/>
  <c r="CZ233" i="1"/>
  <c r="DA233" i="1" a="1"/>
  <c r="DA233" i="1"/>
  <c r="DG233" i="1"/>
  <c r="CU233" i="1"/>
  <c r="CN233" i="1" a="1"/>
  <c r="CN233" i="1"/>
  <c r="CO233" i="1" a="1"/>
  <c r="CO233" i="1"/>
  <c r="CP233" i="1" a="1"/>
  <c r="CP233" i="1"/>
  <c r="CQ233" i="1"/>
  <c r="CR233" i="1"/>
  <c r="CS233" i="1"/>
  <c r="DT232" i="1"/>
  <c r="DS232" i="1"/>
  <c r="DR232" i="1"/>
  <c r="DQ232" i="1"/>
  <c r="DP232" i="1"/>
  <c r="DO232" i="1"/>
  <c r="DN232" i="1"/>
  <c r="DM232" i="1"/>
  <c r="DL232" i="1"/>
  <c r="DK232" i="1"/>
  <c r="DJ232" i="1"/>
  <c r="DI232" i="1"/>
  <c r="DB232" i="1" a="1"/>
  <c r="DB232" i="1"/>
  <c r="DC232" i="1" a="1"/>
  <c r="DC232" i="1"/>
  <c r="DD232" i="1" a="1"/>
  <c r="DD232" i="1"/>
  <c r="DE232" i="1" a="1"/>
  <c r="DE232" i="1"/>
  <c r="DF232" i="1" a="1"/>
  <c r="DF232" i="1"/>
  <c r="DH232" i="1"/>
  <c r="CW232" i="1" a="1"/>
  <c r="CW232" i="1"/>
  <c r="CX232" i="1" a="1"/>
  <c r="CX232" i="1"/>
  <c r="CY232" i="1" a="1"/>
  <c r="CY232" i="1"/>
  <c r="CZ232" i="1" a="1"/>
  <c r="CZ232" i="1"/>
  <c r="DA232" i="1" a="1"/>
  <c r="DA232" i="1"/>
  <c r="DG232" i="1"/>
  <c r="CU232" i="1"/>
  <c r="CN232" i="1" a="1"/>
  <c r="CN232" i="1"/>
  <c r="CO232" i="1" a="1"/>
  <c r="CO232" i="1"/>
  <c r="CP232" i="1" a="1"/>
  <c r="CP232" i="1"/>
  <c r="CQ232" i="1"/>
  <c r="CR232" i="1"/>
  <c r="CS232" i="1"/>
  <c r="DT231" i="1"/>
  <c r="DS231" i="1"/>
  <c r="DR231" i="1"/>
  <c r="DQ231" i="1"/>
  <c r="DP231" i="1"/>
  <c r="DO231" i="1"/>
  <c r="DN231" i="1"/>
  <c r="DM231" i="1"/>
  <c r="DL231" i="1"/>
  <c r="DK231" i="1"/>
  <c r="DJ231" i="1"/>
  <c r="DI231" i="1"/>
  <c r="DB231" i="1" a="1"/>
  <c r="DB231" i="1"/>
  <c r="DC231" i="1" a="1"/>
  <c r="DC231" i="1"/>
  <c r="DD231" i="1" a="1"/>
  <c r="DD231" i="1"/>
  <c r="DE231" i="1" a="1"/>
  <c r="DE231" i="1"/>
  <c r="DF231" i="1" a="1"/>
  <c r="DF231" i="1"/>
  <c r="DH231" i="1"/>
  <c r="CW231" i="1" a="1"/>
  <c r="CW231" i="1"/>
  <c r="CX231" i="1" a="1"/>
  <c r="CX231" i="1"/>
  <c r="CY231" i="1" a="1"/>
  <c r="CY231" i="1"/>
  <c r="CZ231" i="1" a="1"/>
  <c r="CZ231" i="1"/>
  <c r="DA231" i="1" a="1"/>
  <c r="DA231" i="1"/>
  <c r="DG231" i="1"/>
  <c r="CU231" i="1"/>
  <c r="CN231" i="1" a="1"/>
  <c r="CN231" i="1"/>
  <c r="CO231" i="1" a="1"/>
  <c r="CO231" i="1"/>
  <c r="CP231" i="1" a="1"/>
  <c r="CP231" i="1"/>
  <c r="CQ231" i="1"/>
  <c r="CR231" i="1"/>
  <c r="CS231" i="1"/>
  <c r="DT230" i="1"/>
  <c r="DS230" i="1"/>
  <c r="DR230" i="1"/>
  <c r="DQ230" i="1"/>
  <c r="DP230" i="1"/>
  <c r="DO230" i="1"/>
  <c r="DN230" i="1"/>
  <c r="DM230" i="1"/>
  <c r="DL230" i="1"/>
  <c r="DK230" i="1"/>
  <c r="DJ230" i="1"/>
  <c r="DI230" i="1"/>
  <c r="DB230" i="1" a="1"/>
  <c r="DB230" i="1"/>
  <c r="DC230" i="1" a="1"/>
  <c r="DC230" i="1"/>
  <c r="DD230" i="1" a="1"/>
  <c r="DD230" i="1"/>
  <c r="DE230" i="1" a="1"/>
  <c r="DE230" i="1"/>
  <c r="DF230" i="1" a="1"/>
  <c r="DF230" i="1"/>
  <c r="DH230" i="1"/>
  <c r="CW230" i="1" a="1"/>
  <c r="CW230" i="1"/>
  <c r="CX230" i="1" a="1"/>
  <c r="CX230" i="1"/>
  <c r="CY230" i="1" a="1"/>
  <c r="CY230" i="1"/>
  <c r="CZ230" i="1" a="1"/>
  <c r="CZ230" i="1"/>
  <c r="DA230" i="1" a="1"/>
  <c r="DA230" i="1"/>
  <c r="DG230" i="1"/>
  <c r="CU230" i="1"/>
  <c r="CN230" i="1" a="1"/>
  <c r="CN230" i="1"/>
  <c r="CO230" i="1" a="1"/>
  <c r="CO230" i="1"/>
  <c r="CP230" i="1" a="1"/>
  <c r="CP230" i="1"/>
  <c r="CQ230" i="1"/>
  <c r="CR230" i="1"/>
  <c r="CS230" i="1"/>
  <c r="DT229" i="1"/>
  <c r="DS229" i="1"/>
  <c r="DR229" i="1"/>
  <c r="DQ229" i="1"/>
  <c r="DP229" i="1"/>
  <c r="DO229" i="1"/>
  <c r="DN229" i="1"/>
  <c r="DM229" i="1"/>
  <c r="DL229" i="1"/>
  <c r="DK229" i="1"/>
  <c r="DJ229" i="1"/>
  <c r="DI229" i="1"/>
  <c r="DB229" i="1" a="1"/>
  <c r="DB229" i="1"/>
  <c r="DC229" i="1" a="1"/>
  <c r="DC229" i="1"/>
  <c r="DD229" i="1" a="1"/>
  <c r="DD229" i="1"/>
  <c r="DE229" i="1" a="1"/>
  <c r="DE229" i="1"/>
  <c r="DF229" i="1" a="1"/>
  <c r="DF229" i="1"/>
  <c r="DH229" i="1"/>
  <c r="CW229" i="1" a="1"/>
  <c r="CW229" i="1"/>
  <c r="CX229" i="1" a="1"/>
  <c r="CX229" i="1"/>
  <c r="CY229" i="1" a="1"/>
  <c r="CY229" i="1"/>
  <c r="CZ229" i="1" a="1"/>
  <c r="CZ229" i="1"/>
  <c r="DA229" i="1" a="1"/>
  <c r="DA229" i="1"/>
  <c r="DG229" i="1"/>
  <c r="CU229" i="1"/>
  <c r="CN229" i="1" a="1"/>
  <c r="CN229" i="1"/>
  <c r="CO229" i="1" a="1"/>
  <c r="CO229" i="1"/>
  <c r="CP229" i="1" a="1"/>
  <c r="CP229" i="1"/>
  <c r="CQ229" i="1"/>
  <c r="CR229" i="1"/>
  <c r="CS229" i="1"/>
  <c r="DT228" i="1"/>
  <c r="DS228" i="1"/>
  <c r="DR228" i="1"/>
  <c r="DQ228" i="1"/>
  <c r="DP228" i="1"/>
  <c r="DO228" i="1"/>
  <c r="DN228" i="1"/>
  <c r="DM228" i="1"/>
  <c r="DL228" i="1"/>
  <c r="DK228" i="1"/>
  <c r="DJ228" i="1"/>
  <c r="DI228" i="1"/>
  <c r="DB228" i="1" a="1"/>
  <c r="DB228" i="1"/>
  <c r="DC228" i="1" a="1"/>
  <c r="DC228" i="1"/>
  <c r="DD228" i="1" a="1"/>
  <c r="DD228" i="1"/>
  <c r="DE228" i="1" a="1"/>
  <c r="DE228" i="1"/>
  <c r="DF228" i="1" a="1"/>
  <c r="DF228" i="1"/>
  <c r="DH228" i="1"/>
  <c r="CW228" i="1" a="1"/>
  <c r="CW228" i="1"/>
  <c r="CX228" i="1" a="1"/>
  <c r="CX228" i="1"/>
  <c r="CY228" i="1" a="1"/>
  <c r="CY228" i="1"/>
  <c r="CZ228" i="1" a="1"/>
  <c r="CZ228" i="1"/>
  <c r="DA228" i="1" a="1"/>
  <c r="DA228" i="1"/>
  <c r="DG228" i="1"/>
  <c r="CU228" i="1"/>
  <c r="CN228" i="1" a="1"/>
  <c r="CN228" i="1"/>
  <c r="CO228" i="1" a="1"/>
  <c r="CO228" i="1"/>
  <c r="CP228" i="1" a="1"/>
  <c r="CP228" i="1"/>
  <c r="CQ228" i="1"/>
  <c r="CR228" i="1"/>
  <c r="CS228" i="1"/>
  <c r="DT227" i="1"/>
  <c r="DS227" i="1"/>
  <c r="DR227" i="1"/>
  <c r="DQ227" i="1"/>
  <c r="DP227" i="1"/>
  <c r="DO227" i="1"/>
  <c r="DN227" i="1"/>
  <c r="DM227" i="1"/>
  <c r="DL227" i="1"/>
  <c r="DK227" i="1"/>
  <c r="DJ227" i="1"/>
  <c r="DI227" i="1"/>
  <c r="DB227" i="1" a="1"/>
  <c r="DB227" i="1"/>
  <c r="DC227" i="1" a="1"/>
  <c r="DC227" i="1"/>
  <c r="DD227" i="1" a="1"/>
  <c r="DD227" i="1"/>
  <c r="DE227" i="1" a="1"/>
  <c r="DE227" i="1"/>
  <c r="DF227" i="1" a="1"/>
  <c r="DF227" i="1"/>
  <c r="DH227" i="1"/>
  <c r="CW227" i="1" a="1"/>
  <c r="CW227" i="1"/>
  <c r="CX227" i="1" a="1"/>
  <c r="CX227" i="1"/>
  <c r="CY227" i="1" a="1"/>
  <c r="CY227" i="1"/>
  <c r="CZ227" i="1" a="1"/>
  <c r="CZ227" i="1"/>
  <c r="DA227" i="1" a="1"/>
  <c r="DA227" i="1"/>
  <c r="DG227" i="1"/>
  <c r="CU227" i="1"/>
  <c r="CN227" i="1" a="1"/>
  <c r="CN227" i="1"/>
  <c r="CO227" i="1" a="1"/>
  <c r="CO227" i="1"/>
  <c r="CP227" i="1" a="1"/>
  <c r="CP227" i="1"/>
  <c r="CQ227" i="1"/>
  <c r="CR227" i="1"/>
  <c r="CS227" i="1"/>
  <c r="DT226" i="1"/>
  <c r="DS226" i="1"/>
  <c r="DR226" i="1"/>
  <c r="DQ226" i="1"/>
  <c r="DP226" i="1"/>
  <c r="DO226" i="1"/>
  <c r="DN226" i="1"/>
  <c r="DM226" i="1"/>
  <c r="DL226" i="1"/>
  <c r="DK226" i="1"/>
  <c r="DJ226" i="1"/>
  <c r="DI226" i="1"/>
  <c r="DB226" i="1" a="1"/>
  <c r="DB226" i="1"/>
  <c r="DC226" i="1" a="1"/>
  <c r="DC226" i="1"/>
  <c r="DD226" i="1" a="1"/>
  <c r="DD226" i="1"/>
  <c r="DE226" i="1" a="1"/>
  <c r="DE226" i="1"/>
  <c r="DF226" i="1" a="1"/>
  <c r="DF226" i="1"/>
  <c r="DH226" i="1"/>
  <c r="CW226" i="1" a="1"/>
  <c r="CW226" i="1"/>
  <c r="CX226" i="1" a="1"/>
  <c r="CX226" i="1"/>
  <c r="CY226" i="1" a="1"/>
  <c r="CY226" i="1"/>
  <c r="CZ226" i="1" a="1"/>
  <c r="CZ226" i="1"/>
  <c r="DA226" i="1" a="1"/>
  <c r="DA226" i="1"/>
  <c r="DG226" i="1"/>
  <c r="CU226" i="1"/>
  <c r="CN226" i="1" a="1"/>
  <c r="CN226" i="1"/>
  <c r="CO226" i="1" a="1"/>
  <c r="CO226" i="1"/>
  <c r="CP226" i="1" a="1"/>
  <c r="CP226" i="1"/>
  <c r="CQ226" i="1"/>
  <c r="CR226" i="1"/>
  <c r="CS226" i="1"/>
  <c r="DT225" i="1"/>
  <c r="DS225" i="1"/>
  <c r="DR225" i="1"/>
  <c r="DQ225" i="1"/>
  <c r="DP225" i="1"/>
  <c r="DO225" i="1"/>
  <c r="DN225" i="1"/>
  <c r="DM225" i="1"/>
  <c r="DL225" i="1"/>
  <c r="DK225" i="1"/>
  <c r="DJ225" i="1"/>
  <c r="DI225" i="1"/>
  <c r="DB225" i="1" a="1"/>
  <c r="DB225" i="1"/>
  <c r="DC225" i="1" a="1"/>
  <c r="DC225" i="1"/>
  <c r="DD225" i="1" a="1"/>
  <c r="DD225" i="1"/>
  <c r="DE225" i="1" a="1"/>
  <c r="DE225" i="1"/>
  <c r="DF225" i="1" a="1"/>
  <c r="DF225" i="1"/>
  <c r="DH225" i="1"/>
  <c r="CW225" i="1" a="1"/>
  <c r="CW225" i="1"/>
  <c r="CX225" i="1" a="1"/>
  <c r="CX225" i="1"/>
  <c r="CY225" i="1" a="1"/>
  <c r="CY225" i="1"/>
  <c r="CZ225" i="1" a="1"/>
  <c r="CZ225" i="1"/>
  <c r="DA225" i="1" a="1"/>
  <c r="DA225" i="1"/>
  <c r="DG225" i="1"/>
  <c r="CU225" i="1"/>
  <c r="CN225" i="1" a="1"/>
  <c r="CN225" i="1"/>
  <c r="CO225" i="1" a="1"/>
  <c r="CO225" i="1"/>
  <c r="CP225" i="1" a="1"/>
  <c r="CP225" i="1"/>
  <c r="CQ225" i="1"/>
  <c r="CR225" i="1"/>
  <c r="CS225" i="1"/>
  <c r="DT224" i="1"/>
  <c r="DS224" i="1"/>
  <c r="DR224" i="1"/>
  <c r="DQ224" i="1"/>
  <c r="DP224" i="1"/>
  <c r="DO224" i="1"/>
  <c r="DN224" i="1"/>
  <c r="DM224" i="1"/>
  <c r="DL224" i="1"/>
  <c r="DK224" i="1"/>
  <c r="DJ224" i="1"/>
  <c r="DI224" i="1"/>
  <c r="DB224" i="1" a="1"/>
  <c r="DB224" i="1"/>
  <c r="DC224" i="1" a="1"/>
  <c r="DC224" i="1"/>
  <c r="DD224" i="1" a="1"/>
  <c r="DD224" i="1"/>
  <c r="DE224" i="1" a="1"/>
  <c r="DE224" i="1"/>
  <c r="DF224" i="1" a="1"/>
  <c r="DF224" i="1"/>
  <c r="DH224" i="1"/>
  <c r="CW224" i="1" a="1"/>
  <c r="CW224" i="1"/>
  <c r="CX224" i="1" a="1"/>
  <c r="CX224" i="1"/>
  <c r="CY224" i="1" a="1"/>
  <c r="CY224" i="1"/>
  <c r="CZ224" i="1" a="1"/>
  <c r="CZ224" i="1"/>
  <c r="DA224" i="1" a="1"/>
  <c r="DA224" i="1"/>
  <c r="DG224" i="1"/>
  <c r="CU224" i="1"/>
  <c r="CN224" i="1" a="1"/>
  <c r="CN224" i="1"/>
  <c r="CO224" i="1" a="1"/>
  <c r="CO224" i="1"/>
  <c r="CP224" i="1" a="1"/>
  <c r="CP224" i="1"/>
  <c r="CQ224" i="1"/>
  <c r="CR224" i="1"/>
  <c r="CS224" i="1"/>
  <c r="DT223" i="1"/>
  <c r="DS223" i="1"/>
  <c r="DR223" i="1"/>
  <c r="DQ223" i="1"/>
  <c r="DP223" i="1"/>
  <c r="DO223" i="1"/>
  <c r="DN223" i="1"/>
  <c r="DM223" i="1"/>
  <c r="DL223" i="1"/>
  <c r="DK223" i="1"/>
  <c r="DJ223" i="1"/>
  <c r="DI223" i="1"/>
  <c r="DB223" i="1" a="1"/>
  <c r="DB223" i="1"/>
  <c r="DC223" i="1" a="1"/>
  <c r="DC223" i="1"/>
  <c r="DD223" i="1" a="1"/>
  <c r="DD223" i="1"/>
  <c r="DE223" i="1" a="1"/>
  <c r="DE223" i="1"/>
  <c r="DF223" i="1" a="1"/>
  <c r="DF223" i="1"/>
  <c r="DH223" i="1"/>
  <c r="CW223" i="1" a="1"/>
  <c r="CW223" i="1"/>
  <c r="CX223" i="1" a="1"/>
  <c r="CX223" i="1"/>
  <c r="CY223" i="1" a="1"/>
  <c r="CY223" i="1"/>
  <c r="CZ223" i="1" a="1"/>
  <c r="CZ223" i="1"/>
  <c r="DA223" i="1" a="1"/>
  <c r="DA223" i="1"/>
  <c r="DG223" i="1"/>
  <c r="CU223" i="1"/>
  <c r="CN223" i="1" a="1"/>
  <c r="CN223" i="1"/>
  <c r="CO223" i="1" a="1"/>
  <c r="CO223" i="1"/>
  <c r="CP223" i="1" a="1"/>
  <c r="CP223" i="1"/>
  <c r="CQ223" i="1"/>
  <c r="CR223" i="1"/>
  <c r="CS223" i="1"/>
  <c r="DT222" i="1"/>
  <c r="DS222" i="1"/>
  <c r="DR222" i="1"/>
  <c r="DQ222" i="1"/>
  <c r="DP222" i="1"/>
  <c r="DO222" i="1"/>
  <c r="DN222" i="1"/>
  <c r="DM222" i="1"/>
  <c r="DL222" i="1"/>
  <c r="DK222" i="1"/>
  <c r="DJ222" i="1"/>
  <c r="DI222" i="1"/>
  <c r="DB222" i="1" a="1"/>
  <c r="DB222" i="1"/>
  <c r="DC222" i="1" a="1"/>
  <c r="DC222" i="1"/>
  <c r="DD222" i="1" a="1"/>
  <c r="DD222" i="1"/>
  <c r="DE222" i="1" a="1"/>
  <c r="DE222" i="1"/>
  <c r="DF222" i="1" a="1"/>
  <c r="DF222" i="1"/>
  <c r="DH222" i="1"/>
  <c r="CW222" i="1" a="1"/>
  <c r="CW222" i="1"/>
  <c r="CX222" i="1" a="1"/>
  <c r="CX222" i="1"/>
  <c r="CY222" i="1" a="1"/>
  <c r="CY222" i="1"/>
  <c r="CZ222" i="1" a="1"/>
  <c r="CZ222" i="1"/>
  <c r="DA222" i="1" a="1"/>
  <c r="DA222" i="1"/>
  <c r="DG222" i="1"/>
  <c r="CU222" i="1"/>
  <c r="CN222" i="1" a="1"/>
  <c r="CN222" i="1"/>
  <c r="CO222" i="1" a="1"/>
  <c r="CO222" i="1"/>
  <c r="CP222" i="1" a="1"/>
  <c r="CP222" i="1"/>
  <c r="CQ222" i="1"/>
  <c r="CR222" i="1"/>
  <c r="CS222" i="1"/>
  <c r="DT221" i="1"/>
  <c r="DS221" i="1"/>
  <c r="DR221" i="1"/>
  <c r="DQ221" i="1"/>
  <c r="DP221" i="1"/>
  <c r="DO221" i="1"/>
  <c r="DN221" i="1"/>
  <c r="DM221" i="1"/>
  <c r="DL221" i="1"/>
  <c r="DK221" i="1"/>
  <c r="DJ221" i="1"/>
  <c r="DI221" i="1"/>
  <c r="DB221" i="1" a="1"/>
  <c r="DB221" i="1"/>
  <c r="DC221" i="1" a="1"/>
  <c r="DC221" i="1"/>
  <c r="DD221" i="1" a="1"/>
  <c r="DD221" i="1"/>
  <c r="DE221" i="1" a="1"/>
  <c r="DE221" i="1"/>
  <c r="DF221" i="1" a="1"/>
  <c r="DF221" i="1"/>
  <c r="DH221" i="1"/>
  <c r="CW221" i="1" a="1"/>
  <c r="CW221" i="1"/>
  <c r="CX221" i="1" a="1"/>
  <c r="CX221" i="1"/>
  <c r="CY221" i="1" a="1"/>
  <c r="CY221" i="1"/>
  <c r="CZ221" i="1" a="1"/>
  <c r="CZ221" i="1"/>
  <c r="DA221" i="1" a="1"/>
  <c r="DA221" i="1"/>
  <c r="DG221" i="1"/>
  <c r="CU221" i="1"/>
  <c r="CN221" i="1" a="1"/>
  <c r="CN221" i="1"/>
  <c r="CO221" i="1" a="1"/>
  <c r="CO221" i="1"/>
  <c r="CP221" i="1" a="1"/>
  <c r="CP221" i="1"/>
  <c r="CQ221" i="1"/>
  <c r="CR221" i="1"/>
  <c r="CS221" i="1"/>
  <c r="DT220" i="1"/>
  <c r="DS220" i="1"/>
  <c r="DR220" i="1"/>
  <c r="DQ220" i="1"/>
  <c r="DP220" i="1"/>
  <c r="DO220" i="1"/>
  <c r="DN220" i="1"/>
  <c r="DM220" i="1"/>
  <c r="DL220" i="1"/>
  <c r="DK220" i="1"/>
  <c r="DJ220" i="1"/>
  <c r="DI220" i="1"/>
  <c r="DB220" i="1" a="1"/>
  <c r="DB220" i="1"/>
  <c r="DC220" i="1" a="1"/>
  <c r="DC220" i="1"/>
  <c r="DD220" i="1" a="1"/>
  <c r="DD220" i="1"/>
  <c r="DE220" i="1" a="1"/>
  <c r="DE220" i="1"/>
  <c r="DF220" i="1" a="1"/>
  <c r="DF220" i="1"/>
  <c r="DH220" i="1"/>
  <c r="CW220" i="1" a="1"/>
  <c r="CW220" i="1"/>
  <c r="CX220" i="1" a="1"/>
  <c r="CX220" i="1"/>
  <c r="CY220" i="1" a="1"/>
  <c r="CY220" i="1"/>
  <c r="CZ220" i="1" a="1"/>
  <c r="CZ220" i="1"/>
  <c r="DA220" i="1" a="1"/>
  <c r="DA220" i="1"/>
  <c r="DG220" i="1"/>
  <c r="CU220" i="1"/>
  <c r="CN220" i="1" a="1"/>
  <c r="CN220" i="1"/>
  <c r="CO220" i="1" a="1"/>
  <c r="CO220" i="1"/>
  <c r="CP220" i="1" a="1"/>
  <c r="CP220" i="1"/>
  <c r="CQ220" i="1"/>
  <c r="CR220" i="1"/>
  <c r="CS220" i="1"/>
  <c r="DT219" i="1"/>
  <c r="DS219" i="1"/>
  <c r="DR219" i="1"/>
  <c r="DQ219" i="1"/>
  <c r="DP219" i="1"/>
  <c r="DO219" i="1"/>
  <c r="DN219" i="1"/>
  <c r="DM219" i="1"/>
  <c r="DL219" i="1"/>
  <c r="DK219" i="1"/>
  <c r="DJ219" i="1"/>
  <c r="DI219" i="1"/>
  <c r="DB219" i="1" a="1"/>
  <c r="DB219" i="1"/>
  <c r="DC219" i="1" a="1"/>
  <c r="DC219" i="1"/>
  <c r="DD219" i="1" a="1"/>
  <c r="DD219" i="1"/>
  <c r="DE219" i="1" a="1"/>
  <c r="DE219" i="1"/>
  <c r="DF219" i="1" a="1"/>
  <c r="DF219" i="1"/>
  <c r="DH219" i="1"/>
  <c r="CW219" i="1" a="1"/>
  <c r="CW219" i="1"/>
  <c r="CX219" i="1" a="1"/>
  <c r="CX219" i="1"/>
  <c r="CY219" i="1" a="1"/>
  <c r="CY219" i="1"/>
  <c r="CZ219" i="1" a="1"/>
  <c r="CZ219" i="1"/>
  <c r="DA219" i="1" a="1"/>
  <c r="DA219" i="1"/>
  <c r="DG219" i="1"/>
  <c r="CU219" i="1"/>
  <c r="CN219" i="1" a="1"/>
  <c r="CN219" i="1"/>
  <c r="CO219" i="1" a="1"/>
  <c r="CO219" i="1"/>
  <c r="CP219" i="1" a="1"/>
  <c r="CP219" i="1"/>
  <c r="CQ219" i="1"/>
  <c r="CR219" i="1"/>
  <c r="CS219" i="1"/>
  <c r="DT218" i="1"/>
  <c r="DS218" i="1"/>
  <c r="DR218" i="1"/>
  <c r="DQ218" i="1"/>
  <c r="DP218" i="1"/>
  <c r="DO218" i="1"/>
  <c r="DN218" i="1"/>
  <c r="DM218" i="1"/>
  <c r="DL218" i="1"/>
  <c r="DK218" i="1"/>
  <c r="DJ218" i="1"/>
  <c r="DI218" i="1"/>
  <c r="DB218" i="1" a="1"/>
  <c r="DB218" i="1"/>
  <c r="DC218" i="1" a="1"/>
  <c r="DC218" i="1"/>
  <c r="DD218" i="1" a="1"/>
  <c r="DD218" i="1"/>
  <c r="DE218" i="1" a="1"/>
  <c r="DE218" i="1"/>
  <c r="DF218" i="1" a="1"/>
  <c r="DF218" i="1"/>
  <c r="DH218" i="1"/>
  <c r="CW218" i="1" a="1"/>
  <c r="CW218" i="1"/>
  <c r="CX218" i="1" a="1"/>
  <c r="CX218" i="1"/>
  <c r="CY218" i="1" a="1"/>
  <c r="CY218" i="1"/>
  <c r="CZ218" i="1" a="1"/>
  <c r="CZ218" i="1"/>
  <c r="DA218" i="1" a="1"/>
  <c r="DA218" i="1"/>
  <c r="DG218" i="1"/>
  <c r="CU218" i="1"/>
  <c r="CN218" i="1" a="1"/>
  <c r="CN218" i="1"/>
  <c r="CO218" i="1" a="1"/>
  <c r="CO218" i="1"/>
  <c r="CP218" i="1" a="1"/>
  <c r="CP218" i="1"/>
  <c r="CQ218" i="1"/>
  <c r="CR218" i="1"/>
  <c r="CS218" i="1"/>
  <c r="DT217" i="1"/>
  <c r="DS217" i="1"/>
  <c r="DR217" i="1"/>
  <c r="DQ217" i="1"/>
  <c r="DP217" i="1"/>
  <c r="DO217" i="1"/>
  <c r="DN217" i="1"/>
  <c r="DM217" i="1"/>
  <c r="DL217" i="1"/>
  <c r="DK217" i="1"/>
  <c r="DJ217" i="1"/>
  <c r="DI217" i="1"/>
  <c r="DB217" i="1" a="1"/>
  <c r="DB217" i="1"/>
  <c r="DC217" i="1" a="1"/>
  <c r="DC217" i="1"/>
  <c r="DD217" i="1" a="1"/>
  <c r="DD217" i="1"/>
  <c r="DE217" i="1" a="1"/>
  <c r="DE217" i="1"/>
  <c r="DF217" i="1" a="1"/>
  <c r="DF217" i="1"/>
  <c r="DH217" i="1"/>
  <c r="CW217" i="1" a="1"/>
  <c r="CW217" i="1"/>
  <c r="CX217" i="1" a="1"/>
  <c r="CX217" i="1"/>
  <c r="CY217" i="1" a="1"/>
  <c r="CY217" i="1"/>
  <c r="CZ217" i="1" a="1"/>
  <c r="CZ217" i="1"/>
  <c r="DA217" i="1" a="1"/>
  <c r="DA217" i="1"/>
  <c r="DG217" i="1"/>
  <c r="CU217" i="1"/>
  <c r="CN217" i="1" a="1"/>
  <c r="CN217" i="1"/>
  <c r="CO217" i="1" a="1"/>
  <c r="CO217" i="1"/>
  <c r="CP217" i="1" a="1"/>
  <c r="CP217" i="1"/>
  <c r="CQ217" i="1"/>
  <c r="CR217" i="1"/>
  <c r="CS217" i="1"/>
  <c r="DT216" i="1"/>
  <c r="DS216" i="1"/>
  <c r="DR216" i="1"/>
  <c r="DQ216" i="1"/>
  <c r="DP216" i="1"/>
  <c r="DO216" i="1"/>
  <c r="DN216" i="1"/>
  <c r="DM216" i="1"/>
  <c r="DL216" i="1"/>
  <c r="DK216" i="1"/>
  <c r="DJ216" i="1"/>
  <c r="DI216" i="1"/>
  <c r="DB216" i="1" a="1"/>
  <c r="DB216" i="1"/>
  <c r="DC216" i="1" a="1"/>
  <c r="DC216" i="1"/>
  <c r="DD216" i="1" a="1"/>
  <c r="DD216" i="1"/>
  <c r="DE216" i="1" a="1"/>
  <c r="DE216" i="1"/>
  <c r="DF216" i="1" a="1"/>
  <c r="DF216" i="1"/>
  <c r="DH216" i="1"/>
  <c r="CW216" i="1" a="1"/>
  <c r="CW216" i="1"/>
  <c r="CX216" i="1" a="1"/>
  <c r="CX216" i="1"/>
  <c r="CY216" i="1" a="1"/>
  <c r="CY216" i="1"/>
  <c r="CZ216" i="1" a="1"/>
  <c r="CZ216" i="1"/>
  <c r="DA216" i="1" a="1"/>
  <c r="DA216" i="1"/>
  <c r="DG216" i="1"/>
  <c r="CU216" i="1"/>
  <c r="CN216" i="1" a="1"/>
  <c r="CN216" i="1"/>
  <c r="CO216" i="1" a="1"/>
  <c r="CO216" i="1"/>
  <c r="CP216" i="1" a="1"/>
  <c r="CP216" i="1"/>
  <c r="CQ216" i="1"/>
  <c r="CR216" i="1"/>
  <c r="CS216" i="1"/>
  <c r="DT215" i="1"/>
  <c r="DS215" i="1"/>
  <c r="DR215" i="1"/>
  <c r="DQ215" i="1"/>
  <c r="DP215" i="1"/>
  <c r="DO215" i="1"/>
  <c r="DN215" i="1"/>
  <c r="DM215" i="1"/>
  <c r="DL215" i="1"/>
  <c r="DK215" i="1"/>
  <c r="DJ215" i="1"/>
  <c r="DI215" i="1"/>
  <c r="DB215" i="1" a="1"/>
  <c r="DB215" i="1"/>
  <c r="DC215" i="1" a="1"/>
  <c r="DC215" i="1"/>
  <c r="DD215" i="1" a="1"/>
  <c r="DD215" i="1"/>
  <c r="DE215" i="1" a="1"/>
  <c r="DE215" i="1"/>
  <c r="DF215" i="1" a="1"/>
  <c r="DF215" i="1"/>
  <c r="DH215" i="1"/>
  <c r="CW215" i="1" a="1"/>
  <c r="CW215" i="1"/>
  <c r="CX215" i="1" a="1"/>
  <c r="CX215" i="1"/>
  <c r="CY215" i="1" a="1"/>
  <c r="CY215" i="1"/>
  <c r="CZ215" i="1" a="1"/>
  <c r="CZ215" i="1"/>
  <c r="DA215" i="1" a="1"/>
  <c r="DA215" i="1"/>
  <c r="DG215" i="1"/>
  <c r="CU215" i="1"/>
  <c r="CN215" i="1" a="1"/>
  <c r="CN215" i="1"/>
  <c r="CO215" i="1" a="1"/>
  <c r="CO215" i="1"/>
  <c r="CP215" i="1" a="1"/>
  <c r="CP215" i="1"/>
  <c r="CQ215" i="1"/>
  <c r="CR215" i="1"/>
  <c r="CS215" i="1"/>
  <c r="DT214" i="1"/>
  <c r="DS214" i="1"/>
  <c r="DR214" i="1"/>
  <c r="DQ214" i="1"/>
  <c r="DP214" i="1"/>
  <c r="DO214" i="1"/>
  <c r="DN214" i="1"/>
  <c r="DM214" i="1"/>
  <c r="DL214" i="1"/>
  <c r="DK214" i="1"/>
  <c r="DJ214" i="1"/>
  <c r="DI214" i="1"/>
  <c r="DB214" i="1" a="1"/>
  <c r="DB214" i="1"/>
  <c r="DC214" i="1" a="1"/>
  <c r="DC214" i="1"/>
  <c r="DD214" i="1" a="1"/>
  <c r="DD214" i="1"/>
  <c r="DE214" i="1" a="1"/>
  <c r="DE214" i="1"/>
  <c r="DF214" i="1" a="1"/>
  <c r="DF214" i="1"/>
  <c r="DH214" i="1"/>
  <c r="CW214" i="1" a="1"/>
  <c r="CW214" i="1"/>
  <c r="CX214" i="1" a="1"/>
  <c r="CX214" i="1"/>
  <c r="CY214" i="1" a="1"/>
  <c r="CY214" i="1"/>
  <c r="CZ214" i="1" a="1"/>
  <c r="CZ214" i="1"/>
  <c r="DA214" i="1" a="1"/>
  <c r="DA214" i="1"/>
  <c r="DG214" i="1"/>
  <c r="CU214" i="1"/>
  <c r="CN214" i="1" a="1"/>
  <c r="CN214" i="1"/>
  <c r="CO214" i="1" a="1"/>
  <c r="CO214" i="1"/>
  <c r="CP214" i="1" a="1"/>
  <c r="CP214" i="1"/>
  <c r="CQ214" i="1"/>
  <c r="CR214" i="1"/>
  <c r="CS214" i="1"/>
  <c r="DT213" i="1"/>
  <c r="DS213" i="1"/>
  <c r="DR213" i="1"/>
  <c r="DQ213" i="1"/>
  <c r="DP213" i="1"/>
  <c r="DO213" i="1"/>
  <c r="DN213" i="1"/>
  <c r="DM213" i="1"/>
  <c r="DL213" i="1"/>
  <c r="DK213" i="1"/>
  <c r="DJ213" i="1"/>
  <c r="DI213" i="1"/>
  <c r="DB213" i="1" a="1"/>
  <c r="DB213" i="1"/>
  <c r="DC213" i="1" a="1"/>
  <c r="DC213" i="1"/>
  <c r="DD213" i="1" a="1"/>
  <c r="DD213" i="1"/>
  <c r="DE213" i="1" a="1"/>
  <c r="DE213" i="1"/>
  <c r="DF213" i="1" a="1"/>
  <c r="DF213" i="1"/>
  <c r="DH213" i="1"/>
  <c r="CW213" i="1" a="1"/>
  <c r="CW213" i="1"/>
  <c r="CX213" i="1" a="1"/>
  <c r="CX213" i="1"/>
  <c r="CY213" i="1" a="1"/>
  <c r="CY213" i="1"/>
  <c r="CZ213" i="1" a="1"/>
  <c r="CZ213" i="1"/>
  <c r="DA213" i="1" a="1"/>
  <c r="DA213" i="1"/>
  <c r="DG213" i="1"/>
  <c r="CU213" i="1"/>
  <c r="CN213" i="1" a="1"/>
  <c r="CN213" i="1"/>
  <c r="CO213" i="1" a="1"/>
  <c r="CO213" i="1"/>
  <c r="CP213" i="1" a="1"/>
  <c r="CP213" i="1"/>
  <c r="CQ213" i="1"/>
  <c r="CR213" i="1"/>
  <c r="CS213" i="1"/>
  <c r="DT212" i="1"/>
  <c r="DS212" i="1"/>
  <c r="DR212" i="1"/>
  <c r="DQ212" i="1"/>
  <c r="DP212" i="1"/>
  <c r="DO212" i="1"/>
  <c r="DN212" i="1"/>
  <c r="DM212" i="1"/>
  <c r="DL212" i="1"/>
  <c r="DK212" i="1"/>
  <c r="DJ212" i="1"/>
  <c r="DI212" i="1"/>
  <c r="DB212" i="1" a="1"/>
  <c r="DB212" i="1"/>
  <c r="DC212" i="1" a="1"/>
  <c r="DC212" i="1"/>
  <c r="DD212" i="1" a="1"/>
  <c r="DD212" i="1"/>
  <c r="DE212" i="1" a="1"/>
  <c r="DE212" i="1"/>
  <c r="DF212" i="1" a="1"/>
  <c r="DF212" i="1"/>
  <c r="DH212" i="1"/>
  <c r="CW212" i="1" a="1"/>
  <c r="CW212" i="1"/>
  <c r="CX212" i="1" a="1"/>
  <c r="CX212" i="1"/>
  <c r="CY212" i="1" a="1"/>
  <c r="CY212" i="1"/>
  <c r="CZ212" i="1" a="1"/>
  <c r="CZ212" i="1"/>
  <c r="DA212" i="1" a="1"/>
  <c r="DA212" i="1"/>
  <c r="DG212" i="1"/>
  <c r="CU212" i="1"/>
  <c r="CN212" i="1" a="1"/>
  <c r="CN212" i="1"/>
  <c r="CO212" i="1" a="1"/>
  <c r="CO212" i="1"/>
  <c r="CP212" i="1" a="1"/>
  <c r="CP212" i="1"/>
  <c r="CQ212" i="1"/>
  <c r="CR212" i="1"/>
  <c r="CS212" i="1"/>
  <c r="DT211" i="1"/>
  <c r="DS211" i="1"/>
  <c r="DR211" i="1"/>
  <c r="DQ211" i="1"/>
  <c r="DP211" i="1"/>
  <c r="DO211" i="1"/>
  <c r="DN211" i="1"/>
  <c r="DM211" i="1"/>
  <c r="DL211" i="1"/>
  <c r="DK211" i="1"/>
  <c r="DJ211" i="1"/>
  <c r="DI211" i="1"/>
  <c r="DB211" i="1" a="1"/>
  <c r="DB211" i="1"/>
  <c r="DC211" i="1" a="1"/>
  <c r="DC211" i="1"/>
  <c r="DD211" i="1" a="1"/>
  <c r="DD211" i="1"/>
  <c r="DE211" i="1" a="1"/>
  <c r="DE211" i="1"/>
  <c r="DF211" i="1" a="1"/>
  <c r="DF211" i="1"/>
  <c r="DH211" i="1"/>
  <c r="CW211" i="1" a="1"/>
  <c r="CW211" i="1"/>
  <c r="CX211" i="1" a="1"/>
  <c r="CX211" i="1"/>
  <c r="CY211" i="1" a="1"/>
  <c r="CY211" i="1"/>
  <c r="CZ211" i="1" a="1"/>
  <c r="CZ211" i="1"/>
  <c r="DA211" i="1" a="1"/>
  <c r="DA211" i="1"/>
  <c r="DG211" i="1"/>
  <c r="CU211" i="1"/>
  <c r="CN211" i="1" a="1"/>
  <c r="CN211" i="1"/>
  <c r="CO211" i="1" a="1"/>
  <c r="CO211" i="1"/>
  <c r="CP211" i="1" a="1"/>
  <c r="CP211" i="1"/>
  <c r="CQ211" i="1"/>
  <c r="CR211" i="1"/>
  <c r="CS211" i="1"/>
  <c r="DT210" i="1"/>
  <c r="DS210" i="1"/>
  <c r="DR210" i="1"/>
  <c r="DQ210" i="1"/>
  <c r="DP210" i="1"/>
  <c r="DO210" i="1"/>
  <c r="DN210" i="1"/>
  <c r="DM210" i="1"/>
  <c r="DL210" i="1"/>
  <c r="DK210" i="1"/>
  <c r="DJ210" i="1"/>
  <c r="DI210" i="1"/>
  <c r="DB210" i="1" a="1"/>
  <c r="DB210" i="1"/>
  <c r="DC210" i="1" a="1"/>
  <c r="DC210" i="1"/>
  <c r="DD210" i="1" a="1"/>
  <c r="DD210" i="1"/>
  <c r="DE210" i="1" a="1"/>
  <c r="DE210" i="1"/>
  <c r="DF210" i="1" a="1"/>
  <c r="DF210" i="1"/>
  <c r="DH210" i="1"/>
  <c r="CW210" i="1" a="1"/>
  <c r="CW210" i="1"/>
  <c r="CX210" i="1" a="1"/>
  <c r="CX210" i="1"/>
  <c r="CY210" i="1" a="1"/>
  <c r="CY210" i="1"/>
  <c r="CZ210" i="1" a="1"/>
  <c r="CZ210" i="1"/>
  <c r="DA210" i="1" a="1"/>
  <c r="DA210" i="1"/>
  <c r="DG210" i="1"/>
  <c r="CU210" i="1"/>
  <c r="CN210" i="1" a="1"/>
  <c r="CN210" i="1"/>
  <c r="CO210" i="1" a="1"/>
  <c r="CO210" i="1"/>
  <c r="CP210" i="1" a="1"/>
  <c r="CP210" i="1"/>
  <c r="CQ210" i="1"/>
  <c r="CR210" i="1"/>
  <c r="CS210" i="1"/>
  <c r="DT209" i="1"/>
  <c r="DS209" i="1"/>
  <c r="DR209" i="1"/>
  <c r="DQ209" i="1"/>
  <c r="DP209" i="1"/>
  <c r="DO209" i="1"/>
  <c r="DN209" i="1"/>
  <c r="DM209" i="1"/>
  <c r="DL209" i="1"/>
  <c r="DK209" i="1"/>
  <c r="DJ209" i="1"/>
  <c r="DI209" i="1"/>
  <c r="DB209" i="1" a="1"/>
  <c r="DB209" i="1"/>
  <c r="DC209" i="1" a="1"/>
  <c r="DC209" i="1"/>
  <c r="DD209" i="1" a="1"/>
  <c r="DD209" i="1"/>
  <c r="DE209" i="1" a="1"/>
  <c r="DE209" i="1"/>
  <c r="DF209" i="1" a="1"/>
  <c r="DF209" i="1"/>
  <c r="DH209" i="1"/>
  <c r="CW209" i="1" a="1"/>
  <c r="CW209" i="1"/>
  <c r="CX209" i="1" a="1"/>
  <c r="CX209" i="1"/>
  <c r="CY209" i="1" a="1"/>
  <c r="CY209" i="1"/>
  <c r="CZ209" i="1" a="1"/>
  <c r="CZ209" i="1"/>
  <c r="DA209" i="1" a="1"/>
  <c r="DA209" i="1"/>
  <c r="DG209" i="1"/>
  <c r="CU209" i="1"/>
  <c r="CN209" i="1" a="1"/>
  <c r="CN209" i="1"/>
  <c r="CO209" i="1" a="1"/>
  <c r="CO209" i="1"/>
  <c r="CP209" i="1" a="1"/>
  <c r="CP209" i="1"/>
  <c r="CQ209" i="1"/>
  <c r="CR209" i="1"/>
  <c r="CS209" i="1"/>
  <c r="DT208" i="1"/>
  <c r="DS208" i="1"/>
  <c r="DR208" i="1"/>
  <c r="DQ208" i="1"/>
  <c r="DP208" i="1"/>
  <c r="DO208" i="1"/>
  <c r="DN208" i="1"/>
  <c r="DM208" i="1"/>
  <c r="DL208" i="1"/>
  <c r="DK208" i="1"/>
  <c r="DJ208" i="1"/>
  <c r="DI208" i="1"/>
  <c r="DB208" i="1" a="1"/>
  <c r="DB208" i="1"/>
  <c r="DC208" i="1" a="1"/>
  <c r="DC208" i="1"/>
  <c r="DD208" i="1" a="1"/>
  <c r="DD208" i="1"/>
  <c r="DE208" i="1" a="1"/>
  <c r="DE208" i="1"/>
  <c r="DF208" i="1" a="1"/>
  <c r="DF208" i="1"/>
  <c r="DH208" i="1"/>
  <c r="CW208" i="1" a="1"/>
  <c r="CW208" i="1"/>
  <c r="CX208" i="1" a="1"/>
  <c r="CX208" i="1"/>
  <c r="CY208" i="1" a="1"/>
  <c r="CY208" i="1"/>
  <c r="CZ208" i="1" a="1"/>
  <c r="CZ208" i="1"/>
  <c r="DA208" i="1" a="1"/>
  <c r="DA208" i="1"/>
  <c r="DG208" i="1"/>
  <c r="CU208" i="1"/>
  <c r="CN208" i="1" a="1"/>
  <c r="CN208" i="1"/>
  <c r="CO208" i="1" a="1"/>
  <c r="CO208" i="1"/>
  <c r="CP208" i="1" a="1"/>
  <c r="CP208" i="1"/>
  <c r="CQ208" i="1"/>
  <c r="CR208" i="1"/>
  <c r="CS208" i="1"/>
  <c r="DT207" i="1"/>
  <c r="DS207" i="1"/>
  <c r="DR207" i="1"/>
  <c r="DQ207" i="1"/>
  <c r="DP207" i="1"/>
  <c r="DO207" i="1"/>
  <c r="DN207" i="1"/>
  <c r="DM207" i="1"/>
  <c r="DL207" i="1"/>
  <c r="DK207" i="1"/>
  <c r="DJ207" i="1"/>
  <c r="DI207" i="1"/>
  <c r="DB207" i="1" a="1"/>
  <c r="DB207" i="1"/>
  <c r="DC207" i="1" a="1"/>
  <c r="DC207" i="1"/>
  <c r="DD207" i="1" a="1"/>
  <c r="DD207" i="1"/>
  <c r="DE207" i="1" a="1"/>
  <c r="DE207" i="1"/>
  <c r="DF207" i="1" a="1"/>
  <c r="DF207" i="1"/>
  <c r="DH207" i="1"/>
  <c r="CW207" i="1" a="1"/>
  <c r="CW207" i="1"/>
  <c r="CX207" i="1" a="1"/>
  <c r="CX207" i="1"/>
  <c r="CY207" i="1" a="1"/>
  <c r="CY207" i="1"/>
  <c r="CZ207" i="1" a="1"/>
  <c r="CZ207" i="1"/>
  <c r="DA207" i="1" a="1"/>
  <c r="DA207" i="1"/>
  <c r="DG207" i="1"/>
  <c r="CU207" i="1"/>
  <c r="CN207" i="1" a="1"/>
  <c r="CN207" i="1"/>
  <c r="CO207" i="1" a="1"/>
  <c r="CO207" i="1"/>
  <c r="CP207" i="1" a="1"/>
  <c r="CP207" i="1"/>
  <c r="CQ207" i="1"/>
  <c r="CR207" i="1"/>
  <c r="CS207" i="1"/>
  <c r="DT206" i="1"/>
  <c r="DS206" i="1"/>
  <c r="DR206" i="1"/>
  <c r="DQ206" i="1"/>
  <c r="DP206" i="1"/>
  <c r="DO206" i="1"/>
  <c r="DN206" i="1"/>
  <c r="DM206" i="1"/>
  <c r="DL206" i="1"/>
  <c r="DK206" i="1"/>
  <c r="DJ206" i="1"/>
  <c r="DI206" i="1"/>
  <c r="DB206" i="1" a="1"/>
  <c r="DB206" i="1"/>
  <c r="DC206" i="1" a="1"/>
  <c r="DC206" i="1"/>
  <c r="DD206" i="1" a="1"/>
  <c r="DD206" i="1"/>
  <c r="DE206" i="1" a="1"/>
  <c r="DE206" i="1"/>
  <c r="DF206" i="1" a="1"/>
  <c r="DF206" i="1"/>
  <c r="DH206" i="1"/>
  <c r="CW206" i="1" a="1"/>
  <c r="CW206" i="1"/>
  <c r="CX206" i="1" a="1"/>
  <c r="CX206" i="1"/>
  <c r="CY206" i="1" a="1"/>
  <c r="CY206" i="1"/>
  <c r="CZ206" i="1" a="1"/>
  <c r="CZ206" i="1"/>
  <c r="DA206" i="1" a="1"/>
  <c r="DA206" i="1"/>
  <c r="DG206" i="1"/>
  <c r="CU206" i="1"/>
  <c r="CN206" i="1" a="1"/>
  <c r="CN206" i="1"/>
  <c r="CO206" i="1" a="1"/>
  <c r="CO206" i="1"/>
  <c r="CP206" i="1" a="1"/>
  <c r="CP206" i="1"/>
  <c r="CQ206" i="1"/>
  <c r="CR206" i="1"/>
  <c r="CS206" i="1"/>
  <c r="DT205" i="1"/>
  <c r="DS205" i="1"/>
  <c r="DR205" i="1"/>
  <c r="DQ205" i="1"/>
  <c r="DP205" i="1"/>
  <c r="DO205" i="1"/>
  <c r="DN205" i="1"/>
  <c r="DM205" i="1"/>
  <c r="DL205" i="1"/>
  <c r="DK205" i="1"/>
  <c r="DJ205" i="1"/>
  <c r="DI205" i="1"/>
  <c r="DB205" i="1" a="1"/>
  <c r="DB205" i="1"/>
  <c r="DC205" i="1" a="1"/>
  <c r="DC205" i="1"/>
  <c r="DD205" i="1" a="1"/>
  <c r="DD205" i="1"/>
  <c r="DE205" i="1" a="1"/>
  <c r="DE205" i="1"/>
  <c r="DF205" i="1" a="1"/>
  <c r="DF205" i="1"/>
  <c r="DH205" i="1"/>
  <c r="CW205" i="1" a="1"/>
  <c r="CW205" i="1"/>
  <c r="CX205" i="1" a="1"/>
  <c r="CX205" i="1"/>
  <c r="CY205" i="1" a="1"/>
  <c r="CY205" i="1"/>
  <c r="CZ205" i="1" a="1"/>
  <c r="CZ205" i="1"/>
  <c r="DA205" i="1" a="1"/>
  <c r="DA205" i="1"/>
  <c r="DG205" i="1"/>
  <c r="CU205" i="1"/>
  <c r="CN205" i="1" a="1"/>
  <c r="CN205" i="1"/>
  <c r="CO205" i="1" a="1"/>
  <c r="CO205" i="1"/>
  <c r="CP205" i="1" a="1"/>
  <c r="CP205" i="1"/>
  <c r="CQ205" i="1"/>
  <c r="CR205" i="1"/>
  <c r="CS205" i="1"/>
  <c r="DT204" i="1"/>
  <c r="DS204" i="1"/>
  <c r="DR204" i="1"/>
  <c r="DQ204" i="1"/>
  <c r="DP204" i="1"/>
  <c r="DO204" i="1"/>
  <c r="DN204" i="1"/>
  <c r="DM204" i="1"/>
  <c r="DL204" i="1"/>
  <c r="DK204" i="1"/>
  <c r="DJ204" i="1"/>
  <c r="DI204" i="1"/>
  <c r="DB204" i="1" a="1"/>
  <c r="DB204" i="1"/>
  <c r="DC204" i="1" a="1"/>
  <c r="DC204" i="1"/>
  <c r="DD204" i="1" a="1"/>
  <c r="DD204" i="1"/>
  <c r="DE204" i="1" a="1"/>
  <c r="DE204" i="1"/>
  <c r="DF204" i="1" a="1"/>
  <c r="DF204" i="1"/>
  <c r="DH204" i="1"/>
  <c r="CW204" i="1" a="1"/>
  <c r="CW204" i="1"/>
  <c r="CX204" i="1" a="1"/>
  <c r="CX204" i="1"/>
  <c r="CY204" i="1" a="1"/>
  <c r="CY204" i="1"/>
  <c r="CZ204" i="1" a="1"/>
  <c r="CZ204" i="1"/>
  <c r="DA204" i="1" a="1"/>
  <c r="DA204" i="1"/>
  <c r="DG204" i="1"/>
  <c r="CU204" i="1"/>
  <c r="CN204" i="1" a="1"/>
  <c r="CN204" i="1"/>
  <c r="CO204" i="1" a="1"/>
  <c r="CO204" i="1"/>
  <c r="CP204" i="1" a="1"/>
  <c r="CP204" i="1"/>
  <c r="CQ204" i="1"/>
  <c r="CR204" i="1"/>
  <c r="CS204" i="1"/>
  <c r="DT203" i="1"/>
  <c r="DS203" i="1"/>
  <c r="DR203" i="1"/>
  <c r="DQ203" i="1"/>
  <c r="DP203" i="1"/>
  <c r="DO203" i="1"/>
  <c r="DN203" i="1"/>
  <c r="DM203" i="1"/>
  <c r="DL203" i="1"/>
  <c r="DK203" i="1"/>
  <c r="DJ203" i="1"/>
  <c r="DI203" i="1"/>
  <c r="DB203" i="1" a="1"/>
  <c r="DB203" i="1"/>
  <c r="DC203" i="1" a="1"/>
  <c r="DC203" i="1"/>
  <c r="DD203" i="1" a="1"/>
  <c r="DD203" i="1"/>
  <c r="DE203" i="1" a="1"/>
  <c r="DE203" i="1"/>
  <c r="DF203" i="1" a="1"/>
  <c r="DF203" i="1"/>
  <c r="DH203" i="1"/>
  <c r="CW203" i="1" a="1"/>
  <c r="CW203" i="1"/>
  <c r="CX203" i="1" a="1"/>
  <c r="CX203" i="1"/>
  <c r="CY203" i="1" a="1"/>
  <c r="CY203" i="1"/>
  <c r="CZ203" i="1" a="1"/>
  <c r="CZ203" i="1"/>
  <c r="DA203" i="1" a="1"/>
  <c r="DA203" i="1"/>
  <c r="DG203" i="1"/>
  <c r="CU203" i="1"/>
  <c r="CN203" i="1" a="1"/>
  <c r="CN203" i="1"/>
  <c r="CO203" i="1" a="1"/>
  <c r="CO203" i="1"/>
  <c r="CP203" i="1" a="1"/>
  <c r="CP203" i="1"/>
  <c r="CQ203" i="1"/>
  <c r="CR203" i="1"/>
  <c r="CS203" i="1"/>
  <c r="DT202" i="1"/>
  <c r="DS202" i="1"/>
  <c r="DR202" i="1"/>
  <c r="DQ202" i="1"/>
  <c r="DP202" i="1"/>
  <c r="DO202" i="1"/>
  <c r="DN202" i="1"/>
  <c r="DM202" i="1"/>
  <c r="DL202" i="1"/>
  <c r="DK202" i="1"/>
  <c r="DJ202" i="1"/>
  <c r="DI202" i="1"/>
  <c r="DB202" i="1" a="1"/>
  <c r="DB202" i="1"/>
  <c r="DC202" i="1" a="1"/>
  <c r="DC202" i="1"/>
  <c r="DD202" i="1" a="1"/>
  <c r="DD202" i="1"/>
  <c r="DE202" i="1" a="1"/>
  <c r="DE202" i="1"/>
  <c r="DF202" i="1" a="1"/>
  <c r="DF202" i="1"/>
  <c r="DH202" i="1"/>
  <c r="CW202" i="1" a="1"/>
  <c r="CW202" i="1"/>
  <c r="CX202" i="1" a="1"/>
  <c r="CX202" i="1"/>
  <c r="CY202" i="1" a="1"/>
  <c r="CY202" i="1"/>
  <c r="CZ202" i="1" a="1"/>
  <c r="CZ202" i="1"/>
  <c r="DA202" i="1" a="1"/>
  <c r="DA202" i="1"/>
  <c r="DG202" i="1"/>
  <c r="CU202" i="1"/>
  <c r="CN202" i="1" a="1"/>
  <c r="CN202" i="1"/>
  <c r="CO202" i="1" a="1"/>
  <c r="CO202" i="1"/>
  <c r="CP202" i="1" a="1"/>
  <c r="CP202" i="1"/>
  <c r="CQ202" i="1"/>
  <c r="CR202" i="1"/>
  <c r="CS202" i="1"/>
  <c r="DT201" i="1"/>
  <c r="DS201" i="1"/>
  <c r="DR201" i="1"/>
  <c r="DQ201" i="1"/>
  <c r="DP201" i="1"/>
  <c r="DO201" i="1"/>
  <c r="DN201" i="1"/>
  <c r="DM201" i="1"/>
  <c r="DL201" i="1"/>
  <c r="DK201" i="1"/>
  <c r="DJ201" i="1"/>
  <c r="DI201" i="1"/>
  <c r="DB201" i="1" a="1"/>
  <c r="DB201" i="1"/>
  <c r="DC201" i="1" a="1"/>
  <c r="DC201" i="1"/>
  <c r="DD201" i="1" a="1"/>
  <c r="DD201" i="1"/>
  <c r="DE201" i="1" a="1"/>
  <c r="DE201" i="1"/>
  <c r="DF201" i="1" a="1"/>
  <c r="DF201" i="1"/>
  <c r="DH201" i="1"/>
  <c r="CW201" i="1" a="1"/>
  <c r="CW201" i="1"/>
  <c r="CX201" i="1" a="1"/>
  <c r="CX201" i="1"/>
  <c r="CY201" i="1" a="1"/>
  <c r="CY201" i="1"/>
  <c r="CZ201" i="1" a="1"/>
  <c r="CZ201" i="1"/>
  <c r="DA201" i="1" a="1"/>
  <c r="DA201" i="1"/>
  <c r="DG201" i="1"/>
  <c r="CU201" i="1"/>
  <c r="CN201" i="1" a="1"/>
  <c r="CN201" i="1"/>
  <c r="CO201" i="1" a="1"/>
  <c r="CO201" i="1"/>
  <c r="CP201" i="1" a="1"/>
  <c r="CP201" i="1"/>
  <c r="CQ201" i="1"/>
  <c r="CR201" i="1"/>
  <c r="CS201" i="1"/>
  <c r="DT200" i="1"/>
  <c r="DS200" i="1"/>
  <c r="DR200" i="1"/>
  <c r="DQ200" i="1"/>
  <c r="DP200" i="1"/>
  <c r="DO200" i="1"/>
  <c r="DN200" i="1"/>
  <c r="DM200" i="1"/>
  <c r="DL200" i="1"/>
  <c r="DK200" i="1"/>
  <c r="DJ200" i="1"/>
  <c r="DI200" i="1"/>
  <c r="DB200" i="1" a="1"/>
  <c r="DB200" i="1"/>
  <c r="DC200" i="1" a="1"/>
  <c r="DC200" i="1"/>
  <c r="DD200" i="1" a="1"/>
  <c r="DD200" i="1"/>
  <c r="DE200" i="1" a="1"/>
  <c r="DE200" i="1"/>
  <c r="DF200" i="1" a="1"/>
  <c r="DF200" i="1"/>
  <c r="DH200" i="1"/>
  <c r="CW200" i="1" a="1"/>
  <c r="CW200" i="1"/>
  <c r="CX200" i="1" a="1"/>
  <c r="CX200" i="1"/>
  <c r="CY200" i="1" a="1"/>
  <c r="CY200" i="1"/>
  <c r="CZ200" i="1" a="1"/>
  <c r="CZ200" i="1"/>
  <c r="DA200" i="1" a="1"/>
  <c r="DA200" i="1"/>
  <c r="DG200" i="1"/>
  <c r="CU200" i="1"/>
  <c r="CN200" i="1" a="1"/>
  <c r="CN200" i="1"/>
  <c r="CO200" i="1" a="1"/>
  <c r="CO200" i="1"/>
  <c r="CP200" i="1" a="1"/>
  <c r="CP200" i="1"/>
  <c r="CQ200" i="1"/>
  <c r="CR200" i="1"/>
  <c r="CS200" i="1"/>
  <c r="DT199" i="1"/>
  <c r="DS199" i="1"/>
  <c r="DR199" i="1"/>
  <c r="DQ199" i="1"/>
  <c r="DP199" i="1"/>
  <c r="DO199" i="1"/>
  <c r="DN199" i="1"/>
  <c r="DM199" i="1"/>
  <c r="DL199" i="1"/>
  <c r="DK199" i="1"/>
  <c r="DJ199" i="1"/>
  <c r="DI199" i="1"/>
  <c r="DB199" i="1" a="1"/>
  <c r="DB199" i="1"/>
  <c r="DC199" i="1" a="1"/>
  <c r="DC199" i="1"/>
  <c r="DD199" i="1" a="1"/>
  <c r="DD199" i="1"/>
  <c r="DE199" i="1" a="1"/>
  <c r="DE199" i="1"/>
  <c r="DF199" i="1" a="1"/>
  <c r="DF199" i="1"/>
  <c r="DH199" i="1"/>
  <c r="CW199" i="1" a="1"/>
  <c r="CW199" i="1"/>
  <c r="CX199" i="1" a="1"/>
  <c r="CX199" i="1"/>
  <c r="CY199" i="1" a="1"/>
  <c r="CY199" i="1"/>
  <c r="CZ199" i="1" a="1"/>
  <c r="CZ199" i="1"/>
  <c r="DA199" i="1" a="1"/>
  <c r="DA199" i="1"/>
  <c r="DG199" i="1"/>
  <c r="CU199" i="1"/>
  <c r="CN199" i="1" a="1"/>
  <c r="CN199" i="1"/>
  <c r="CO199" i="1" a="1"/>
  <c r="CO199" i="1"/>
  <c r="CP199" i="1" a="1"/>
  <c r="CP199" i="1"/>
  <c r="CQ199" i="1"/>
  <c r="CR199" i="1"/>
  <c r="CS199" i="1"/>
  <c r="DT198" i="1"/>
  <c r="DS198" i="1"/>
  <c r="DR198" i="1"/>
  <c r="DQ198" i="1"/>
  <c r="DP198" i="1"/>
  <c r="DO198" i="1"/>
  <c r="DN198" i="1"/>
  <c r="DM198" i="1"/>
  <c r="DL198" i="1"/>
  <c r="DK198" i="1"/>
  <c r="DJ198" i="1"/>
  <c r="DI198" i="1"/>
  <c r="DB198" i="1" a="1"/>
  <c r="DB198" i="1"/>
  <c r="DC198" i="1" a="1"/>
  <c r="DC198" i="1"/>
  <c r="DD198" i="1" a="1"/>
  <c r="DD198" i="1"/>
  <c r="DE198" i="1" a="1"/>
  <c r="DE198" i="1"/>
  <c r="DF198" i="1" a="1"/>
  <c r="DF198" i="1"/>
  <c r="DH198" i="1"/>
  <c r="CW198" i="1" a="1"/>
  <c r="CW198" i="1"/>
  <c r="CX198" i="1" a="1"/>
  <c r="CX198" i="1"/>
  <c r="CY198" i="1" a="1"/>
  <c r="CY198" i="1"/>
  <c r="CZ198" i="1" a="1"/>
  <c r="CZ198" i="1"/>
  <c r="DA198" i="1" a="1"/>
  <c r="DA198" i="1"/>
  <c r="DG198" i="1"/>
  <c r="CU198" i="1"/>
  <c r="CN198" i="1" a="1"/>
  <c r="CN198" i="1"/>
  <c r="CO198" i="1" a="1"/>
  <c r="CO198" i="1"/>
  <c r="CP198" i="1" a="1"/>
  <c r="CP198" i="1"/>
  <c r="CQ198" i="1"/>
  <c r="CR198" i="1"/>
  <c r="CS198" i="1"/>
  <c r="DT197" i="1"/>
  <c r="DS197" i="1"/>
  <c r="DR197" i="1"/>
  <c r="DQ197" i="1"/>
  <c r="DP197" i="1"/>
  <c r="DO197" i="1"/>
  <c r="DN197" i="1"/>
  <c r="DM197" i="1"/>
  <c r="DL197" i="1"/>
  <c r="DK197" i="1"/>
  <c r="DJ197" i="1"/>
  <c r="DI197" i="1"/>
  <c r="DB197" i="1" a="1"/>
  <c r="DB197" i="1"/>
  <c r="DC197" i="1" a="1"/>
  <c r="DC197" i="1"/>
  <c r="DD197" i="1" a="1"/>
  <c r="DD197" i="1"/>
  <c r="DE197" i="1" a="1"/>
  <c r="DE197" i="1"/>
  <c r="DF197" i="1" a="1"/>
  <c r="DF197" i="1"/>
  <c r="DH197" i="1"/>
  <c r="CW197" i="1" a="1"/>
  <c r="CW197" i="1"/>
  <c r="CX197" i="1" a="1"/>
  <c r="CX197" i="1"/>
  <c r="CY197" i="1" a="1"/>
  <c r="CY197" i="1"/>
  <c r="CZ197" i="1" a="1"/>
  <c r="CZ197" i="1"/>
  <c r="DA197" i="1" a="1"/>
  <c r="DA197" i="1"/>
  <c r="DG197" i="1"/>
  <c r="CU197" i="1"/>
  <c r="CN197" i="1" a="1"/>
  <c r="CN197" i="1"/>
  <c r="CO197" i="1" a="1"/>
  <c r="CO197" i="1"/>
  <c r="CP197" i="1" a="1"/>
  <c r="CP197" i="1"/>
  <c r="CQ197" i="1"/>
  <c r="CR197" i="1"/>
  <c r="CS197" i="1"/>
  <c r="DT196" i="1"/>
  <c r="DS196" i="1"/>
  <c r="DR196" i="1"/>
  <c r="DQ196" i="1"/>
  <c r="DP196" i="1"/>
  <c r="DO196" i="1"/>
  <c r="DN196" i="1"/>
  <c r="DM196" i="1"/>
  <c r="DL196" i="1"/>
  <c r="DK196" i="1"/>
  <c r="DJ196" i="1"/>
  <c r="DI196" i="1"/>
  <c r="DB196" i="1" a="1"/>
  <c r="DB196" i="1"/>
  <c r="DC196" i="1" a="1"/>
  <c r="DC196" i="1"/>
  <c r="DD196" i="1" a="1"/>
  <c r="DD196" i="1"/>
  <c r="DE196" i="1" a="1"/>
  <c r="DE196" i="1"/>
  <c r="DF196" i="1" a="1"/>
  <c r="DF196" i="1"/>
  <c r="DH196" i="1"/>
  <c r="CW196" i="1" a="1"/>
  <c r="CW196" i="1"/>
  <c r="CX196" i="1" a="1"/>
  <c r="CX196" i="1"/>
  <c r="CY196" i="1" a="1"/>
  <c r="CY196" i="1"/>
  <c r="CZ196" i="1" a="1"/>
  <c r="CZ196" i="1"/>
  <c r="DA196" i="1" a="1"/>
  <c r="DA196" i="1"/>
  <c r="DG196" i="1"/>
  <c r="CU196" i="1"/>
  <c r="CN196" i="1" a="1"/>
  <c r="CN196" i="1"/>
  <c r="CO196" i="1" a="1"/>
  <c r="CO196" i="1"/>
  <c r="CP196" i="1" a="1"/>
  <c r="CP196" i="1"/>
  <c r="CQ196" i="1"/>
  <c r="CR196" i="1"/>
  <c r="CS196" i="1"/>
  <c r="DT195" i="1"/>
  <c r="DS195" i="1"/>
  <c r="DR195" i="1"/>
  <c r="DQ195" i="1"/>
  <c r="DP195" i="1"/>
  <c r="DO195" i="1"/>
  <c r="DN195" i="1"/>
  <c r="DM195" i="1"/>
  <c r="DL195" i="1"/>
  <c r="DK195" i="1"/>
  <c r="DJ195" i="1"/>
  <c r="DI195" i="1"/>
  <c r="DB195" i="1" a="1"/>
  <c r="DB195" i="1"/>
  <c r="DC195" i="1" a="1"/>
  <c r="DC195" i="1"/>
  <c r="DD195" i="1" a="1"/>
  <c r="DD195" i="1"/>
  <c r="DE195" i="1" a="1"/>
  <c r="DE195" i="1"/>
  <c r="DF195" i="1" a="1"/>
  <c r="DF195" i="1"/>
  <c r="DH195" i="1"/>
  <c r="CW195" i="1" a="1"/>
  <c r="CW195" i="1"/>
  <c r="CX195" i="1" a="1"/>
  <c r="CX195" i="1"/>
  <c r="CY195" i="1" a="1"/>
  <c r="CY195" i="1"/>
  <c r="CZ195" i="1" a="1"/>
  <c r="CZ195" i="1"/>
  <c r="DA195" i="1" a="1"/>
  <c r="DA195" i="1"/>
  <c r="DG195" i="1"/>
  <c r="CU195" i="1"/>
  <c r="CN195" i="1" a="1"/>
  <c r="CN195" i="1"/>
  <c r="CO195" i="1" a="1"/>
  <c r="CO195" i="1"/>
  <c r="CP195" i="1" a="1"/>
  <c r="CP195" i="1"/>
  <c r="CQ195" i="1"/>
  <c r="CR195" i="1"/>
  <c r="CS195" i="1"/>
  <c r="DT194" i="1"/>
  <c r="DS194" i="1"/>
  <c r="DR194" i="1"/>
  <c r="DQ194" i="1"/>
  <c r="DP194" i="1"/>
  <c r="DO194" i="1"/>
  <c r="DN194" i="1"/>
  <c r="DM194" i="1"/>
  <c r="DL194" i="1"/>
  <c r="DK194" i="1"/>
  <c r="DJ194" i="1"/>
  <c r="DI194" i="1"/>
  <c r="DB194" i="1" a="1"/>
  <c r="DB194" i="1"/>
  <c r="DC194" i="1" a="1"/>
  <c r="DC194" i="1"/>
  <c r="DD194" i="1" a="1"/>
  <c r="DD194" i="1"/>
  <c r="DE194" i="1" a="1"/>
  <c r="DE194" i="1"/>
  <c r="DF194" i="1" a="1"/>
  <c r="DF194" i="1"/>
  <c r="DH194" i="1"/>
  <c r="CW194" i="1" a="1"/>
  <c r="CW194" i="1"/>
  <c r="CX194" i="1" a="1"/>
  <c r="CX194" i="1"/>
  <c r="CY194" i="1" a="1"/>
  <c r="CY194" i="1"/>
  <c r="CZ194" i="1" a="1"/>
  <c r="CZ194" i="1"/>
  <c r="DA194" i="1" a="1"/>
  <c r="DA194" i="1"/>
  <c r="DG194" i="1"/>
  <c r="CU194" i="1"/>
  <c r="CN194" i="1" a="1"/>
  <c r="CN194" i="1"/>
  <c r="CO194" i="1" a="1"/>
  <c r="CO194" i="1"/>
  <c r="CP194" i="1" a="1"/>
  <c r="CP194" i="1"/>
  <c r="CQ194" i="1"/>
  <c r="CR194" i="1"/>
  <c r="CS194" i="1"/>
  <c r="DT193" i="1"/>
  <c r="DS193" i="1"/>
  <c r="DR193" i="1"/>
  <c r="DQ193" i="1"/>
  <c r="DP193" i="1"/>
  <c r="DO193" i="1"/>
  <c r="DN193" i="1"/>
  <c r="DM193" i="1"/>
  <c r="DL193" i="1"/>
  <c r="DK193" i="1"/>
  <c r="DJ193" i="1"/>
  <c r="DI193" i="1"/>
  <c r="DB193" i="1" a="1"/>
  <c r="DB193" i="1"/>
  <c r="DC193" i="1" a="1"/>
  <c r="DC193" i="1"/>
  <c r="DD193" i="1" a="1"/>
  <c r="DD193" i="1"/>
  <c r="DE193" i="1" a="1"/>
  <c r="DE193" i="1"/>
  <c r="DF193" i="1" a="1"/>
  <c r="DF193" i="1"/>
  <c r="DH193" i="1"/>
  <c r="CW193" i="1" a="1"/>
  <c r="CW193" i="1"/>
  <c r="CX193" i="1" a="1"/>
  <c r="CX193" i="1"/>
  <c r="CY193" i="1" a="1"/>
  <c r="CY193" i="1"/>
  <c r="CZ193" i="1" a="1"/>
  <c r="CZ193" i="1"/>
  <c r="DA193" i="1" a="1"/>
  <c r="DA193" i="1"/>
  <c r="DG193" i="1"/>
  <c r="CU193" i="1"/>
  <c r="CN193" i="1" a="1"/>
  <c r="CN193" i="1"/>
  <c r="CO193" i="1" a="1"/>
  <c r="CO193" i="1"/>
  <c r="CP193" i="1" a="1"/>
  <c r="CP193" i="1"/>
  <c r="CQ193" i="1"/>
  <c r="CR193" i="1"/>
  <c r="CS193" i="1"/>
  <c r="DT192" i="1"/>
  <c r="DS192" i="1"/>
  <c r="DR192" i="1"/>
  <c r="DQ192" i="1"/>
  <c r="DP192" i="1"/>
  <c r="DO192" i="1"/>
  <c r="DN192" i="1"/>
  <c r="DM192" i="1"/>
  <c r="DL192" i="1"/>
  <c r="DK192" i="1"/>
  <c r="DJ192" i="1"/>
  <c r="DI192" i="1"/>
  <c r="DB192" i="1" a="1"/>
  <c r="DB192" i="1"/>
  <c r="DC192" i="1" a="1"/>
  <c r="DC192" i="1"/>
  <c r="DD192" i="1" a="1"/>
  <c r="DD192" i="1"/>
  <c r="DE192" i="1" a="1"/>
  <c r="DE192" i="1"/>
  <c r="DF192" i="1" a="1"/>
  <c r="DF192" i="1"/>
  <c r="DH192" i="1"/>
  <c r="CW192" i="1" a="1"/>
  <c r="CW192" i="1"/>
  <c r="CX192" i="1" a="1"/>
  <c r="CX192" i="1"/>
  <c r="CY192" i="1" a="1"/>
  <c r="CY192" i="1"/>
  <c r="CZ192" i="1" a="1"/>
  <c r="CZ192" i="1"/>
  <c r="DA192" i="1" a="1"/>
  <c r="DA192" i="1"/>
  <c r="DG192" i="1"/>
  <c r="CU192" i="1"/>
  <c r="CN192" i="1" a="1"/>
  <c r="CN192" i="1"/>
  <c r="CO192" i="1" a="1"/>
  <c r="CO192" i="1"/>
  <c r="CP192" i="1" a="1"/>
  <c r="CP192" i="1"/>
  <c r="CQ192" i="1"/>
  <c r="CR192" i="1"/>
  <c r="CS192" i="1"/>
  <c r="DT191" i="1"/>
  <c r="DS191" i="1"/>
  <c r="DR191" i="1"/>
  <c r="DQ191" i="1"/>
  <c r="DP191" i="1"/>
  <c r="DO191" i="1"/>
  <c r="DN191" i="1"/>
  <c r="DM191" i="1"/>
  <c r="DL191" i="1"/>
  <c r="DK191" i="1"/>
  <c r="DJ191" i="1"/>
  <c r="DI191" i="1"/>
  <c r="DB191" i="1" a="1"/>
  <c r="DB191" i="1"/>
  <c r="DC191" i="1" a="1"/>
  <c r="DC191" i="1"/>
  <c r="DD191" i="1" a="1"/>
  <c r="DD191" i="1"/>
  <c r="DE191" i="1" a="1"/>
  <c r="DE191" i="1"/>
  <c r="DF191" i="1" a="1"/>
  <c r="DF191" i="1"/>
  <c r="DH191" i="1"/>
  <c r="CW191" i="1" a="1"/>
  <c r="CW191" i="1"/>
  <c r="CX191" i="1" a="1"/>
  <c r="CX191" i="1"/>
  <c r="CY191" i="1" a="1"/>
  <c r="CY191" i="1"/>
  <c r="CZ191" i="1" a="1"/>
  <c r="CZ191" i="1"/>
  <c r="DA191" i="1" a="1"/>
  <c r="DA191" i="1"/>
  <c r="DG191" i="1"/>
  <c r="CU191" i="1"/>
  <c r="CN191" i="1" a="1"/>
  <c r="CN191" i="1"/>
  <c r="CO191" i="1" a="1"/>
  <c r="CO191" i="1"/>
  <c r="CP191" i="1" a="1"/>
  <c r="CP191" i="1"/>
  <c r="CQ191" i="1"/>
  <c r="CR191" i="1"/>
  <c r="CS191" i="1"/>
  <c r="DT190" i="1"/>
  <c r="DS190" i="1"/>
  <c r="DR190" i="1"/>
  <c r="DQ190" i="1"/>
  <c r="DP190" i="1"/>
  <c r="DO190" i="1"/>
  <c r="DN190" i="1"/>
  <c r="DM190" i="1"/>
  <c r="DL190" i="1"/>
  <c r="DK190" i="1"/>
  <c r="DJ190" i="1"/>
  <c r="DI190" i="1"/>
  <c r="DB190" i="1" a="1"/>
  <c r="DB190" i="1"/>
  <c r="DC190" i="1" a="1"/>
  <c r="DC190" i="1"/>
  <c r="DD190" i="1" a="1"/>
  <c r="DD190" i="1"/>
  <c r="DE190" i="1" a="1"/>
  <c r="DE190" i="1"/>
  <c r="DF190" i="1" a="1"/>
  <c r="DF190" i="1"/>
  <c r="DH190" i="1"/>
  <c r="CW190" i="1" a="1"/>
  <c r="CW190" i="1"/>
  <c r="CX190" i="1" a="1"/>
  <c r="CX190" i="1"/>
  <c r="CY190" i="1" a="1"/>
  <c r="CY190" i="1"/>
  <c r="CZ190" i="1" a="1"/>
  <c r="CZ190" i="1"/>
  <c r="DA190" i="1" a="1"/>
  <c r="DA190" i="1"/>
  <c r="DG190" i="1"/>
  <c r="CU190" i="1"/>
  <c r="CN190" i="1" a="1"/>
  <c r="CN190" i="1"/>
  <c r="CO190" i="1" a="1"/>
  <c r="CO190" i="1"/>
  <c r="CP190" i="1" a="1"/>
  <c r="CP190" i="1"/>
  <c r="CQ190" i="1"/>
  <c r="CR190" i="1"/>
  <c r="CS190" i="1"/>
  <c r="DT189" i="1"/>
  <c r="DS189" i="1"/>
  <c r="DR189" i="1"/>
  <c r="DQ189" i="1"/>
  <c r="DP189" i="1"/>
  <c r="DO189" i="1"/>
  <c r="DN189" i="1"/>
  <c r="DM189" i="1"/>
  <c r="DL189" i="1"/>
  <c r="DK189" i="1"/>
  <c r="DJ189" i="1"/>
  <c r="DI189" i="1"/>
  <c r="DB189" i="1" a="1"/>
  <c r="DB189" i="1"/>
  <c r="DC189" i="1" a="1"/>
  <c r="DC189" i="1"/>
  <c r="DD189" i="1" a="1"/>
  <c r="DD189" i="1"/>
  <c r="DE189" i="1" a="1"/>
  <c r="DE189" i="1"/>
  <c r="DF189" i="1" a="1"/>
  <c r="DF189" i="1"/>
  <c r="DH189" i="1"/>
  <c r="CW189" i="1" a="1"/>
  <c r="CW189" i="1"/>
  <c r="CX189" i="1" a="1"/>
  <c r="CX189" i="1"/>
  <c r="CY189" i="1" a="1"/>
  <c r="CY189" i="1"/>
  <c r="CZ189" i="1" a="1"/>
  <c r="CZ189" i="1"/>
  <c r="DA189" i="1" a="1"/>
  <c r="DA189" i="1"/>
  <c r="DG189" i="1"/>
  <c r="CU189" i="1"/>
  <c r="CN189" i="1" a="1"/>
  <c r="CN189" i="1"/>
  <c r="CO189" i="1" a="1"/>
  <c r="CO189" i="1"/>
  <c r="CP189" i="1" a="1"/>
  <c r="CP189" i="1"/>
  <c r="CQ189" i="1"/>
  <c r="CR189" i="1"/>
  <c r="CS189" i="1"/>
  <c r="DT188" i="1"/>
  <c r="DS188" i="1"/>
  <c r="DR188" i="1"/>
  <c r="DQ188" i="1"/>
  <c r="DP188" i="1"/>
  <c r="DO188" i="1"/>
  <c r="DN188" i="1"/>
  <c r="DM188" i="1"/>
  <c r="DL188" i="1"/>
  <c r="DK188" i="1"/>
  <c r="DJ188" i="1"/>
  <c r="DI188" i="1"/>
  <c r="DB188" i="1" a="1"/>
  <c r="DB188" i="1"/>
  <c r="DC188" i="1" a="1"/>
  <c r="DC188" i="1"/>
  <c r="DD188" i="1" a="1"/>
  <c r="DD188" i="1"/>
  <c r="DE188" i="1" a="1"/>
  <c r="DE188" i="1"/>
  <c r="DF188" i="1" a="1"/>
  <c r="DF188" i="1"/>
  <c r="DH188" i="1"/>
  <c r="CW188" i="1" a="1"/>
  <c r="CW188" i="1"/>
  <c r="CX188" i="1" a="1"/>
  <c r="CX188" i="1"/>
  <c r="CY188" i="1" a="1"/>
  <c r="CY188" i="1"/>
  <c r="CZ188" i="1" a="1"/>
  <c r="CZ188" i="1"/>
  <c r="DA188" i="1" a="1"/>
  <c r="DA188" i="1"/>
  <c r="DG188" i="1"/>
  <c r="CU188" i="1"/>
  <c r="CN188" i="1" a="1"/>
  <c r="CN188" i="1"/>
  <c r="CO188" i="1" a="1"/>
  <c r="CO188" i="1"/>
  <c r="CP188" i="1" a="1"/>
  <c r="CP188" i="1"/>
  <c r="CQ188" i="1"/>
  <c r="CR188" i="1"/>
  <c r="CS188" i="1"/>
  <c r="DT187" i="1"/>
  <c r="DS187" i="1"/>
  <c r="DR187" i="1"/>
  <c r="DQ187" i="1"/>
  <c r="DP187" i="1"/>
  <c r="DO187" i="1"/>
  <c r="DN187" i="1"/>
  <c r="DM187" i="1"/>
  <c r="DL187" i="1"/>
  <c r="DK187" i="1"/>
  <c r="DJ187" i="1"/>
  <c r="DI187" i="1"/>
  <c r="DB187" i="1" a="1"/>
  <c r="DB187" i="1"/>
  <c r="DC187" i="1" a="1"/>
  <c r="DC187" i="1"/>
  <c r="DD187" i="1" a="1"/>
  <c r="DD187" i="1"/>
  <c r="DE187" i="1" a="1"/>
  <c r="DE187" i="1"/>
  <c r="DF187" i="1" a="1"/>
  <c r="DF187" i="1"/>
  <c r="DH187" i="1"/>
  <c r="CW187" i="1" a="1"/>
  <c r="CW187" i="1"/>
  <c r="CX187" i="1" a="1"/>
  <c r="CX187" i="1"/>
  <c r="CY187" i="1" a="1"/>
  <c r="CY187" i="1"/>
  <c r="CZ187" i="1" a="1"/>
  <c r="CZ187" i="1"/>
  <c r="DA187" i="1" a="1"/>
  <c r="DA187" i="1"/>
  <c r="DG187" i="1"/>
  <c r="CU187" i="1"/>
  <c r="CN187" i="1" a="1"/>
  <c r="CN187" i="1"/>
  <c r="CO187" i="1" a="1"/>
  <c r="CO187" i="1"/>
  <c r="CP187" i="1" a="1"/>
  <c r="CP187" i="1"/>
  <c r="CQ187" i="1"/>
  <c r="CR187" i="1"/>
  <c r="CS187" i="1"/>
  <c r="DT186" i="1"/>
  <c r="DS186" i="1"/>
  <c r="DR186" i="1"/>
  <c r="DQ186" i="1"/>
  <c r="DP186" i="1"/>
  <c r="DO186" i="1"/>
  <c r="DN186" i="1"/>
  <c r="DM186" i="1"/>
  <c r="DL186" i="1"/>
  <c r="DK186" i="1"/>
  <c r="DJ186" i="1"/>
  <c r="DI186" i="1"/>
  <c r="DB186" i="1" a="1"/>
  <c r="DB186" i="1"/>
  <c r="DC186" i="1" a="1"/>
  <c r="DC186" i="1"/>
  <c r="DD186" i="1" a="1"/>
  <c r="DD186" i="1"/>
  <c r="DE186" i="1" a="1"/>
  <c r="DE186" i="1"/>
  <c r="DF186" i="1" a="1"/>
  <c r="DF186" i="1"/>
  <c r="DH186" i="1"/>
  <c r="CW186" i="1" a="1"/>
  <c r="CW186" i="1"/>
  <c r="CX186" i="1" a="1"/>
  <c r="CX186" i="1"/>
  <c r="CY186" i="1" a="1"/>
  <c r="CY186" i="1"/>
  <c r="CZ186" i="1" a="1"/>
  <c r="CZ186" i="1"/>
  <c r="DA186" i="1" a="1"/>
  <c r="DA186" i="1"/>
  <c r="DG186" i="1"/>
  <c r="CU186" i="1"/>
  <c r="CN186" i="1" a="1"/>
  <c r="CN186" i="1"/>
  <c r="CO186" i="1" a="1"/>
  <c r="CO186" i="1"/>
  <c r="CP186" i="1" a="1"/>
  <c r="CP186" i="1"/>
  <c r="CQ186" i="1"/>
  <c r="CR186" i="1"/>
  <c r="CS186" i="1"/>
  <c r="DT185" i="1"/>
  <c r="DS185" i="1"/>
  <c r="DR185" i="1"/>
  <c r="DQ185" i="1"/>
  <c r="DP185" i="1"/>
  <c r="DO185" i="1"/>
  <c r="DN185" i="1"/>
  <c r="DM185" i="1"/>
  <c r="DL185" i="1"/>
  <c r="DK185" i="1"/>
  <c r="DJ185" i="1"/>
  <c r="DI185" i="1"/>
  <c r="DB185" i="1" a="1"/>
  <c r="DB185" i="1"/>
  <c r="DC185" i="1" a="1"/>
  <c r="DC185" i="1"/>
  <c r="DD185" i="1" a="1"/>
  <c r="DD185" i="1"/>
  <c r="DE185" i="1" a="1"/>
  <c r="DE185" i="1"/>
  <c r="DF185" i="1" a="1"/>
  <c r="DF185" i="1"/>
  <c r="DH185" i="1"/>
  <c r="CW185" i="1" a="1"/>
  <c r="CW185" i="1"/>
  <c r="CX185" i="1" a="1"/>
  <c r="CX185" i="1"/>
  <c r="CY185" i="1" a="1"/>
  <c r="CY185" i="1"/>
  <c r="CZ185" i="1" a="1"/>
  <c r="CZ185" i="1"/>
  <c r="DA185" i="1" a="1"/>
  <c r="DA185" i="1"/>
  <c r="DG185" i="1"/>
  <c r="CU185" i="1"/>
  <c r="CN185" i="1" a="1"/>
  <c r="CN185" i="1"/>
  <c r="CO185" i="1" a="1"/>
  <c r="CO185" i="1"/>
  <c r="CP185" i="1" a="1"/>
  <c r="CP185" i="1"/>
  <c r="CQ185" i="1"/>
  <c r="CR185" i="1"/>
  <c r="CS185" i="1"/>
  <c r="DT184" i="1"/>
  <c r="DS184" i="1"/>
  <c r="DR184" i="1"/>
  <c r="DQ184" i="1"/>
  <c r="DP184" i="1"/>
  <c r="DO184" i="1"/>
  <c r="DN184" i="1"/>
  <c r="DM184" i="1"/>
  <c r="DL184" i="1"/>
  <c r="DK184" i="1"/>
  <c r="DJ184" i="1"/>
  <c r="DI184" i="1"/>
  <c r="DB184" i="1" a="1"/>
  <c r="DB184" i="1"/>
  <c r="DC184" i="1" a="1"/>
  <c r="DC184" i="1"/>
  <c r="DD184" i="1" a="1"/>
  <c r="DD184" i="1"/>
  <c r="DE184" i="1" a="1"/>
  <c r="DE184" i="1"/>
  <c r="DF184" i="1" a="1"/>
  <c r="DF184" i="1"/>
  <c r="DH184" i="1"/>
  <c r="CW184" i="1" a="1"/>
  <c r="CW184" i="1"/>
  <c r="CX184" i="1" a="1"/>
  <c r="CX184" i="1"/>
  <c r="CY184" i="1" a="1"/>
  <c r="CY184" i="1"/>
  <c r="CZ184" i="1" a="1"/>
  <c r="CZ184" i="1"/>
  <c r="DA184" i="1" a="1"/>
  <c r="DA184" i="1"/>
  <c r="DG184" i="1"/>
  <c r="CU184" i="1"/>
  <c r="CN184" i="1" a="1"/>
  <c r="CN184" i="1"/>
  <c r="CO184" i="1" a="1"/>
  <c r="CO184" i="1"/>
  <c r="CP184" i="1" a="1"/>
  <c r="CP184" i="1"/>
  <c r="CQ184" i="1"/>
  <c r="CR184" i="1"/>
  <c r="CS184" i="1"/>
  <c r="DT183" i="1"/>
  <c r="DS183" i="1"/>
  <c r="DR183" i="1"/>
  <c r="DQ183" i="1"/>
  <c r="DP183" i="1"/>
  <c r="DO183" i="1"/>
  <c r="DN183" i="1"/>
  <c r="DM183" i="1"/>
  <c r="DL183" i="1"/>
  <c r="DK183" i="1"/>
  <c r="DJ183" i="1"/>
  <c r="DI183" i="1"/>
  <c r="DB183" i="1" a="1"/>
  <c r="DB183" i="1"/>
  <c r="DC183" i="1" a="1"/>
  <c r="DC183" i="1"/>
  <c r="DD183" i="1" a="1"/>
  <c r="DD183" i="1"/>
  <c r="DE183" i="1" a="1"/>
  <c r="DE183" i="1"/>
  <c r="DF183" i="1" a="1"/>
  <c r="DF183" i="1"/>
  <c r="DH183" i="1"/>
  <c r="CW183" i="1" a="1"/>
  <c r="CW183" i="1"/>
  <c r="CX183" i="1" a="1"/>
  <c r="CX183" i="1"/>
  <c r="CY183" i="1" a="1"/>
  <c r="CY183" i="1"/>
  <c r="CZ183" i="1" a="1"/>
  <c r="CZ183" i="1"/>
  <c r="DA183" i="1" a="1"/>
  <c r="DA183" i="1"/>
  <c r="DG183" i="1"/>
  <c r="CU183" i="1"/>
  <c r="CN183" i="1" a="1"/>
  <c r="CN183" i="1"/>
  <c r="CO183" i="1" a="1"/>
  <c r="CO183" i="1"/>
  <c r="CP183" i="1" a="1"/>
  <c r="CP183" i="1"/>
  <c r="CQ183" i="1"/>
  <c r="CR183" i="1"/>
  <c r="CS183" i="1"/>
  <c r="DT182" i="1"/>
  <c r="DS182" i="1"/>
  <c r="DR182" i="1"/>
  <c r="DQ182" i="1"/>
  <c r="DP182" i="1"/>
  <c r="DO182" i="1"/>
  <c r="DN182" i="1"/>
  <c r="DM182" i="1"/>
  <c r="DL182" i="1"/>
  <c r="DK182" i="1"/>
  <c r="DJ182" i="1"/>
  <c r="DI182" i="1"/>
  <c r="DB182" i="1" a="1"/>
  <c r="DB182" i="1"/>
  <c r="DC182" i="1" a="1"/>
  <c r="DC182" i="1"/>
  <c r="DD182" i="1" a="1"/>
  <c r="DD182" i="1"/>
  <c r="DE182" i="1" a="1"/>
  <c r="DE182" i="1"/>
  <c r="DF182" i="1" a="1"/>
  <c r="DF182" i="1"/>
  <c r="DH182" i="1"/>
  <c r="CW182" i="1" a="1"/>
  <c r="CW182" i="1"/>
  <c r="CX182" i="1" a="1"/>
  <c r="CX182" i="1"/>
  <c r="CY182" i="1" a="1"/>
  <c r="CY182" i="1"/>
  <c r="CZ182" i="1" a="1"/>
  <c r="CZ182" i="1"/>
  <c r="DA182" i="1" a="1"/>
  <c r="DA182" i="1"/>
  <c r="DG182" i="1"/>
  <c r="CU182" i="1"/>
  <c r="CN182" i="1" a="1"/>
  <c r="CN182" i="1"/>
  <c r="CO182" i="1" a="1"/>
  <c r="CO182" i="1"/>
  <c r="CP182" i="1" a="1"/>
  <c r="CP182" i="1"/>
  <c r="CQ182" i="1"/>
  <c r="CR182" i="1"/>
  <c r="CS182" i="1"/>
  <c r="DT181" i="1"/>
  <c r="DS181" i="1"/>
  <c r="DR181" i="1"/>
  <c r="DQ181" i="1"/>
  <c r="DP181" i="1"/>
  <c r="DO181" i="1"/>
  <c r="DN181" i="1"/>
  <c r="DM181" i="1"/>
  <c r="DL181" i="1"/>
  <c r="DK181" i="1"/>
  <c r="DJ181" i="1"/>
  <c r="DI181" i="1"/>
  <c r="DB181" i="1" a="1"/>
  <c r="DB181" i="1"/>
  <c r="DC181" i="1" a="1"/>
  <c r="DC181" i="1"/>
  <c r="DD181" i="1" a="1"/>
  <c r="DD181" i="1"/>
  <c r="DE181" i="1" a="1"/>
  <c r="DE181" i="1"/>
  <c r="DF181" i="1" a="1"/>
  <c r="DF181" i="1"/>
  <c r="DH181" i="1"/>
  <c r="CW181" i="1" a="1"/>
  <c r="CW181" i="1"/>
  <c r="CX181" i="1" a="1"/>
  <c r="CX181" i="1"/>
  <c r="CY181" i="1" a="1"/>
  <c r="CY181" i="1"/>
  <c r="CZ181" i="1" a="1"/>
  <c r="CZ181" i="1"/>
  <c r="DA181" i="1" a="1"/>
  <c r="DA181" i="1"/>
  <c r="DG181" i="1"/>
  <c r="CU181" i="1"/>
  <c r="CN181" i="1" a="1"/>
  <c r="CN181" i="1"/>
  <c r="CO181" i="1" a="1"/>
  <c r="CO181" i="1"/>
  <c r="CP181" i="1" a="1"/>
  <c r="CP181" i="1"/>
  <c r="CQ181" i="1"/>
  <c r="CR181" i="1"/>
  <c r="CS181" i="1"/>
  <c r="DT180" i="1"/>
  <c r="DS180" i="1"/>
  <c r="DR180" i="1"/>
  <c r="DQ180" i="1"/>
  <c r="DP180" i="1"/>
  <c r="DO180" i="1"/>
  <c r="DN180" i="1"/>
  <c r="DM180" i="1"/>
  <c r="DL180" i="1"/>
  <c r="DK180" i="1"/>
  <c r="DJ180" i="1"/>
  <c r="DI180" i="1"/>
  <c r="DB180" i="1" a="1"/>
  <c r="DB180" i="1"/>
  <c r="DC180" i="1" a="1"/>
  <c r="DC180" i="1"/>
  <c r="DD180" i="1" a="1"/>
  <c r="DD180" i="1"/>
  <c r="DE180" i="1" a="1"/>
  <c r="DE180" i="1"/>
  <c r="DF180" i="1" a="1"/>
  <c r="DF180" i="1"/>
  <c r="DH180" i="1"/>
  <c r="CW180" i="1" a="1"/>
  <c r="CW180" i="1"/>
  <c r="CX180" i="1" a="1"/>
  <c r="CX180" i="1"/>
  <c r="CY180" i="1" a="1"/>
  <c r="CY180" i="1"/>
  <c r="CZ180" i="1" a="1"/>
  <c r="CZ180" i="1"/>
  <c r="DA180" i="1" a="1"/>
  <c r="DA180" i="1"/>
  <c r="DG180" i="1"/>
  <c r="CU180" i="1"/>
  <c r="CN180" i="1" a="1"/>
  <c r="CN180" i="1"/>
  <c r="CO180" i="1" a="1"/>
  <c r="CO180" i="1"/>
  <c r="CP180" i="1" a="1"/>
  <c r="CP180" i="1"/>
  <c r="CQ180" i="1"/>
  <c r="CR180" i="1"/>
  <c r="CS180" i="1"/>
  <c r="DT179" i="1"/>
  <c r="DS179" i="1"/>
  <c r="DR179" i="1"/>
  <c r="DQ179" i="1"/>
  <c r="DP179" i="1"/>
  <c r="DO179" i="1"/>
  <c r="DN179" i="1"/>
  <c r="DM179" i="1"/>
  <c r="DL179" i="1"/>
  <c r="DK179" i="1"/>
  <c r="DJ179" i="1"/>
  <c r="DI179" i="1"/>
  <c r="DB179" i="1" a="1"/>
  <c r="DB179" i="1"/>
  <c r="DC179" i="1" a="1"/>
  <c r="DC179" i="1"/>
  <c r="DD179" i="1" a="1"/>
  <c r="DD179" i="1"/>
  <c r="DE179" i="1" a="1"/>
  <c r="DE179" i="1"/>
  <c r="DF179" i="1" a="1"/>
  <c r="DF179" i="1"/>
  <c r="DH179" i="1"/>
  <c r="CW179" i="1" a="1"/>
  <c r="CW179" i="1"/>
  <c r="CX179" i="1" a="1"/>
  <c r="CX179" i="1"/>
  <c r="CY179" i="1" a="1"/>
  <c r="CY179" i="1"/>
  <c r="CZ179" i="1" a="1"/>
  <c r="CZ179" i="1"/>
  <c r="DA179" i="1" a="1"/>
  <c r="DA179" i="1"/>
  <c r="DG179" i="1"/>
  <c r="CU179" i="1"/>
  <c r="CN179" i="1" a="1"/>
  <c r="CN179" i="1"/>
  <c r="CO179" i="1" a="1"/>
  <c r="CO179" i="1"/>
  <c r="CP179" i="1" a="1"/>
  <c r="CP179" i="1"/>
  <c r="CQ179" i="1"/>
  <c r="CR179" i="1"/>
  <c r="CS179" i="1"/>
  <c r="DT178" i="1"/>
  <c r="DS178" i="1"/>
  <c r="DR178" i="1"/>
  <c r="DQ178" i="1"/>
  <c r="DP178" i="1"/>
  <c r="DO178" i="1"/>
  <c r="DN178" i="1"/>
  <c r="DM178" i="1"/>
  <c r="DL178" i="1"/>
  <c r="DK178" i="1"/>
  <c r="DJ178" i="1"/>
  <c r="DI178" i="1"/>
  <c r="DB178" i="1" a="1"/>
  <c r="DB178" i="1"/>
  <c r="DC178" i="1" a="1"/>
  <c r="DC178" i="1"/>
  <c r="DD178" i="1" a="1"/>
  <c r="DD178" i="1"/>
  <c r="DE178" i="1" a="1"/>
  <c r="DE178" i="1"/>
  <c r="DF178" i="1" a="1"/>
  <c r="DF178" i="1"/>
  <c r="DH178" i="1"/>
  <c r="CW178" i="1" a="1"/>
  <c r="CW178" i="1"/>
  <c r="CX178" i="1" a="1"/>
  <c r="CX178" i="1"/>
  <c r="CY178" i="1" a="1"/>
  <c r="CY178" i="1"/>
  <c r="CZ178" i="1" a="1"/>
  <c r="CZ178" i="1"/>
  <c r="DA178" i="1" a="1"/>
  <c r="DA178" i="1"/>
  <c r="DG178" i="1"/>
  <c r="CU178" i="1"/>
  <c r="CN178" i="1" a="1"/>
  <c r="CN178" i="1"/>
  <c r="CO178" i="1" a="1"/>
  <c r="CO178" i="1"/>
  <c r="CP178" i="1" a="1"/>
  <c r="CP178" i="1"/>
  <c r="CQ178" i="1"/>
  <c r="CR178" i="1"/>
  <c r="CS178" i="1"/>
  <c r="DT177" i="1"/>
  <c r="DS177" i="1"/>
  <c r="DR177" i="1"/>
  <c r="DQ177" i="1"/>
  <c r="DP177" i="1"/>
  <c r="DO177" i="1"/>
  <c r="DN177" i="1"/>
  <c r="DM177" i="1"/>
  <c r="DL177" i="1"/>
  <c r="DK177" i="1"/>
  <c r="DJ177" i="1"/>
  <c r="DI177" i="1"/>
  <c r="DB177" i="1" a="1"/>
  <c r="DB177" i="1"/>
  <c r="DC177" i="1" a="1"/>
  <c r="DC177" i="1"/>
  <c r="DD177" i="1" a="1"/>
  <c r="DD177" i="1"/>
  <c r="DE177" i="1" a="1"/>
  <c r="DE177" i="1"/>
  <c r="DF177" i="1" a="1"/>
  <c r="DF177" i="1"/>
  <c r="DH177" i="1"/>
  <c r="CW177" i="1" a="1"/>
  <c r="CW177" i="1"/>
  <c r="CX177" i="1" a="1"/>
  <c r="CX177" i="1"/>
  <c r="CY177" i="1" a="1"/>
  <c r="CY177" i="1"/>
  <c r="CZ177" i="1" a="1"/>
  <c r="CZ177" i="1"/>
  <c r="DA177" i="1" a="1"/>
  <c r="DA177" i="1"/>
  <c r="DG177" i="1"/>
  <c r="CU177" i="1"/>
  <c r="CN177" i="1" a="1"/>
  <c r="CN177" i="1"/>
  <c r="CO177" i="1" a="1"/>
  <c r="CO177" i="1"/>
  <c r="CP177" i="1" a="1"/>
  <c r="CP177" i="1"/>
  <c r="CQ177" i="1"/>
  <c r="CR177" i="1"/>
  <c r="CS177" i="1"/>
  <c r="DT176" i="1"/>
  <c r="DS176" i="1"/>
  <c r="DR176" i="1"/>
  <c r="DQ176" i="1"/>
  <c r="DP176" i="1"/>
  <c r="DO176" i="1"/>
  <c r="DN176" i="1"/>
  <c r="DM176" i="1"/>
  <c r="DL176" i="1"/>
  <c r="DK176" i="1"/>
  <c r="DJ176" i="1"/>
  <c r="DI176" i="1"/>
  <c r="DB176" i="1" a="1"/>
  <c r="DB176" i="1"/>
  <c r="DC176" i="1" a="1"/>
  <c r="DC176" i="1"/>
  <c r="DD176" i="1" a="1"/>
  <c r="DD176" i="1"/>
  <c r="DE176" i="1" a="1"/>
  <c r="DE176" i="1"/>
  <c r="DF176" i="1" a="1"/>
  <c r="DF176" i="1"/>
  <c r="DH176" i="1"/>
  <c r="CW176" i="1" a="1"/>
  <c r="CW176" i="1"/>
  <c r="CX176" i="1" a="1"/>
  <c r="CX176" i="1"/>
  <c r="CY176" i="1" a="1"/>
  <c r="CY176" i="1"/>
  <c r="CZ176" i="1" a="1"/>
  <c r="CZ176" i="1"/>
  <c r="DA176" i="1" a="1"/>
  <c r="DA176" i="1"/>
  <c r="DG176" i="1"/>
  <c r="CU176" i="1"/>
  <c r="CN176" i="1" a="1"/>
  <c r="CN176" i="1"/>
  <c r="CO176" i="1" a="1"/>
  <c r="CO176" i="1"/>
  <c r="CP176" i="1" a="1"/>
  <c r="CP176" i="1"/>
  <c r="CQ176" i="1"/>
  <c r="CR176" i="1"/>
  <c r="CS176" i="1"/>
  <c r="DT175" i="1"/>
  <c r="DS175" i="1"/>
  <c r="DR175" i="1"/>
  <c r="DQ175" i="1"/>
  <c r="DP175" i="1"/>
  <c r="DO175" i="1"/>
  <c r="DN175" i="1"/>
  <c r="DM175" i="1"/>
  <c r="DL175" i="1"/>
  <c r="DK175" i="1"/>
  <c r="DJ175" i="1"/>
  <c r="DI175" i="1"/>
  <c r="DB175" i="1" a="1"/>
  <c r="DB175" i="1"/>
  <c r="DC175" i="1" a="1"/>
  <c r="DC175" i="1"/>
  <c r="DD175" i="1" a="1"/>
  <c r="DD175" i="1"/>
  <c r="DE175" i="1" a="1"/>
  <c r="DE175" i="1"/>
  <c r="DF175" i="1" a="1"/>
  <c r="DF175" i="1"/>
  <c r="DH175" i="1"/>
  <c r="CW175" i="1" a="1"/>
  <c r="CW175" i="1"/>
  <c r="CX175" i="1" a="1"/>
  <c r="CX175" i="1"/>
  <c r="CY175" i="1" a="1"/>
  <c r="CY175" i="1"/>
  <c r="CZ175" i="1" a="1"/>
  <c r="CZ175" i="1"/>
  <c r="DA175" i="1" a="1"/>
  <c r="DA175" i="1"/>
  <c r="DG175" i="1"/>
  <c r="CU175" i="1"/>
  <c r="CN175" i="1" a="1"/>
  <c r="CN175" i="1"/>
  <c r="CO175" i="1" a="1"/>
  <c r="CO175" i="1"/>
  <c r="CP175" i="1" a="1"/>
  <c r="CP175" i="1"/>
  <c r="CQ175" i="1"/>
  <c r="CR175" i="1"/>
  <c r="CS175" i="1"/>
  <c r="DT174" i="1"/>
  <c r="DS174" i="1"/>
  <c r="DR174" i="1"/>
  <c r="DQ174" i="1"/>
  <c r="DP174" i="1"/>
  <c r="DO174" i="1"/>
  <c r="DN174" i="1"/>
  <c r="DM174" i="1"/>
  <c r="DL174" i="1"/>
  <c r="DK174" i="1"/>
  <c r="DJ174" i="1"/>
  <c r="DI174" i="1"/>
  <c r="DB174" i="1" a="1"/>
  <c r="DB174" i="1"/>
  <c r="DC174" i="1" a="1"/>
  <c r="DC174" i="1"/>
  <c r="DD174" i="1" a="1"/>
  <c r="DD174" i="1"/>
  <c r="DE174" i="1" a="1"/>
  <c r="DE174" i="1"/>
  <c r="DF174" i="1" a="1"/>
  <c r="DF174" i="1"/>
  <c r="DH174" i="1"/>
  <c r="CW174" i="1" a="1"/>
  <c r="CW174" i="1"/>
  <c r="CX174" i="1" a="1"/>
  <c r="CX174" i="1"/>
  <c r="CY174" i="1" a="1"/>
  <c r="CY174" i="1"/>
  <c r="CZ174" i="1" a="1"/>
  <c r="CZ174" i="1"/>
  <c r="DA174" i="1" a="1"/>
  <c r="DA174" i="1"/>
  <c r="DG174" i="1"/>
  <c r="CU174" i="1"/>
  <c r="CN174" i="1" a="1"/>
  <c r="CN174" i="1"/>
  <c r="CO174" i="1" a="1"/>
  <c r="CO174" i="1"/>
  <c r="CP174" i="1" a="1"/>
  <c r="CP174" i="1"/>
  <c r="CQ174" i="1"/>
  <c r="CR174" i="1"/>
  <c r="CS174" i="1"/>
  <c r="DT173" i="1"/>
  <c r="DS173" i="1"/>
  <c r="DR173" i="1"/>
  <c r="DQ173" i="1"/>
  <c r="DP173" i="1"/>
  <c r="DO173" i="1"/>
  <c r="DN173" i="1"/>
  <c r="DM173" i="1"/>
  <c r="DL173" i="1"/>
  <c r="DK173" i="1"/>
  <c r="DJ173" i="1"/>
  <c r="DI173" i="1"/>
  <c r="DB173" i="1" a="1"/>
  <c r="DB173" i="1"/>
  <c r="DC173" i="1" a="1"/>
  <c r="DC173" i="1"/>
  <c r="DD173" i="1" a="1"/>
  <c r="DD173" i="1"/>
  <c r="DE173" i="1" a="1"/>
  <c r="DE173" i="1"/>
  <c r="DF173" i="1" a="1"/>
  <c r="DF173" i="1"/>
  <c r="DH173" i="1"/>
  <c r="CW173" i="1" a="1"/>
  <c r="CW173" i="1"/>
  <c r="CX173" i="1" a="1"/>
  <c r="CX173" i="1"/>
  <c r="CY173" i="1" a="1"/>
  <c r="CY173" i="1"/>
  <c r="CZ173" i="1" a="1"/>
  <c r="CZ173" i="1"/>
  <c r="DA173" i="1" a="1"/>
  <c r="DA173" i="1"/>
  <c r="DG173" i="1"/>
  <c r="CU173" i="1"/>
  <c r="CN173" i="1" a="1"/>
  <c r="CN173" i="1"/>
  <c r="CO173" i="1" a="1"/>
  <c r="CO173" i="1"/>
  <c r="CP173" i="1" a="1"/>
  <c r="CP173" i="1"/>
  <c r="CQ173" i="1"/>
  <c r="CR173" i="1"/>
  <c r="CS173" i="1"/>
  <c r="DT172" i="1"/>
  <c r="DS172" i="1"/>
  <c r="DR172" i="1"/>
  <c r="DQ172" i="1"/>
  <c r="DP172" i="1"/>
  <c r="DO172" i="1"/>
  <c r="DN172" i="1"/>
  <c r="DM172" i="1"/>
  <c r="DL172" i="1"/>
  <c r="DK172" i="1"/>
  <c r="DJ172" i="1"/>
  <c r="DI172" i="1"/>
  <c r="DB172" i="1" a="1"/>
  <c r="DB172" i="1"/>
  <c r="DC172" i="1" a="1"/>
  <c r="DC172" i="1"/>
  <c r="DD172" i="1" a="1"/>
  <c r="DD172" i="1"/>
  <c r="DE172" i="1" a="1"/>
  <c r="DE172" i="1"/>
  <c r="DF172" i="1" a="1"/>
  <c r="DF172" i="1"/>
  <c r="DH172" i="1"/>
  <c r="CW172" i="1" a="1"/>
  <c r="CW172" i="1"/>
  <c r="CX172" i="1" a="1"/>
  <c r="CX172" i="1"/>
  <c r="CY172" i="1" a="1"/>
  <c r="CY172" i="1"/>
  <c r="CZ172" i="1" a="1"/>
  <c r="CZ172" i="1"/>
  <c r="DA172" i="1" a="1"/>
  <c r="DA172" i="1"/>
  <c r="DG172" i="1"/>
  <c r="CU172" i="1"/>
  <c r="CN172" i="1" a="1"/>
  <c r="CN172" i="1"/>
  <c r="CO172" i="1" a="1"/>
  <c r="CO172" i="1"/>
  <c r="CP172" i="1" a="1"/>
  <c r="CP172" i="1"/>
  <c r="CQ172" i="1"/>
  <c r="CR172" i="1"/>
  <c r="CS172" i="1"/>
  <c r="DT171" i="1"/>
  <c r="DS171" i="1"/>
  <c r="DR171" i="1"/>
  <c r="DQ171" i="1"/>
  <c r="DP171" i="1"/>
  <c r="DO171" i="1"/>
  <c r="DN171" i="1"/>
  <c r="DM171" i="1"/>
  <c r="DL171" i="1"/>
  <c r="DK171" i="1"/>
  <c r="DJ171" i="1"/>
  <c r="DI171" i="1"/>
  <c r="DB171" i="1" a="1"/>
  <c r="DB171" i="1"/>
  <c r="DC171" i="1" a="1"/>
  <c r="DC171" i="1"/>
  <c r="DD171" i="1" a="1"/>
  <c r="DD171" i="1"/>
  <c r="DE171" i="1" a="1"/>
  <c r="DE171" i="1"/>
  <c r="DF171" i="1" a="1"/>
  <c r="DF171" i="1"/>
  <c r="DH171" i="1"/>
  <c r="CW171" i="1" a="1"/>
  <c r="CW171" i="1"/>
  <c r="CX171" i="1" a="1"/>
  <c r="CX171" i="1"/>
  <c r="CY171" i="1" a="1"/>
  <c r="CY171" i="1"/>
  <c r="CZ171" i="1" a="1"/>
  <c r="CZ171" i="1"/>
  <c r="DA171" i="1" a="1"/>
  <c r="DA171" i="1"/>
  <c r="DG171" i="1"/>
  <c r="CU171" i="1"/>
  <c r="CN171" i="1" a="1"/>
  <c r="CN171" i="1"/>
  <c r="CO171" i="1" a="1"/>
  <c r="CO171" i="1"/>
  <c r="CP171" i="1" a="1"/>
  <c r="CP171" i="1"/>
  <c r="CQ171" i="1"/>
  <c r="CR171" i="1"/>
  <c r="CS171" i="1"/>
  <c r="DT170" i="1"/>
  <c r="DS170" i="1"/>
  <c r="DR170" i="1"/>
  <c r="DQ170" i="1"/>
  <c r="DP170" i="1"/>
  <c r="DO170" i="1"/>
  <c r="DN170" i="1"/>
  <c r="DM170" i="1"/>
  <c r="DL170" i="1"/>
  <c r="DK170" i="1"/>
  <c r="DJ170" i="1"/>
  <c r="DI170" i="1"/>
  <c r="DB170" i="1" a="1"/>
  <c r="DB170" i="1"/>
  <c r="DC170" i="1" a="1"/>
  <c r="DC170" i="1"/>
  <c r="DD170" i="1" a="1"/>
  <c r="DD170" i="1"/>
  <c r="DE170" i="1" a="1"/>
  <c r="DE170" i="1"/>
  <c r="DF170" i="1" a="1"/>
  <c r="DF170" i="1"/>
  <c r="DH170" i="1"/>
  <c r="CW170" i="1" a="1"/>
  <c r="CW170" i="1"/>
  <c r="CX170" i="1" a="1"/>
  <c r="CX170" i="1"/>
  <c r="CY170" i="1" a="1"/>
  <c r="CY170" i="1"/>
  <c r="CZ170" i="1" a="1"/>
  <c r="CZ170" i="1"/>
  <c r="DA170" i="1" a="1"/>
  <c r="DA170" i="1"/>
  <c r="DG170" i="1"/>
  <c r="CU170" i="1"/>
  <c r="CN170" i="1" a="1"/>
  <c r="CN170" i="1"/>
  <c r="CO170" i="1" a="1"/>
  <c r="CO170" i="1"/>
  <c r="CP170" i="1" a="1"/>
  <c r="CP170" i="1"/>
  <c r="CQ170" i="1"/>
  <c r="CR170" i="1"/>
  <c r="CS170" i="1"/>
  <c r="DT169" i="1"/>
  <c r="DS169" i="1"/>
  <c r="DR169" i="1"/>
  <c r="DQ169" i="1"/>
  <c r="DP169" i="1"/>
  <c r="DO169" i="1"/>
  <c r="DN169" i="1"/>
  <c r="DM169" i="1"/>
  <c r="DL169" i="1"/>
  <c r="DK169" i="1"/>
  <c r="DJ169" i="1"/>
  <c r="DI169" i="1"/>
  <c r="DB169" i="1" a="1"/>
  <c r="DB169" i="1"/>
  <c r="DC169" i="1" a="1"/>
  <c r="DC169" i="1"/>
  <c r="DD169" i="1" a="1"/>
  <c r="DD169" i="1"/>
  <c r="DE169" i="1" a="1"/>
  <c r="DE169" i="1"/>
  <c r="DF169" i="1" a="1"/>
  <c r="DF169" i="1"/>
  <c r="DH169" i="1"/>
  <c r="CW169" i="1" a="1"/>
  <c r="CW169" i="1"/>
  <c r="CX169" i="1" a="1"/>
  <c r="CX169" i="1"/>
  <c r="CY169" i="1" a="1"/>
  <c r="CY169" i="1"/>
  <c r="CZ169" i="1" a="1"/>
  <c r="CZ169" i="1"/>
  <c r="DA169" i="1" a="1"/>
  <c r="DA169" i="1"/>
  <c r="DG169" i="1"/>
  <c r="CU169" i="1"/>
  <c r="CN169" i="1" a="1"/>
  <c r="CN169" i="1"/>
  <c r="CO169" i="1" a="1"/>
  <c r="CO169" i="1"/>
  <c r="CP169" i="1" a="1"/>
  <c r="CP169" i="1"/>
  <c r="CQ169" i="1"/>
  <c r="CR169" i="1"/>
  <c r="CS169" i="1"/>
  <c r="DT168" i="1"/>
  <c r="DS168" i="1"/>
  <c r="DR168" i="1"/>
  <c r="DQ168" i="1"/>
  <c r="DP168" i="1"/>
  <c r="DO168" i="1"/>
  <c r="DN168" i="1"/>
  <c r="DM168" i="1"/>
  <c r="DL168" i="1"/>
  <c r="DK168" i="1"/>
  <c r="DJ168" i="1"/>
  <c r="DI168" i="1"/>
  <c r="DB168" i="1" a="1"/>
  <c r="DB168" i="1"/>
  <c r="DC168" i="1" a="1"/>
  <c r="DC168" i="1"/>
  <c r="DD168" i="1" a="1"/>
  <c r="DD168" i="1"/>
  <c r="DE168" i="1" a="1"/>
  <c r="DE168" i="1"/>
  <c r="DF168" i="1" a="1"/>
  <c r="DF168" i="1"/>
  <c r="DH168" i="1"/>
  <c r="CW168" i="1" a="1"/>
  <c r="CW168" i="1"/>
  <c r="CX168" i="1" a="1"/>
  <c r="CX168" i="1"/>
  <c r="CY168" i="1" a="1"/>
  <c r="CY168" i="1"/>
  <c r="CZ168" i="1" a="1"/>
  <c r="CZ168" i="1"/>
  <c r="DA168" i="1" a="1"/>
  <c r="DA168" i="1"/>
  <c r="DG168" i="1"/>
  <c r="CU168" i="1"/>
  <c r="CN168" i="1" a="1"/>
  <c r="CN168" i="1"/>
  <c r="CO168" i="1" a="1"/>
  <c r="CO168" i="1"/>
  <c r="CP168" i="1" a="1"/>
  <c r="CP168" i="1"/>
  <c r="CQ168" i="1"/>
  <c r="CR168" i="1"/>
  <c r="CS168" i="1"/>
  <c r="DT167" i="1"/>
  <c r="DS167" i="1"/>
  <c r="DR167" i="1"/>
  <c r="DQ167" i="1"/>
  <c r="DP167" i="1"/>
  <c r="DO167" i="1"/>
  <c r="DN167" i="1"/>
  <c r="DM167" i="1"/>
  <c r="DL167" i="1"/>
  <c r="DK167" i="1"/>
  <c r="DJ167" i="1"/>
  <c r="DI167" i="1"/>
  <c r="DB167" i="1" a="1"/>
  <c r="DB167" i="1"/>
  <c r="DC167" i="1" a="1"/>
  <c r="DC167" i="1"/>
  <c r="DD167" i="1" a="1"/>
  <c r="DD167" i="1"/>
  <c r="DE167" i="1" a="1"/>
  <c r="DE167" i="1"/>
  <c r="DF167" i="1" a="1"/>
  <c r="DF167" i="1"/>
  <c r="DH167" i="1"/>
  <c r="CW167" i="1" a="1"/>
  <c r="CW167" i="1"/>
  <c r="CX167" i="1" a="1"/>
  <c r="CX167" i="1"/>
  <c r="CY167" i="1" a="1"/>
  <c r="CY167" i="1"/>
  <c r="CZ167" i="1" a="1"/>
  <c r="CZ167" i="1"/>
  <c r="DA167" i="1" a="1"/>
  <c r="DA167" i="1"/>
  <c r="DG167" i="1"/>
  <c r="CU167" i="1"/>
  <c r="CN167" i="1" a="1"/>
  <c r="CN167" i="1"/>
  <c r="CO167" i="1" a="1"/>
  <c r="CO167" i="1"/>
  <c r="CP167" i="1" a="1"/>
  <c r="CP167" i="1"/>
  <c r="CQ167" i="1"/>
  <c r="CR167" i="1"/>
  <c r="CS167" i="1"/>
  <c r="DT166" i="1"/>
  <c r="DS166" i="1"/>
  <c r="DR166" i="1"/>
  <c r="DQ166" i="1"/>
  <c r="DP166" i="1"/>
  <c r="DO166" i="1"/>
  <c r="DN166" i="1"/>
  <c r="DM166" i="1"/>
  <c r="DL166" i="1"/>
  <c r="DK166" i="1"/>
  <c r="DJ166" i="1"/>
  <c r="DI166" i="1"/>
  <c r="DB166" i="1" a="1"/>
  <c r="DB166" i="1"/>
  <c r="DC166" i="1" a="1"/>
  <c r="DC166" i="1"/>
  <c r="DD166" i="1" a="1"/>
  <c r="DD166" i="1"/>
  <c r="DE166" i="1" a="1"/>
  <c r="DE166" i="1"/>
  <c r="DF166" i="1" a="1"/>
  <c r="DF166" i="1"/>
  <c r="DH166" i="1"/>
  <c r="CW166" i="1" a="1"/>
  <c r="CW166" i="1"/>
  <c r="CX166" i="1" a="1"/>
  <c r="CX166" i="1"/>
  <c r="CY166" i="1" a="1"/>
  <c r="CY166" i="1"/>
  <c r="CZ166" i="1" a="1"/>
  <c r="CZ166" i="1"/>
  <c r="DA166" i="1" a="1"/>
  <c r="DA166" i="1"/>
  <c r="DG166" i="1"/>
  <c r="CU166" i="1"/>
  <c r="CN166" i="1" a="1"/>
  <c r="CN166" i="1"/>
  <c r="CO166" i="1" a="1"/>
  <c r="CO166" i="1"/>
  <c r="CP166" i="1" a="1"/>
  <c r="CP166" i="1"/>
  <c r="CQ166" i="1"/>
  <c r="CR166" i="1"/>
  <c r="CS166" i="1"/>
  <c r="DT165" i="1"/>
  <c r="DS165" i="1"/>
  <c r="DR165" i="1"/>
  <c r="DQ165" i="1"/>
  <c r="DP165" i="1"/>
  <c r="DO165" i="1"/>
  <c r="DN165" i="1"/>
  <c r="DM165" i="1"/>
  <c r="DL165" i="1"/>
  <c r="DK165" i="1"/>
  <c r="DJ165" i="1"/>
  <c r="DI165" i="1"/>
  <c r="DB165" i="1" a="1"/>
  <c r="DB165" i="1"/>
  <c r="DC165" i="1" a="1"/>
  <c r="DC165" i="1"/>
  <c r="DD165" i="1" a="1"/>
  <c r="DD165" i="1"/>
  <c r="DE165" i="1" a="1"/>
  <c r="DE165" i="1"/>
  <c r="DF165" i="1" a="1"/>
  <c r="DF165" i="1"/>
  <c r="DH165" i="1"/>
  <c r="CW165" i="1" a="1"/>
  <c r="CW165" i="1"/>
  <c r="CX165" i="1" a="1"/>
  <c r="CX165" i="1"/>
  <c r="CY165" i="1" a="1"/>
  <c r="CY165" i="1"/>
  <c r="CZ165" i="1" a="1"/>
  <c r="CZ165" i="1"/>
  <c r="DA165" i="1" a="1"/>
  <c r="DA165" i="1"/>
  <c r="DG165" i="1"/>
  <c r="CU165" i="1"/>
  <c r="CN165" i="1" a="1"/>
  <c r="CN165" i="1"/>
  <c r="CO165" i="1" a="1"/>
  <c r="CO165" i="1"/>
  <c r="CP165" i="1" a="1"/>
  <c r="CP165" i="1"/>
  <c r="CQ165" i="1"/>
  <c r="CR165" i="1"/>
  <c r="CS165" i="1"/>
  <c r="DT164" i="1"/>
  <c r="DS164" i="1"/>
  <c r="DR164" i="1"/>
  <c r="DQ164" i="1"/>
  <c r="DP164" i="1"/>
  <c r="DO164" i="1"/>
  <c r="DN164" i="1"/>
  <c r="DM164" i="1"/>
  <c r="DL164" i="1"/>
  <c r="DK164" i="1"/>
  <c r="DJ164" i="1"/>
  <c r="DI164" i="1"/>
  <c r="DB164" i="1" a="1"/>
  <c r="DB164" i="1"/>
  <c r="DC164" i="1" a="1"/>
  <c r="DC164" i="1"/>
  <c r="DD164" i="1" a="1"/>
  <c r="DD164" i="1"/>
  <c r="DE164" i="1" a="1"/>
  <c r="DE164" i="1"/>
  <c r="DF164" i="1" a="1"/>
  <c r="DF164" i="1"/>
  <c r="DH164" i="1"/>
  <c r="CW164" i="1" a="1"/>
  <c r="CW164" i="1"/>
  <c r="CX164" i="1" a="1"/>
  <c r="CX164" i="1"/>
  <c r="CY164" i="1" a="1"/>
  <c r="CY164" i="1"/>
  <c r="CZ164" i="1" a="1"/>
  <c r="CZ164" i="1"/>
  <c r="DA164" i="1" a="1"/>
  <c r="DA164" i="1"/>
  <c r="DG164" i="1"/>
  <c r="CU164" i="1"/>
  <c r="CN164" i="1" a="1"/>
  <c r="CN164" i="1"/>
  <c r="CO164" i="1" a="1"/>
  <c r="CO164" i="1"/>
  <c r="CP164" i="1" a="1"/>
  <c r="CP164" i="1"/>
  <c r="CQ164" i="1"/>
  <c r="CR164" i="1"/>
  <c r="CS164" i="1"/>
  <c r="DT163" i="1"/>
  <c r="DS163" i="1"/>
  <c r="DR163" i="1"/>
  <c r="DQ163" i="1"/>
  <c r="DP163" i="1"/>
  <c r="DO163" i="1"/>
  <c r="DN163" i="1"/>
  <c r="DM163" i="1"/>
  <c r="DL163" i="1"/>
  <c r="DK163" i="1"/>
  <c r="DJ163" i="1"/>
  <c r="DI163" i="1"/>
  <c r="DB163" i="1" a="1"/>
  <c r="DB163" i="1"/>
  <c r="DC163" i="1" a="1"/>
  <c r="DC163" i="1"/>
  <c r="DD163" i="1" a="1"/>
  <c r="DD163" i="1"/>
  <c r="DE163" i="1" a="1"/>
  <c r="DE163" i="1"/>
  <c r="DF163" i="1" a="1"/>
  <c r="DF163" i="1"/>
  <c r="DH163" i="1"/>
  <c r="CW163" i="1" a="1"/>
  <c r="CW163" i="1"/>
  <c r="CX163" i="1" a="1"/>
  <c r="CX163" i="1"/>
  <c r="CY163" i="1" a="1"/>
  <c r="CY163" i="1"/>
  <c r="CZ163" i="1" a="1"/>
  <c r="CZ163" i="1"/>
  <c r="DA163" i="1" a="1"/>
  <c r="DA163" i="1"/>
  <c r="DG163" i="1"/>
  <c r="CU163" i="1"/>
  <c r="CN163" i="1" a="1"/>
  <c r="CN163" i="1"/>
  <c r="CO163" i="1" a="1"/>
  <c r="CO163" i="1"/>
  <c r="CP163" i="1" a="1"/>
  <c r="CP163" i="1"/>
  <c r="CQ163" i="1"/>
  <c r="CR163" i="1"/>
  <c r="CS163" i="1"/>
  <c r="DT162" i="1"/>
  <c r="DS162" i="1"/>
  <c r="DR162" i="1"/>
  <c r="DQ162" i="1"/>
  <c r="DP162" i="1"/>
  <c r="DO162" i="1"/>
  <c r="DN162" i="1"/>
  <c r="DM162" i="1"/>
  <c r="DL162" i="1"/>
  <c r="DK162" i="1"/>
  <c r="DJ162" i="1"/>
  <c r="DI162" i="1"/>
  <c r="DB162" i="1" a="1"/>
  <c r="DB162" i="1"/>
  <c r="DC162" i="1" a="1"/>
  <c r="DC162" i="1"/>
  <c r="DD162" i="1" a="1"/>
  <c r="DD162" i="1"/>
  <c r="DE162" i="1" a="1"/>
  <c r="DE162" i="1"/>
  <c r="DF162" i="1" a="1"/>
  <c r="DF162" i="1"/>
  <c r="DH162" i="1"/>
  <c r="CW162" i="1" a="1"/>
  <c r="CW162" i="1"/>
  <c r="CX162" i="1" a="1"/>
  <c r="CX162" i="1"/>
  <c r="CY162" i="1" a="1"/>
  <c r="CY162" i="1"/>
  <c r="CZ162" i="1" a="1"/>
  <c r="CZ162" i="1"/>
  <c r="DA162" i="1" a="1"/>
  <c r="DA162" i="1"/>
  <c r="DG162" i="1"/>
  <c r="CU162" i="1"/>
  <c r="CN162" i="1" a="1"/>
  <c r="CN162" i="1"/>
  <c r="CO162" i="1" a="1"/>
  <c r="CO162" i="1"/>
  <c r="CP162" i="1" a="1"/>
  <c r="CP162" i="1"/>
  <c r="CQ162" i="1"/>
  <c r="CR162" i="1"/>
  <c r="CS162" i="1"/>
  <c r="DT161" i="1"/>
  <c r="DS161" i="1"/>
  <c r="DR161" i="1"/>
  <c r="DQ161" i="1"/>
  <c r="DP161" i="1"/>
  <c r="DO161" i="1"/>
  <c r="DN161" i="1"/>
  <c r="DM161" i="1"/>
  <c r="DL161" i="1"/>
  <c r="DK161" i="1"/>
  <c r="DJ161" i="1"/>
  <c r="DI161" i="1"/>
  <c r="DB161" i="1" a="1"/>
  <c r="DB161" i="1"/>
  <c r="DC161" i="1" a="1"/>
  <c r="DC161" i="1"/>
  <c r="DD161" i="1" a="1"/>
  <c r="DD161" i="1"/>
  <c r="DE161" i="1" a="1"/>
  <c r="DE161" i="1"/>
  <c r="DF161" i="1" a="1"/>
  <c r="DF161" i="1"/>
  <c r="DH161" i="1"/>
  <c r="CW161" i="1" a="1"/>
  <c r="CW161" i="1"/>
  <c r="CX161" i="1" a="1"/>
  <c r="CX161" i="1"/>
  <c r="CY161" i="1" a="1"/>
  <c r="CY161" i="1"/>
  <c r="CZ161" i="1" a="1"/>
  <c r="CZ161" i="1"/>
  <c r="DA161" i="1" a="1"/>
  <c r="DA161" i="1"/>
  <c r="DG161" i="1"/>
  <c r="CU161" i="1"/>
  <c r="CN161" i="1" a="1"/>
  <c r="CN161" i="1"/>
  <c r="CO161" i="1" a="1"/>
  <c r="CO161" i="1"/>
  <c r="CP161" i="1" a="1"/>
  <c r="CP161" i="1"/>
  <c r="CQ161" i="1"/>
  <c r="CR161" i="1"/>
  <c r="CS161" i="1"/>
  <c r="DT160" i="1"/>
  <c r="DS160" i="1"/>
  <c r="DR160" i="1"/>
  <c r="DQ160" i="1"/>
  <c r="DP160" i="1"/>
  <c r="DO160" i="1"/>
  <c r="DN160" i="1"/>
  <c r="DM160" i="1"/>
  <c r="DL160" i="1"/>
  <c r="DK160" i="1"/>
  <c r="DJ160" i="1"/>
  <c r="DI160" i="1"/>
  <c r="DB160" i="1" a="1"/>
  <c r="DB160" i="1"/>
  <c r="DC160" i="1" a="1"/>
  <c r="DC160" i="1"/>
  <c r="DD160" i="1" a="1"/>
  <c r="DD160" i="1"/>
  <c r="DE160" i="1" a="1"/>
  <c r="DE160" i="1"/>
  <c r="DF160" i="1" a="1"/>
  <c r="DF160" i="1"/>
  <c r="DH160" i="1"/>
  <c r="CW160" i="1" a="1"/>
  <c r="CW160" i="1"/>
  <c r="CX160" i="1" a="1"/>
  <c r="CX160" i="1"/>
  <c r="CY160" i="1" a="1"/>
  <c r="CY160" i="1"/>
  <c r="CZ160" i="1" a="1"/>
  <c r="CZ160" i="1"/>
  <c r="DA160" i="1" a="1"/>
  <c r="DA160" i="1"/>
  <c r="DG160" i="1"/>
  <c r="CU160" i="1"/>
  <c r="CN160" i="1" a="1"/>
  <c r="CN160" i="1"/>
  <c r="CO160" i="1" a="1"/>
  <c r="CO160" i="1"/>
  <c r="CP160" i="1" a="1"/>
  <c r="CP160" i="1"/>
  <c r="CQ160" i="1"/>
  <c r="CR160" i="1"/>
  <c r="CS160" i="1"/>
  <c r="DT159" i="1"/>
  <c r="DS159" i="1"/>
  <c r="DR159" i="1"/>
  <c r="DQ159" i="1"/>
  <c r="DP159" i="1"/>
  <c r="DO159" i="1"/>
  <c r="DN159" i="1"/>
  <c r="DM159" i="1"/>
  <c r="DL159" i="1"/>
  <c r="DK159" i="1"/>
  <c r="DJ159" i="1"/>
  <c r="DI159" i="1"/>
  <c r="DB159" i="1" a="1"/>
  <c r="DB159" i="1"/>
  <c r="DC159" i="1" a="1"/>
  <c r="DC159" i="1"/>
  <c r="DD159" i="1" a="1"/>
  <c r="DD159" i="1"/>
  <c r="DE159" i="1" a="1"/>
  <c r="DE159" i="1"/>
  <c r="DF159" i="1" a="1"/>
  <c r="DF159" i="1"/>
  <c r="DH159" i="1"/>
  <c r="CW159" i="1" a="1"/>
  <c r="CW159" i="1"/>
  <c r="CX159" i="1" a="1"/>
  <c r="CX159" i="1"/>
  <c r="CY159" i="1" a="1"/>
  <c r="CY159" i="1"/>
  <c r="CZ159" i="1" a="1"/>
  <c r="CZ159" i="1"/>
  <c r="DA159" i="1" a="1"/>
  <c r="DA159" i="1"/>
  <c r="DG159" i="1"/>
  <c r="CU159" i="1"/>
  <c r="CN159" i="1" a="1"/>
  <c r="CN159" i="1"/>
  <c r="CO159" i="1" a="1"/>
  <c r="CO159" i="1"/>
  <c r="CP159" i="1" a="1"/>
  <c r="CP159" i="1"/>
  <c r="CQ159" i="1"/>
  <c r="CR159" i="1"/>
  <c r="CS159" i="1"/>
  <c r="DT158" i="1"/>
  <c r="DS158" i="1"/>
  <c r="DR158" i="1"/>
  <c r="DQ158" i="1"/>
  <c r="DP158" i="1"/>
  <c r="DO158" i="1"/>
  <c r="DN158" i="1"/>
  <c r="DM158" i="1"/>
  <c r="DL158" i="1"/>
  <c r="DK158" i="1"/>
  <c r="DJ158" i="1"/>
  <c r="DI158" i="1"/>
  <c r="DB158" i="1" a="1"/>
  <c r="DB158" i="1"/>
  <c r="DC158" i="1" a="1"/>
  <c r="DC158" i="1"/>
  <c r="DD158" i="1" a="1"/>
  <c r="DD158" i="1"/>
  <c r="DE158" i="1" a="1"/>
  <c r="DE158" i="1"/>
  <c r="DF158" i="1" a="1"/>
  <c r="DF158" i="1"/>
  <c r="DH158" i="1"/>
  <c r="CW158" i="1" a="1"/>
  <c r="CW158" i="1"/>
  <c r="CX158" i="1" a="1"/>
  <c r="CX158" i="1"/>
  <c r="CY158" i="1" a="1"/>
  <c r="CY158" i="1"/>
  <c r="CZ158" i="1" a="1"/>
  <c r="CZ158" i="1"/>
  <c r="DA158" i="1" a="1"/>
  <c r="DA158" i="1"/>
  <c r="DG158" i="1"/>
  <c r="CU158" i="1"/>
  <c r="CN158" i="1" a="1"/>
  <c r="CN158" i="1"/>
  <c r="CO158" i="1" a="1"/>
  <c r="CO158" i="1"/>
  <c r="CP158" i="1" a="1"/>
  <c r="CP158" i="1"/>
  <c r="CQ158" i="1"/>
  <c r="CR158" i="1"/>
  <c r="CS158" i="1"/>
  <c r="DT157" i="1"/>
  <c r="DS157" i="1"/>
  <c r="DR157" i="1"/>
  <c r="DQ157" i="1"/>
  <c r="DP157" i="1"/>
  <c r="DO157" i="1"/>
  <c r="DN157" i="1"/>
  <c r="DM157" i="1"/>
  <c r="DL157" i="1"/>
  <c r="DK157" i="1"/>
  <c r="DJ157" i="1"/>
  <c r="DI157" i="1"/>
  <c r="DB157" i="1" a="1"/>
  <c r="DB157" i="1"/>
  <c r="DC157" i="1" a="1"/>
  <c r="DC157" i="1"/>
  <c r="DD157" i="1" a="1"/>
  <c r="DD157" i="1"/>
  <c r="DE157" i="1" a="1"/>
  <c r="DE157" i="1"/>
  <c r="DF157" i="1" a="1"/>
  <c r="DF157" i="1"/>
  <c r="DH157" i="1"/>
  <c r="CW157" i="1" a="1"/>
  <c r="CW157" i="1"/>
  <c r="CX157" i="1" a="1"/>
  <c r="CX157" i="1"/>
  <c r="CY157" i="1" a="1"/>
  <c r="CY157" i="1"/>
  <c r="CZ157" i="1" a="1"/>
  <c r="CZ157" i="1"/>
  <c r="DA157" i="1" a="1"/>
  <c r="DA157" i="1"/>
  <c r="DG157" i="1"/>
  <c r="CU157" i="1"/>
  <c r="CN157" i="1" a="1"/>
  <c r="CN157" i="1"/>
  <c r="CO157" i="1" a="1"/>
  <c r="CO157" i="1"/>
  <c r="CP157" i="1" a="1"/>
  <c r="CP157" i="1"/>
  <c r="CQ157" i="1"/>
  <c r="CR157" i="1"/>
  <c r="CS157" i="1"/>
  <c r="DT156" i="1"/>
  <c r="DS156" i="1"/>
  <c r="DR156" i="1"/>
  <c r="DQ156" i="1"/>
  <c r="DP156" i="1"/>
  <c r="DO156" i="1"/>
  <c r="DN156" i="1"/>
  <c r="DM156" i="1"/>
  <c r="DL156" i="1"/>
  <c r="DK156" i="1"/>
  <c r="DJ156" i="1"/>
  <c r="DI156" i="1"/>
  <c r="DB156" i="1" a="1"/>
  <c r="DB156" i="1"/>
  <c r="DC156" i="1" a="1"/>
  <c r="DC156" i="1"/>
  <c r="DD156" i="1" a="1"/>
  <c r="DD156" i="1"/>
  <c r="DE156" i="1" a="1"/>
  <c r="DE156" i="1"/>
  <c r="DF156" i="1" a="1"/>
  <c r="DF156" i="1"/>
  <c r="DH156" i="1"/>
  <c r="CW156" i="1" a="1"/>
  <c r="CW156" i="1"/>
  <c r="CX156" i="1" a="1"/>
  <c r="CX156" i="1"/>
  <c r="CY156" i="1" a="1"/>
  <c r="CY156" i="1"/>
  <c r="CZ156" i="1" a="1"/>
  <c r="CZ156" i="1"/>
  <c r="DA156" i="1" a="1"/>
  <c r="DA156" i="1"/>
  <c r="DG156" i="1"/>
  <c r="CU156" i="1"/>
  <c r="CN156" i="1" a="1"/>
  <c r="CN156" i="1"/>
  <c r="CO156" i="1" a="1"/>
  <c r="CO156" i="1"/>
  <c r="CP156" i="1" a="1"/>
  <c r="CP156" i="1"/>
  <c r="CQ156" i="1"/>
  <c r="CR156" i="1"/>
  <c r="CS156" i="1"/>
  <c r="DT155" i="1"/>
  <c r="DS155" i="1"/>
  <c r="DR155" i="1"/>
  <c r="DQ155" i="1"/>
  <c r="DP155" i="1"/>
  <c r="DO155" i="1"/>
  <c r="DN155" i="1"/>
  <c r="DM155" i="1"/>
  <c r="DL155" i="1"/>
  <c r="DK155" i="1"/>
  <c r="DJ155" i="1"/>
  <c r="DI155" i="1"/>
  <c r="DB155" i="1" a="1"/>
  <c r="DB155" i="1"/>
  <c r="DC155" i="1" a="1"/>
  <c r="DC155" i="1"/>
  <c r="DD155" i="1" a="1"/>
  <c r="DD155" i="1"/>
  <c r="DE155" i="1" a="1"/>
  <c r="DE155" i="1"/>
  <c r="DF155" i="1" a="1"/>
  <c r="DF155" i="1"/>
  <c r="DH155" i="1"/>
  <c r="CW155" i="1" a="1"/>
  <c r="CW155" i="1"/>
  <c r="CX155" i="1" a="1"/>
  <c r="CX155" i="1"/>
  <c r="CY155" i="1" a="1"/>
  <c r="CY155" i="1"/>
  <c r="CZ155" i="1" a="1"/>
  <c r="CZ155" i="1"/>
  <c r="DA155" i="1" a="1"/>
  <c r="DA155" i="1"/>
  <c r="DG155" i="1"/>
  <c r="CU155" i="1"/>
  <c r="CN155" i="1" a="1"/>
  <c r="CN155" i="1"/>
  <c r="CO155" i="1" a="1"/>
  <c r="CO155" i="1"/>
  <c r="CP155" i="1" a="1"/>
  <c r="CP155" i="1"/>
  <c r="CQ155" i="1"/>
  <c r="CR155" i="1"/>
  <c r="CS155" i="1"/>
  <c r="DT154" i="1"/>
  <c r="DS154" i="1"/>
  <c r="DR154" i="1"/>
  <c r="DQ154" i="1"/>
  <c r="DP154" i="1"/>
  <c r="DO154" i="1"/>
  <c r="DN154" i="1"/>
  <c r="DM154" i="1"/>
  <c r="DL154" i="1"/>
  <c r="DK154" i="1"/>
  <c r="DJ154" i="1"/>
  <c r="DI154" i="1"/>
  <c r="DB154" i="1" a="1"/>
  <c r="DB154" i="1"/>
  <c r="DC154" i="1" a="1"/>
  <c r="DC154" i="1"/>
  <c r="DD154" i="1" a="1"/>
  <c r="DD154" i="1"/>
  <c r="DE154" i="1" a="1"/>
  <c r="DE154" i="1"/>
  <c r="DF154" i="1" a="1"/>
  <c r="DF154" i="1"/>
  <c r="DH154" i="1"/>
  <c r="CW154" i="1" a="1"/>
  <c r="CW154" i="1"/>
  <c r="CX154" i="1" a="1"/>
  <c r="CX154" i="1"/>
  <c r="CY154" i="1" a="1"/>
  <c r="CY154" i="1"/>
  <c r="CZ154" i="1" a="1"/>
  <c r="CZ154" i="1"/>
  <c r="DA154" i="1" a="1"/>
  <c r="DA154" i="1"/>
  <c r="DG154" i="1"/>
  <c r="CU154" i="1"/>
  <c r="CN154" i="1" a="1"/>
  <c r="CN154" i="1"/>
  <c r="CO154" i="1" a="1"/>
  <c r="CO154" i="1"/>
  <c r="CP154" i="1" a="1"/>
  <c r="CP154" i="1"/>
  <c r="CQ154" i="1"/>
  <c r="CR154" i="1"/>
  <c r="CS154" i="1"/>
  <c r="DT153" i="1"/>
  <c r="DS153" i="1"/>
  <c r="DR153" i="1"/>
  <c r="DQ153" i="1"/>
  <c r="DP153" i="1"/>
  <c r="DO153" i="1"/>
  <c r="DN153" i="1"/>
  <c r="DM153" i="1"/>
  <c r="DL153" i="1"/>
  <c r="DK153" i="1"/>
  <c r="DJ153" i="1"/>
  <c r="DI153" i="1"/>
  <c r="DB153" i="1" a="1"/>
  <c r="DB153" i="1"/>
  <c r="DC153" i="1" a="1"/>
  <c r="DC153" i="1"/>
  <c r="DD153" i="1" a="1"/>
  <c r="DD153" i="1"/>
  <c r="DE153" i="1" a="1"/>
  <c r="DE153" i="1"/>
  <c r="DF153" i="1" a="1"/>
  <c r="DF153" i="1"/>
  <c r="DH153" i="1"/>
  <c r="CW153" i="1" a="1"/>
  <c r="CW153" i="1"/>
  <c r="CX153" i="1" a="1"/>
  <c r="CX153" i="1"/>
  <c r="CY153" i="1" a="1"/>
  <c r="CY153" i="1"/>
  <c r="CZ153" i="1" a="1"/>
  <c r="CZ153" i="1"/>
  <c r="DA153" i="1" a="1"/>
  <c r="DA153" i="1"/>
  <c r="DG153" i="1"/>
  <c r="CU153" i="1"/>
  <c r="CN153" i="1" a="1"/>
  <c r="CN153" i="1"/>
  <c r="CO153" i="1" a="1"/>
  <c r="CO153" i="1"/>
  <c r="CP153" i="1" a="1"/>
  <c r="CP153" i="1"/>
  <c r="CQ153" i="1"/>
  <c r="CR153" i="1"/>
  <c r="CS153" i="1"/>
  <c r="DT152" i="1"/>
  <c r="DS152" i="1"/>
  <c r="DR152" i="1"/>
  <c r="DQ152" i="1"/>
  <c r="DP152" i="1"/>
  <c r="DO152" i="1"/>
  <c r="DN152" i="1"/>
  <c r="DM152" i="1"/>
  <c r="DL152" i="1"/>
  <c r="DK152" i="1"/>
  <c r="DJ152" i="1"/>
  <c r="DI152" i="1"/>
  <c r="DB152" i="1" a="1"/>
  <c r="DB152" i="1"/>
  <c r="DC152" i="1" a="1"/>
  <c r="DC152" i="1"/>
  <c r="DD152" i="1" a="1"/>
  <c r="DD152" i="1"/>
  <c r="DE152" i="1" a="1"/>
  <c r="DE152" i="1"/>
  <c r="DF152" i="1" a="1"/>
  <c r="DF152" i="1"/>
  <c r="DH152" i="1"/>
  <c r="CW152" i="1" a="1"/>
  <c r="CW152" i="1"/>
  <c r="CX152" i="1" a="1"/>
  <c r="CX152" i="1"/>
  <c r="CY152" i="1" a="1"/>
  <c r="CY152" i="1"/>
  <c r="CZ152" i="1" a="1"/>
  <c r="CZ152" i="1"/>
  <c r="DA152" i="1" a="1"/>
  <c r="DA152" i="1"/>
  <c r="DG152" i="1"/>
  <c r="CU152" i="1"/>
  <c r="CN152" i="1" a="1"/>
  <c r="CN152" i="1"/>
  <c r="CO152" i="1" a="1"/>
  <c r="CO152" i="1"/>
  <c r="CP152" i="1" a="1"/>
  <c r="CP152" i="1"/>
  <c r="CQ152" i="1"/>
  <c r="CR152" i="1"/>
  <c r="CS152" i="1"/>
  <c r="DT151" i="1"/>
  <c r="DS151" i="1"/>
  <c r="DR151" i="1"/>
  <c r="DQ151" i="1"/>
  <c r="DP151" i="1"/>
  <c r="DO151" i="1"/>
  <c r="DN151" i="1"/>
  <c r="DM151" i="1"/>
  <c r="DL151" i="1"/>
  <c r="DK151" i="1"/>
  <c r="DJ151" i="1"/>
  <c r="DI151" i="1"/>
  <c r="DB151" i="1" a="1"/>
  <c r="DB151" i="1"/>
  <c r="DC151" i="1" a="1"/>
  <c r="DC151" i="1"/>
  <c r="DD151" i="1" a="1"/>
  <c r="DD151" i="1"/>
  <c r="DE151" i="1" a="1"/>
  <c r="DE151" i="1"/>
  <c r="DF151" i="1" a="1"/>
  <c r="DF151" i="1"/>
  <c r="DH151" i="1"/>
  <c r="CW151" i="1" a="1"/>
  <c r="CW151" i="1"/>
  <c r="CX151" i="1" a="1"/>
  <c r="CX151" i="1"/>
  <c r="CY151" i="1" a="1"/>
  <c r="CY151" i="1"/>
  <c r="CZ151" i="1" a="1"/>
  <c r="CZ151" i="1"/>
  <c r="DA151" i="1" a="1"/>
  <c r="DA151" i="1"/>
  <c r="DG151" i="1"/>
  <c r="CU151" i="1"/>
  <c r="CN151" i="1" a="1"/>
  <c r="CN151" i="1"/>
  <c r="CO151" i="1" a="1"/>
  <c r="CO151" i="1"/>
  <c r="CP151" i="1" a="1"/>
  <c r="CP151" i="1"/>
  <c r="CQ151" i="1"/>
  <c r="CR151" i="1"/>
  <c r="CS151" i="1"/>
  <c r="DT150" i="1"/>
  <c r="DS150" i="1"/>
  <c r="DR150" i="1"/>
  <c r="DQ150" i="1"/>
  <c r="DP150" i="1"/>
  <c r="DO150" i="1"/>
  <c r="DN150" i="1"/>
  <c r="DM150" i="1"/>
  <c r="DL150" i="1"/>
  <c r="DK150" i="1"/>
  <c r="DJ150" i="1"/>
  <c r="DI150" i="1"/>
  <c r="DB150" i="1" a="1"/>
  <c r="DB150" i="1"/>
  <c r="DC150" i="1" a="1"/>
  <c r="DC150" i="1"/>
  <c r="DD150" i="1" a="1"/>
  <c r="DD150" i="1"/>
  <c r="DE150" i="1" a="1"/>
  <c r="DE150" i="1"/>
  <c r="DF150" i="1" a="1"/>
  <c r="DF150" i="1"/>
  <c r="DH150" i="1"/>
  <c r="CW150" i="1" a="1"/>
  <c r="CW150" i="1"/>
  <c r="CX150" i="1" a="1"/>
  <c r="CX150" i="1"/>
  <c r="CY150" i="1" a="1"/>
  <c r="CY150" i="1"/>
  <c r="CZ150" i="1" a="1"/>
  <c r="CZ150" i="1"/>
  <c r="DA150" i="1" a="1"/>
  <c r="DA150" i="1"/>
  <c r="DG150" i="1"/>
  <c r="CU150" i="1"/>
  <c r="CN150" i="1" a="1"/>
  <c r="CN150" i="1"/>
  <c r="CO150" i="1" a="1"/>
  <c r="CO150" i="1"/>
  <c r="CP150" i="1" a="1"/>
  <c r="CP150" i="1"/>
  <c r="CQ150" i="1"/>
  <c r="CR150" i="1"/>
  <c r="CS150" i="1"/>
  <c r="DT149" i="1"/>
  <c r="DS149" i="1"/>
  <c r="DR149" i="1"/>
  <c r="DQ149" i="1"/>
  <c r="DP149" i="1"/>
  <c r="DO149" i="1"/>
  <c r="DN149" i="1"/>
  <c r="DM149" i="1"/>
  <c r="DL149" i="1"/>
  <c r="DK149" i="1"/>
  <c r="DJ149" i="1"/>
  <c r="DI149" i="1"/>
  <c r="DB149" i="1" a="1"/>
  <c r="DB149" i="1"/>
  <c r="DC149" i="1" a="1"/>
  <c r="DC149" i="1"/>
  <c r="DD149" i="1" a="1"/>
  <c r="DD149" i="1"/>
  <c r="DE149" i="1" a="1"/>
  <c r="DE149" i="1"/>
  <c r="DF149" i="1" a="1"/>
  <c r="DF149" i="1"/>
  <c r="DH149" i="1"/>
  <c r="CW149" i="1" a="1"/>
  <c r="CW149" i="1"/>
  <c r="CX149" i="1" a="1"/>
  <c r="CX149" i="1"/>
  <c r="CY149" i="1" a="1"/>
  <c r="CY149" i="1"/>
  <c r="CZ149" i="1" a="1"/>
  <c r="CZ149" i="1"/>
  <c r="DA149" i="1" a="1"/>
  <c r="DA149" i="1"/>
  <c r="DG149" i="1"/>
  <c r="CU149" i="1"/>
  <c r="CN149" i="1" a="1"/>
  <c r="CN149" i="1"/>
  <c r="CO149" i="1" a="1"/>
  <c r="CO149" i="1"/>
  <c r="CP149" i="1" a="1"/>
  <c r="CP149" i="1"/>
  <c r="CQ149" i="1"/>
  <c r="CR149" i="1"/>
  <c r="CS149" i="1"/>
  <c r="DT148" i="1"/>
  <c r="DS148" i="1"/>
  <c r="DR148" i="1"/>
  <c r="DQ148" i="1"/>
  <c r="DP148" i="1"/>
  <c r="DO148" i="1"/>
  <c r="DN148" i="1"/>
  <c r="DM148" i="1"/>
  <c r="DL148" i="1"/>
  <c r="DK148" i="1"/>
  <c r="DJ148" i="1"/>
  <c r="DI148" i="1"/>
  <c r="DB148" i="1" a="1"/>
  <c r="DB148" i="1"/>
  <c r="DC148" i="1" a="1"/>
  <c r="DC148" i="1"/>
  <c r="DD148" i="1" a="1"/>
  <c r="DD148" i="1"/>
  <c r="DE148" i="1" a="1"/>
  <c r="DE148" i="1"/>
  <c r="DF148" i="1" a="1"/>
  <c r="DF148" i="1"/>
  <c r="DH148" i="1"/>
  <c r="CW148" i="1" a="1"/>
  <c r="CW148" i="1"/>
  <c r="CX148" i="1" a="1"/>
  <c r="CX148" i="1"/>
  <c r="CY148" i="1" a="1"/>
  <c r="CY148" i="1"/>
  <c r="CZ148" i="1" a="1"/>
  <c r="CZ148" i="1"/>
  <c r="DA148" i="1" a="1"/>
  <c r="DA148" i="1"/>
  <c r="DG148" i="1"/>
  <c r="CU148" i="1"/>
  <c r="CN148" i="1" a="1"/>
  <c r="CN148" i="1"/>
  <c r="CO148" i="1" a="1"/>
  <c r="CO148" i="1"/>
  <c r="CP148" i="1" a="1"/>
  <c r="CP148" i="1"/>
  <c r="CQ148" i="1"/>
  <c r="CR148" i="1"/>
  <c r="CS148" i="1"/>
  <c r="DT147" i="1"/>
  <c r="DS147" i="1"/>
  <c r="DR147" i="1"/>
  <c r="DQ147" i="1"/>
  <c r="DP147" i="1"/>
  <c r="DO147" i="1"/>
  <c r="DN147" i="1"/>
  <c r="DM147" i="1"/>
  <c r="DL147" i="1"/>
  <c r="DK147" i="1"/>
  <c r="DJ147" i="1"/>
  <c r="DI147" i="1"/>
  <c r="DB147" i="1" a="1"/>
  <c r="DB147" i="1"/>
  <c r="DC147" i="1" a="1"/>
  <c r="DC147" i="1"/>
  <c r="DD147" i="1" a="1"/>
  <c r="DD147" i="1"/>
  <c r="DE147" i="1" a="1"/>
  <c r="DE147" i="1"/>
  <c r="DF147" i="1" a="1"/>
  <c r="DF147" i="1"/>
  <c r="DH147" i="1"/>
  <c r="CW147" i="1" a="1"/>
  <c r="CW147" i="1"/>
  <c r="CX147" i="1" a="1"/>
  <c r="CX147" i="1"/>
  <c r="CY147" i="1" a="1"/>
  <c r="CY147" i="1"/>
  <c r="CZ147" i="1" a="1"/>
  <c r="CZ147" i="1"/>
  <c r="DA147" i="1" a="1"/>
  <c r="DA147" i="1"/>
  <c r="DG147" i="1"/>
  <c r="CU147" i="1"/>
  <c r="CN147" i="1" a="1"/>
  <c r="CN147" i="1"/>
  <c r="CO147" i="1" a="1"/>
  <c r="CO147" i="1"/>
  <c r="CP147" i="1" a="1"/>
  <c r="CP147" i="1"/>
  <c r="CQ147" i="1"/>
  <c r="CR147" i="1"/>
  <c r="CS147" i="1"/>
  <c r="DT146" i="1"/>
  <c r="DS146" i="1"/>
  <c r="DR146" i="1"/>
  <c r="DQ146" i="1"/>
  <c r="DP146" i="1"/>
  <c r="DO146" i="1"/>
  <c r="DN146" i="1"/>
  <c r="DM146" i="1"/>
  <c r="DL146" i="1"/>
  <c r="DK146" i="1"/>
  <c r="DJ146" i="1"/>
  <c r="DI146" i="1"/>
  <c r="DB146" i="1" a="1"/>
  <c r="DB146" i="1"/>
  <c r="DC146" i="1" a="1"/>
  <c r="DC146" i="1"/>
  <c r="DD146" i="1" a="1"/>
  <c r="DD146" i="1"/>
  <c r="DE146" i="1" a="1"/>
  <c r="DE146" i="1"/>
  <c r="DF146" i="1" a="1"/>
  <c r="DF146" i="1"/>
  <c r="DH146" i="1"/>
  <c r="CW146" i="1" a="1"/>
  <c r="CW146" i="1"/>
  <c r="CX146" i="1" a="1"/>
  <c r="CX146" i="1"/>
  <c r="CY146" i="1" a="1"/>
  <c r="CY146" i="1"/>
  <c r="CZ146" i="1" a="1"/>
  <c r="CZ146" i="1"/>
  <c r="DA146" i="1" a="1"/>
  <c r="DA146" i="1"/>
  <c r="DG146" i="1"/>
  <c r="CU146" i="1"/>
  <c r="CN146" i="1" a="1"/>
  <c r="CN146" i="1"/>
  <c r="CO146" i="1" a="1"/>
  <c r="CO146" i="1"/>
  <c r="CP146" i="1" a="1"/>
  <c r="CP146" i="1"/>
  <c r="CQ146" i="1"/>
  <c r="CR146" i="1"/>
  <c r="CS146" i="1"/>
  <c r="DT145" i="1"/>
  <c r="DS145" i="1"/>
  <c r="DR145" i="1"/>
  <c r="DQ145" i="1"/>
  <c r="DP145" i="1"/>
  <c r="DO145" i="1"/>
  <c r="DN145" i="1"/>
  <c r="DM145" i="1"/>
  <c r="DL145" i="1"/>
  <c r="DK145" i="1"/>
  <c r="DJ145" i="1"/>
  <c r="DI145" i="1"/>
  <c r="DB145" i="1" a="1"/>
  <c r="DB145" i="1"/>
  <c r="DC145" i="1" a="1"/>
  <c r="DC145" i="1"/>
  <c r="DD145" i="1" a="1"/>
  <c r="DD145" i="1"/>
  <c r="DE145" i="1" a="1"/>
  <c r="DE145" i="1"/>
  <c r="DF145" i="1" a="1"/>
  <c r="DF145" i="1"/>
  <c r="DH145" i="1"/>
  <c r="CW145" i="1" a="1"/>
  <c r="CW145" i="1"/>
  <c r="CX145" i="1" a="1"/>
  <c r="CX145" i="1"/>
  <c r="CY145" i="1" a="1"/>
  <c r="CY145" i="1"/>
  <c r="CZ145" i="1" a="1"/>
  <c r="CZ145" i="1"/>
  <c r="DA145" i="1" a="1"/>
  <c r="DA145" i="1"/>
  <c r="DG145" i="1"/>
  <c r="CU145" i="1"/>
  <c r="CN145" i="1" a="1"/>
  <c r="CN145" i="1"/>
  <c r="CO145" i="1" a="1"/>
  <c r="CO145" i="1"/>
  <c r="CP145" i="1" a="1"/>
  <c r="CP145" i="1"/>
  <c r="CQ145" i="1"/>
  <c r="CR145" i="1"/>
  <c r="CS145" i="1"/>
  <c r="DT144" i="1"/>
  <c r="DS144" i="1"/>
  <c r="DR144" i="1"/>
  <c r="DQ144" i="1"/>
  <c r="DP144" i="1"/>
  <c r="DO144" i="1"/>
  <c r="DN144" i="1"/>
  <c r="DM144" i="1"/>
  <c r="DL144" i="1"/>
  <c r="DK144" i="1"/>
  <c r="DJ144" i="1"/>
  <c r="DI144" i="1"/>
  <c r="DB144" i="1" a="1"/>
  <c r="DB144" i="1"/>
  <c r="DC144" i="1" a="1"/>
  <c r="DC144" i="1"/>
  <c r="DD144" i="1" a="1"/>
  <c r="DD144" i="1"/>
  <c r="DE144" i="1" a="1"/>
  <c r="DE144" i="1"/>
  <c r="DF144" i="1" a="1"/>
  <c r="DF144" i="1"/>
  <c r="DH144" i="1"/>
  <c r="CW144" i="1" a="1"/>
  <c r="CW144" i="1"/>
  <c r="CX144" i="1" a="1"/>
  <c r="CX144" i="1"/>
  <c r="CY144" i="1" a="1"/>
  <c r="CY144" i="1"/>
  <c r="CZ144" i="1" a="1"/>
  <c r="CZ144" i="1"/>
  <c r="DA144" i="1" a="1"/>
  <c r="DA144" i="1"/>
  <c r="DG144" i="1"/>
  <c r="CU144" i="1"/>
  <c r="CN144" i="1" a="1"/>
  <c r="CN144" i="1"/>
  <c r="CO144" i="1" a="1"/>
  <c r="CO144" i="1"/>
  <c r="CP144" i="1" a="1"/>
  <c r="CP144" i="1"/>
  <c r="CQ144" i="1"/>
  <c r="CR144" i="1"/>
  <c r="CS144" i="1"/>
  <c r="DT143" i="1"/>
  <c r="DS143" i="1"/>
  <c r="DR143" i="1"/>
  <c r="DQ143" i="1"/>
  <c r="DP143" i="1"/>
  <c r="DO143" i="1"/>
  <c r="DN143" i="1"/>
  <c r="DM143" i="1"/>
  <c r="DL143" i="1"/>
  <c r="DK143" i="1"/>
  <c r="DJ143" i="1"/>
  <c r="DI143" i="1"/>
  <c r="DB143" i="1" a="1"/>
  <c r="DB143" i="1"/>
  <c r="DC143" i="1" a="1"/>
  <c r="DC143" i="1"/>
  <c r="DD143" i="1" a="1"/>
  <c r="DD143" i="1"/>
  <c r="DE143" i="1" a="1"/>
  <c r="DE143" i="1"/>
  <c r="DF143" i="1" a="1"/>
  <c r="DF143" i="1"/>
  <c r="DH143" i="1"/>
  <c r="CW143" i="1" a="1"/>
  <c r="CW143" i="1"/>
  <c r="CX143" i="1" a="1"/>
  <c r="CX143" i="1"/>
  <c r="CY143" i="1" a="1"/>
  <c r="CY143" i="1"/>
  <c r="CZ143" i="1" a="1"/>
  <c r="CZ143" i="1"/>
  <c r="DA143" i="1" a="1"/>
  <c r="DA143" i="1"/>
  <c r="DG143" i="1"/>
  <c r="CU143" i="1"/>
  <c r="CN143" i="1" a="1"/>
  <c r="CN143" i="1"/>
  <c r="CO143" i="1" a="1"/>
  <c r="CO143" i="1"/>
  <c r="CP143" i="1" a="1"/>
  <c r="CP143" i="1"/>
  <c r="CQ143" i="1"/>
  <c r="CR143" i="1"/>
  <c r="CS143" i="1"/>
  <c r="DT142" i="1"/>
  <c r="DS142" i="1"/>
  <c r="DR142" i="1"/>
  <c r="DQ142" i="1"/>
  <c r="DP142" i="1"/>
  <c r="DO142" i="1"/>
  <c r="DN142" i="1"/>
  <c r="DM142" i="1"/>
  <c r="DL142" i="1"/>
  <c r="DK142" i="1"/>
  <c r="DJ142" i="1"/>
  <c r="DI142" i="1"/>
  <c r="DB142" i="1" a="1"/>
  <c r="DB142" i="1"/>
  <c r="DC142" i="1" a="1"/>
  <c r="DC142" i="1"/>
  <c r="DD142" i="1" a="1"/>
  <c r="DD142" i="1"/>
  <c r="DE142" i="1" a="1"/>
  <c r="DE142" i="1"/>
  <c r="DF142" i="1" a="1"/>
  <c r="DF142" i="1"/>
  <c r="DH142" i="1"/>
  <c r="CW142" i="1" a="1"/>
  <c r="CW142" i="1"/>
  <c r="CX142" i="1" a="1"/>
  <c r="CX142" i="1"/>
  <c r="CY142" i="1" a="1"/>
  <c r="CY142" i="1"/>
  <c r="CZ142" i="1" a="1"/>
  <c r="CZ142" i="1"/>
  <c r="DA142" i="1" a="1"/>
  <c r="DA142" i="1"/>
  <c r="DG142" i="1"/>
  <c r="CU142" i="1"/>
  <c r="CN142" i="1" a="1"/>
  <c r="CN142" i="1"/>
  <c r="CO142" i="1" a="1"/>
  <c r="CO142" i="1"/>
  <c r="CP142" i="1" a="1"/>
  <c r="CP142" i="1"/>
  <c r="CQ142" i="1"/>
  <c r="CR142" i="1"/>
  <c r="CS142" i="1"/>
  <c r="DT141" i="1"/>
  <c r="DS141" i="1"/>
  <c r="DR141" i="1"/>
  <c r="DQ141" i="1"/>
  <c r="DP141" i="1"/>
  <c r="DO141" i="1"/>
  <c r="DN141" i="1"/>
  <c r="DM141" i="1"/>
  <c r="DL141" i="1"/>
  <c r="DK141" i="1"/>
  <c r="DJ141" i="1"/>
  <c r="DI141" i="1"/>
  <c r="DB141" i="1" a="1"/>
  <c r="DB141" i="1"/>
  <c r="DC141" i="1" a="1"/>
  <c r="DC141" i="1"/>
  <c r="DD141" i="1" a="1"/>
  <c r="DD141" i="1"/>
  <c r="DE141" i="1" a="1"/>
  <c r="DE141" i="1"/>
  <c r="DF141" i="1" a="1"/>
  <c r="DF141" i="1"/>
  <c r="DH141" i="1"/>
  <c r="CW141" i="1" a="1"/>
  <c r="CW141" i="1"/>
  <c r="CX141" i="1" a="1"/>
  <c r="CX141" i="1"/>
  <c r="CY141" i="1" a="1"/>
  <c r="CY141" i="1"/>
  <c r="CZ141" i="1" a="1"/>
  <c r="CZ141" i="1"/>
  <c r="DA141" i="1" a="1"/>
  <c r="DA141" i="1"/>
  <c r="DG141" i="1"/>
  <c r="CU141" i="1"/>
  <c r="CN141" i="1" a="1"/>
  <c r="CN141" i="1"/>
  <c r="CO141" i="1" a="1"/>
  <c r="CO141" i="1"/>
  <c r="CP141" i="1" a="1"/>
  <c r="CP141" i="1"/>
  <c r="CQ141" i="1"/>
  <c r="CR141" i="1"/>
  <c r="CS141" i="1"/>
  <c r="DT140" i="1"/>
  <c r="DS140" i="1"/>
  <c r="DR140" i="1"/>
  <c r="DQ140" i="1"/>
  <c r="DP140" i="1"/>
  <c r="DO140" i="1"/>
  <c r="DN140" i="1"/>
  <c r="DM140" i="1"/>
  <c r="DL140" i="1"/>
  <c r="DK140" i="1"/>
  <c r="DJ140" i="1"/>
  <c r="DI140" i="1"/>
  <c r="DB140" i="1" a="1"/>
  <c r="DB140" i="1"/>
  <c r="DC140" i="1" a="1"/>
  <c r="DC140" i="1"/>
  <c r="DD140" i="1" a="1"/>
  <c r="DD140" i="1"/>
  <c r="DE140" i="1" a="1"/>
  <c r="DE140" i="1"/>
  <c r="DF140" i="1" a="1"/>
  <c r="DF140" i="1"/>
  <c r="DH140" i="1"/>
  <c r="CW140" i="1" a="1"/>
  <c r="CW140" i="1"/>
  <c r="CX140" i="1" a="1"/>
  <c r="CX140" i="1"/>
  <c r="CY140" i="1" a="1"/>
  <c r="CY140" i="1"/>
  <c r="CZ140" i="1" a="1"/>
  <c r="CZ140" i="1"/>
  <c r="DA140" i="1" a="1"/>
  <c r="DA140" i="1"/>
  <c r="DG140" i="1"/>
  <c r="CU140" i="1"/>
  <c r="CN140" i="1" a="1"/>
  <c r="CN140" i="1"/>
  <c r="CO140" i="1" a="1"/>
  <c r="CO140" i="1"/>
  <c r="CP140" i="1" a="1"/>
  <c r="CP140" i="1"/>
  <c r="CQ140" i="1"/>
  <c r="CR140" i="1"/>
  <c r="CS140" i="1"/>
  <c r="DT139" i="1"/>
  <c r="DS139" i="1"/>
  <c r="DR139" i="1"/>
  <c r="DQ139" i="1"/>
  <c r="DP139" i="1"/>
  <c r="DO139" i="1"/>
  <c r="DN139" i="1"/>
  <c r="DM139" i="1"/>
  <c r="DL139" i="1"/>
  <c r="DK139" i="1"/>
  <c r="DJ139" i="1"/>
  <c r="DI139" i="1"/>
  <c r="DB139" i="1" a="1"/>
  <c r="DB139" i="1"/>
  <c r="DC139" i="1" a="1"/>
  <c r="DC139" i="1"/>
  <c r="DD139" i="1" a="1"/>
  <c r="DD139" i="1"/>
  <c r="DE139" i="1" a="1"/>
  <c r="DE139" i="1"/>
  <c r="DF139" i="1" a="1"/>
  <c r="DF139" i="1"/>
  <c r="DH139" i="1"/>
  <c r="CW139" i="1" a="1"/>
  <c r="CW139" i="1"/>
  <c r="CX139" i="1" a="1"/>
  <c r="CX139" i="1"/>
  <c r="CY139" i="1" a="1"/>
  <c r="CY139" i="1"/>
  <c r="CZ139" i="1" a="1"/>
  <c r="CZ139" i="1"/>
  <c r="DA139" i="1" a="1"/>
  <c r="DA139" i="1"/>
  <c r="DG139" i="1"/>
  <c r="CU139" i="1"/>
  <c r="CN139" i="1" a="1"/>
  <c r="CN139" i="1"/>
  <c r="CO139" i="1" a="1"/>
  <c r="CO139" i="1"/>
  <c r="CP139" i="1" a="1"/>
  <c r="CP139" i="1"/>
  <c r="CQ139" i="1"/>
  <c r="CR139" i="1"/>
  <c r="CS139" i="1"/>
  <c r="DT138" i="1"/>
  <c r="DS138" i="1"/>
  <c r="DR138" i="1"/>
  <c r="DQ138" i="1"/>
  <c r="DP138" i="1"/>
  <c r="DO138" i="1"/>
  <c r="DN138" i="1"/>
  <c r="DM138" i="1"/>
  <c r="DL138" i="1"/>
  <c r="DK138" i="1"/>
  <c r="DJ138" i="1"/>
  <c r="DI138" i="1"/>
  <c r="DB138" i="1" a="1"/>
  <c r="DB138" i="1"/>
  <c r="DC138" i="1" a="1"/>
  <c r="DC138" i="1"/>
  <c r="DD138" i="1" a="1"/>
  <c r="DD138" i="1"/>
  <c r="DE138" i="1" a="1"/>
  <c r="DE138" i="1"/>
  <c r="DF138" i="1" a="1"/>
  <c r="DF138" i="1"/>
  <c r="DH138" i="1"/>
  <c r="CW138" i="1" a="1"/>
  <c r="CW138" i="1"/>
  <c r="CX138" i="1" a="1"/>
  <c r="CX138" i="1"/>
  <c r="CY138" i="1" a="1"/>
  <c r="CY138" i="1"/>
  <c r="CZ138" i="1" a="1"/>
  <c r="CZ138" i="1"/>
  <c r="DA138" i="1" a="1"/>
  <c r="DA138" i="1"/>
  <c r="DG138" i="1"/>
  <c r="CU138" i="1"/>
  <c r="CN138" i="1" a="1"/>
  <c r="CN138" i="1"/>
  <c r="CO138" i="1" a="1"/>
  <c r="CO138" i="1"/>
  <c r="CP138" i="1" a="1"/>
  <c r="CP138" i="1"/>
  <c r="CQ138" i="1"/>
  <c r="CR138" i="1"/>
  <c r="CS138" i="1"/>
  <c r="DT137" i="1"/>
  <c r="DS137" i="1"/>
  <c r="DR137" i="1"/>
  <c r="DQ137" i="1"/>
  <c r="DP137" i="1"/>
  <c r="DO137" i="1"/>
  <c r="DN137" i="1"/>
  <c r="DM137" i="1"/>
  <c r="DL137" i="1"/>
  <c r="DK137" i="1"/>
  <c r="DJ137" i="1"/>
  <c r="DI137" i="1"/>
  <c r="DB137" i="1" a="1"/>
  <c r="DB137" i="1"/>
  <c r="DC137" i="1" a="1"/>
  <c r="DC137" i="1"/>
  <c r="DD137" i="1" a="1"/>
  <c r="DD137" i="1"/>
  <c r="DE137" i="1" a="1"/>
  <c r="DE137" i="1"/>
  <c r="DF137" i="1" a="1"/>
  <c r="DF137" i="1"/>
  <c r="DH137" i="1"/>
  <c r="CW137" i="1" a="1"/>
  <c r="CW137" i="1"/>
  <c r="CX137" i="1" a="1"/>
  <c r="CX137" i="1"/>
  <c r="CY137" i="1" a="1"/>
  <c r="CY137" i="1"/>
  <c r="CZ137" i="1" a="1"/>
  <c r="CZ137" i="1"/>
  <c r="DA137" i="1" a="1"/>
  <c r="DA137" i="1"/>
  <c r="DG137" i="1"/>
  <c r="CU137" i="1"/>
  <c r="CN137" i="1" a="1"/>
  <c r="CN137" i="1"/>
  <c r="CO137" i="1" a="1"/>
  <c r="CO137" i="1"/>
  <c r="CP137" i="1" a="1"/>
  <c r="CP137" i="1"/>
  <c r="CQ137" i="1"/>
  <c r="CR137" i="1"/>
  <c r="CS137" i="1"/>
  <c r="DT136" i="1"/>
  <c r="DS136" i="1"/>
  <c r="DR136" i="1"/>
  <c r="DQ136" i="1"/>
  <c r="DP136" i="1"/>
  <c r="DO136" i="1"/>
  <c r="DN136" i="1"/>
  <c r="DM136" i="1"/>
  <c r="DL136" i="1"/>
  <c r="DK136" i="1"/>
  <c r="DJ136" i="1"/>
  <c r="DI136" i="1"/>
  <c r="DB136" i="1" a="1"/>
  <c r="DB136" i="1"/>
  <c r="DC136" i="1" a="1"/>
  <c r="DC136" i="1"/>
  <c r="DD136" i="1" a="1"/>
  <c r="DD136" i="1"/>
  <c r="DE136" i="1" a="1"/>
  <c r="DE136" i="1"/>
  <c r="DF136" i="1" a="1"/>
  <c r="DF136" i="1"/>
  <c r="DH136" i="1"/>
  <c r="CW136" i="1" a="1"/>
  <c r="CW136" i="1"/>
  <c r="CX136" i="1" a="1"/>
  <c r="CX136" i="1"/>
  <c r="CY136" i="1" a="1"/>
  <c r="CY136" i="1"/>
  <c r="CZ136" i="1" a="1"/>
  <c r="CZ136" i="1"/>
  <c r="DA136" i="1" a="1"/>
  <c r="DA136" i="1"/>
  <c r="DG136" i="1"/>
  <c r="CU136" i="1"/>
  <c r="CN136" i="1" a="1"/>
  <c r="CN136" i="1"/>
  <c r="CO136" i="1" a="1"/>
  <c r="CO136" i="1"/>
  <c r="CP136" i="1" a="1"/>
  <c r="CP136" i="1"/>
  <c r="CQ136" i="1"/>
  <c r="CR136" i="1"/>
  <c r="CS136" i="1"/>
  <c r="DT135" i="1"/>
  <c r="DS135" i="1"/>
  <c r="DR135" i="1"/>
  <c r="DQ135" i="1"/>
  <c r="DP135" i="1"/>
  <c r="DO135" i="1"/>
  <c r="DN135" i="1"/>
  <c r="DM135" i="1"/>
  <c r="DL135" i="1"/>
  <c r="DK135" i="1"/>
  <c r="DJ135" i="1"/>
  <c r="DI135" i="1"/>
  <c r="DB135" i="1" a="1"/>
  <c r="DB135" i="1"/>
  <c r="DC135" i="1" a="1"/>
  <c r="DC135" i="1"/>
  <c r="DD135" i="1" a="1"/>
  <c r="DD135" i="1"/>
  <c r="DE135" i="1" a="1"/>
  <c r="DE135" i="1"/>
  <c r="DF135" i="1" a="1"/>
  <c r="DF135" i="1"/>
  <c r="DH135" i="1"/>
  <c r="CW135" i="1" a="1"/>
  <c r="CW135" i="1"/>
  <c r="CX135" i="1" a="1"/>
  <c r="CX135" i="1"/>
  <c r="CY135" i="1" a="1"/>
  <c r="CY135" i="1"/>
  <c r="CZ135" i="1" a="1"/>
  <c r="CZ135" i="1"/>
  <c r="DA135" i="1" a="1"/>
  <c r="DA135" i="1"/>
  <c r="DG135" i="1"/>
  <c r="CU135" i="1"/>
  <c r="CN135" i="1" a="1"/>
  <c r="CN135" i="1"/>
  <c r="CO135" i="1" a="1"/>
  <c r="CO135" i="1"/>
  <c r="CP135" i="1" a="1"/>
  <c r="CP135" i="1"/>
  <c r="CQ135" i="1"/>
  <c r="CR135" i="1"/>
  <c r="CS135" i="1"/>
  <c r="DT134" i="1"/>
  <c r="DS134" i="1"/>
  <c r="DR134" i="1"/>
  <c r="DQ134" i="1"/>
  <c r="DP134" i="1"/>
  <c r="DO134" i="1"/>
  <c r="DN134" i="1"/>
  <c r="DM134" i="1"/>
  <c r="DL134" i="1"/>
  <c r="DK134" i="1"/>
  <c r="DJ134" i="1"/>
  <c r="DI134" i="1"/>
  <c r="DB134" i="1" a="1"/>
  <c r="DB134" i="1"/>
  <c r="DC134" i="1" a="1"/>
  <c r="DC134" i="1"/>
  <c r="DD134" i="1" a="1"/>
  <c r="DD134" i="1"/>
  <c r="DE134" i="1" a="1"/>
  <c r="DE134" i="1"/>
  <c r="DF134" i="1" a="1"/>
  <c r="DF134" i="1"/>
  <c r="DH134" i="1"/>
  <c r="CW134" i="1" a="1"/>
  <c r="CW134" i="1"/>
  <c r="CX134" i="1" a="1"/>
  <c r="CX134" i="1"/>
  <c r="CY134" i="1" a="1"/>
  <c r="CY134" i="1"/>
  <c r="CZ134" i="1" a="1"/>
  <c r="CZ134" i="1"/>
  <c r="DA134" i="1" a="1"/>
  <c r="DA134" i="1"/>
  <c r="DG134" i="1"/>
  <c r="CU134" i="1"/>
  <c r="CN134" i="1" a="1"/>
  <c r="CN134" i="1"/>
  <c r="CO134" i="1" a="1"/>
  <c r="CO134" i="1"/>
  <c r="CP134" i="1" a="1"/>
  <c r="CP134" i="1"/>
  <c r="CQ134" i="1"/>
  <c r="CR134" i="1"/>
  <c r="CS134" i="1"/>
  <c r="DT133" i="1"/>
  <c r="DS133" i="1"/>
  <c r="DR133" i="1"/>
  <c r="DQ133" i="1"/>
  <c r="DP133" i="1"/>
  <c r="DO133" i="1"/>
  <c r="DN133" i="1"/>
  <c r="DM133" i="1"/>
  <c r="DL133" i="1"/>
  <c r="DK133" i="1"/>
  <c r="DJ133" i="1"/>
  <c r="DI133" i="1"/>
  <c r="DB133" i="1" a="1"/>
  <c r="DB133" i="1"/>
  <c r="DC133" i="1" a="1"/>
  <c r="DC133" i="1"/>
  <c r="DD133" i="1" a="1"/>
  <c r="DD133" i="1"/>
  <c r="DE133" i="1" a="1"/>
  <c r="DE133" i="1"/>
  <c r="DF133" i="1" a="1"/>
  <c r="DF133" i="1"/>
  <c r="DH133" i="1"/>
  <c r="CW133" i="1" a="1"/>
  <c r="CW133" i="1"/>
  <c r="CX133" i="1" a="1"/>
  <c r="CX133" i="1"/>
  <c r="CY133" i="1" a="1"/>
  <c r="CY133" i="1"/>
  <c r="CZ133" i="1" a="1"/>
  <c r="CZ133" i="1"/>
  <c r="DA133" i="1" a="1"/>
  <c r="DA133" i="1"/>
  <c r="DG133" i="1"/>
  <c r="CU133" i="1"/>
  <c r="CN133" i="1" a="1"/>
  <c r="CN133" i="1"/>
  <c r="CO133" i="1" a="1"/>
  <c r="CO133" i="1"/>
  <c r="CP133" i="1" a="1"/>
  <c r="CP133" i="1"/>
  <c r="CQ133" i="1"/>
  <c r="CR133" i="1"/>
  <c r="CS133" i="1"/>
  <c r="DT132" i="1"/>
  <c r="DS132" i="1"/>
  <c r="DR132" i="1"/>
  <c r="DQ132" i="1"/>
  <c r="DP132" i="1"/>
  <c r="DO132" i="1"/>
  <c r="DN132" i="1"/>
  <c r="DM132" i="1"/>
  <c r="DL132" i="1"/>
  <c r="DK132" i="1"/>
  <c r="DJ132" i="1"/>
  <c r="DI132" i="1"/>
  <c r="DB132" i="1" a="1"/>
  <c r="DB132" i="1"/>
  <c r="DC132" i="1" a="1"/>
  <c r="DC132" i="1"/>
  <c r="DD132" i="1" a="1"/>
  <c r="DD132" i="1"/>
  <c r="DE132" i="1" a="1"/>
  <c r="DE132" i="1"/>
  <c r="DF132" i="1" a="1"/>
  <c r="DF132" i="1"/>
  <c r="DH132" i="1"/>
  <c r="CW132" i="1" a="1"/>
  <c r="CW132" i="1"/>
  <c r="CX132" i="1" a="1"/>
  <c r="CX132" i="1"/>
  <c r="CY132" i="1" a="1"/>
  <c r="CY132" i="1"/>
  <c r="CZ132" i="1" a="1"/>
  <c r="CZ132" i="1"/>
  <c r="DA132" i="1" a="1"/>
  <c r="DA132" i="1"/>
  <c r="DG132" i="1"/>
  <c r="CU132" i="1"/>
  <c r="CN132" i="1" a="1"/>
  <c r="CN132" i="1"/>
  <c r="CO132" i="1" a="1"/>
  <c r="CO132" i="1"/>
  <c r="CP132" i="1" a="1"/>
  <c r="CP132" i="1"/>
  <c r="CQ132" i="1"/>
  <c r="CR132" i="1"/>
  <c r="CS132" i="1"/>
  <c r="DT131" i="1"/>
  <c r="DS131" i="1"/>
  <c r="DR131" i="1"/>
  <c r="DQ131" i="1"/>
  <c r="DP131" i="1"/>
  <c r="DO131" i="1"/>
  <c r="DN131" i="1"/>
  <c r="DM131" i="1"/>
  <c r="DL131" i="1"/>
  <c r="DK131" i="1"/>
  <c r="DJ131" i="1"/>
  <c r="DI131" i="1"/>
  <c r="DB131" i="1" a="1"/>
  <c r="DB131" i="1"/>
  <c r="DC131" i="1" a="1"/>
  <c r="DC131" i="1"/>
  <c r="DD131" i="1" a="1"/>
  <c r="DD131" i="1"/>
  <c r="DE131" i="1" a="1"/>
  <c r="DE131" i="1"/>
  <c r="DF131" i="1" a="1"/>
  <c r="DF131" i="1"/>
  <c r="DH131" i="1"/>
  <c r="CW131" i="1" a="1"/>
  <c r="CW131" i="1"/>
  <c r="CX131" i="1" a="1"/>
  <c r="CX131" i="1"/>
  <c r="CY131" i="1" a="1"/>
  <c r="CY131" i="1"/>
  <c r="CZ131" i="1" a="1"/>
  <c r="CZ131" i="1"/>
  <c r="DA131" i="1" a="1"/>
  <c r="DA131" i="1"/>
  <c r="DG131" i="1"/>
  <c r="CU131" i="1"/>
  <c r="CN131" i="1" a="1"/>
  <c r="CN131" i="1"/>
  <c r="CO131" i="1" a="1"/>
  <c r="CO131" i="1"/>
  <c r="CP131" i="1" a="1"/>
  <c r="CP131" i="1"/>
  <c r="CQ131" i="1"/>
  <c r="CR131" i="1"/>
  <c r="CS131" i="1"/>
  <c r="DT130" i="1"/>
  <c r="DS130" i="1"/>
  <c r="DR130" i="1"/>
  <c r="DQ130" i="1"/>
  <c r="DP130" i="1"/>
  <c r="DO130" i="1"/>
  <c r="DN130" i="1"/>
  <c r="DM130" i="1"/>
  <c r="DL130" i="1"/>
  <c r="DK130" i="1"/>
  <c r="DJ130" i="1"/>
  <c r="DI130" i="1"/>
  <c r="DB130" i="1" a="1"/>
  <c r="DB130" i="1"/>
  <c r="DC130" i="1" a="1"/>
  <c r="DC130" i="1"/>
  <c r="DD130" i="1" a="1"/>
  <c r="DD130" i="1"/>
  <c r="DE130" i="1" a="1"/>
  <c r="DE130" i="1"/>
  <c r="DF130" i="1" a="1"/>
  <c r="DF130" i="1"/>
  <c r="DH130" i="1"/>
  <c r="CW130" i="1" a="1"/>
  <c r="CW130" i="1"/>
  <c r="CX130" i="1" a="1"/>
  <c r="CX130" i="1"/>
  <c r="CY130" i="1" a="1"/>
  <c r="CY130" i="1"/>
  <c r="CZ130" i="1" a="1"/>
  <c r="CZ130" i="1"/>
  <c r="DA130" i="1" a="1"/>
  <c r="DA130" i="1"/>
  <c r="DG130" i="1"/>
  <c r="CU130" i="1"/>
  <c r="CN130" i="1" a="1"/>
  <c r="CN130" i="1"/>
  <c r="CO130" i="1" a="1"/>
  <c r="CO130" i="1"/>
  <c r="CP130" i="1" a="1"/>
  <c r="CP130" i="1"/>
  <c r="CQ130" i="1"/>
  <c r="CR130" i="1"/>
  <c r="CS130" i="1"/>
  <c r="DT129" i="1"/>
  <c r="DS129" i="1"/>
  <c r="DR129" i="1"/>
  <c r="DQ129" i="1"/>
  <c r="DP129" i="1"/>
  <c r="DO129" i="1"/>
  <c r="DN129" i="1"/>
  <c r="DM129" i="1"/>
  <c r="DL129" i="1"/>
  <c r="DK129" i="1"/>
  <c r="DJ129" i="1"/>
  <c r="DI129" i="1"/>
  <c r="DB129" i="1" a="1"/>
  <c r="DB129" i="1"/>
  <c r="DC129" i="1" a="1"/>
  <c r="DC129" i="1"/>
  <c r="DD129" i="1" a="1"/>
  <c r="DD129" i="1"/>
  <c r="DE129" i="1" a="1"/>
  <c r="DE129" i="1"/>
  <c r="DF129" i="1" a="1"/>
  <c r="DF129" i="1"/>
  <c r="DH129" i="1"/>
  <c r="CW129" i="1" a="1"/>
  <c r="CW129" i="1"/>
  <c r="CX129" i="1" a="1"/>
  <c r="CX129" i="1"/>
  <c r="CY129" i="1" a="1"/>
  <c r="CY129" i="1"/>
  <c r="CZ129" i="1" a="1"/>
  <c r="CZ129" i="1"/>
  <c r="DA129" i="1" a="1"/>
  <c r="DA129" i="1"/>
  <c r="DG129" i="1"/>
  <c r="CU129" i="1"/>
  <c r="CN129" i="1" a="1"/>
  <c r="CN129" i="1"/>
  <c r="CO129" i="1" a="1"/>
  <c r="CO129" i="1"/>
  <c r="CP129" i="1" a="1"/>
  <c r="CP129" i="1"/>
  <c r="CQ129" i="1"/>
  <c r="CR129" i="1"/>
  <c r="CS129" i="1"/>
  <c r="DT128" i="1"/>
  <c r="DS128" i="1"/>
  <c r="DR128" i="1"/>
  <c r="DQ128" i="1"/>
  <c r="DP128" i="1"/>
  <c r="DO128" i="1"/>
  <c r="DN128" i="1"/>
  <c r="DM128" i="1"/>
  <c r="DL128" i="1"/>
  <c r="DK128" i="1"/>
  <c r="DJ128" i="1"/>
  <c r="DI128" i="1"/>
  <c r="DB128" i="1" a="1"/>
  <c r="DB128" i="1"/>
  <c r="DC128" i="1" a="1"/>
  <c r="DC128" i="1"/>
  <c r="DD128" i="1" a="1"/>
  <c r="DD128" i="1"/>
  <c r="DE128" i="1" a="1"/>
  <c r="DE128" i="1"/>
  <c r="DF128" i="1" a="1"/>
  <c r="DF128" i="1"/>
  <c r="DH128" i="1"/>
  <c r="CW128" i="1" a="1"/>
  <c r="CW128" i="1"/>
  <c r="CX128" i="1" a="1"/>
  <c r="CX128" i="1"/>
  <c r="CY128" i="1" a="1"/>
  <c r="CY128" i="1"/>
  <c r="CZ128" i="1" a="1"/>
  <c r="CZ128" i="1"/>
  <c r="DA128" i="1" a="1"/>
  <c r="DA128" i="1"/>
  <c r="DG128" i="1"/>
  <c r="CU128" i="1"/>
  <c r="CN128" i="1" a="1"/>
  <c r="CN128" i="1"/>
  <c r="CO128" i="1" a="1"/>
  <c r="CO128" i="1"/>
  <c r="CP128" i="1" a="1"/>
  <c r="CP128" i="1"/>
  <c r="CQ128" i="1"/>
  <c r="CR128" i="1"/>
  <c r="CS128" i="1"/>
  <c r="DT127" i="1"/>
  <c r="DS127" i="1"/>
  <c r="DR127" i="1"/>
  <c r="DQ127" i="1"/>
  <c r="DP127" i="1"/>
  <c r="DO127" i="1"/>
  <c r="DN127" i="1"/>
  <c r="DM127" i="1"/>
  <c r="DL127" i="1"/>
  <c r="DK127" i="1"/>
  <c r="DJ127" i="1"/>
  <c r="DI127" i="1"/>
  <c r="DB127" i="1" a="1"/>
  <c r="DB127" i="1"/>
  <c r="DC127" i="1" a="1"/>
  <c r="DC127" i="1"/>
  <c r="DD127" i="1" a="1"/>
  <c r="DD127" i="1"/>
  <c r="DE127" i="1" a="1"/>
  <c r="DE127" i="1"/>
  <c r="DF127" i="1" a="1"/>
  <c r="DF127" i="1"/>
  <c r="DH127" i="1"/>
  <c r="CW127" i="1" a="1"/>
  <c r="CW127" i="1"/>
  <c r="CX127" i="1" a="1"/>
  <c r="CX127" i="1"/>
  <c r="CY127" i="1" a="1"/>
  <c r="CY127" i="1"/>
  <c r="CZ127" i="1" a="1"/>
  <c r="CZ127" i="1"/>
  <c r="DA127" i="1" a="1"/>
  <c r="DA127" i="1"/>
  <c r="DG127" i="1"/>
  <c r="CU127" i="1"/>
  <c r="CN127" i="1" a="1"/>
  <c r="CN127" i="1"/>
  <c r="CO127" i="1" a="1"/>
  <c r="CO127" i="1"/>
  <c r="CP127" i="1" a="1"/>
  <c r="CP127" i="1"/>
  <c r="CQ127" i="1"/>
  <c r="CR127" i="1"/>
  <c r="CS127" i="1"/>
  <c r="DT126" i="1"/>
  <c r="DS126" i="1"/>
  <c r="DR126" i="1"/>
  <c r="DQ126" i="1"/>
  <c r="DP126" i="1"/>
  <c r="DO126" i="1"/>
  <c r="DN126" i="1"/>
  <c r="DM126" i="1"/>
  <c r="DL126" i="1"/>
  <c r="DK126" i="1"/>
  <c r="DJ126" i="1"/>
  <c r="DI126" i="1"/>
  <c r="DB126" i="1" a="1"/>
  <c r="DB126" i="1"/>
  <c r="DC126" i="1" a="1"/>
  <c r="DC126" i="1"/>
  <c r="DD126" i="1" a="1"/>
  <c r="DD126" i="1"/>
  <c r="DE126" i="1" a="1"/>
  <c r="DE126" i="1"/>
  <c r="DF126" i="1" a="1"/>
  <c r="DF126" i="1"/>
  <c r="DH126" i="1"/>
  <c r="CW126" i="1" a="1"/>
  <c r="CW126" i="1"/>
  <c r="CX126" i="1" a="1"/>
  <c r="CX126" i="1"/>
  <c r="CY126" i="1" a="1"/>
  <c r="CY126" i="1"/>
  <c r="CZ126" i="1" a="1"/>
  <c r="CZ126" i="1"/>
  <c r="DA126" i="1" a="1"/>
  <c r="DA126" i="1"/>
  <c r="DG126" i="1"/>
  <c r="CU126" i="1"/>
  <c r="CN126" i="1" a="1"/>
  <c r="CN126" i="1"/>
  <c r="CO126" i="1" a="1"/>
  <c r="CO126" i="1"/>
  <c r="CP126" i="1" a="1"/>
  <c r="CP126" i="1"/>
  <c r="CQ126" i="1"/>
  <c r="CR126" i="1"/>
  <c r="CS126" i="1"/>
  <c r="DT125" i="1"/>
  <c r="DS125" i="1"/>
  <c r="DR125" i="1"/>
  <c r="DQ125" i="1"/>
  <c r="DP125" i="1"/>
  <c r="DO125" i="1"/>
  <c r="DN125" i="1"/>
  <c r="DM125" i="1"/>
  <c r="DL125" i="1"/>
  <c r="DK125" i="1"/>
  <c r="DJ125" i="1"/>
  <c r="DI125" i="1"/>
  <c r="DB125" i="1" a="1"/>
  <c r="DB125" i="1"/>
  <c r="DC125" i="1" a="1"/>
  <c r="DC125" i="1"/>
  <c r="DD125" i="1" a="1"/>
  <c r="DD125" i="1"/>
  <c r="DE125" i="1" a="1"/>
  <c r="DE125" i="1"/>
  <c r="DF125" i="1" a="1"/>
  <c r="DF125" i="1"/>
  <c r="DH125" i="1"/>
  <c r="CW125" i="1" a="1"/>
  <c r="CW125" i="1"/>
  <c r="CX125" i="1" a="1"/>
  <c r="CX125" i="1"/>
  <c r="CY125" i="1" a="1"/>
  <c r="CY125" i="1"/>
  <c r="CZ125" i="1" a="1"/>
  <c r="CZ125" i="1"/>
  <c r="DA125" i="1" a="1"/>
  <c r="DA125" i="1"/>
  <c r="DG125" i="1"/>
  <c r="CU125" i="1"/>
  <c r="CN125" i="1" a="1"/>
  <c r="CN125" i="1"/>
  <c r="CO125" i="1" a="1"/>
  <c r="CO125" i="1"/>
  <c r="CP125" i="1" a="1"/>
  <c r="CP125" i="1"/>
  <c r="CQ125" i="1"/>
  <c r="CR125" i="1"/>
  <c r="CS125" i="1"/>
  <c r="DT124" i="1"/>
  <c r="DS124" i="1"/>
  <c r="DR124" i="1"/>
  <c r="DQ124" i="1"/>
  <c r="DP124" i="1"/>
  <c r="DO124" i="1"/>
  <c r="DN124" i="1"/>
  <c r="DM124" i="1"/>
  <c r="DL124" i="1"/>
  <c r="DK124" i="1"/>
  <c r="DJ124" i="1"/>
  <c r="DI124" i="1"/>
  <c r="DB124" i="1" a="1"/>
  <c r="DB124" i="1"/>
  <c r="DC124" i="1" a="1"/>
  <c r="DC124" i="1"/>
  <c r="DD124" i="1" a="1"/>
  <c r="DD124" i="1"/>
  <c r="DE124" i="1" a="1"/>
  <c r="DE124" i="1"/>
  <c r="DF124" i="1" a="1"/>
  <c r="DF124" i="1"/>
  <c r="DH124" i="1"/>
  <c r="CW124" i="1" a="1"/>
  <c r="CW124" i="1"/>
  <c r="CX124" i="1" a="1"/>
  <c r="CX124" i="1"/>
  <c r="CY124" i="1" a="1"/>
  <c r="CY124" i="1"/>
  <c r="CZ124" i="1" a="1"/>
  <c r="CZ124" i="1"/>
  <c r="DA124" i="1" a="1"/>
  <c r="DA124" i="1"/>
  <c r="DG124" i="1"/>
  <c r="CU124" i="1"/>
  <c r="CN124" i="1" a="1"/>
  <c r="CN124" i="1"/>
  <c r="CO124" i="1" a="1"/>
  <c r="CO124" i="1"/>
  <c r="CP124" i="1" a="1"/>
  <c r="CP124" i="1"/>
  <c r="CQ124" i="1"/>
  <c r="CR124" i="1"/>
  <c r="CS124" i="1"/>
  <c r="DT123" i="1"/>
  <c r="DS123" i="1"/>
  <c r="DR123" i="1"/>
  <c r="DQ123" i="1"/>
  <c r="DP123" i="1"/>
  <c r="DO123" i="1"/>
  <c r="DN123" i="1"/>
  <c r="DM123" i="1"/>
  <c r="DL123" i="1"/>
  <c r="DK123" i="1"/>
  <c r="DJ123" i="1"/>
  <c r="DI123" i="1"/>
  <c r="DB123" i="1" a="1"/>
  <c r="DB123" i="1"/>
  <c r="DC123" i="1" a="1"/>
  <c r="DC123" i="1"/>
  <c r="DD123" i="1" a="1"/>
  <c r="DD123" i="1"/>
  <c r="DE123" i="1" a="1"/>
  <c r="DE123" i="1"/>
  <c r="DF123" i="1" a="1"/>
  <c r="DF123" i="1"/>
  <c r="DH123" i="1"/>
  <c r="CW123" i="1" a="1"/>
  <c r="CW123" i="1"/>
  <c r="CX123" i="1" a="1"/>
  <c r="CX123" i="1"/>
  <c r="CY123" i="1" a="1"/>
  <c r="CY123" i="1"/>
  <c r="CZ123" i="1" a="1"/>
  <c r="CZ123" i="1"/>
  <c r="DA123" i="1" a="1"/>
  <c r="DA123" i="1"/>
  <c r="DG123" i="1"/>
  <c r="CU123" i="1"/>
  <c r="CN123" i="1" a="1"/>
  <c r="CN123" i="1"/>
  <c r="CO123" i="1" a="1"/>
  <c r="CO123" i="1"/>
  <c r="CP123" i="1" a="1"/>
  <c r="CP123" i="1"/>
  <c r="CQ123" i="1"/>
  <c r="CR123" i="1"/>
  <c r="CS123" i="1"/>
  <c r="DT122" i="1"/>
  <c r="DS122" i="1"/>
  <c r="DR122" i="1"/>
  <c r="DQ122" i="1"/>
  <c r="DP122" i="1"/>
  <c r="DO122" i="1"/>
  <c r="DN122" i="1"/>
  <c r="DM122" i="1"/>
  <c r="DL122" i="1"/>
  <c r="DK122" i="1"/>
  <c r="DJ122" i="1"/>
  <c r="DI122" i="1"/>
  <c r="DB122" i="1" a="1"/>
  <c r="DB122" i="1"/>
  <c r="DC122" i="1" a="1"/>
  <c r="DC122" i="1"/>
  <c r="DD122" i="1" a="1"/>
  <c r="DD122" i="1"/>
  <c r="DE122" i="1" a="1"/>
  <c r="DE122" i="1"/>
  <c r="DF122" i="1" a="1"/>
  <c r="DF122" i="1"/>
  <c r="DH122" i="1"/>
  <c r="CW122" i="1" a="1"/>
  <c r="CW122" i="1"/>
  <c r="CX122" i="1" a="1"/>
  <c r="CX122" i="1"/>
  <c r="CY122" i="1" a="1"/>
  <c r="CY122" i="1"/>
  <c r="CZ122" i="1" a="1"/>
  <c r="CZ122" i="1"/>
  <c r="DA122" i="1" a="1"/>
  <c r="DA122" i="1"/>
  <c r="DG122" i="1"/>
  <c r="CU122" i="1"/>
  <c r="CN122" i="1" a="1"/>
  <c r="CN122" i="1"/>
  <c r="CO122" i="1" a="1"/>
  <c r="CO122" i="1"/>
  <c r="CP122" i="1" a="1"/>
  <c r="CP122" i="1"/>
  <c r="CQ122" i="1"/>
  <c r="CR122" i="1"/>
  <c r="CS122" i="1"/>
  <c r="DT121" i="1"/>
  <c r="DS121" i="1"/>
  <c r="DR121" i="1"/>
  <c r="DQ121" i="1"/>
  <c r="DP121" i="1"/>
  <c r="DO121" i="1"/>
  <c r="DN121" i="1"/>
  <c r="DM121" i="1"/>
  <c r="DL121" i="1"/>
  <c r="DK121" i="1"/>
  <c r="DJ121" i="1"/>
  <c r="DI121" i="1"/>
  <c r="DB121" i="1" a="1"/>
  <c r="DB121" i="1"/>
  <c r="DC121" i="1" a="1"/>
  <c r="DC121" i="1"/>
  <c r="DD121" i="1" a="1"/>
  <c r="DD121" i="1"/>
  <c r="DE121" i="1" a="1"/>
  <c r="DE121" i="1"/>
  <c r="DF121" i="1" a="1"/>
  <c r="DF121" i="1"/>
  <c r="DH121" i="1"/>
  <c r="CW121" i="1" a="1"/>
  <c r="CW121" i="1"/>
  <c r="CX121" i="1" a="1"/>
  <c r="CX121" i="1"/>
  <c r="CY121" i="1" a="1"/>
  <c r="CY121" i="1"/>
  <c r="CZ121" i="1" a="1"/>
  <c r="CZ121" i="1"/>
  <c r="DA121" i="1" a="1"/>
  <c r="DA121" i="1"/>
  <c r="DG121" i="1"/>
  <c r="CU121" i="1"/>
  <c r="CN121" i="1" a="1"/>
  <c r="CN121" i="1"/>
  <c r="CO121" i="1" a="1"/>
  <c r="CO121" i="1"/>
  <c r="CP121" i="1" a="1"/>
  <c r="CP121" i="1"/>
  <c r="CQ121" i="1"/>
  <c r="CR121" i="1"/>
  <c r="CS121" i="1"/>
  <c r="DT120" i="1"/>
  <c r="DS120" i="1"/>
  <c r="DR120" i="1"/>
  <c r="DQ120" i="1"/>
  <c r="DP120" i="1"/>
  <c r="DO120" i="1"/>
  <c r="DN120" i="1"/>
  <c r="DM120" i="1"/>
  <c r="DL120" i="1"/>
  <c r="DK120" i="1"/>
  <c r="DJ120" i="1"/>
  <c r="DI120" i="1"/>
  <c r="DB120" i="1" a="1"/>
  <c r="DB120" i="1"/>
  <c r="DC120" i="1" a="1"/>
  <c r="DC120" i="1"/>
  <c r="DD120" i="1" a="1"/>
  <c r="DD120" i="1"/>
  <c r="DE120" i="1" a="1"/>
  <c r="DE120" i="1"/>
  <c r="DF120" i="1" a="1"/>
  <c r="DF120" i="1"/>
  <c r="DH120" i="1"/>
  <c r="CW120" i="1" a="1"/>
  <c r="CW120" i="1"/>
  <c r="CX120" i="1" a="1"/>
  <c r="CX120" i="1"/>
  <c r="CY120" i="1" a="1"/>
  <c r="CY120" i="1"/>
  <c r="CZ120" i="1" a="1"/>
  <c r="CZ120" i="1"/>
  <c r="DA120" i="1" a="1"/>
  <c r="DA120" i="1"/>
  <c r="DG120" i="1"/>
  <c r="CU120" i="1"/>
  <c r="CN120" i="1" a="1"/>
  <c r="CN120" i="1"/>
  <c r="CO120" i="1" a="1"/>
  <c r="CO120" i="1"/>
  <c r="CP120" i="1" a="1"/>
  <c r="CP120" i="1"/>
  <c r="CQ120" i="1"/>
  <c r="CR120" i="1"/>
  <c r="CS120" i="1"/>
  <c r="DT119" i="1"/>
  <c r="DS119" i="1"/>
  <c r="DR119" i="1"/>
  <c r="DQ119" i="1"/>
  <c r="DP119" i="1"/>
  <c r="DO119" i="1"/>
  <c r="DN119" i="1"/>
  <c r="DM119" i="1"/>
  <c r="DL119" i="1"/>
  <c r="DK119" i="1"/>
  <c r="DJ119" i="1"/>
  <c r="DI119" i="1"/>
  <c r="DB119" i="1" a="1"/>
  <c r="DB119" i="1"/>
  <c r="DC119" i="1" a="1"/>
  <c r="DC119" i="1"/>
  <c r="DD119" i="1" a="1"/>
  <c r="DD119" i="1"/>
  <c r="DE119" i="1" a="1"/>
  <c r="DE119" i="1"/>
  <c r="DF119" i="1" a="1"/>
  <c r="DF119" i="1"/>
  <c r="DH119" i="1"/>
  <c r="CW119" i="1" a="1"/>
  <c r="CW119" i="1"/>
  <c r="CX119" i="1" a="1"/>
  <c r="CX119" i="1"/>
  <c r="CY119" i="1" a="1"/>
  <c r="CY119" i="1"/>
  <c r="CZ119" i="1" a="1"/>
  <c r="CZ119" i="1"/>
  <c r="DA119" i="1" a="1"/>
  <c r="DA119" i="1"/>
  <c r="DG119" i="1"/>
  <c r="CU119" i="1"/>
  <c r="CN119" i="1" a="1"/>
  <c r="CN119" i="1"/>
  <c r="CO119" i="1" a="1"/>
  <c r="CO119" i="1"/>
  <c r="CP119" i="1" a="1"/>
  <c r="CP119" i="1"/>
  <c r="CQ119" i="1"/>
  <c r="CR119" i="1"/>
  <c r="CS119" i="1"/>
  <c r="DT118" i="1"/>
  <c r="DS118" i="1"/>
  <c r="DR118" i="1"/>
  <c r="DQ118" i="1"/>
  <c r="DP118" i="1"/>
  <c r="DO118" i="1"/>
  <c r="DN118" i="1"/>
  <c r="DM118" i="1"/>
  <c r="DL118" i="1"/>
  <c r="DK118" i="1"/>
  <c r="DJ118" i="1"/>
  <c r="DI118" i="1"/>
  <c r="DB118" i="1" a="1"/>
  <c r="DB118" i="1"/>
  <c r="DC118" i="1" a="1"/>
  <c r="DC118" i="1"/>
  <c r="DD118" i="1" a="1"/>
  <c r="DD118" i="1"/>
  <c r="DE118" i="1" a="1"/>
  <c r="DE118" i="1"/>
  <c r="DF118" i="1" a="1"/>
  <c r="DF118" i="1"/>
  <c r="DH118" i="1"/>
  <c r="CW118" i="1" a="1"/>
  <c r="CW118" i="1"/>
  <c r="CX118" i="1" a="1"/>
  <c r="CX118" i="1"/>
  <c r="CY118" i="1" a="1"/>
  <c r="CY118" i="1"/>
  <c r="CZ118" i="1" a="1"/>
  <c r="CZ118" i="1"/>
  <c r="DA118" i="1" a="1"/>
  <c r="DA118" i="1"/>
  <c r="DG118" i="1"/>
  <c r="CU118" i="1"/>
  <c r="CN118" i="1" a="1"/>
  <c r="CN118" i="1"/>
  <c r="CO118" i="1" a="1"/>
  <c r="CO118" i="1"/>
  <c r="CP118" i="1" a="1"/>
  <c r="CP118" i="1"/>
  <c r="CQ118" i="1"/>
  <c r="CR118" i="1"/>
  <c r="CS118" i="1"/>
  <c r="DT117" i="1"/>
  <c r="DS117" i="1"/>
  <c r="DR117" i="1"/>
  <c r="DQ117" i="1"/>
  <c r="DP117" i="1"/>
  <c r="DO117" i="1"/>
  <c r="DN117" i="1"/>
  <c r="DM117" i="1"/>
  <c r="DL117" i="1"/>
  <c r="DK117" i="1"/>
  <c r="DJ117" i="1"/>
  <c r="DI117" i="1"/>
  <c r="DB117" i="1" a="1"/>
  <c r="DB117" i="1"/>
  <c r="DC117" i="1" a="1"/>
  <c r="DC117" i="1"/>
  <c r="DD117" i="1" a="1"/>
  <c r="DD117" i="1"/>
  <c r="DE117" i="1" a="1"/>
  <c r="DE117" i="1"/>
  <c r="DF117" i="1" a="1"/>
  <c r="DF117" i="1"/>
  <c r="DH117" i="1"/>
  <c r="CW117" i="1" a="1"/>
  <c r="CW117" i="1"/>
  <c r="CX117" i="1" a="1"/>
  <c r="CX117" i="1"/>
  <c r="CY117" i="1" a="1"/>
  <c r="CY117" i="1"/>
  <c r="CZ117" i="1" a="1"/>
  <c r="CZ117" i="1"/>
  <c r="DA117" i="1" a="1"/>
  <c r="DA117" i="1"/>
  <c r="DG117" i="1"/>
  <c r="CU117" i="1"/>
  <c r="CN117" i="1" a="1"/>
  <c r="CN117" i="1"/>
  <c r="CO117" i="1" a="1"/>
  <c r="CO117" i="1"/>
  <c r="CP117" i="1" a="1"/>
  <c r="CP117" i="1"/>
  <c r="CQ117" i="1"/>
  <c r="CR117" i="1"/>
  <c r="CS117" i="1"/>
  <c r="DT116" i="1"/>
  <c r="DS116" i="1"/>
  <c r="DR116" i="1"/>
  <c r="DQ116" i="1"/>
  <c r="DP116" i="1"/>
  <c r="DO116" i="1"/>
  <c r="DN116" i="1"/>
  <c r="DM116" i="1"/>
  <c r="DL116" i="1"/>
  <c r="DK116" i="1"/>
  <c r="DJ116" i="1"/>
  <c r="DI116" i="1"/>
  <c r="DB116" i="1" a="1"/>
  <c r="DB116" i="1"/>
  <c r="DC116" i="1" a="1"/>
  <c r="DC116" i="1"/>
  <c r="DD116" i="1" a="1"/>
  <c r="DD116" i="1"/>
  <c r="DE116" i="1" a="1"/>
  <c r="DE116" i="1"/>
  <c r="DF116" i="1" a="1"/>
  <c r="DF116" i="1"/>
  <c r="DH116" i="1"/>
  <c r="CW116" i="1" a="1"/>
  <c r="CW116" i="1"/>
  <c r="CX116" i="1" a="1"/>
  <c r="CX116" i="1"/>
  <c r="CY116" i="1" a="1"/>
  <c r="CY116" i="1"/>
  <c r="CZ116" i="1" a="1"/>
  <c r="CZ116" i="1"/>
  <c r="DA116" i="1" a="1"/>
  <c r="DA116" i="1"/>
  <c r="DG116" i="1"/>
  <c r="CU116" i="1"/>
  <c r="CN116" i="1" a="1"/>
  <c r="CN116" i="1"/>
  <c r="CO116" i="1" a="1"/>
  <c r="CO116" i="1"/>
  <c r="CP116" i="1" a="1"/>
  <c r="CP116" i="1"/>
  <c r="CQ116" i="1"/>
  <c r="CR116" i="1"/>
  <c r="CS116" i="1"/>
  <c r="DT115" i="1"/>
  <c r="DS115" i="1"/>
  <c r="DR115" i="1"/>
  <c r="DQ115" i="1"/>
  <c r="DP115" i="1"/>
  <c r="DO115" i="1"/>
  <c r="DN115" i="1"/>
  <c r="DM115" i="1"/>
  <c r="DL115" i="1"/>
  <c r="DK115" i="1"/>
  <c r="DJ115" i="1"/>
  <c r="DI115" i="1"/>
  <c r="DB115" i="1" a="1"/>
  <c r="DB115" i="1"/>
  <c r="DC115" i="1" a="1"/>
  <c r="DC115" i="1"/>
  <c r="DD115" i="1" a="1"/>
  <c r="DD115" i="1"/>
  <c r="DE115" i="1" a="1"/>
  <c r="DE115" i="1"/>
  <c r="DF115" i="1" a="1"/>
  <c r="DF115" i="1"/>
  <c r="DH115" i="1"/>
  <c r="CW115" i="1" a="1"/>
  <c r="CW115" i="1"/>
  <c r="CX115" i="1" a="1"/>
  <c r="CX115" i="1"/>
  <c r="CY115" i="1" a="1"/>
  <c r="CY115" i="1"/>
  <c r="CZ115" i="1" a="1"/>
  <c r="CZ115" i="1"/>
  <c r="DA115" i="1" a="1"/>
  <c r="DA115" i="1"/>
  <c r="DG115" i="1"/>
  <c r="CU115" i="1"/>
  <c r="CN115" i="1" a="1"/>
  <c r="CN115" i="1"/>
  <c r="CO115" i="1" a="1"/>
  <c r="CO115" i="1"/>
  <c r="CP115" i="1" a="1"/>
  <c r="CP115" i="1"/>
  <c r="CQ115" i="1"/>
  <c r="CR115" i="1"/>
  <c r="CS115" i="1"/>
  <c r="DT114" i="1"/>
  <c r="DS114" i="1"/>
  <c r="DR114" i="1"/>
  <c r="DQ114" i="1"/>
  <c r="DP114" i="1"/>
  <c r="DO114" i="1"/>
  <c r="DN114" i="1"/>
  <c r="DM114" i="1"/>
  <c r="DL114" i="1"/>
  <c r="DK114" i="1"/>
  <c r="DJ114" i="1"/>
  <c r="DI114" i="1"/>
  <c r="DB114" i="1" a="1"/>
  <c r="DB114" i="1"/>
  <c r="DC114" i="1" a="1"/>
  <c r="DC114" i="1"/>
  <c r="DD114" i="1" a="1"/>
  <c r="DD114" i="1"/>
  <c r="DE114" i="1" a="1"/>
  <c r="DE114" i="1"/>
  <c r="DF114" i="1" a="1"/>
  <c r="DF114" i="1"/>
  <c r="DH114" i="1"/>
  <c r="CW114" i="1" a="1"/>
  <c r="CW114" i="1"/>
  <c r="CX114" i="1" a="1"/>
  <c r="CX114" i="1"/>
  <c r="CY114" i="1" a="1"/>
  <c r="CY114" i="1"/>
  <c r="CZ114" i="1" a="1"/>
  <c r="CZ114" i="1"/>
  <c r="DA114" i="1" a="1"/>
  <c r="DA114" i="1"/>
  <c r="DG114" i="1"/>
  <c r="CU114" i="1"/>
  <c r="CN114" i="1" a="1"/>
  <c r="CN114" i="1"/>
  <c r="CO114" i="1" a="1"/>
  <c r="CO114" i="1"/>
  <c r="CP114" i="1" a="1"/>
  <c r="CP114" i="1"/>
  <c r="CQ114" i="1"/>
  <c r="CR114" i="1"/>
  <c r="CS114" i="1"/>
  <c r="DT113" i="1"/>
  <c r="DS113" i="1"/>
  <c r="DR113" i="1"/>
  <c r="DQ113" i="1"/>
  <c r="DP113" i="1"/>
  <c r="DO113" i="1"/>
  <c r="DN113" i="1"/>
  <c r="DM113" i="1"/>
  <c r="DL113" i="1"/>
  <c r="DK113" i="1"/>
  <c r="DJ113" i="1"/>
  <c r="DI113" i="1"/>
  <c r="DB113" i="1" a="1"/>
  <c r="DB113" i="1"/>
  <c r="DC113" i="1" a="1"/>
  <c r="DC113" i="1"/>
  <c r="DD113" i="1" a="1"/>
  <c r="DD113" i="1"/>
  <c r="DE113" i="1" a="1"/>
  <c r="DE113" i="1"/>
  <c r="DF113" i="1" a="1"/>
  <c r="DF113" i="1"/>
  <c r="DH113" i="1"/>
  <c r="CW113" i="1" a="1"/>
  <c r="CW113" i="1"/>
  <c r="CX113" i="1" a="1"/>
  <c r="CX113" i="1"/>
  <c r="CY113" i="1" a="1"/>
  <c r="CY113" i="1"/>
  <c r="CZ113" i="1" a="1"/>
  <c r="CZ113" i="1"/>
  <c r="DA113" i="1" a="1"/>
  <c r="DA113" i="1"/>
  <c r="DG113" i="1"/>
  <c r="CU113" i="1"/>
  <c r="CN113" i="1" a="1"/>
  <c r="CN113" i="1"/>
  <c r="CO113" i="1" a="1"/>
  <c r="CO113" i="1"/>
  <c r="CP113" i="1" a="1"/>
  <c r="CP113" i="1"/>
  <c r="CQ113" i="1"/>
  <c r="CR113" i="1"/>
  <c r="CS113" i="1"/>
  <c r="DT112" i="1"/>
  <c r="DS112" i="1"/>
  <c r="DR112" i="1"/>
  <c r="DQ112" i="1"/>
  <c r="DP112" i="1"/>
  <c r="DO112" i="1"/>
  <c r="DN112" i="1"/>
  <c r="DM112" i="1"/>
  <c r="DL112" i="1"/>
  <c r="DK112" i="1"/>
  <c r="DJ112" i="1"/>
  <c r="DI112" i="1"/>
  <c r="DB112" i="1" a="1"/>
  <c r="DB112" i="1"/>
  <c r="DC112" i="1" a="1"/>
  <c r="DC112" i="1"/>
  <c r="DD112" i="1" a="1"/>
  <c r="DD112" i="1"/>
  <c r="DE112" i="1" a="1"/>
  <c r="DE112" i="1"/>
  <c r="DF112" i="1" a="1"/>
  <c r="DF112" i="1"/>
  <c r="DH112" i="1"/>
  <c r="CW112" i="1" a="1"/>
  <c r="CW112" i="1"/>
  <c r="CX112" i="1" a="1"/>
  <c r="CX112" i="1"/>
  <c r="CY112" i="1" a="1"/>
  <c r="CY112" i="1"/>
  <c r="CZ112" i="1" a="1"/>
  <c r="CZ112" i="1"/>
  <c r="DA112" i="1" a="1"/>
  <c r="DA112" i="1"/>
  <c r="DG112" i="1"/>
  <c r="CU112" i="1"/>
  <c r="CN112" i="1" a="1"/>
  <c r="CN112" i="1"/>
  <c r="CO112" i="1" a="1"/>
  <c r="CO112" i="1"/>
  <c r="CP112" i="1" a="1"/>
  <c r="CP112" i="1"/>
  <c r="CQ112" i="1"/>
  <c r="CR112" i="1"/>
  <c r="CS112" i="1"/>
  <c r="DT111" i="1"/>
  <c r="DS111" i="1"/>
  <c r="DR111" i="1"/>
  <c r="DQ111" i="1"/>
  <c r="DP111" i="1"/>
  <c r="DO111" i="1"/>
  <c r="DN111" i="1"/>
  <c r="DM111" i="1"/>
  <c r="DL111" i="1"/>
  <c r="DK111" i="1"/>
  <c r="DJ111" i="1"/>
  <c r="DI111" i="1"/>
  <c r="DB111" i="1" a="1"/>
  <c r="DB111" i="1"/>
  <c r="DC111" i="1" a="1"/>
  <c r="DC111" i="1"/>
  <c r="DD111" i="1" a="1"/>
  <c r="DD111" i="1"/>
  <c r="DE111" i="1" a="1"/>
  <c r="DE111" i="1"/>
  <c r="DF111" i="1" a="1"/>
  <c r="DF111" i="1"/>
  <c r="DH111" i="1"/>
  <c r="CW111" i="1" a="1"/>
  <c r="CW111" i="1"/>
  <c r="CX111" i="1" a="1"/>
  <c r="CX111" i="1"/>
  <c r="CY111" i="1" a="1"/>
  <c r="CY111" i="1"/>
  <c r="CZ111" i="1" a="1"/>
  <c r="CZ111" i="1"/>
  <c r="DA111" i="1" a="1"/>
  <c r="DA111" i="1"/>
  <c r="DG111" i="1"/>
  <c r="CU111" i="1"/>
  <c r="CN111" i="1" a="1"/>
  <c r="CN111" i="1"/>
  <c r="CO111" i="1" a="1"/>
  <c r="CO111" i="1"/>
  <c r="CP111" i="1" a="1"/>
  <c r="CP111" i="1"/>
  <c r="CQ111" i="1"/>
  <c r="CR111" i="1"/>
  <c r="CS111" i="1"/>
  <c r="DT110" i="1"/>
  <c r="DS110" i="1"/>
  <c r="DR110" i="1"/>
  <c r="DQ110" i="1"/>
  <c r="DP110" i="1"/>
  <c r="DO110" i="1"/>
  <c r="DN110" i="1"/>
  <c r="DM110" i="1"/>
  <c r="DL110" i="1"/>
  <c r="DK110" i="1"/>
  <c r="DJ110" i="1"/>
  <c r="DI110" i="1"/>
  <c r="DB110" i="1" a="1"/>
  <c r="DB110" i="1"/>
  <c r="DC110" i="1" a="1"/>
  <c r="DC110" i="1"/>
  <c r="DD110" i="1" a="1"/>
  <c r="DD110" i="1"/>
  <c r="DE110" i="1" a="1"/>
  <c r="DE110" i="1"/>
  <c r="DF110" i="1" a="1"/>
  <c r="DF110" i="1"/>
  <c r="DH110" i="1"/>
  <c r="CW110" i="1" a="1"/>
  <c r="CW110" i="1"/>
  <c r="CX110" i="1" a="1"/>
  <c r="CX110" i="1"/>
  <c r="CY110" i="1" a="1"/>
  <c r="CY110" i="1"/>
  <c r="CZ110" i="1" a="1"/>
  <c r="CZ110" i="1"/>
  <c r="DA110" i="1" a="1"/>
  <c r="DA110" i="1"/>
  <c r="DG110" i="1"/>
  <c r="CU110" i="1"/>
  <c r="CN110" i="1" a="1"/>
  <c r="CN110" i="1"/>
  <c r="CO110" i="1" a="1"/>
  <c r="CO110" i="1"/>
  <c r="CP110" i="1" a="1"/>
  <c r="CP110" i="1"/>
  <c r="CQ110" i="1"/>
  <c r="CR110" i="1"/>
  <c r="CS110" i="1"/>
  <c r="DT109" i="1"/>
  <c r="DS109" i="1"/>
  <c r="DR109" i="1"/>
  <c r="DQ109" i="1"/>
  <c r="DP109" i="1"/>
  <c r="DO109" i="1"/>
  <c r="DN109" i="1"/>
  <c r="DM109" i="1"/>
  <c r="DL109" i="1"/>
  <c r="DK109" i="1"/>
  <c r="DJ109" i="1"/>
  <c r="DI109" i="1"/>
  <c r="DB109" i="1" a="1"/>
  <c r="DB109" i="1"/>
  <c r="DC109" i="1" a="1"/>
  <c r="DC109" i="1"/>
  <c r="DD109" i="1" a="1"/>
  <c r="DD109" i="1"/>
  <c r="DE109" i="1" a="1"/>
  <c r="DE109" i="1"/>
  <c r="DF109" i="1" a="1"/>
  <c r="DF109" i="1"/>
  <c r="DH109" i="1"/>
  <c r="CW109" i="1" a="1"/>
  <c r="CW109" i="1"/>
  <c r="CX109" i="1" a="1"/>
  <c r="CX109" i="1"/>
  <c r="CY109" i="1" a="1"/>
  <c r="CY109" i="1"/>
  <c r="CZ109" i="1" a="1"/>
  <c r="CZ109" i="1"/>
  <c r="DA109" i="1" a="1"/>
  <c r="DA109" i="1"/>
  <c r="DG109" i="1"/>
  <c r="CU109" i="1"/>
  <c r="CN109" i="1" a="1"/>
  <c r="CN109" i="1"/>
  <c r="CO109" i="1" a="1"/>
  <c r="CO109" i="1"/>
  <c r="CP109" i="1" a="1"/>
  <c r="CP109" i="1"/>
  <c r="CQ109" i="1"/>
  <c r="CR109" i="1"/>
  <c r="CS109" i="1"/>
  <c r="DT108" i="1"/>
  <c r="DS108" i="1"/>
  <c r="DR108" i="1"/>
  <c r="DQ108" i="1"/>
  <c r="DP108" i="1"/>
  <c r="DO108" i="1"/>
  <c r="DN108" i="1"/>
  <c r="DM108" i="1"/>
  <c r="DL108" i="1"/>
  <c r="DK108" i="1"/>
  <c r="DJ108" i="1"/>
  <c r="DI108" i="1"/>
  <c r="DB108" i="1" a="1"/>
  <c r="DB108" i="1"/>
  <c r="DC108" i="1" a="1"/>
  <c r="DC108" i="1"/>
  <c r="DD108" i="1" a="1"/>
  <c r="DD108" i="1"/>
  <c r="DE108" i="1" a="1"/>
  <c r="DE108" i="1"/>
  <c r="DF108" i="1" a="1"/>
  <c r="DF108" i="1"/>
  <c r="DH108" i="1"/>
  <c r="CW108" i="1" a="1"/>
  <c r="CW108" i="1"/>
  <c r="CX108" i="1" a="1"/>
  <c r="CX108" i="1"/>
  <c r="CY108" i="1" a="1"/>
  <c r="CY108" i="1"/>
  <c r="CZ108" i="1" a="1"/>
  <c r="CZ108" i="1"/>
  <c r="DA108" i="1" a="1"/>
  <c r="DA108" i="1"/>
  <c r="DG108" i="1"/>
  <c r="CU108" i="1"/>
  <c r="CN108" i="1" a="1"/>
  <c r="CN108" i="1"/>
  <c r="CO108" i="1" a="1"/>
  <c r="CO108" i="1"/>
  <c r="CP108" i="1" a="1"/>
  <c r="CP108" i="1"/>
  <c r="CQ108" i="1"/>
  <c r="CR108" i="1"/>
  <c r="CS108" i="1"/>
  <c r="DT107" i="1"/>
  <c r="DS107" i="1"/>
  <c r="DR107" i="1"/>
  <c r="DQ107" i="1"/>
  <c r="DP107" i="1"/>
  <c r="DO107" i="1"/>
  <c r="DN107" i="1"/>
  <c r="DM107" i="1"/>
  <c r="DL107" i="1"/>
  <c r="DK107" i="1"/>
  <c r="DJ107" i="1"/>
  <c r="DI107" i="1"/>
  <c r="DB107" i="1" a="1"/>
  <c r="DB107" i="1"/>
  <c r="DC107" i="1" a="1"/>
  <c r="DC107" i="1"/>
  <c r="DD107" i="1" a="1"/>
  <c r="DD107" i="1"/>
  <c r="DE107" i="1" a="1"/>
  <c r="DE107" i="1"/>
  <c r="DF107" i="1" a="1"/>
  <c r="DF107" i="1"/>
  <c r="DH107" i="1"/>
  <c r="CW107" i="1" a="1"/>
  <c r="CW107" i="1"/>
  <c r="CX107" i="1" a="1"/>
  <c r="CX107" i="1"/>
  <c r="CY107" i="1" a="1"/>
  <c r="CY107" i="1"/>
  <c r="CZ107" i="1" a="1"/>
  <c r="CZ107" i="1"/>
  <c r="DA107" i="1" a="1"/>
  <c r="DA107" i="1"/>
  <c r="DG107" i="1"/>
  <c r="CU107" i="1"/>
  <c r="CN107" i="1" a="1"/>
  <c r="CN107" i="1"/>
  <c r="CO107" i="1" a="1"/>
  <c r="CO107" i="1"/>
  <c r="CP107" i="1" a="1"/>
  <c r="CP107" i="1"/>
  <c r="CQ107" i="1"/>
  <c r="CR107" i="1"/>
  <c r="CS107" i="1"/>
  <c r="DT106" i="1"/>
  <c r="DS106" i="1"/>
  <c r="DR106" i="1"/>
  <c r="DQ106" i="1"/>
  <c r="DP106" i="1"/>
  <c r="DO106" i="1"/>
  <c r="DN106" i="1"/>
  <c r="DM106" i="1"/>
  <c r="DL106" i="1"/>
  <c r="DK106" i="1"/>
  <c r="DJ106" i="1"/>
  <c r="DI106" i="1"/>
  <c r="DB106" i="1" a="1"/>
  <c r="DB106" i="1"/>
  <c r="DC106" i="1" a="1"/>
  <c r="DC106" i="1"/>
  <c r="DD106" i="1" a="1"/>
  <c r="DD106" i="1"/>
  <c r="DE106" i="1" a="1"/>
  <c r="DE106" i="1"/>
  <c r="DF106" i="1" a="1"/>
  <c r="DF106" i="1"/>
  <c r="DH106" i="1"/>
  <c r="CW106" i="1" a="1"/>
  <c r="CW106" i="1"/>
  <c r="CX106" i="1" a="1"/>
  <c r="CX106" i="1"/>
  <c r="CY106" i="1" a="1"/>
  <c r="CY106" i="1"/>
  <c r="CZ106" i="1" a="1"/>
  <c r="CZ106" i="1"/>
  <c r="DA106" i="1" a="1"/>
  <c r="DA106" i="1"/>
  <c r="DG106" i="1"/>
  <c r="CU106" i="1"/>
  <c r="CN106" i="1" a="1"/>
  <c r="CN106" i="1"/>
  <c r="CO106" i="1" a="1"/>
  <c r="CO106" i="1"/>
  <c r="CP106" i="1" a="1"/>
  <c r="CP106" i="1"/>
  <c r="CQ106" i="1"/>
  <c r="CR106" i="1"/>
  <c r="CS106" i="1"/>
  <c r="DT105" i="1"/>
  <c r="DS105" i="1"/>
  <c r="DR105" i="1"/>
  <c r="DQ105" i="1"/>
  <c r="DP105" i="1"/>
  <c r="DO105" i="1"/>
  <c r="DN105" i="1"/>
  <c r="DM105" i="1"/>
  <c r="DL105" i="1"/>
  <c r="DK105" i="1"/>
  <c r="DJ105" i="1"/>
  <c r="DI105" i="1"/>
  <c r="DB105" i="1" a="1"/>
  <c r="DB105" i="1"/>
  <c r="DC105" i="1" a="1"/>
  <c r="DC105" i="1"/>
  <c r="DD105" i="1" a="1"/>
  <c r="DD105" i="1"/>
  <c r="DE105" i="1" a="1"/>
  <c r="DE105" i="1"/>
  <c r="DF105" i="1" a="1"/>
  <c r="DF105" i="1"/>
  <c r="DH105" i="1"/>
  <c r="CW105" i="1" a="1"/>
  <c r="CW105" i="1"/>
  <c r="CX105" i="1" a="1"/>
  <c r="CX105" i="1"/>
  <c r="CY105" i="1" a="1"/>
  <c r="CY105" i="1"/>
  <c r="CZ105" i="1" a="1"/>
  <c r="CZ105" i="1"/>
  <c r="DA105" i="1" a="1"/>
  <c r="DA105" i="1"/>
  <c r="DG105" i="1"/>
  <c r="CU105" i="1"/>
  <c r="CN105" i="1" a="1"/>
  <c r="CN105" i="1"/>
  <c r="CO105" i="1" a="1"/>
  <c r="CO105" i="1"/>
  <c r="CP105" i="1" a="1"/>
  <c r="CP105" i="1"/>
  <c r="CQ105" i="1"/>
  <c r="CR105" i="1"/>
  <c r="CS105" i="1"/>
  <c r="DT104" i="1"/>
  <c r="DS104" i="1"/>
  <c r="DR104" i="1"/>
  <c r="DQ104" i="1"/>
  <c r="DP104" i="1"/>
  <c r="DO104" i="1"/>
  <c r="DN104" i="1"/>
  <c r="DM104" i="1"/>
  <c r="DL104" i="1"/>
  <c r="DK104" i="1"/>
  <c r="DJ104" i="1"/>
  <c r="DI104" i="1"/>
  <c r="DB104" i="1" a="1"/>
  <c r="DB104" i="1"/>
  <c r="DC104" i="1" a="1"/>
  <c r="DC104" i="1"/>
  <c r="DD104" i="1" a="1"/>
  <c r="DD104" i="1"/>
  <c r="DE104" i="1" a="1"/>
  <c r="DE104" i="1"/>
  <c r="DF104" i="1" a="1"/>
  <c r="DF104" i="1"/>
  <c r="DH104" i="1"/>
  <c r="CW104" i="1" a="1"/>
  <c r="CW104" i="1"/>
  <c r="CX104" i="1" a="1"/>
  <c r="CX104" i="1"/>
  <c r="CY104" i="1" a="1"/>
  <c r="CY104" i="1"/>
  <c r="CZ104" i="1" a="1"/>
  <c r="CZ104" i="1"/>
  <c r="DA104" i="1" a="1"/>
  <c r="DA104" i="1"/>
  <c r="DG104" i="1"/>
  <c r="CU104" i="1"/>
  <c r="CN104" i="1" a="1"/>
  <c r="CN104" i="1"/>
  <c r="CO104" i="1" a="1"/>
  <c r="CO104" i="1"/>
  <c r="CP104" i="1" a="1"/>
  <c r="CP104" i="1"/>
  <c r="CQ104" i="1"/>
  <c r="CR104" i="1"/>
  <c r="CS104" i="1"/>
  <c r="DT103" i="1"/>
  <c r="DS103" i="1"/>
  <c r="DR103" i="1"/>
  <c r="DQ103" i="1"/>
  <c r="DP103" i="1"/>
  <c r="DO103" i="1"/>
  <c r="DN103" i="1"/>
  <c r="DM103" i="1"/>
  <c r="DL103" i="1"/>
  <c r="DK103" i="1"/>
  <c r="DJ103" i="1"/>
  <c r="DI103" i="1"/>
  <c r="DB103" i="1" a="1"/>
  <c r="DB103" i="1"/>
  <c r="DC103" i="1" a="1"/>
  <c r="DC103" i="1"/>
  <c r="DD103" i="1" a="1"/>
  <c r="DD103" i="1"/>
  <c r="DE103" i="1" a="1"/>
  <c r="DE103" i="1"/>
  <c r="DF103" i="1" a="1"/>
  <c r="DF103" i="1"/>
  <c r="DH103" i="1"/>
  <c r="CW103" i="1" a="1"/>
  <c r="CW103" i="1"/>
  <c r="CX103" i="1" a="1"/>
  <c r="CX103" i="1"/>
  <c r="CY103" i="1" a="1"/>
  <c r="CY103" i="1"/>
  <c r="CZ103" i="1" a="1"/>
  <c r="CZ103" i="1"/>
  <c r="DA103" i="1" a="1"/>
  <c r="DA103" i="1"/>
  <c r="DG103" i="1"/>
  <c r="CU103" i="1"/>
  <c r="CN103" i="1" a="1"/>
  <c r="CN103" i="1"/>
  <c r="CO103" i="1" a="1"/>
  <c r="CO103" i="1"/>
  <c r="CP103" i="1" a="1"/>
  <c r="CP103" i="1"/>
  <c r="CQ103" i="1"/>
  <c r="CR103" i="1"/>
  <c r="CS103" i="1"/>
  <c r="DT102" i="1"/>
  <c r="DS102" i="1"/>
  <c r="DR102" i="1"/>
  <c r="DQ102" i="1"/>
  <c r="DP102" i="1"/>
  <c r="DO102" i="1"/>
  <c r="DN102" i="1"/>
  <c r="DM102" i="1"/>
  <c r="DL102" i="1"/>
  <c r="DK102" i="1"/>
  <c r="DJ102" i="1"/>
  <c r="DI102" i="1"/>
  <c r="DB102" i="1" a="1"/>
  <c r="DB102" i="1"/>
  <c r="DC102" i="1" a="1"/>
  <c r="DC102" i="1"/>
  <c r="DD102" i="1" a="1"/>
  <c r="DD102" i="1"/>
  <c r="DE102" i="1" a="1"/>
  <c r="DE102" i="1"/>
  <c r="DF102" i="1" a="1"/>
  <c r="DF102" i="1"/>
  <c r="DH102" i="1"/>
  <c r="CW102" i="1" a="1"/>
  <c r="CW102" i="1"/>
  <c r="CX102" i="1" a="1"/>
  <c r="CX102" i="1"/>
  <c r="CY102" i="1" a="1"/>
  <c r="CY102" i="1"/>
  <c r="CZ102" i="1" a="1"/>
  <c r="CZ102" i="1"/>
  <c r="DA102" i="1" a="1"/>
  <c r="DA102" i="1"/>
  <c r="DG102" i="1"/>
  <c r="CU102" i="1"/>
  <c r="CN102" i="1" a="1"/>
  <c r="CN102" i="1"/>
  <c r="CO102" i="1" a="1"/>
  <c r="CO102" i="1"/>
  <c r="CP102" i="1" a="1"/>
  <c r="CP102" i="1"/>
  <c r="CQ102" i="1"/>
  <c r="CR102" i="1"/>
  <c r="CS102" i="1"/>
  <c r="DT101" i="1"/>
  <c r="DS101" i="1"/>
  <c r="DR101" i="1"/>
  <c r="DQ101" i="1"/>
  <c r="DP101" i="1"/>
  <c r="DO101" i="1"/>
  <c r="DN101" i="1"/>
  <c r="DM101" i="1"/>
  <c r="DL101" i="1"/>
  <c r="DK101" i="1"/>
  <c r="DJ101" i="1"/>
  <c r="DI101" i="1"/>
  <c r="DB101" i="1" a="1"/>
  <c r="DB101" i="1"/>
  <c r="DC101" i="1" a="1"/>
  <c r="DC101" i="1"/>
  <c r="DD101" i="1" a="1"/>
  <c r="DD101" i="1"/>
  <c r="DE101" i="1" a="1"/>
  <c r="DE101" i="1"/>
  <c r="DF101" i="1" a="1"/>
  <c r="DF101" i="1"/>
  <c r="DH101" i="1"/>
  <c r="CW101" i="1" a="1"/>
  <c r="CW101" i="1"/>
  <c r="CX101" i="1" a="1"/>
  <c r="CX101" i="1"/>
  <c r="CY101" i="1" a="1"/>
  <c r="CY101" i="1"/>
  <c r="CZ101" i="1" a="1"/>
  <c r="CZ101" i="1"/>
  <c r="DA101" i="1" a="1"/>
  <c r="DA101" i="1"/>
  <c r="DG101" i="1"/>
  <c r="CU101" i="1"/>
  <c r="CN101" i="1" a="1"/>
  <c r="CN101" i="1"/>
  <c r="CO101" i="1" a="1"/>
  <c r="CO101" i="1"/>
  <c r="CP101" i="1" a="1"/>
  <c r="CP101" i="1"/>
  <c r="CQ101" i="1"/>
  <c r="CR101" i="1"/>
  <c r="CS101" i="1"/>
  <c r="DT100" i="1"/>
  <c r="DS100" i="1"/>
  <c r="DR100" i="1"/>
  <c r="DQ100" i="1"/>
  <c r="DP100" i="1"/>
  <c r="DO100" i="1"/>
  <c r="DN100" i="1"/>
  <c r="DM100" i="1"/>
  <c r="DL100" i="1"/>
  <c r="DK100" i="1"/>
  <c r="DJ100" i="1"/>
  <c r="DI100" i="1"/>
  <c r="DB100" i="1" a="1"/>
  <c r="DB100" i="1"/>
  <c r="DC100" i="1" a="1"/>
  <c r="DC100" i="1"/>
  <c r="DD100" i="1" a="1"/>
  <c r="DD100" i="1"/>
  <c r="DE100" i="1" a="1"/>
  <c r="DE100" i="1"/>
  <c r="DF100" i="1" a="1"/>
  <c r="DF100" i="1"/>
  <c r="DH100" i="1"/>
  <c r="CW100" i="1" a="1"/>
  <c r="CW100" i="1"/>
  <c r="CX100" i="1" a="1"/>
  <c r="CX100" i="1"/>
  <c r="CY100" i="1" a="1"/>
  <c r="CY100" i="1"/>
  <c r="CZ100" i="1" a="1"/>
  <c r="CZ100" i="1"/>
  <c r="DA100" i="1" a="1"/>
  <c r="DA100" i="1"/>
  <c r="DG100" i="1"/>
  <c r="CU100" i="1"/>
  <c r="CN100" i="1" a="1"/>
  <c r="CN100" i="1"/>
  <c r="CO100" i="1" a="1"/>
  <c r="CO100" i="1"/>
  <c r="CP100" i="1" a="1"/>
  <c r="CP100" i="1"/>
  <c r="CQ100" i="1"/>
  <c r="CR100" i="1"/>
  <c r="CS100" i="1"/>
  <c r="DT99" i="1"/>
  <c r="DS99" i="1"/>
  <c r="DR99" i="1"/>
  <c r="DQ99" i="1"/>
  <c r="DP99" i="1"/>
  <c r="DO99" i="1"/>
  <c r="DN99" i="1"/>
  <c r="DM99" i="1"/>
  <c r="DL99" i="1"/>
  <c r="DK99" i="1"/>
  <c r="DJ99" i="1"/>
  <c r="DI99" i="1"/>
  <c r="DB99" i="1" a="1"/>
  <c r="DB99" i="1"/>
  <c r="DC99" i="1" a="1"/>
  <c r="DC99" i="1"/>
  <c r="DD99" i="1" a="1"/>
  <c r="DD99" i="1"/>
  <c r="DE99" i="1" a="1"/>
  <c r="DE99" i="1"/>
  <c r="DF99" i="1" a="1"/>
  <c r="DF99" i="1"/>
  <c r="DH99" i="1"/>
  <c r="CW99" i="1" a="1"/>
  <c r="CW99" i="1"/>
  <c r="CX99" i="1" a="1"/>
  <c r="CX99" i="1"/>
  <c r="CY99" i="1" a="1"/>
  <c r="CY99" i="1"/>
  <c r="CZ99" i="1" a="1"/>
  <c r="CZ99" i="1"/>
  <c r="DA99" i="1" a="1"/>
  <c r="DA99" i="1"/>
  <c r="DG99" i="1"/>
  <c r="CU99" i="1"/>
  <c r="CN99" i="1" a="1"/>
  <c r="CN99" i="1"/>
  <c r="CO99" i="1" a="1"/>
  <c r="CO99" i="1"/>
  <c r="CP99" i="1" a="1"/>
  <c r="CP99" i="1"/>
  <c r="CQ99" i="1"/>
  <c r="CR99" i="1"/>
  <c r="CS99" i="1"/>
  <c r="DT98" i="1"/>
  <c r="DS98" i="1"/>
  <c r="DR98" i="1"/>
  <c r="DQ98" i="1"/>
  <c r="DP98" i="1"/>
  <c r="DO98" i="1"/>
  <c r="DN98" i="1"/>
  <c r="DM98" i="1"/>
  <c r="DL98" i="1"/>
  <c r="DK98" i="1"/>
  <c r="DJ98" i="1"/>
  <c r="DI98" i="1"/>
  <c r="DB98" i="1" a="1"/>
  <c r="DB98" i="1"/>
  <c r="DC98" i="1" a="1"/>
  <c r="DC98" i="1"/>
  <c r="DD98" i="1" a="1"/>
  <c r="DD98" i="1"/>
  <c r="DE98" i="1" a="1"/>
  <c r="DE98" i="1"/>
  <c r="DF98" i="1" a="1"/>
  <c r="DF98" i="1"/>
  <c r="DH98" i="1"/>
  <c r="CW98" i="1" a="1"/>
  <c r="CW98" i="1"/>
  <c r="CX98" i="1" a="1"/>
  <c r="CX98" i="1"/>
  <c r="CY98" i="1" a="1"/>
  <c r="CY98" i="1"/>
  <c r="CZ98" i="1" a="1"/>
  <c r="CZ98" i="1"/>
  <c r="DA98" i="1" a="1"/>
  <c r="DA98" i="1"/>
  <c r="DG98" i="1"/>
  <c r="CU98" i="1"/>
  <c r="CN98" i="1" a="1"/>
  <c r="CN98" i="1"/>
  <c r="CO98" i="1" a="1"/>
  <c r="CO98" i="1"/>
  <c r="CP98" i="1" a="1"/>
  <c r="CP98" i="1"/>
  <c r="CQ98" i="1"/>
  <c r="CR98" i="1"/>
  <c r="CS98" i="1"/>
  <c r="DT97" i="1"/>
  <c r="DS97" i="1"/>
  <c r="DR97" i="1"/>
  <c r="DQ97" i="1"/>
  <c r="DP97" i="1"/>
  <c r="DO97" i="1"/>
  <c r="DN97" i="1"/>
  <c r="DM97" i="1"/>
  <c r="DL97" i="1"/>
  <c r="DK97" i="1"/>
  <c r="DJ97" i="1"/>
  <c r="DI97" i="1"/>
  <c r="DB97" i="1" a="1"/>
  <c r="DB97" i="1"/>
  <c r="DC97" i="1" a="1"/>
  <c r="DC97" i="1"/>
  <c r="DD97" i="1" a="1"/>
  <c r="DD97" i="1"/>
  <c r="DE97" i="1" a="1"/>
  <c r="DE97" i="1"/>
  <c r="DF97" i="1" a="1"/>
  <c r="DF97" i="1"/>
  <c r="DH97" i="1"/>
  <c r="CW97" i="1" a="1"/>
  <c r="CW97" i="1"/>
  <c r="CX97" i="1" a="1"/>
  <c r="CX97" i="1"/>
  <c r="CY97" i="1" a="1"/>
  <c r="CY97" i="1"/>
  <c r="CZ97" i="1" a="1"/>
  <c r="CZ97" i="1"/>
  <c r="DA97" i="1" a="1"/>
  <c r="DA97" i="1"/>
  <c r="DG97" i="1"/>
  <c r="CU97" i="1"/>
  <c r="CN97" i="1" a="1"/>
  <c r="CN97" i="1"/>
  <c r="CO97" i="1" a="1"/>
  <c r="CO97" i="1"/>
  <c r="CP97" i="1" a="1"/>
  <c r="CP97" i="1"/>
  <c r="CQ97" i="1"/>
  <c r="CR97" i="1"/>
  <c r="CS97" i="1"/>
  <c r="DT96" i="1"/>
  <c r="DS96" i="1"/>
  <c r="DR96" i="1"/>
  <c r="DQ96" i="1"/>
  <c r="DP96" i="1"/>
  <c r="DO96" i="1"/>
  <c r="DN96" i="1"/>
  <c r="DM96" i="1"/>
  <c r="DL96" i="1"/>
  <c r="DK96" i="1"/>
  <c r="DJ96" i="1"/>
  <c r="DI96" i="1"/>
  <c r="DB96" i="1" a="1"/>
  <c r="DB96" i="1"/>
  <c r="DC96" i="1" a="1"/>
  <c r="DC96" i="1"/>
  <c r="DD96" i="1" a="1"/>
  <c r="DD96" i="1"/>
  <c r="DE96" i="1" a="1"/>
  <c r="DE96" i="1"/>
  <c r="DF96" i="1" a="1"/>
  <c r="DF96" i="1"/>
  <c r="DH96" i="1"/>
  <c r="CW96" i="1" a="1"/>
  <c r="CW96" i="1"/>
  <c r="CX96" i="1" a="1"/>
  <c r="CX96" i="1"/>
  <c r="CY96" i="1" a="1"/>
  <c r="CY96" i="1"/>
  <c r="CZ96" i="1" a="1"/>
  <c r="CZ96" i="1"/>
  <c r="DA96" i="1" a="1"/>
  <c r="DA96" i="1"/>
  <c r="DG96" i="1"/>
  <c r="CU96" i="1"/>
  <c r="CN96" i="1" a="1"/>
  <c r="CN96" i="1"/>
  <c r="CO96" i="1" a="1"/>
  <c r="CO96" i="1"/>
  <c r="CP96" i="1" a="1"/>
  <c r="CP96" i="1"/>
  <c r="CQ96" i="1"/>
  <c r="CR96" i="1"/>
  <c r="CS96" i="1"/>
  <c r="DT95" i="1"/>
  <c r="DS95" i="1"/>
  <c r="DR95" i="1"/>
  <c r="DQ95" i="1"/>
  <c r="DP95" i="1"/>
  <c r="DO95" i="1"/>
  <c r="DN95" i="1"/>
  <c r="DM95" i="1"/>
  <c r="DL95" i="1"/>
  <c r="DK95" i="1"/>
  <c r="DJ95" i="1"/>
  <c r="DI95" i="1"/>
  <c r="DB95" i="1" a="1"/>
  <c r="DB95" i="1"/>
  <c r="DC95" i="1" a="1"/>
  <c r="DC95" i="1"/>
  <c r="DD95" i="1" a="1"/>
  <c r="DD95" i="1"/>
  <c r="DE95" i="1" a="1"/>
  <c r="DE95" i="1"/>
  <c r="DF95" i="1" a="1"/>
  <c r="DF95" i="1"/>
  <c r="DH95" i="1"/>
  <c r="CW95" i="1" a="1"/>
  <c r="CW95" i="1"/>
  <c r="CX95" i="1" a="1"/>
  <c r="CX95" i="1"/>
  <c r="CY95" i="1" a="1"/>
  <c r="CY95" i="1"/>
  <c r="CZ95" i="1" a="1"/>
  <c r="CZ95" i="1"/>
  <c r="DA95" i="1" a="1"/>
  <c r="DA95" i="1"/>
  <c r="DG95" i="1"/>
  <c r="CU95" i="1"/>
  <c r="CN95" i="1" a="1"/>
  <c r="CN95" i="1"/>
  <c r="CO95" i="1" a="1"/>
  <c r="CO95" i="1"/>
  <c r="CP95" i="1" a="1"/>
  <c r="CP95" i="1"/>
  <c r="CQ95" i="1"/>
  <c r="CR95" i="1"/>
  <c r="CS95" i="1"/>
  <c r="DT94" i="1"/>
  <c r="DS94" i="1"/>
  <c r="DR94" i="1"/>
  <c r="DQ94" i="1"/>
  <c r="DP94" i="1"/>
  <c r="DO94" i="1"/>
  <c r="DN94" i="1"/>
  <c r="DM94" i="1"/>
  <c r="DL94" i="1"/>
  <c r="DK94" i="1"/>
  <c r="DJ94" i="1"/>
  <c r="DI94" i="1"/>
  <c r="DB94" i="1" a="1"/>
  <c r="DB94" i="1"/>
  <c r="DC94" i="1" a="1"/>
  <c r="DC94" i="1"/>
  <c r="DD94" i="1" a="1"/>
  <c r="DD94" i="1"/>
  <c r="DE94" i="1" a="1"/>
  <c r="DE94" i="1"/>
  <c r="DF94" i="1" a="1"/>
  <c r="DF94" i="1"/>
  <c r="DH94" i="1"/>
  <c r="CW94" i="1" a="1"/>
  <c r="CW94" i="1"/>
  <c r="CX94" i="1" a="1"/>
  <c r="CX94" i="1"/>
  <c r="CY94" i="1" a="1"/>
  <c r="CY94" i="1"/>
  <c r="CZ94" i="1" a="1"/>
  <c r="CZ94" i="1"/>
  <c r="DA94" i="1" a="1"/>
  <c r="DA94" i="1"/>
  <c r="DG94" i="1"/>
  <c r="CU94" i="1"/>
  <c r="CN94" i="1" a="1"/>
  <c r="CN94" i="1"/>
  <c r="CO94" i="1" a="1"/>
  <c r="CO94" i="1"/>
  <c r="CP94" i="1" a="1"/>
  <c r="CP94" i="1"/>
  <c r="CQ94" i="1"/>
  <c r="CR94" i="1"/>
  <c r="CS94" i="1"/>
  <c r="DT93" i="1"/>
  <c r="DS93" i="1"/>
  <c r="DR93" i="1"/>
  <c r="DQ93" i="1"/>
  <c r="DP93" i="1"/>
  <c r="DO93" i="1"/>
  <c r="DN93" i="1"/>
  <c r="DM93" i="1"/>
  <c r="DL93" i="1"/>
  <c r="DK93" i="1"/>
  <c r="DJ93" i="1"/>
  <c r="DI93" i="1"/>
  <c r="DB93" i="1" a="1"/>
  <c r="DB93" i="1"/>
  <c r="DC93" i="1" a="1"/>
  <c r="DC93" i="1"/>
  <c r="DD93" i="1" a="1"/>
  <c r="DD93" i="1"/>
  <c r="DE93" i="1" a="1"/>
  <c r="DE93" i="1"/>
  <c r="DF93" i="1" a="1"/>
  <c r="DF93" i="1"/>
  <c r="DH93" i="1"/>
  <c r="CW93" i="1" a="1"/>
  <c r="CW93" i="1"/>
  <c r="CX93" i="1" a="1"/>
  <c r="CX93" i="1"/>
  <c r="CY93" i="1" a="1"/>
  <c r="CY93" i="1"/>
  <c r="CZ93" i="1" a="1"/>
  <c r="CZ93" i="1"/>
  <c r="DA93" i="1" a="1"/>
  <c r="DA93" i="1"/>
  <c r="DG93" i="1"/>
  <c r="CU93" i="1"/>
  <c r="CN93" i="1" a="1"/>
  <c r="CN93" i="1"/>
  <c r="CO93" i="1" a="1"/>
  <c r="CO93" i="1"/>
  <c r="CP93" i="1" a="1"/>
  <c r="CP93" i="1"/>
  <c r="CQ93" i="1"/>
  <c r="CR93" i="1"/>
  <c r="CS93" i="1"/>
  <c r="DT92" i="1"/>
  <c r="DS92" i="1"/>
  <c r="DR92" i="1"/>
  <c r="DQ92" i="1"/>
  <c r="DP92" i="1"/>
  <c r="DO92" i="1"/>
  <c r="DN92" i="1"/>
  <c r="DM92" i="1"/>
  <c r="DL92" i="1"/>
  <c r="DK92" i="1"/>
  <c r="DJ92" i="1"/>
  <c r="DI92" i="1"/>
  <c r="DB92" i="1" a="1"/>
  <c r="DB92" i="1"/>
  <c r="DC92" i="1" a="1"/>
  <c r="DC92" i="1"/>
  <c r="DD92" i="1" a="1"/>
  <c r="DD92" i="1"/>
  <c r="DE92" i="1" a="1"/>
  <c r="DE92" i="1"/>
  <c r="DF92" i="1" a="1"/>
  <c r="DF92" i="1"/>
  <c r="DH92" i="1"/>
  <c r="CW92" i="1" a="1"/>
  <c r="CW92" i="1"/>
  <c r="CX92" i="1" a="1"/>
  <c r="CX92" i="1"/>
  <c r="CY92" i="1" a="1"/>
  <c r="CY92" i="1"/>
  <c r="CZ92" i="1" a="1"/>
  <c r="CZ92" i="1"/>
  <c r="DA92" i="1" a="1"/>
  <c r="DA92" i="1"/>
  <c r="DG92" i="1"/>
  <c r="CU92" i="1"/>
  <c r="CN92" i="1" a="1"/>
  <c r="CN92" i="1"/>
  <c r="CO92" i="1" a="1"/>
  <c r="CO92" i="1"/>
  <c r="CP92" i="1" a="1"/>
  <c r="CP92" i="1"/>
  <c r="CQ92" i="1"/>
  <c r="CR92" i="1"/>
  <c r="CS92" i="1"/>
  <c r="DT91" i="1"/>
  <c r="DS91" i="1"/>
  <c r="DR91" i="1"/>
  <c r="DQ91" i="1"/>
  <c r="DP91" i="1"/>
  <c r="DO91" i="1"/>
  <c r="DN91" i="1"/>
  <c r="DM91" i="1"/>
  <c r="DL91" i="1"/>
  <c r="DK91" i="1"/>
  <c r="DJ91" i="1"/>
  <c r="DI91" i="1"/>
  <c r="DB91" i="1" a="1"/>
  <c r="DB91" i="1"/>
  <c r="DC91" i="1" a="1"/>
  <c r="DC91" i="1"/>
  <c r="DD91" i="1" a="1"/>
  <c r="DD91" i="1"/>
  <c r="DE91" i="1" a="1"/>
  <c r="DE91" i="1"/>
  <c r="DF91" i="1" a="1"/>
  <c r="DF91" i="1"/>
  <c r="DH91" i="1"/>
  <c r="CW91" i="1" a="1"/>
  <c r="CW91" i="1"/>
  <c r="CX91" i="1" a="1"/>
  <c r="CX91" i="1"/>
  <c r="CY91" i="1" a="1"/>
  <c r="CY91" i="1"/>
  <c r="CZ91" i="1" a="1"/>
  <c r="CZ91" i="1"/>
  <c r="DA91" i="1" a="1"/>
  <c r="DA91" i="1"/>
  <c r="DG91" i="1"/>
  <c r="CU91" i="1"/>
  <c r="CN91" i="1" a="1"/>
  <c r="CN91" i="1"/>
  <c r="CO91" i="1" a="1"/>
  <c r="CO91" i="1"/>
  <c r="CP91" i="1" a="1"/>
  <c r="CP91" i="1"/>
  <c r="CQ91" i="1"/>
  <c r="CR91" i="1"/>
  <c r="CS91" i="1"/>
  <c r="DT90" i="1"/>
  <c r="DS90" i="1"/>
  <c r="DR90" i="1"/>
  <c r="DQ90" i="1"/>
  <c r="DP90" i="1"/>
  <c r="DO90" i="1"/>
  <c r="DN90" i="1"/>
  <c r="DM90" i="1"/>
  <c r="DL90" i="1"/>
  <c r="DK90" i="1"/>
  <c r="DJ90" i="1"/>
  <c r="DI90" i="1"/>
  <c r="DB90" i="1" a="1"/>
  <c r="DB90" i="1"/>
  <c r="DC90" i="1" a="1"/>
  <c r="DC90" i="1"/>
  <c r="DD90" i="1" a="1"/>
  <c r="DD90" i="1"/>
  <c r="DE90" i="1" a="1"/>
  <c r="DE90" i="1"/>
  <c r="DF90" i="1" a="1"/>
  <c r="DF90" i="1"/>
  <c r="DH90" i="1"/>
  <c r="CW90" i="1" a="1"/>
  <c r="CW90" i="1"/>
  <c r="CX90" i="1" a="1"/>
  <c r="CX90" i="1"/>
  <c r="CY90" i="1" a="1"/>
  <c r="CY90" i="1"/>
  <c r="CZ90" i="1" a="1"/>
  <c r="CZ90" i="1"/>
  <c r="DA90" i="1" a="1"/>
  <c r="DA90" i="1"/>
  <c r="DG90" i="1"/>
  <c r="CU90" i="1"/>
  <c r="CN90" i="1" a="1"/>
  <c r="CN90" i="1"/>
  <c r="CO90" i="1" a="1"/>
  <c r="CO90" i="1"/>
  <c r="CP90" i="1" a="1"/>
  <c r="CP90" i="1"/>
  <c r="CQ90" i="1"/>
  <c r="CR90" i="1"/>
  <c r="CS90" i="1"/>
  <c r="DT89" i="1"/>
  <c r="DS89" i="1"/>
  <c r="DR89" i="1"/>
  <c r="DQ89" i="1"/>
  <c r="DP89" i="1"/>
  <c r="DO89" i="1"/>
  <c r="DN89" i="1"/>
  <c r="DM89" i="1"/>
  <c r="DL89" i="1"/>
  <c r="DK89" i="1"/>
  <c r="DJ89" i="1"/>
  <c r="DI89" i="1"/>
  <c r="DB89" i="1" a="1"/>
  <c r="DB89" i="1"/>
  <c r="DC89" i="1" a="1"/>
  <c r="DC89" i="1"/>
  <c r="DD89" i="1" a="1"/>
  <c r="DD89" i="1"/>
  <c r="DE89" i="1" a="1"/>
  <c r="DE89" i="1"/>
  <c r="DF89" i="1" a="1"/>
  <c r="DF89" i="1"/>
  <c r="DH89" i="1"/>
  <c r="CW89" i="1" a="1"/>
  <c r="CW89" i="1"/>
  <c r="CX89" i="1" a="1"/>
  <c r="CX89" i="1"/>
  <c r="CY89" i="1" a="1"/>
  <c r="CY89" i="1"/>
  <c r="CZ89" i="1" a="1"/>
  <c r="CZ89" i="1"/>
  <c r="DA89" i="1" a="1"/>
  <c r="DA89" i="1"/>
  <c r="DG89" i="1"/>
  <c r="CU89" i="1"/>
  <c r="CN89" i="1" a="1"/>
  <c r="CN89" i="1"/>
  <c r="CO89" i="1" a="1"/>
  <c r="CO89" i="1"/>
  <c r="CP89" i="1" a="1"/>
  <c r="CP89" i="1"/>
  <c r="CQ89" i="1"/>
  <c r="CR89" i="1"/>
  <c r="CS89" i="1"/>
  <c r="DT88" i="1"/>
  <c r="DS88" i="1"/>
  <c r="DR88" i="1"/>
  <c r="DQ88" i="1"/>
  <c r="DP88" i="1"/>
  <c r="DO88" i="1"/>
  <c r="DN88" i="1"/>
  <c r="DM88" i="1"/>
  <c r="DL88" i="1"/>
  <c r="DK88" i="1"/>
  <c r="DJ88" i="1"/>
  <c r="DI88" i="1"/>
  <c r="DB88" i="1" a="1"/>
  <c r="DB88" i="1"/>
  <c r="DC88" i="1" a="1"/>
  <c r="DC88" i="1"/>
  <c r="DD88" i="1" a="1"/>
  <c r="DD88" i="1"/>
  <c r="DE88" i="1" a="1"/>
  <c r="DE88" i="1"/>
  <c r="DF88" i="1" a="1"/>
  <c r="DF88" i="1"/>
  <c r="DH88" i="1"/>
  <c r="CW88" i="1" a="1"/>
  <c r="CW88" i="1"/>
  <c r="CX88" i="1" a="1"/>
  <c r="CX88" i="1"/>
  <c r="CY88" i="1" a="1"/>
  <c r="CY88" i="1"/>
  <c r="CZ88" i="1" a="1"/>
  <c r="CZ88" i="1"/>
  <c r="DA88" i="1" a="1"/>
  <c r="DA88" i="1"/>
  <c r="DG88" i="1"/>
  <c r="CU88" i="1"/>
  <c r="CN88" i="1" a="1"/>
  <c r="CN88" i="1"/>
  <c r="CO88" i="1" a="1"/>
  <c r="CO88" i="1"/>
  <c r="CP88" i="1" a="1"/>
  <c r="CP88" i="1"/>
  <c r="CQ88" i="1"/>
  <c r="CR88" i="1"/>
  <c r="CS88" i="1"/>
  <c r="DT87" i="1"/>
  <c r="DS87" i="1"/>
  <c r="DR87" i="1"/>
  <c r="DQ87" i="1"/>
  <c r="DP87" i="1"/>
  <c r="DO87" i="1"/>
  <c r="DN87" i="1"/>
  <c r="DM87" i="1"/>
  <c r="DL87" i="1"/>
  <c r="DK87" i="1"/>
  <c r="DJ87" i="1"/>
  <c r="DI87" i="1"/>
  <c r="DB87" i="1" a="1"/>
  <c r="DB87" i="1"/>
  <c r="DC87" i="1" a="1"/>
  <c r="DC87" i="1"/>
  <c r="DD87" i="1" a="1"/>
  <c r="DD87" i="1"/>
  <c r="DE87" i="1" a="1"/>
  <c r="DE87" i="1"/>
  <c r="DF87" i="1" a="1"/>
  <c r="DF87" i="1"/>
  <c r="DH87" i="1"/>
  <c r="CW87" i="1" a="1"/>
  <c r="CW87" i="1"/>
  <c r="CX87" i="1" a="1"/>
  <c r="CX87" i="1"/>
  <c r="CY87" i="1" a="1"/>
  <c r="CY87" i="1"/>
  <c r="CZ87" i="1" a="1"/>
  <c r="CZ87" i="1"/>
  <c r="DA87" i="1" a="1"/>
  <c r="DA87" i="1"/>
  <c r="DG87" i="1"/>
  <c r="CU87" i="1"/>
  <c r="CN87" i="1" a="1"/>
  <c r="CN87" i="1"/>
  <c r="CO87" i="1" a="1"/>
  <c r="CO87" i="1"/>
  <c r="CP87" i="1" a="1"/>
  <c r="CP87" i="1"/>
  <c r="CQ87" i="1"/>
  <c r="CR87" i="1"/>
  <c r="CS87" i="1"/>
  <c r="DT86" i="1"/>
  <c r="DS86" i="1"/>
  <c r="DR86" i="1"/>
  <c r="DQ86" i="1"/>
  <c r="DP86" i="1"/>
  <c r="DO86" i="1"/>
  <c r="DN86" i="1"/>
  <c r="DM86" i="1"/>
  <c r="DL86" i="1"/>
  <c r="DK86" i="1"/>
  <c r="DJ86" i="1"/>
  <c r="DI86" i="1"/>
  <c r="DB86" i="1" a="1"/>
  <c r="DB86" i="1"/>
  <c r="DC86" i="1" a="1"/>
  <c r="DC86" i="1"/>
  <c r="DD86" i="1" a="1"/>
  <c r="DD86" i="1"/>
  <c r="DE86" i="1" a="1"/>
  <c r="DE86" i="1"/>
  <c r="DF86" i="1" a="1"/>
  <c r="DF86" i="1"/>
  <c r="DH86" i="1"/>
  <c r="CW86" i="1" a="1"/>
  <c r="CW86" i="1"/>
  <c r="CX86" i="1" a="1"/>
  <c r="CX86" i="1"/>
  <c r="CY86" i="1" a="1"/>
  <c r="CY86" i="1"/>
  <c r="CZ86" i="1" a="1"/>
  <c r="CZ86" i="1"/>
  <c r="DA86" i="1" a="1"/>
  <c r="DA86" i="1"/>
  <c r="DG86" i="1"/>
  <c r="CU86" i="1"/>
  <c r="CN86" i="1" a="1"/>
  <c r="CN86" i="1"/>
  <c r="CO86" i="1" a="1"/>
  <c r="CO86" i="1"/>
  <c r="CP86" i="1" a="1"/>
  <c r="CP86" i="1"/>
  <c r="CQ86" i="1"/>
  <c r="CR86" i="1"/>
  <c r="CS86" i="1"/>
  <c r="DT85" i="1"/>
  <c r="DS85" i="1"/>
  <c r="DR85" i="1"/>
  <c r="DQ85" i="1"/>
  <c r="DP85" i="1"/>
  <c r="DO85" i="1"/>
  <c r="DN85" i="1"/>
  <c r="DM85" i="1"/>
  <c r="DL85" i="1"/>
  <c r="DK85" i="1"/>
  <c r="DJ85" i="1"/>
  <c r="DI85" i="1"/>
  <c r="DB85" i="1" a="1"/>
  <c r="DB85" i="1"/>
  <c r="DC85" i="1" a="1"/>
  <c r="DC85" i="1"/>
  <c r="DD85" i="1" a="1"/>
  <c r="DD85" i="1"/>
  <c r="DE85" i="1" a="1"/>
  <c r="DE85" i="1"/>
  <c r="DF85" i="1" a="1"/>
  <c r="DF85" i="1"/>
  <c r="DH85" i="1"/>
  <c r="CW85" i="1" a="1"/>
  <c r="CW85" i="1"/>
  <c r="CX85" i="1" a="1"/>
  <c r="CX85" i="1"/>
  <c r="CY85" i="1" a="1"/>
  <c r="CY85" i="1"/>
  <c r="CZ85" i="1" a="1"/>
  <c r="CZ85" i="1"/>
  <c r="DA85" i="1" a="1"/>
  <c r="DA85" i="1"/>
  <c r="DG85" i="1"/>
  <c r="CU85" i="1"/>
  <c r="CN85" i="1" a="1"/>
  <c r="CN85" i="1"/>
  <c r="CO85" i="1" a="1"/>
  <c r="CO85" i="1"/>
  <c r="CP85" i="1" a="1"/>
  <c r="CP85" i="1"/>
  <c r="CQ85" i="1"/>
  <c r="CR85" i="1"/>
  <c r="CS85" i="1"/>
  <c r="DT84" i="1"/>
  <c r="DS84" i="1"/>
  <c r="DR84" i="1"/>
  <c r="DQ84" i="1"/>
  <c r="DP84" i="1"/>
  <c r="DO84" i="1"/>
  <c r="DN84" i="1"/>
  <c r="DM84" i="1"/>
  <c r="DL84" i="1"/>
  <c r="DK84" i="1"/>
  <c r="DJ84" i="1"/>
  <c r="DI84" i="1"/>
  <c r="DB84" i="1" a="1"/>
  <c r="DB84" i="1"/>
  <c r="DC84" i="1" a="1"/>
  <c r="DC84" i="1"/>
  <c r="DD84" i="1" a="1"/>
  <c r="DD84" i="1"/>
  <c r="DE84" i="1" a="1"/>
  <c r="DE84" i="1"/>
  <c r="DF84" i="1" a="1"/>
  <c r="DF84" i="1"/>
  <c r="DH84" i="1"/>
  <c r="CW84" i="1" a="1"/>
  <c r="CW84" i="1"/>
  <c r="CX84" i="1" a="1"/>
  <c r="CX84" i="1"/>
  <c r="CY84" i="1" a="1"/>
  <c r="CY84" i="1"/>
  <c r="CZ84" i="1" a="1"/>
  <c r="CZ84" i="1"/>
  <c r="DA84" i="1" a="1"/>
  <c r="DA84" i="1"/>
  <c r="DG84" i="1"/>
  <c r="CU84" i="1"/>
  <c r="CN84" i="1" a="1"/>
  <c r="CN84" i="1"/>
  <c r="CO84" i="1" a="1"/>
  <c r="CO84" i="1"/>
  <c r="CP84" i="1" a="1"/>
  <c r="CP84" i="1"/>
  <c r="CQ84" i="1"/>
  <c r="CR84" i="1"/>
  <c r="CS84" i="1"/>
  <c r="DT83" i="1"/>
  <c r="DS83" i="1"/>
  <c r="DR83" i="1"/>
  <c r="DQ83" i="1"/>
  <c r="DP83" i="1"/>
  <c r="DO83" i="1"/>
  <c r="DN83" i="1"/>
  <c r="DM83" i="1"/>
  <c r="DL83" i="1"/>
  <c r="DK83" i="1"/>
  <c r="DJ83" i="1"/>
  <c r="DI83" i="1"/>
  <c r="DB83" i="1" a="1"/>
  <c r="DB83" i="1"/>
  <c r="DC83" i="1" a="1"/>
  <c r="DC83" i="1"/>
  <c r="DD83" i="1" a="1"/>
  <c r="DD83" i="1"/>
  <c r="DE83" i="1" a="1"/>
  <c r="DE83" i="1"/>
  <c r="DF83" i="1" a="1"/>
  <c r="DF83" i="1"/>
  <c r="DH83" i="1"/>
  <c r="CW83" i="1" a="1"/>
  <c r="CW83" i="1"/>
  <c r="CX83" i="1" a="1"/>
  <c r="CX83" i="1"/>
  <c r="CY83" i="1" a="1"/>
  <c r="CY83" i="1"/>
  <c r="CZ83" i="1" a="1"/>
  <c r="CZ83" i="1"/>
  <c r="DA83" i="1" a="1"/>
  <c r="DA83" i="1"/>
  <c r="DG83" i="1"/>
  <c r="CU83" i="1"/>
  <c r="CN83" i="1" a="1"/>
  <c r="CN83" i="1"/>
  <c r="CO83" i="1" a="1"/>
  <c r="CO83" i="1"/>
  <c r="CP83" i="1" a="1"/>
  <c r="CP83" i="1"/>
  <c r="CQ83" i="1"/>
  <c r="CR83" i="1"/>
  <c r="CS83" i="1"/>
  <c r="DT82" i="1"/>
  <c r="DS82" i="1"/>
  <c r="DR82" i="1"/>
  <c r="DQ82" i="1"/>
  <c r="DP82" i="1"/>
  <c r="DO82" i="1"/>
  <c r="DN82" i="1"/>
  <c r="DM82" i="1"/>
  <c r="DL82" i="1"/>
  <c r="DK82" i="1"/>
  <c r="DJ82" i="1"/>
  <c r="DI82" i="1"/>
  <c r="DB82" i="1" a="1"/>
  <c r="DB82" i="1"/>
  <c r="DC82" i="1" a="1"/>
  <c r="DC82" i="1"/>
  <c r="DD82" i="1" a="1"/>
  <c r="DD82" i="1"/>
  <c r="DE82" i="1" a="1"/>
  <c r="DE82" i="1"/>
  <c r="DF82" i="1" a="1"/>
  <c r="DF82" i="1"/>
  <c r="DH82" i="1"/>
  <c r="CW82" i="1" a="1"/>
  <c r="CW82" i="1"/>
  <c r="CX82" i="1" a="1"/>
  <c r="CX82" i="1"/>
  <c r="CY82" i="1" a="1"/>
  <c r="CY82" i="1"/>
  <c r="CZ82" i="1" a="1"/>
  <c r="CZ82" i="1"/>
  <c r="DA82" i="1" a="1"/>
  <c r="DA82" i="1"/>
  <c r="DG82" i="1"/>
  <c r="CU82" i="1"/>
  <c r="CN82" i="1" a="1"/>
  <c r="CN82" i="1"/>
  <c r="CO82" i="1" a="1"/>
  <c r="CO82" i="1"/>
  <c r="CP82" i="1" a="1"/>
  <c r="CP82" i="1"/>
  <c r="CQ82" i="1"/>
  <c r="CR82" i="1"/>
  <c r="CS82" i="1"/>
  <c r="DT81" i="1"/>
  <c r="DS81" i="1"/>
  <c r="DR81" i="1"/>
  <c r="DQ81" i="1"/>
  <c r="DP81" i="1"/>
  <c r="DO81" i="1"/>
  <c r="DN81" i="1"/>
  <c r="DM81" i="1"/>
  <c r="DL81" i="1"/>
  <c r="DK81" i="1"/>
  <c r="DJ81" i="1"/>
  <c r="DI81" i="1"/>
  <c r="DB81" i="1" a="1"/>
  <c r="DB81" i="1"/>
  <c r="DC81" i="1" a="1"/>
  <c r="DC81" i="1"/>
  <c r="DD81" i="1" a="1"/>
  <c r="DD81" i="1"/>
  <c r="DE81" i="1" a="1"/>
  <c r="DE81" i="1"/>
  <c r="DF81" i="1" a="1"/>
  <c r="DF81" i="1"/>
  <c r="DH81" i="1"/>
  <c r="CW81" i="1" a="1"/>
  <c r="CW81" i="1"/>
  <c r="CX81" i="1" a="1"/>
  <c r="CX81" i="1"/>
  <c r="CY81" i="1" a="1"/>
  <c r="CY81" i="1"/>
  <c r="CZ81" i="1" a="1"/>
  <c r="CZ81" i="1"/>
  <c r="DA81" i="1" a="1"/>
  <c r="DA81" i="1"/>
  <c r="DG81" i="1"/>
  <c r="CU81" i="1"/>
  <c r="CN81" i="1" a="1"/>
  <c r="CN81" i="1"/>
  <c r="CO81" i="1" a="1"/>
  <c r="CO81" i="1"/>
  <c r="CP81" i="1" a="1"/>
  <c r="CP81" i="1"/>
  <c r="CQ81" i="1"/>
  <c r="CR81" i="1"/>
  <c r="CS81" i="1"/>
  <c r="DT80" i="1"/>
  <c r="DS80" i="1"/>
  <c r="DR80" i="1"/>
  <c r="DQ80" i="1"/>
  <c r="DP80" i="1"/>
  <c r="DO80" i="1"/>
  <c r="DN80" i="1"/>
  <c r="DM80" i="1"/>
  <c r="DL80" i="1"/>
  <c r="DK80" i="1"/>
  <c r="DJ80" i="1"/>
  <c r="DI80" i="1"/>
  <c r="DB80" i="1" a="1"/>
  <c r="DB80" i="1"/>
  <c r="DC80" i="1" a="1"/>
  <c r="DC80" i="1"/>
  <c r="DD80" i="1" a="1"/>
  <c r="DD80" i="1"/>
  <c r="DE80" i="1" a="1"/>
  <c r="DE80" i="1"/>
  <c r="DF80" i="1" a="1"/>
  <c r="DF80" i="1"/>
  <c r="DH80" i="1"/>
  <c r="CW80" i="1" a="1"/>
  <c r="CW80" i="1"/>
  <c r="CX80" i="1" a="1"/>
  <c r="CX80" i="1"/>
  <c r="CY80" i="1" a="1"/>
  <c r="CY80" i="1"/>
  <c r="CZ80" i="1" a="1"/>
  <c r="CZ80" i="1"/>
  <c r="DA80" i="1" a="1"/>
  <c r="DA80" i="1"/>
  <c r="DG80" i="1"/>
  <c r="CU80" i="1"/>
  <c r="CN80" i="1" a="1"/>
  <c r="CN80" i="1"/>
  <c r="CO80" i="1" a="1"/>
  <c r="CO80" i="1"/>
  <c r="CP80" i="1" a="1"/>
  <c r="CP80" i="1"/>
  <c r="CQ80" i="1"/>
  <c r="CR80" i="1"/>
  <c r="CS80" i="1"/>
  <c r="DT79" i="1"/>
  <c r="DS79" i="1"/>
  <c r="DR79" i="1"/>
  <c r="DQ79" i="1"/>
  <c r="DP79" i="1"/>
  <c r="DO79" i="1"/>
  <c r="DN79" i="1"/>
  <c r="DM79" i="1"/>
  <c r="DL79" i="1"/>
  <c r="DK79" i="1"/>
  <c r="DJ79" i="1"/>
  <c r="DI79" i="1"/>
  <c r="DB79" i="1" a="1"/>
  <c r="DB79" i="1"/>
  <c r="DC79" i="1" a="1"/>
  <c r="DC79" i="1"/>
  <c r="DD79" i="1" a="1"/>
  <c r="DD79" i="1"/>
  <c r="DE79" i="1" a="1"/>
  <c r="DE79" i="1"/>
  <c r="DF79" i="1" a="1"/>
  <c r="DF79" i="1"/>
  <c r="DH79" i="1"/>
  <c r="CW79" i="1" a="1"/>
  <c r="CW79" i="1"/>
  <c r="CX79" i="1" a="1"/>
  <c r="CX79" i="1"/>
  <c r="CY79" i="1" a="1"/>
  <c r="CY79" i="1"/>
  <c r="CZ79" i="1" a="1"/>
  <c r="CZ79" i="1"/>
  <c r="DA79" i="1" a="1"/>
  <c r="DA79" i="1"/>
  <c r="DG79" i="1"/>
  <c r="CU79" i="1"/>
  <c r="CN79" i="1" a="1"/>
  <c r="CN79" i="1"/>
  <c r="CO79" i="1" a="1"/>
  <c r="CO79" i="1"/>
  <c r="CP79" i="1" a="1"/>
  <c r="CP79" i="1"/>
  <c r="CQ79" i="1"/>
  <c r="CR79" i="1"/>
  <c r="CS79" i="1"/>
  <c r="DT78" i="1"/>
  <c r="DS78" i="1"/>
  <c r="DR78" i="1"/>
  <c r="DQ78" i="1"/>
  <c r="DP78" i="1"/>
  <c r="DO78" i="1"/>
  <c r="DN78" i="1"/>
  <c r="DM78" i="1"/>
  <c r="DL78" i="1"/>
  <c r="DK78" i="1"/>
  <c r="DJ78" i="1"/>
  <c r="DI78" i="1"/>
  <c r="DB78" i="1" a="1"/>
  <c r="DB78" i="1"/>
  <c r="DC78" i="1" a="1"/>
  <c r="DC78" i="1"/>
  <c r="DD78" i="1" a="1"/>
  <c r="DD78" i="1"/>
  <c r="DE78" i="1" a="1"/>
  <c r="DE78" i="1"/>
  <c r="DF78" i="1" a="1"/>
  <c r="DF78" i="1"/>
  <c r="DH78" i="1"/>
  <c r="CW78" i="1" a="1"/>
  <c r="CW78" i="1"/>
  <c r="CX78" i="1" a="1"/>
  <c r="CX78" i="1"/>
  <c r="CY78" i="1" a="1"/>
  <c r="CY78" i="1"/>
  <c r="CZ78" i="1" a="1"/>
  <c r="CZ78" i="1"/>
  <c r="DA78" i="1" a="1"/>
  <c r="DA78" i="1"/>
  <c r="DG78" i="1"/>
  <c r="CU78" i="1"/>
  <c r="CN78" i="1" a="1"/>
  <c r="CN78" i="1"/>
  <c r="CO78" i="1" a="1"/>
  <c r="CO78" i="1"/>
  <c r="CP78" i="1" a="1"/>
  <c r="CP78" i="1"/>
  <c r="CQ78" i="1"/>
  <c r="CR78" i="1"/>
  <c r="CS78" i="1"/>
  <c r="DT77" i="1"/>
  <c r="DS77" i="1"/>
  <c r="DR77" i="1"/>
  <c r="DQ77" i="1"/>
  <c r="DP77" i="1"/>
  <c r="DO77" i="1"/>
  <c r="DN77" i="1"/>
  <c r="DM77" i="1"/>
  <c r="DL77" i="1"/>
  <c r="DK77" i="1"/>
  <c r="DJ77" i="1"/>
  <c r="DI77" i="1"/>
  <c r="DB77" i="1" a="1"/>
  <c r="DB77" i="1"/>
  <c r="DC77" i="1" a="1"/>
  <c r="DC77" i="1"/>
  <c r="DD77" i="1" a="1"/>
  <c r="DD77" i="1"/>
  <c r="DE77" i="1" a="1"/>
  <c r="DE77" i="1"/>
  <c r="DF77" i="1" a="1"/>
  <c r="DF77" i="1"/>
  <c r="DH77" i="1"/>
  <c r="CW77" i="1" a="1"/>
  <c r="CW77" i="1"/>
  <c r="CX77" i="1" a="1"/>
  <c r="CX77" i="1"/>
  <c r="CY77" i="1" a="1"/>
  <c r="CY77" i="1"/>
  <c r="CZ77" i="1" a="1"/>
  <c r="CZ77" i="1"/>
  <c r="DA77" i="1" a="1"/>
  <c r="DA77" i="1"/>
  <c r="DG77" i="1"/>
  <c r="CU77" i="1"/>
  <c r="CN77" i="1" a="1"/>
  <c r="CN77" i="1"/>
  <c r="CO77" i="1" a="1"/>
  <c r="CO77" i="1"/>
  <c r="CP77" i="1" a="1"/>
  <c r="CP77" i="1"/>
  <c r="CQ77" i="1"/>
  <c r="CR77" i="1"/>
  <c r="CS77" i="1"/>
  <c r="DT76" i="1"/>
  <c r="DS76" i="1"/>
  <c r="DR76" i="1"/>
  <c r="DQ76" i="1"/>
  <c r="DP76" i="1"/>
  <c r="DO76" i="1"/>
  <c r="DN76" i="1"/>
  <c r="DM76" i="1"/>
  <c r="DL76" i="1"/>
  <c r="DK76" i="1"/>
  <c r="DJ76" i="1"/>
  <c r="DI76" i="1"/>
  <c r="DB76" i="1" a="1"/>
  <c r="DB76" i="1"/>
  <c r="DC76" i="1" a="1"/>
  <c r="DC76" i="1"/>
  <c r="DD76" i="1" a="1"/>
  <c r="DD76" i="1"/>
  <c r="DE76" i="1" a="1"/>
  <c r="DE76" i="1"/>
  <c r="DF76" i="1" a="1"/>
  <c r="DF76" i="1"/>
  <c r="DH76" i="1"/>
  <c r="CW76" i="1" a="1"/>
  <c r="CW76" i="1"/>
  <c r="CX76" i="1" a="1"/>
  <c r="CX76" i="1"/>
  <c r="CY76" i="1" a="1"/>
  <c r="CY76" i="1"/>
  <c r="CZ76" i="1" a="1"/>
  <c r="CZ76" i="1"/>
  <c r="DA76" i="1" a="1"/>
  <c r="DA76" i="1"/>
  <c r="DG76" i="1"/>
  <c r="CU76" i="1"/>
  <c r="CN76" i="1" a="1"/>
  <c r="CN76" i="1"/>
  <c r="CO76" i="1" a="1"/>
  <c r="CO76" i="1"/>
  <c r="CP76" i="1" a="1"/>
  <c r="CP76" i="1"/>
  <c r="CQ76" i="1"/>
  <c r="CR76" i="1"/>
  <c r="CS76" i="1"/>
  <c r="DT75" i="1"/>
  <c r="DS75" i="1"/>
  <c r="DR75" i="1"/>
  <c r="DQ75" i="1"/>
  <c r="DP75" i="1"/>
  <c r="DO75" i="1"/>
  <c r="DN75" i="1"/>
  <c r="DM75" i="1"/>
  <c r="DL75" i="1"/>
  <c r="DK75" i="1"/>
  <c r="DJ75" i="1"/>
  <c r="DI75" i="1"/>
  <c r="DB75" i="1" a="1"/>
  <c r="DB75" i="1"/>
  <c r="DC75" i="1" a="1"/>
  <c r="DC75" i="1"/>
  <c r="DD75" i="1" a="1"/>
  <c r="DD75" i="1"/>
  <c r="DE75" i="1" a="1"/>
  <c r="DE75" i="1"/>
  <c r="DF75" i="1" a="1"/>
  <c r="DF75" i="1"/>
  <c r="DH75" i="1"/>
  <c r="CW75" i="1" a="1"/>
  <c r="CW75" i="1"/>
  <c r="CX75" i="1" a="1"/>
  <c r="CX75" i="1"/>
  <c r="CY75" i="1" a="1"/>
  <c r="CY75" i="1"/>
  <c r="CZ75" i="1" a="1"/>
  <c r="CZ75" i="1"/>
  <c r="DA75" i="1" a="1"/>
  <c r="DA75" i="1"/>
  <c r="DG75" i="1"/>
  <c r="CU75" i="1"/>
  <c r="CN75" i="1" a="1"/>
  <c r="CN75" i="1"/>
  <c r="CO75" i="1" a="1"/>
  <c r="CO75" i="1"/>
  <c r="CP75" i="1" a="1"/>
  <c r="CP75" i="1"/>
  <c r="CQ75" i="1"/>
  <c r="CR75" i="1"/>
  <c r="CS75" i="1"/>
  <c r="DT74" i="1"/>
  <c r="DS74" i="1"/>
  <c r="DR74" i="1"/>
  <c r="DQ74" i="1"/>
  <c r="DP74" i="1"/>
  <c r="DO74" i="1"/>
  <c r="DN74" i="1"/>
  <c r="DM74" i="1"/>
  <c r="DL74" i="1"/>
  <c r="DK74" i="1"/>
  <c r="DJ74" i="1"/>
  <c r="DI74" i="1"/>
  <c r="DB74" i="1" a="1"/>
  <c r="DB74" i="1"/>
  <c r="DC74" i="1" a="1"/>
  <c r="DC74" i="1"/>
  <c r="DD74" i="1" a="1"/>
  <c r="DD74" i="1"/>
  <c r="DE74" i="1" a="1"/>
  <c r="DE74" i="1"/>
  <c r="DF74" i="1" a="1"/>
  <c r="DF74" i="1"/>
  <c r="DH74" i="1"/>
  <c r="CW74" i="1" a="1"/>
  <c r="CW74" i="1"/>
  <c r="CX74" i="1" a="1"/>
  <c r="CX74" i="1"/>
  <c r="CY74" i="1" a="1"/>
  <c r="CY74" i="1"/>
  <c r="CZ74" i="1" a="1"/>
  <c r="CZ74" i="1"/>
  <c r="DA74" i="1" a="1"/>
  <c r="DA74" i="1"/>
  <c r="DG74" i="1"/>
  <c r="CU74" i="1"/>
  <c r="CN74" i="1" a="1"/>
  <c r="CN74" i="1"/>
  <c r="CO74" i="1" a="1"/>
  <c r="CO74" i="1"/>
  <c r="CP74" i="1" a="1"/>
  <c r="CP74" i="1"/>
  <c r="CQ74" i="1"/>
  <c r="CR74" i="1"/>
  <c r="CS74" i="1"/>
  <c r="DT73" i="1"/>
  <c r="DS73" i="1"/>
  <c r="DR73" i="1"/>
  <c r="DQ73" i="1"/>
  <c r="DP73" i="1"/>
  <c r="DO73" i="1"/>
  <c r="DN73" i="1"/>
  <c r="DM73" i="1"/>
  <c r="DL73" i="1"/>
  <c r="DK73" i="1"/>
  <c r="DJ73" i="1"/>
  <c r="DI73" i="1"/>
  <c r="DB73" i="1" a="1"/>
  <c r="DB73" i="1"/>
  <c r="DC73" i="1" a="1"/>
  <c r="DC73" i="1"/>
  <c r="DD73" i="1" a="1"/>
  <c r="DD73" i="1"/>
  <c r="DE73" i="1" a="1"/>
  <c r="DE73" i="1"/>
  <c r="DF73" i="1" a="1"/>
  <c r="DF73" i="1"/>
  <c r="DH73" i="1"/>
  <c r="CW73" i="1" a="1"/>
  <c r="CW73" i="1"/>
  <c r="CX73" i="1" a="1"/>
  <c r="CX73" i="1"/>
  <c r="CY73" i="1" a="1"/>
  <c r="CY73" i="1"/>
  <c r="CZ73" i="1" a="1"/>
  <c r="CZ73" i="1"/>
  <c r="DA73" i="1" a="1"/>
  <c r="DA73" i="1"/>
  <c r="DG73" i="1"/>
  <c r="CU73" i="1"/>
  <c r="CN73" i="1" a="1"/>
  <c r="CN73" i="1"/>
  <c r="CO73" i="1" a="1"/>
  <c r="CO73" i="1"/>
  <c r="CP73" i="1" a="1"/>
  <c r="CP73" i="1"/>
  <c r="CQ73" i="1"/>
  <c r="CR73" i="1"/>
  <c r="CS73" i="1"/>
  <c r="DT72" i="1"/>
  <c r="DS72" i="1"/>
  <c r="DR72" i="1"/>
  <c r="DQ72" i="1"/>
  <c r="DP72" i="1"/>
  <c r="DO72" i="1"/>
  <c r="DN72" i="1"/>
  <c r="DM72" i="1"/>
  <c r="DL72" i="1"/>
  <c r="DK72" i="1"/>
  <c r="DJ72" i="1"/>
  <c r="DI72" i="1"/>
  <c r="DB72" i="1" a="1"/>
  <c r="DB72" i="1"/>
  <c r="DC72" i="1" a="1"/>
  <c r="DC72" i="1"/>
  <c r="DD72" i="1" a="1"/>
  <c r="DD72" i="1"/>
  <c r="DE72" i="1" a="1"/>
  <c r="DE72" i="1"/>
  <c r="DF72" i="1" a="1"/>
  <c r="DF72" i="1"/>
  <c r="DH72" i="1"/>
  <c r="CW72" i="1" a="1"/>
  <c r="CW72" i="1"/>
  <c r="CX72" i="1" a="1"/>
  <c r="CX72" i="1"/>
  <c r="CY72" i="1" a="1"/>
  <c r="CY72" i="1"/>
  <c r="CZ72" i="1" a="1"/>
  <c r="CZ72" i="1"/>
  <c r="DA72" i="1" a="1"/>
  <c r="DA72" i="1"/>
  <c r="DG72" i="1"/>
  <c r="CU72" i="1"/>
  <c r="CN72" i="1" a="1"/>
  <c r="CN72" i="1"/>
  <c r="CO72" i="1" a="1"/>
  <c r="CO72" i="1"/>
  <c r="CP72" i="1" a="1"/>
  <c r="CP72" i="1"/>
  <c r="CQ72" i="1"/>
  <c r="CR72" i="1"/>
  <c r="CS72" i="1"/>
  <c r="DT71" i="1"/>
  <c r="DS71" i="1"/>
  <c r="DR71" i="1"/>
  <c r="DQ71" i="1"/>
  <c r="DP71" i="1"/>
  <c r="DO71" i="1"/>
  <c r="DN71" i="1"/>
  <c r="DM71" i="1"/>
  <c r="DL71" i="1"/>
  <c r="DK71" i="1"/>
  <c r="DJ71" i="1"/>
  <c r="DI71" i="1"/>
  <c r="DB71" i="1" a="1"/>
  <c r="DB71" i="1"/>
  <c r="DC71" i="1" a="1"/>
  <c r="DC71" i="1"/>
  <c r="DD71" i="1" a="1"/>
  <c r="DD71" i="1"/>
  <c r="DE71" i="1" a="1"/>
  <c r="DE71" i="1"/>
  <c r="DF71" i="1" a="1"/>
  <c r="DF71" i="1"/>
  <c r="DH71" i="1"/>
  <c r="CW71" i="1" a="1"/>
  <c r="CW71" i="1"/>
  <c r="CX71" i="1" a="1"/>
  <c r="CX71" i="1"/>
  <c r="CY71" i="1" a="1"/>
  <c r="CY71" i="1"/>
  <c r="CZ71" i="1" a="1"/>
  <c r="CZ71" i="1"/>
  <c r="DA71" i="1" a="1"/>
  <c r="DA71" i="1"/>
  <c r="DG71" i="1"/>
  <c r="CU71" i="1"/>
  <c r="CN71" i="1" a="1"/>
  <c r="CN71" i="1"/>
  <c r="CO71" i="1" a="1"/>
  <c r="CO71" i="1"/>
  <c r="CP71" i="1" a="1"/>
  <c r="CP71" i="1"/>
  <c r="CQ71" i="1"/>
  <c r="CR71" i="1"/>
  <c r="CS71" i="1"/>
  <c r="DT70" i="1"/>
  <c r="DS70" i="1"/>
  <c r="DR70" i="1"/>
  <c r="DQ70" i="1"/>
  <c r="DP70" i="1"/>
  <c r="DO70" i="1"/>
  <c r="DN70" i="1"/>
  <c r="DM70" i="1"/>
  <c r="DL70" i="1"/>
  <c r="DK70" i="1"/>
  <c r="DJ70" i="1"/>
  <c r="DI70" i="1"/>
  <c r="DB70" i="1" a="1"/>
  <c r="DB70" i="1"/>
  <c r="DC70" i="1" a="1"/>
  <c r="DC70" i="1"/>
  <c r="DD70" i="1" a="1"/>
  <c r="DD70" i="1"/>
  <c r="DE70" i="1" a="1"/>
  <c r="DE70" i="1"/>
  <c r="DF70" i="1" a="1"/>
  <c r="DF70" i="1"/>
  <c r="DH70" i="1"/>
  <c r="CW70" i="1" a="1"/>
  <c r="CW70" i="1"/>
  <c r="CX70" i="1" a="1"/>
  <c r="CX70" i="1"/>
  <c r="CY70" i="1" a="1"/>
  <c r="CY70" i="1"/>
  <c r="CZ70" i="1" a="1"/>
  <c r="CZ70" i="1"/>
  <c r="DA70" i="1" a="1"/>
  <c r="DA70" i="1"/>
  <c r="DG70" i="1"/>
  <c r="CU70" i="1"/>
  <c r="CN70" i="1" a="1"/>
  <c r="CN70" i="1"/>
  <c r="CO70" i="1" a="1"/>
  <c r="CO70" i="1"/>
  <c r="CP70" i="1" a="1"/>
  <c r="CP70" i="1"/>
  <c r="CQ70" i="1"/>
  <c r="CR70" i="1"/>
  <c r="CS70" i="1"/>
  <c r="DT69" i="1"/>
  <c r="DS69" i="1"/>
  <c r="DR69" i="1"/>
  <c r="DQ69" i="1"/>
  <c r="DP69" i="1"/>
  <c r="DO69" i="1"/>
  <c r="DN69" i="1"/>
  <c r="DM69" i="1"/>
  <c r="DL69" i="1"/>
  <c r="DK69" i="1"/>
  <c r="DJ69" i="1"/>
  <c r="DI69" i="1"/>
  <c r="DB69" i="1" a="1"/>
  <c r="DB69" i="1"/>
  <c r="DC69" i="1" a="1"/>
  <c r="DC69" i="1"/>
  <c r="DD69" i="1" a="1"/>
  <c r="DD69" i="1"/>
  <c r="DE69" i="1" a="1"/>
  <c r="DE69" i="1"/>
  <c r="DF69" i="1" a="1"/>
  <c r="DF69" i="1"/>
  <c r="DH69" i="1"/>
  <c r="CW69" i="1" a="1"/>
  <c r="CW69" i="1"/>
  <c r="CX69" i="1" a="1"/>
  <c r="CX69" i="1"/>
  <c r="CY69" i="1" a="1"/>
  <c r="CY69" i="1"/>
  <c r="CZ69" i="1" a="1"/>
  <c r="CZ69" i="1"/>
  <c r="DA69" i="1" a="1"/>
  <c r="DA69" i="1"/>
  <c r="DG69" i="1"/>
  <c r="CU69" i="1"/>
  <c r="CN69" i="1" a="1"/>
  <c r="CN69" i="1"/>
  <c r="CO69" i="1" a="1"/>
  <c r="CO69" i="1"/>
  <c r="CP69" i="1" a="1"/>
  <c r="CP69" i="1"/>
  <c r="CQ69" i="1"/>
  <c r="CR69" i="1"/>
  <c r="CS69" i="1"/>
  <c r="DT68" i="1"/>
  <c r="DS68" i="1"/>
  <c r="DR68" i="1"/>
  <c r="DQ68" i="1"/>
  <c r="DP68" i="1"/>
  <c r="DO68" i="1"/>
  <c r="DN68" i="1"/>
  <c r="DM68" i="1"/>
  <c r="DL68" i="1"/>
  <c r="DK68" i="1"/>
  <c r="DJ68" i="1"/>
  <c r="DI68" i="1"/>
  <c r="DB68" i="1" a="1"/>
  <c r="DB68" i="1"/>
  <c r="DC68" i="1" a="1"/>
  <c r="DC68" i="1"/>
  <c r="DD68" i="1" a="1"/>
  <c r="DD68" i="1"/>
  <c r="DE68" i="1" a="1"/>
  <c r="DE68" i="1"/>
  <c r="DF68" i="1" a="1"/>
  <c r="DF68" i="1"/>
  <c r="DH68" i="1"/>
  <c r="CW68" i="1" a="1"/>
  <c r="CW68" i="1"/>
  <c r="CX68" i="1" a="1"/>
  <c r="CX68" i="1"/>
  <c r="CY68" i="1" a="1"/>
  <c r="CY68" i="1"/>
  <c r="CZ68" i="1" a="1"/>
  <c r="CZ68" i="1"/>
  <c r="DA68" i="1" a="1"/>
  <c r="DA68" i="1"/>
  <c r="DG68" i="1"/>
  <c r="CU68" i="1"/>
  <c r="CN68" i="1" a="1"/>
  <c r="CN68" i="1"/>
  <c r="CO68" i="1" a="1"/>
  <c r="CO68" i="1"/>
  <c r="CP68" i="1" a="1"/>
  <c r="CP68" i="1"/>
  <c r="CQ68" i="1"/>
  <c r="CR68" i="1"/>
  <c r="CS68" i="1"/>
  <c r="DT67" i="1"/>
  <c r="DS67" i="1"/>
  <c r="DR67" i="1"/>
  <c r="DQ67" i="1"/>
  <c r="DP67" i="1"/>
  <c r="DO67" i="1"/>
  <c r="DN67" i="1"/>
  <c r="DM67" i="1"/>
  <c r="DL67" i="1"/>
  <c r="DK67" i="1"/>
  <c r="DJ67" i="1"/>
  <c r="DI67" i="1"/>
  <c r="DB67" i="1" a="1"/>
  <c r="DB67" i="1"/>
  <c r="DC67" i="1" a="1"/>
  <c r="DC67" i="1"/>
  <c r="DD67" i="1" a="1"/>
  <c r="DD67" i="1"/>
  <c r="DE67" i="1" a="1"/>
  <c r="DE67" i="1"/>
  <c r="DF67" i="1" a="1"/>
  <c r="DF67" i="1"/>
  <c r="DH67" i="1"/>
  <c r="CW67" i="1" a="1"/>
  <c r="CW67" i="1"/>
  <c r="CX67" i="1" a="1"/>
  <c r="CX67" i="1"/>
  <c r="CY67" i="1" a="1"/>
  <c r="CY67" i="1"/>
  <c r="CZ67" i="1" a="1"/>
  <c r="CZ67" i="1"/>
  <c r="DA67" i="1" a="1"/>
  <c r="DA67" i="1"/>
  <c r="DG67" i="1"/>
  <c r="CU67" i="1"/>
  <c r="CN67" i="1" a="1"/>
  <c r="CN67" i="1"/>
  <c r="CO67" i="1" a="1"/>
  <c r="CO67" i="1"/>
  <c r="CP67" i="1" a="1"/>
  <c r="CP67" i="1"/>
  <c r="CQ67" i="1"/>
  <c r="CR67" i="1"/>
  <c r="CS67" i="1"/>
  <c r="DT66" i="1"/>
  <c r="DS66" i="1"/>
  <c r="DR66" i="1"/>
  <c r="DQ66" i="1"/>
  <c r="DP66" i="1"/>
  <c r="DO66" i="1"/>
  <c r="DN66" i="1"/>
  <c r="DM66" i="1"/>
  <c r="DL66" i="1"/>
  <c r="DK66" i="1"/>
  <c r="DJ66" i="1"/>
  <c r="DI66" i="1"/>
  <c r="DB66" i="1" a="1"/>
  <c r="DB66" i="1"/>
  <c r="DC66" i="1" a="1"/>
  <c r="DC66" i="1"/>
  <c r="DD66" i="1" a="1"/>
  <c r="DD66" i="1"/>
  <c r="DE66" i="1" a="1"/>
  <c r="DE66" i="1"/>
  <c r="DF66" i="1" a="1"/>
  <c r="DF66" i="1"/>
  <c r="DH66" i="1"/>
  <c r="CW66" i="1" a="1"/>
  <c r="CW66" i="1"/>
  <c r="CX66" i="1" a="1"/>
  <c r="CX66" i="1"/>
  <c r="CY66" i="1" a="1"/>
  <c r="CY66" i="1"/>
  <c r="CZ66" i="1" a="1"/>
  <c r="CZ66" i="1"/>
  <c r="DA66" i="1" a="1"/>
  <c r="DA66" i="1"/>
  <c r="DG66" i="1"/>
  <c r="CU66" i="1"/>
  <c r="CN66" i="1" a="1"/>
  <c r="CN66" i="1"/>
  <c r="CO66" i="1" a="1"/>
  <c r="CO66" i="1"/>
  <c r="CP66" i="1" a="1"/>
  <c r="CP66" i="1"/>
  <c r="CQ66" i="1"/>
  <c r="CR66" i="1"/>
  <c r="CS66" i="1"/>
  <c r="DT65" i="1"/>
  <c r="DS65" i="1"/>
  <c r="DR65" i="1"/>
  <c r="DQ65" i="1"/>
  <c r="DP65" i="1"/>
  <c r="DO65" i="1"/>
  <c r="DN65" i="1"/>
  <c r="DM65" i="1"/>
  <c r="DL65" i="1"/>
  <c r="DK65" i="1"/>
  <c r="DJ65" i="1"/>
  <c r="DI65" i="1"/>
  <c r="DB65" i="1" a="1"/>
  <c r="DB65" i="1"/>
  <c r="DC65" i="1" a="1"/>
  <c r="DC65" i="1"/>
  <c r="DD65" i="1" a="1"/>
  <c r="DD65" i="1"/>
  <c r="DE65" i="1" a="1"/>
  <c r="DE65" i="1"/>
  <c r="DF65" i="1" a="1"/>
  <c r="DF65" i="1"/>
  <c r="DH65" i="1"/>
  <c r="CW65" i="1" a="1"/>
  <c r="CW65" i="1"/>
  <c r="CX65" i="1" a="1"/>
  <c r="CX65" i="1"/>
  <c r="CY65" i="1" a="1"/>
  <c r="CY65" i="1"/>
  <c r="CZ65" i="1" a="1"/>
  <c r="CZ65" i="1"/>
  <c r="DA65" i="1" a="1"/>
  <c r="DA65" i="1"/>
  <c r="DG65" i="1"/>
  <c r="CU65" i="1"/>
  <c r="CN65" i="1" a="1"/>
  <c r="CN65" i="1"/>
  <c r="CO65" i="1" a="1"/>
  <c r="CO65" i="1"/>
  <c r="CP65" i="1" a="1"/>
  <c r="CP65" i="1"/>
  <c r="CQ65" i="1"/>
  <c r="CR65" i="1"/>
  <c r="CS65" i="1"/>
  <c r="DT64" i="1"/>
  <c r="DS64" i="1"/>
  <c r="DR64" i="1"/>
  <c r="DQ64" i="1"/>
  <c r="DP64" i="1"/>
  <c r="DO64" i="1"/>
  <c r="DN64" i="1"/>
  <c r="DM64" i="1"/>
  <c r="DL64" i="1"/>
  <c r="DK64" i="1"/>
  <c r="DJ64" i="1"/>
  <c r="DI64" i="1"/>
  <c r="DB64" i="1" a="1"/>
  <c r="DB64" i="1"/>
  <c r="DC64" i="1" a="1"/>
  <c r="DC64" i="1"/>
  <c r="DD64" i="1" a="1"/>
  <c r="DD64" i="1"/>
  <c r="DE64" i="1" a="1"/>
  <c r="DE64" i="1"/>
  <c r="DF64" i="1" a="1"/>
  <c r="DF64" i="1"/>
  <c r="DH64" i="1"/>
  <c r="CW64" i="1" a="1"/>
  <c r="CW64" i="1"/>
  <c r="CX64" i="1" a="1"/>
  <c r="CX64" i="1"/>
  <c r="CY64" i="1" a="1"/>
  <c r="CY64" i="1"/>
  <c r="CZ64" i="1" a="1"/>
  <c r="CZ64" i="1"/>
  <c r="DA64" i="1" a="1"/>
  <c r="DA64" i="1"/>
  <c r="DG64" i="1"/>
  <c r="CU64" i="1"/>
  <c r="CN64" i="1" a="1"/>
  <c r="CN64" i="1"/>
  <c r="CO64" i="1" a="1"/>
  <c r="CO64" i="1"/>
  <c r="CP64" i="1" a="1"/>
  <c r="CP64" i="1"/>
  <c r="CQ64" i="1"/>
  <c r="CR64" i="1"/>
  <c r="CS64" i="1"/>
  <c r="DT63" i="1"/>
  <c r="DS63" i="1"/>
  <c r="DR63" i="1"/>
  <c r="DQ63" i="1"/>
  <c r="DP63" i="1"/>
  <c r="DO63" i="1"/>
  <c r="DN63" i="1"/>
  <c r="DM63" i="1"/>
  <c r="DL63" i="1"/>
  <c r="DK63" i="1"/>
  <c r="DJ63" i="1"/>
  <c r="DI63" i="1"/>
  <c r="DB63" i="1" a="1"/>
  <c r="DB63" i="1"/>
  <c r="DC63" i="1" a="1"/>
  <c r="DC63" i="1"/>
  <c r="DD63" i="1" a="1"/>
  <c r="DD63" i="1"/>
  <c r="DE63" i="1" a="1"/>
  <c r="DE63" i="1"/>
  <c r="DF63" i="1" a="1"/>
  <c r="DF63" i="1"/>
  <c r="DH63" i="1"/>
  <c r="CW63" i="1" a="1"/>
  <c r="CW63" i="1"/>
  <c r="CX63" i="1" a="1"/>
  <c r="CX63" i="1"/>
  <c r="CY63" i="1" a="1"/>
  <c r="CY63" i="1"/>
  <c r="CZ63" i="1" a="1"/>
  <c r="CZ63" i="1"/>
  <c r="DA63" i="1" a="1"/>
  <c r="DA63" i="1"/>
  <c r="DG63" i="1"/>
  <c r="CU63" i="1"/>
  <c r="CN63" i="1" a="1"/>
  <c r="CN63" i="1"/>
  <c r="CO63" i="1" a="1"/>
  <c r="CO63" i="1"/>
  <c r="CP63" i="1" a="1"/>
  <c r="CP63" i="1"/>
  <c r="CQ63" i="1"/>
  <c r="CR63" i="1"/>
  <c r="CS63" i="1"/>
  <c r="DT62" i="1"/>
  <c r="DS62" i="1"/>
  <c r="DR62" i="1"/>
  <c r="DQ62" i="1"/>
  <c r="DP62" i="1"/>
  <c r="DO62" i="1"/>
  <c r="DN62" i="1"/>
  <c r="DM62" i="1"/>
  <c r="DL62" i="1"/>
  <c r="DK62" i="1"/>
  <c r="DJ62" i="1"/>
  <c r="DI62" i="1"/>
  <c r="DB62" i="1" a="1"/>
  <c r="DB62" i="1"/>
  <c r="DC62" i="1" a="1"/>
  <c r="DC62" i="1"/>
  <c r="DD62" i="1" a="1"/>
  <c r="DD62" i="1"/>
  <c r="DE62" i="1" a="1"/>
  <c r="DE62" i="1"/>
  <c r="DF62" i="1" a="1"/>
  <c r="DF62" i="1"/>
  <c r="DH62" i="1"/>
  <c r="CW62" i="1" a="1"/>
  <c r="CW62" i="1"/>
  <c r="CX62" i="1" a="1"/>
  <c r="CX62" i="1"/>
  <c r="CY62" i="1" a="1"/>
  <c r="CY62" i="1"/>
  <c r="CZ62" i="1" a="1"/>
  <c r="CZ62" i="1"/>
  <c r="DA62" i="1" a="1"/>
  <c r="DA62" i="1"/>
  <c r="DG62" i="1"/>
  <c r="CU62" i="1"/>
  <c r="CN62" i="1" a="1"/>
  <c r="CN62" i="1"/>
  <c r="CO62" i="1" a="1"/>
  <c r="CO62" i="1"/>
  <c r="CP62" i="1" a="1"/>
  <c r="CP62" i="1"/>
  <c r="CQ62" i="1"/>
  <c r="CR62" i="1"/>
  <c r="CS62" i="1"/>
  <c r="DT61" i="1"/>
  <c r="DS61" i="1"/>
  <c r="DR61" i="1"/>
  <c r="DQ61" i="1"/>
  <c r="DP61" i="1"/>
  <c r="DO61" i="1"/>
  <c r="DN61" i="1"/>
  <c r="DM61" i="1"/>
  <c r="DL61" i="1"/>
  <c r="DK61" i="1"/>
  <c r="DJ61" i="1"/>
  <c r="DI61" i="1"/>
  <c r="DB61" i="1" a="1"/>
  <c r="DB61" i="1"/>
  <c r="DC61" i="1" a="1"/>
  <c r="DC61" i="1"/>
  <c r="DD61" i="1" a="1"/>
  <c r="DD61" i="1"/>
  <c r="DE61" i="1" a="1"/>
  <c r="DE61" i="1"/>
  <c r="DF61" i="1" a="1"/>
  <c r="DF61" i="1"/>
  <c r="DH61" i="1"/>
  <c r="CW61" i="1" a="1"/>
  <c r="CW61" i="1"/>
  <c r="CX61" i="1" a="1"/>
  <c r="CX61" i="1"/>
  <c r="CY61" i="1" a="1"/>
  <c r="CY61" i="1"/>
  <c r="CZ61" i="1" a="1"/>
  <c r="CZ61" i="1"/>
  <c r="DA61" i="1" a="1"/>
  <c r="DA61" i="1"/>
  <c r="DG61" i="1"/>
  <c r="CU61" i="1"/>
  <c r="CN61" i="1" a="1"/>
  <c r="CN61" i="1"/>
  <c r="CO61" i="1" a="1"/>
  <c r="CO61" i="1"/>
  <c r="CP61" i="1" a="1"/>
  <c r="CP61" i="1"/>
  <c r="CQ61" i="1"/>
  <c r="CR61" i="1"/>
  <c r="CS61" i="1"/>
  <c r="DT60" i="1"/>
  <c r="DS60" i="1"/>
  <c r="DR60" i="1"/>
  <c r="DQ60" i="1"/>
  <c r="DP60" i="1"/>
  <c r="DO60" i="1"/>
  <c r="DN60" i="1"/>
  <c r="DM60" i="1"/>
  <c r="DL60" i="1"/>
  <c r="DK60" i="1"/>
  <c r="DJ60" i="1"/>
  <c r="DI60" i="1"/>
  <c r="DB60" i="1" a="1"/>
  <c r="DB60" i="1"/>
  <c r="DC60" i="1" a="1"/>
  <c r="DC60" i="1"/>
  <c r="DD60" i="1" a="1"/>
  <c r="DD60" i="1"/>
  <c r="DE60" i="1" a="1"/>
  <c r="DE60" i="1"/>
  <c r="DF60" i="1" a="1"/>
  <c r="DF60" i="1"/>
  <c r="DH60" i="1"/>
  <c r="CW60" i="1" a="1"/>
  <c r="CW60" i="1"/>
  <c r="CX60" i="1" a="1"/>
  <c r="CX60" i="1"/>
  <c r="CY60" i="1" a="1"/>
  <c r="CY60" i="1"/>
  <c r="CZ60" i="1" a="1"/>
  <c r="CZ60" i="1"/>
  <c r="DA60" i="1" a="1"/>
  <c r="DA60" i="1"/>
  <c r="DG60" i="1"/>
  <c r="CU60" i="1"/>
  <c r="CN60" i="1" a="1"/>
  <c r="CN60" i="1"/>
  <c r="CO60" i="1" a="1"/>
  <c r="CO60" i="1"/>
  <c r="CP60" i="1" a="1"/>
  <c r="CP60" i="1"/>
  <c r="CQ60" i="1"/>
  <c r="CR60" i="1"/>
  <c r="CS60" i="1"/>
  <c r="DT59" i="1"/>
  <c r="DS59" i="1"/>
  <c r="DR59" i="1"/>
  <c r="DQ59" i="1"/>
  <c r="DP59" i="1"/>
  <c r="DO59" i="1"/>
  <c r="DN59" i="1"/>
  <c r="DM59" i="1"/>
  <c r="DL59" i="1"/>
  <c r="DK59" i="1"/>
  <c r="DJ59" i="1"/>
  <c r="DI59" i="1"/>
  <c r="DB59" i="1" a="1"/>
  <c r="DB59" i="1"/>
  <c r="DC59" i="1" a="1"/>
  <c r="DC59" i="1"/>
  <c r="DD59" i="1" a="1"/>
  <c r="DD59" i="1"/>
  <c r="DE59" i="1" a="1"/>
  <c r="DE59" i="1"/>
  <c r="DF59" i="1" a="1"/>
  <c r="DF59" i="1"/>
  <c r="DH59" i="1"/>
  <c r="CW59" i="1" a="1"/>
  <c r="CW59" i="1"/>
  <c r="CX59" i="1" a="1"/>
  <c r="CX59" i="1"/>
  <c r="CY59" i="1" a="1"/>
  <c r="CY59" i="1"/>
  <c r="CZ59" i="1" a="1"/>
  <c r="CZ59" i="1"/>
  <c r="DA59" i="1" a="1"/>
  <c r="DA59" i="1"/>
  <c r="DG59" i="1"/>
  <c r="CU59" i="1"/>
  <c r="CN59" i="1" a="1"/>
  <c r="CN59" i="1"/>
  <c r="CO59" i="1" a="1"/>
  <c r="CO59" i="1"/>
  <c r="CP59" i="1" a="1"/>
  <c r="CP59" i="1"/>
  <c r="CQ59" i="1"/>
  <c r="CR59" i="1"/>
  <c r="CS59" i="1"/>
  <c r="DT58" i="1"/>
  <c r="DS58" i="1"/>
  <c r="DR58" i="1"/>
  <c r="DQ58" i="1"/>
  <c r="DP58" i="1"/>
  <c r="DO58" i="1"/>
  <c r="DN58" i="1"/>
  <c r="DM58" i="1"/>
  <c r="DL58" i="1"/>
  <c r="DK58" i="1"/>
  <c r="DJ58" i="1"/>
  <c r="DI58" i="1"/>
  <c r="DB58" i="1" a="1"/>
  <c r="DB58" i="1"/>
  <c r="DC58" i="1" a="1"/>
  <c r="DC58" i="1"/>
  <c r="DD58" i="1" a="1"/>
  <c r="DD58" i="1"/>
  <c r="DE58" i="1" a="1"/>
  <c r="DE58" i="1"/>
  <c r="DF58" i="1" a="1"/>
  <c r="DF58" i="1"/>
  <c r="DH58" i="1"/>
  <c r="CW58" i="1" a="1"/>
  <c r="CW58" i="1"/>
  <c r="CX58" i="1" a="1"/>
  <c r="CX58" i="1"/>
  <c r="CY58" i="1" a="1"/>
  <c r="CY58" i="1"/>
  <c r="CZ58" i="1" a="1"/>
  <c r="CZ58" i="1"/>
  <c r="DA58" i="1" a="1"/>
  <c r="DA58" i="1"/>
  <c r="DG58" i="1"/>
  <c r="CU58" i="1"/>
  <c r="CN58" i="1" a="1"/>
  <c r="CN58" i="1"/>
  <c r="CO58" i="1" a="1"/>
  <c r="CO58" i="1"/>
  <c r="CP58" i="1" a="1"/>
  <c r="CP58" i="1"/>
  <c r="CQ58" i="1"/>
  <c r="CR58" i="1"/>
  <c r="CS58" i="1"/>
  <c r="DT57" i="1"/>
  <c r="DS57" i="1"/>
  <c r="DR57" i="1"/>
  <c r="DQ57" i="1"/>
  <c r="DP57" i="1"/>
  <c r="DO57" i="1"/>
  <c r="DN57" i="1"/>
  <c r="DM57" i="1"/>
  <c r="DL57" i="1"/>
  <c r="DK57" i="1"/>
  <c r="DJ57" i="1"/>
  <c r="DI57" i="1"/>
  <c r="DB57" i="1" a="1"/>
  <c r="DB57" i="1"/>
  <c r="DC57" i="1" a="1"/>
  <c r="DC57" i="1"/>
  <c r="DD57" i="1" a="1"/>
  <c r="DD57" i="1"/>
  <c r="DE57" i="1" a="1"/>
  <c r="DE57" i="1"/>
  <c r="DF57" i="1" a="1"/>
  <c r="DF57" i="1"/>
  <c r="DH57" i="1"/>
  <c r="CW57" i="1" a="1"/>
  <c r="CW57" i="1"/>
  <c r="CX57" i="1" a="1"/>
  <c r="CX57" i="1"/>
  <c r="CY57" i="1" a="1"/>
  <c r="CY57" i="1"/>
  <c r="CZ57" i="1" a="1"/>
  <c r="CZ57" i="1"/>
  <c r="DA57" i="1" a="1"/>
  <c r="DA57" i="1"/>
  <c r="DG57" i="1"/>
  <c r="CU57" i="1"/>
  <c r="CN57" i="1" a="1"/>
  <c r="CN57" i="1"/>
  <c r="CO57" i="1" a="1"/>
  <c r="CO57" i="1"/>
  <c r="CP57" i="1" a="1"/>
  <c r="CP57" i="1"/>
  <c r="CQ57" i="1"/>
  <c r="CR57" i="1"/>
  <c r="CS57" i="1"/>
  <c r="DT56" i="1"/>
  <c r="DS56" i="1"/>
  <c r="DR56" i="1"/>
  <c r="DQ56" i="1"/>
  <c r="DP56" i="1"/>
  <c r="DO56" i="1"/>
  <c r="DN56" i="1"/>
  <c r="DM56" i="1"/>
  <c r="DL56" i="1"/>
  <c r="DK56" i="1"/>
  <c r="DJ56" i="1"/>
  <c r="DI56" i="1"/>
  <c r="DB56" i="1" a="1"/>
  <c r="DB56" i="1"/>
  <c r="DC56" i="1" a="1"/>
  <c r="DC56" i="1"/>
  <c r="DD56" i="1" a="1"/>
  <c r="DD56" i="1"/>
  <c r="DE56" i="1" a="1"/>
  <c r="DE56" i="1"/>
  <c r="DF56" i="1" a="1"/>
  <c r="DF56" i="1"/>
  <c r="DH56" i="1"/>
  <c r="CW56" i="1" a="1"/>
  <c r="CW56" i="1"/>
  <c r="CX56" i="1" a="1"/>
  <c r="CX56" i="1"/>
  <c r="CY56" i="1" a="1"/>
  <c r="CY56" i="1"/>
  <c r="CZ56" i="1" a="1"/>
  <c r="CZ56" i="1"/>
  <c r="DA56" i="1" a="1"/>
  <c r="DA56" i="1"/>
  <c r="DG56" i="1"/>
  <c r="CU56" i="1"/>
  <c r="CN56" i="1" a="1"/>
  <c r="CN56" i="1"/>
  <c r="CO56" i="1" a="1"/>
  <c r="CO56" i="1"/>
  <c r="CP56" i="1" a="1"/>
  <c r="CP56" i="1"/>
  <c r="CQ56" i="1"/>
  <c r="CR56" i="1"/>
  <c r="CS56" i="1"/>
  <c r="DT55" i="1"/>
  <c r="DS55" i="1"/>
  <c r="DR55" i="1"/>
  <c r="DQ55" i="1"/>
  <c r="DP55" i="1"/>
  <c r="DO55" i="1"/>
  <c r="DN55" i="1"/>
  <c r="DM55" i="1"/>
  <c r="DL55" i="1"/>
  <c r="DK55" i="1"/>
  <c r="DJ55" i="1"/>
  <c r="DI55" i="1"/>
  <c r="DB55" i="1" a="1"/>
  <c r="DB55" i="1"/>
  <c r="DC55" i="1" a="1"/>
  <c r="DC55" i="1"/>
  <c r="DD55" i="1" a="1"/>
  <c r="DD55" i="1"/>
  <c r="DE55" i="1" a="1"/>
  <c r="DE55" i="1"/>
  <c r="DF55" i="1" a="1"/>
  <c r="DF55" i="1"/>
  <c r="DH55" i="1"/>
  <c r="CW55" i="1" a="1"/>
  <c r="CW55" i="1"/>
  <c r="CX55" i="1" a="1"/>
  <c r="CX55" i="1"/>
  <c r="CY55" i="1" a="1"/>
  <c r="CY55" i="1"/>
  <c r="CZ55" i="1" a="1"/>
  <c r="CZ55" i="1"/>
  <c r="DA55" i="1" a="1"/>
  <c r="DA55" i="1"/>
  <c r="DG55" i="1"/>
  <c r="CU55" i="1"/>
  <c r="CN55" i="1" a="1"/>
  <c r="CN55" i="1"/>
  <c r="CO55" i="1" a="1"/>
  <c r="CO55" i="1"/>
  <c r="CP55" i="1" a="1"/>
  <c r="CP55" i="1"/>
  <c r="CQ55" i="1"/>
  <c r="CR55" i="1"/>
  <c r="CS55" i="1"/>
  <c r="DT54" i="1"/>
  <c r="DS54" i="1"/>
  <c r="DR54" i="1"/>
  <c r="DQ54" i="1"/>
  <c r="DP54" i="1"/>
  <c r="DO54" i="1"/>
  <c r="DN54" i="1"/>
  <c r="DM54" i="1"/>
  <c r="DL54" i="1"/>
  <c r="DK54" i="1"/>
  <c r="DJ54" i="1"/>
  <c r="DI54" i="1"/>
  <c r="DB54" i="1" a="1"/>
  <c r="DB54" i="1"/>
  <c r="DC54" i="1" a="1"/>
  <c r="DC54" i="1"/>
  <c r="DD54" i="1" a="1"/>
  <c r="DD54" i="1"/>
  <c r="DE54" i="1" a="1"/>
  <c r="DE54" i="1"/>
  <c r="DF54" i="1" a="1"/>
  <c r="DF54" i="1"/>
  <c r="DH54" i="1"/>
  <c r="CW54" i="1" a="1"/>
  <c r="CW54" i="1"/>
  <c r="CX54" i="1" a="1"/>
  <c r="CX54" i="1"/>
  <c r="CY54" i="1" a="1"/>
  <c r="CY54" i="1"/>
  <c r="CZ54" i="1" a="1"/>
  <c r="CZ54" i="1"/>
  <c r="DA54" i="1" a="1"/>
  <c r="DA54" i="1"/>
  <c r="DG54" i="1"/>
  <c r="CU54" i="1"/>
  <c r="CN54" i="1" a="1"/>
  <c r="CN54" i="1"/>
  <c r="CO54" i="1" a="1"/>
  <c r="CO54" i="1"/>
  <c r="CP54" i="1" a="1"/>
  <c r="CP54" i="1"/>
  <c r="CQ54" i="1"/>
  <c r="CR54" i="1"/>
  <c r="CS54" i="1"/>
  <c r="DT53" i="1"/>
  <c r="DS53" i="1"/>
  <c r="DR53" i="1"/>
  <c r="DQ53" i="1"/>
  <c r="DP53" i="1"/>
  <c r="DO53" i="1"/>
  <c r="DN53" i="1"/>
  <c r="DM53" i="1"/>
  <c r="DL53" i="1"/>
  <c r="DK53" i="1"/>
  <c r="DJ53" i="1"/>
  <c r="DI53" i="1"/>
  <c r="DB53" i="1" a="1"/>
  <c r="DB53" i="1"/>
  <c r="DC53" i="1" a="1"/>
  <c r="DC53" i="1"/>
  <c r="DD53" i="1" a="1"/>
  <c r="DD53" i="1"/>
  <c r="DE53" i="1" a="1"/>
  <c r="DE53" i="1"/>
  <c r="DF53" i="1" a="1"/>
  <c r="DF53" i="1"/>
  <c r="DH53" i="1"/>
  <c r="CW53" i="1" a="1"/>
  <c r="CW53" i="1"/>
  <c r="CX53" i="1" a="1"/>
  <c r="CX53" i="1"/>
  <c r="CY53" i="1" a="1"/>
  <c r="CY53" i="1"/>
  <c r="CZ53" i="1" a="1"/>
  <c r="CZ53" i="1"/>
  <c r="DA53" i="1" a="1"/>
  <c r="DA53" i="1"/>
  <c r="DG53" i="1"/>
  <c r="CU53" i="1"/>
  <c r="CN53" i="1" a="1"/>
  <c r="CN53" i="1"/>
  <c r="CO53" i="1" a="1"/>
  <c r="CO53" i="1"/>
  <c r="CP53" i="1" a="1"/>
  <c r="CP53" i="1"/>
  <c r="CQ53" i="1"/>
  <c r="CR53" i="1"/>
  <c r="CS53" i="1"/>
  <c r="DT52" i="1"/>
  <c r="DS52" i="1"/>
  <c r="DR52" i="1"/>
  <c r="DQ52" i="1"/>
  <c r="DP52" i="1"/>
  <c r="DO52" i="1"/>
  <c r="DN52" i="1"/>
  <c r="DM52" i="1"/>
  <c r="DL52" i="1"/>
  <c r="DK52" i="1"/>
  <c r="DJ52" i="1"/>
  <c r="DI52" i="1"/>
  <c r="DB52" i="1" a="1"/>
  <c r="DB52" i="1"/>
  <c r="DC52" i="1" a="1"/>
  <c r="DC52" i="1"/>
  <c r="DD52" i="1" a="1"/>
  <c r="DD52" i="1"/>
  <c r="DE52" i="1" a="1"/>
  <c r="DE52" i="1"/>
  <c r="DF52" i="1" a="1"/>
  <c r="DF52" i="1"/>
  <c r="DH52" i="1"/>
  <c r="CW52" i="1" a="1"/>
  <c r="CW52" i="1"/>
  <c r="CX52" i="1" a="1"/>
  <c r="CX52" i="1"/>
  <c r="CY52" i="1" a="1"/>
  <c r="CY52" i="1"/>
  <c r="CZ52" i="1" a="1"/>
  <c r="CZ52" i="1"/>
  <c r="DA52" i="1" a="1"/>
  <c r="DA52" i="1"/>
  <c r="DG52" i="1"/>
  <c r="CU52" i="1"/>
  <c r="CN52" i="1" a="1"/>
  <c r="CN52" i="1"/>
  <c r="CO52" i="1" a="1"/>
  <c r="CO52" i="1"/>
  <c r="CP52" i="1" a="1"/>
  <c r="CP52" i="1"/>
  <c r="CQ52" i="1"/>
  <c r="CR52" i="1"/>
  <c r="CS52" i="1"/>
  <c r="DT51" i="1"/>
  <c r="DS51" i="1"/>
  <c r="DR51" i="1"/>
  <c r="DQ51" i="1"/>
  <c r="DP51" i="1"/>
  <c r="DO51" i="1"/>
  <c r="DN51" i="1"/>
  <c r="DM51" i="1"/>
  <c r="DL51" i="1"/>
  <c r="DK51" i="1"/>
  <c r="DJ51" i="1"/>
  <c r="DI51" i="1"/>
  <c r="DB51" i="1" a="1"/>
  <c r="DB51" i="1"/>
  <c r="DC51" i="1" a="1"/>
  <c r="DC51" i="1"/>
  <c r="DD51" i="1" a="1"/>
  <c r="DD51" i="1"/>
  <c r="DE51" i="1" a="1"/>
  <c r="DE51" i="1"/>
  <c r="DF51" i="1" a="1"/>
  <c r="DF51" i="1"/>
  <c r="DH51" i="1"/>
  <c r="CW51" i="1" a="1"/>
  <c r="CW51" i="1"/>
  <c r="CX51" i="1" a="1"/>
  <c r="CX51" i="1"/>
  <c r="CY51" i="1" a="1"/>
  <c r="CY51" i="1"/>
  <c r="CZ51" i="1" a="1"/>
  <c r="CZ51" i="1"/>
  <c r="DA51" i="1" a="1"/>
  <c r="DA51" i="1"/>
  <c r="DG51" i="1"/>
  <c r="CU51" i="1"/>
  <c r="CN51" i="1" a="1"/>
  <c r="CN51" i="1"/>
  <c r="CO51" i="1" a="1"/>
  <c r="CO51" i="1"/>
  <c r="CP51" i="1" a="1"/>
  <c r="CP51" i="1"/>
  <c r="CQ51" i="1"/>
  <c r="CR51" i="1"/>
  <c r="CS51" i="1"/>
  <c r="DT50" i="1"/>
  <c r="DS50" i="1"/>
  <c r="DR50" i="1"/>
  <c r="DQ50" i="1"/>
  <c r="DP50" i="1"/>
  <c r="DO50" i="1"/>
  <c r="DN50" i="1"/>
  <c r="DM50" i="1"/>
  <c r="DL50" i="1"/>
  <c r="DK50" i="1"/>
  <c r="DJ50" i="1"/>
  <c r="DI50" i="1"/>
  <c r="DB50" i="1" a="1"/>
  <c r="DB50" i="1"/>
  <c r="DC50" i="1" a="1"/>
  <c r="DC50" i="1"/>
  <c r="DD50" i="1" a="1"/>
  <c r="DD50" i="1"/>
  <c r="DE50" i="1" a="1"/>
  <c r="DE50" i="1"/>
  <c r="DF50" i="1" a="1"/>
  <c r="DF50" i="1"/>
  <c r="DH50" i="1"/>
  <c r="CW50" i="1" a="1"/>
  <c r="CW50" i="1"/>
  <c r="CX50" i="1" a="1"/>
  <c r="CX50" i="1"/>
  <c r="CY50" i="1" a="1"/>
  <c r="CY50" i="1"/>
  <c r="CZ50" i="1" a="1"/>
  <c r="CZ50" i="1"/>
  <c r="DA50" i="1" a="1"/>
  <c r="DA50" i="1"/>
  <c r="DG50" i="1"/>
  <c r="CU50" i="1"/>
  <c r="CN50" i="1" a="1"/>
  <c r="CN50" i="1"/>
  <c r="CO50" i="1" a="1"/>
  <c r="CO50" i="1"/>
  <c r="CP50" i="1" a="1"/>
  <c r="CP50" i="1"/>
  <c r="CQ50" i="1"/>
  <c r="CR50" i="1"/>
  <c r="CS50" i="1"/>
  <c r="DT49" i="1"/>
  <c r="DS49" i="1"/>
  <c r="DR49" i="1"/>
  <c r="DQ49" i="1"/>
  <c r="DP49" i="1"/>
  <c r="DO49" i="1"/>
  <c r="DN49" i="1"/>
  <c r="DM49" i="1"/>
  <c r="DL49" i="1"/>
  <c r="DK49" i="1"/>
  <c r="DJ49" i="1"/>
  <c r="DI49" i="1"/>
  <c r="DB49" i="1" a="1"/>
  <c r="DB49" i="1"/>
  <c r="DC49" i="1" a="1"/>
  <c r="DC49" i="1"/>
  <c r="DD49" i="1" a="1"/>
  <c r="DD49" i="1"/>
  <c r="DE49" i="1" a="1"/>
  <c r="DE49" i="1"/>
  <c r="DF49" i="1" a="1"/>
  <c r="DF49" i="1"/>
  <c r="DH49" i="1"/>
  <c r="CW49" i="1" a="1"/>
  <c r="CW49" i="1"/>
  <c r="CX49" i="1" a="1"/>
  <c r="CX49" i="1"/>
  <c r="CY49" i="1" a="1"/>
  <c r="CY49" i="1"/>
  <c r="CZ49" i="1" a="1"/>
  <c r="CZ49" i="1"/>
  <c r="DA49" i="1" a="1"/>
  <c r="DA49" i="1"/>
  <c r="DG49" i="1"/>
  <c r="CU49" i="1"/>
  <c r="CN49" i="1" a="1"/>
  <c r="CN49" i="1"/>
  <c r="CO49" i="1" a="1"/>
  <c r="CO49" i="1"/>
  <c r="CP49" i="1" a="1"/>
  <c r="CP49" i="1"/>
  <c r="CQ49" i="1"/>
  <c r="CR49" i="1"/>
  <c r="CS49" i="1"/>
  <c r="DT48" i="1"/>
  <c r="DS48" i="1"/>
  <c r="DR48" i="1"/>
  <c r="DQ48" i="1"/>
  <c r="DP48" i="1"/>
  <c r="DO48" i="1"/>
  <c r="DN48" i="1"/>
  <c r="DM48" i="1"/>
  <c r="DL48" i="1"/>
  <c r="DK48" i="1"/>
  <c r="DJ48" i="1"/>
  <c r="DI48" i="1"/>
  <c r="DB48" i="1" a="1"/>
  <c r="DB48" i="1"/>
  <c r="DC48" i="1" a="1"/>
  <c r="DC48" i="1"/>
  <c r="DD48" i="1" a="1"/>
  <c r="DD48" i="1"/>
  <c r="DE48" i="1" a="1"/>
  <c r="DE48" i="1"/>
  <c r="DF48" i="1" a="1"/>
  <c r="DF48" i="1"/>
  <c r="DH48" i="1"/>
  <c r="CW48" i="1" a="1"/>
  <c r="CW48" i="1"/>
  <c r="CX48" i="1" a="1"/>
  <c r="CX48" i="1"/>
  <c r="CY48" i="1" a="1"/>
  <c r="CY48" i="1"/>
  <c r="CZ48" i="1" a="1"/>
  <c r="CZ48" i="1"/>
  <c r="DA48" i="1" a="1"/>
  <c r="DA48" i="1"/>
  <c r="DG48" i="1"/>
  <c r="CU48" i="1"/>
  <c r="CN48" i="1" a="1"/>
  <c r="CN48" i="1"/>
  <c r="CO48" i="1" a="1"/>
  <c r="CO48" i="1"/>
  <c r="CP48" i="1" a="1"/>
  <c r="CP48" i="1"/>
  <c r="CQ48" i="1"/>
  <c r="CR48" i="1"/>
  <c r="CS48" i="1"/>
  <c r="DT47" i="1"/>
  <c r="DS47" i="1"/>
  <c r="DR47" i="1"/>
  <c r="DQ47" i="1"/>
  <c r="DP47" i="1"/>
  <c r="DO47" i="1"/>
  <c r="DN47" i="1"/>
  <c r="DM47" i="1"/>
  <c r="DL47" i="1"/>
  <c r="DK47" i="1"/>
  <c r="DJ47" i="1"/>
  <c r="DI47" i="1"/>
  <c r="DB47" i="1" a="1"/>
  <c r="DB47" i="1"/>
  <c r="DC47" i="1" a="1"/>
  <c r="DC47" i="1"/>
  <c r="DD47" i="1" a="1"/>
  <c r="DD47" i="1"/>
  <c r="DE47" i="1" a="1"/>
  <c r="DE47" i="1"/>
  <c r="DF47" i="1" a="1"/>
  <c r="DF47" i="1"/>
  <c r="DH47" i="1"/>
  <c r="CW47" i="1" a="1"/>
  <c r="CW47" i="1"/>
  <c r="CX47" i="1" a="1"/>
  <c r="CX47" i="1"/>
  <c r="CY47" i="1" a="1"/>
  <c r="CY47" i="1"/>
  <c r="CZ47" i="1" a="1"/>
  <c r="CZ47" i="1"/>
  <c r="DA47" i="1" a="1"/>
  <c r="DA47" i="1"/>
  <c r="DG47" i="1"/>
  <c r="CU47" i="1"/>
  <c r="CN47" i="1" a="1"/>
  <c r="CN47" i="1"/>
  <c r="CO47" i="1" a="1"/>
  <c r="CO47" i="1"/>
  <c r="CP47" i="1" a="1"/>
  <c r="CP47" i="1"/>
  <c r="CQ47" i="1"/>
  <c r="CR47" i="1"/>
  <c r="CS47" i="1"/>
  <c r="DT46" i="1"/>
  <c r="DS46" i="1"/>
  <c r="DR46" i="1"/>
  <c r="DQ46" i="1"/>
  <c r="DP46" i="1"/>
  <c r="DO46" i="1"/>
  <c r="DN46" i="1"/>
  <c r="DM46" i="1"/>
  <c r="DL46" i="1"/>
  <c r="DK46" i="1"/>
  <c r="DJ46" i="1"/>
  <c r="DI46" i="1"/>
  <c r="DB46" i="1" a="1"/>
  <c r="DB46" i="1"/>
  <c r="DC46" i="1" a="1"/>
  <c r="DC46" i="1"/>
  <c r="DD46" i="1" a="1"/>
  <c r="DD46" i="1"/>
  <c r="DE46" i="1" a="1"/>
  <c r="DE46" i="1"/>
  <c r="DF46" i="1" a="1"/>
  <c r="DF46" i="1"/>
  <c r="DH46" i="1"/>
  <c r="CW46" i="1" a="1"/>
  <c r="CW46" i="1"/>
  <c r="CX46" i="1" a="1"/>
  <c r="CX46" i="1"/>
  <c r="CY46" i="1" a="1"/>
  <c r="CY46" i="1"/>
  <c r="CZ46" i="1" a="1"/>
  <c r="CZ46" i="1"/>
  <c r="DA46" i="1" a="1"/>
  <c r="DA46" i="1"/>
  <c r="DG46" i="1"/>
  <c r="CU46" i="1"/>
  <c r="CN46" i="1" a="1"/>
  <c r="CN46" i="1"/>
  <c r="CO46" i="1" a="1"/>
  <c r="CO46" i="1"/>
  <c r="CP46" i="1" a="1"/>
  <c r="CP46" i="1"/>
  <c r="CQ46" i="1"/>
  <c r="CR46" i="1"/>
  <c r="CS46" i="1"/>
  <c r="DT45" i="1"/>
  <c r="DS45" i="1"/>
  <c r="DR45" i="1"/>
  <c r="DQ45" i="1"/>
  <c r="DP45" i="1"/>
  <c r="DO45" i="1"/>
  <c r="DN45" i="1"/>
  <c r="DM45" i="1"/>
  <c r="DL45" i="1"/>
  <c r="DK45" i="1"/>
  <c r="DJ45" i="1"/>
  <c r="DI45" i="1"/>
  <c r="DB45" i="1" a="1"/>
  <c r="DB45" i="1"/>
  <c r="DC45" i="1" a="1"/>
  <c r="DC45" i="1"/>
  <c r="DD45" i="1" a="1"/>
  <c r="DD45" i="1"/>
  <c r="DE45" i="1" a="1"/>
  <c r="DE45" i="1"/>
  <c r="DF45" i="1" a="1"/>
  <c r="DF45" i="1"/>
  <c r="DH45" i="1"/>
  <c r="CW45" i="1" a="1"/>
  <c r="CW45" i="1"/>
  <c r="CX45" i="1" a="1"/>
  <c r="CX45" i="1"/>
  <c r="CY45" i="1" a="1"/>
  <c r="CY45" i="1"/>
  <c r="CZ45" i="1" a="1"/>
  <c r="CZ45" i="1"/>
  <c r="DA45" i="1" a="1"/>
  <c r="DA45" i="1"/>
  <c r="DG45" i="1"/>
  <c r="CU45" i="1"/>
  <c r="CN45" i="1" a="1"/>
  <c r="CN45" i="1"/>
  <c r="CO45" i="1" a="1"/>
  <c r="CO45" i="1"/>
  <c r="CP45" i="1" a="1"/>
  <c r="CP45" i="1"/>
  <c r="CQ45" i="1"/>
  <c r="CR45" i="1"/>
  <c r="CS45" i="1"/>
  <c r="DT44" i="1"/>
  <c r="DS44" i="1"/>
  <c r="DR44" i="1"/>
  <c r="DQ44" i="1"/>
  <c r="DP44" i="1"/>
  <c r="DO44" i="1"/>
  <c r="DN44" i="1"/>
  <c r="DM44" i="1"/>
  <c r="DL44" i="1"/>
  <c r="DK44" i="1"/>
  <c r="DJ44" i="1"/>
  <c r="DI44" i="1"/>
  <c r="DB44" i="1" a="1"/>
  <c r="DB44" i="1"/>
  <c r="DC44" i="1" a="1"/>
  <c r="DC44" i="1"/>
  <c r="DD44" i="1" a="1"/>
  <c r="DD44" i="1"/>
  <c r="DE44" i="1" a="1"/>
  <c r="DE44" i="1"/>
  <c r="DF44" i="1" a="1"/>
  <c r="DF44" i="1"/>
  <c r="DH44" i="1"/>
  <c r="CW44" i="1" a="1"/>
  <c r="CW44" i="1"/>
  <c r="CX44" i="1" a="1"/>
  <c r="CX44" i="1"/>
  <c r="CY44" i="1" a="1"/>
  <c r="CY44" i="1"/>
  <c r="CZ44" i="1" a="1"/>
  <c r="CZ44" i="1"/>
  <c r="DA44" i="1" a="1"/>
  <c r="DA44" i="1"/>
  <c r="DG44" i="1"/>
  <c r="CU44" i="1"/>
  <c r="CN44" i="1" a="1"/>
  <c r="CN44" i="1"/>
  <c r="CO44" i="1" a="1"/>
  <c r="CO44" i="1"/>
  <c r="CP44" i="1" a="1"/>
  <c r="CP44" i="1"/>
  <c r="CQ44" i="1"/>
  <c r="CR44" i="1"/>
  <c r="CS44" i="1"/>
  <c r="DT43" i="1"/>
  <c r="DS43" i="1"/>
  <c r="DR43" i="1"/>
  <c r="DQ43" i="1"/>
  <c r="DP43" i="1"/>
  <c r="DO43" i="1"/>
  <c r="DN43" i="1"/>
  <c r="DM43" i="1"/>
  <c r="DL43" i="1"/>
  <c r="DK43" i="1"/>
  <c r="DJ43" i="1"/>
  <c r="DI43" i="1"/>
  <c r="DB43" i="1" a="1"/>
  <c r="DB43" i="1"/>
  <c r="DC43" i="1" a="1"/>
  <c r="DC43" i="1"/>
  <c r="DD43" i="1" a="1"/>
  <c r="DD43" i="1"/>
  <c r="DE43" i="1" a="1"/>
  <c r="DE43" i="1"/>
  <c r="DF43" i="1" a="1"/>
  <c r="DF43" i="1"/>
  <c r="DH43" i="1"/>
  <c r="CW43" i="1" a="1"/>
  <c r="CW43" i="1"/>
  <c r="CX43" i="1" a="1"/>
  <c r="CX43" i="1"/>
  <c r="CY43" i="1" a="1"/>
  <c r="CY43" i="1"/>
  <c r="CZ43" i="1" a="1"/>
  <c r="CZ43" i="1"/>
  <c r="DA43" i="1" a="1"/>
  <c r="DA43" i="1"/>
  <c r="DG43" i="1"/>
  <c r="CU43" i="1"/>
  <c r="CN43" i="1" a="1"/>
  <c r="CN43" i="1"/>
  <c r="CO43" i="1" a="1"/>
  <c r="CO43" i="1"/>
  <c r="CP43" i="1" a="1"/>
  <c r="CP43" i="1"/>
  <c r="CQ43" i="1"/>
  <c r="CR43" i="1"/>
  <c r="CS43" i="1"/>
  <c r="DT42" i="1"/>
  <c r="DS42" i="1"/>
  <c r="DR42" i="1"/>
  <c r="DQ42" i="1"/>
  <c r="DP42" i="1"/>
  <c r="DO42" i="1"/>
  <c r="DN42" i="1"/>
  <c r="DM42" i="1"/>
  <c r="DL42" i="1"/>
  <c r="DK42" i="1"/>
  <c r="DJ42" i="1"/>
  <c r="DI42" i="1"/>
  <c r="DB42" i="1" a="1"/>
  <c r="DB42" i="1"/>
  <c r="DC42" i="1" a="1"/>
  <c r="DC42" i="1"/>
  <c r="DD42" i="1" a="1"/>
  <c r="DD42" i="1"/>
  <c r="DE42" i="1" a="1"/>
  <c r="DE42" i="1"/>
  <c r="DF42" i="1" a="1"/>
  <c r="DF42" i="1"/>
  <c r="DH42" i="1"/>
  <c r="CW42" i="1" a="1"/>
  <c r="CW42" i="1"/>
  <c r="CX42" i="1" a="1"/>
  <c r="CX42" i="1"/>
  <c r="CY42" i="1" a="1"/>
  <c r="CY42" i="1"/>
  <c r="CZ42" i="1" a="1"/>
  <c r="CZ42" i="1"/>
  <c r="DA42" i="1" a="1"/>
  <c r="DA42" i="1"/>
  <c r="DG42" i="1"/>
  <c r="CU42" i="1"/>
  <c r="CN42" i="1" a="1"/>
  <c r="CN42" i="1"/>
  <c r="CO42" i="1" a="1"/>
  <c r="CO42" i="1"/>
  <c r="CP42" i="1" a="1"/>
  <c r="CP42" i="1"/>
  <c r="CQ42" i="1"/>
  <c r="CR42" i="1"/>
  <c r="CS42" i="1"/>
  <c r="DT41" i="1"/>
  <c r="DS41" i="1"/>
  <c r="DR41" i="1"/>
  <c r="DQ41" i="1"/>
  <c r="DP41" i="1"/>
  <c r="DO41" i="1"/>
  <c r="DN41" i="1"/>
  <c r="DM41" i="1"/>
  <c r="DL41" i="1"/>
  <c r="DK41" i="1"/>
  <c r="DJ41" i="1"/>
  <c r="DI41" i="1"/>
  <c r="DB41" i="1" a="1"/>
  <c r="DB41" i="1"/>
  <c r="DC41" i="1" a="1"/>
  <c r="DC41" i="1"/>
  <c r="DD41" i="1" a="1"/>
  <c r="DD41" i="1"/>
  <c r="DE41" i="1" a="1"/>
  <c r="DE41" i="1"/>
  <c r="DF41" i="1" a="1"/>
  <c r="DF41" i="1"/>
  <c r="DH41" i="1"/>
  <c r="CW41" i="1" a="1"/>
  <c r="CW41" i="1"/>
  <c r="CX41" i="1" a="1"/>
  <c r="CX41" i="1"/>
  <c r="CY41" i="1" a="1"/>
  <c r="CY41" i="1"/>
  <c r="CZ41" i="1" a="1"/>
  <c r="CZ41" i="1"/>
  <c r="DA41" i="1" a="1"/>
  <c r="DA41" i="1"/>
  <c r="DG41" i="1"/>
  <c r="CU41" i="1"/>
  <c r="CN41" i="1" a="1"/>
  <c r="CN41" i="1"/>
  <c r="CO41" i="1" a="1"/>
  <c r="CO41" i="1"/>
  <c r="CP41" i="1" a="1"/>
  <c r="CP41" i="1"/>
  <c r="CQ41" i="1"/>
  <c r="CR41" i="1"/>
  <c r="CS41" i="1"/>
  <c r="DT40" i="1"/>
  <c r="DS40" i="1"/>
  <c r="DR40" i="1"/>
  <c r="DQ40" i="1"/>
  <c r="DP40" i="1"/>
  <c r="DO40" i="1"/>
  <c r="DN40" i="1"/>
  <c r="DM40" i="1"/>
  <c r="DL40" i="1"/>
  <c r="DK40" i="1"/>
  <c r="DJ40" i="1"/>
  <c r="DI40" i="1"/>
  <c r="DB40" i="1" a="1"/>
  <c r="DB40" i="1"/>
  <c r="DC40" i="1" a="1"/>
  <c r="DC40" i="1"/>
  <c r="DD40" i="1" a="1"/>
  <c r="DD40" i="1"/>
  <c r="DE40" i="1" a="1"/>
  <c r="DE40" i="1"/>
  <c r="DF40" i="1" a="1"/>
  <c r="DF40" i="1"/>
  <c r="DH40" i="1"/>
  <c r="CW40" i="1" a="1"/>
  <c r="CW40" i="1"/>
  <c r="CX40" i="1" a="1"/>
  <c r="CX40" i="1"/>
  <c r="CY40" i="1" a="1"/>
  <c r="CY40" i="1"/>
  <c r="CZ40" i="1" a="1"/>
  <c r="CZ40" i="1"/>
  <c r="DA40" i="1" a="1"/>
  <c r="DA40" i="1"/>
  <c r="DG40" i="1"/>
  <c r="CU40" i="1"/>
  <c r="CN40" i="1" a="1"/>
  <c r="CN40" i="1"/>
  <c r="CO40" i="1" a="1"/>
  <c r="CO40" i="1"/>
  <c r="CP40" i="1" a="1"/>
  <c r="CP40" i="1"/>
  <c r="CQ40" i="1"/>
  <c r="CR40" i="1"/>
  <c r="CS40" i="1"/>
  <c r="DT39" i="1"/>
  <c r="DS39" i="1"/>
  <c r="DR39" i="1"/>
  <c r="DQ39" i="1"/>
  <c r="DP39" i="1"/>
  <c r="DO39" i="1"/>
  <c r="DN39" i="1"/>
  <c r="DM39" i="1"/>
  <c r="DL39" i="1"/>
  <c r="DK39" i="1"/>
  <c r="DJ39" i="1"/>
  <c r="DI39" i="1"/>
  <c r="DB39" i="1" a="1"/>
  <c r="DB39" i="1"/>
  <c r="DC39" i="1" a="1"/>
  <c r="DC39" i="1"/>
  <c r="DD39" i="1" a="1"/>
  <c r="DD39" i="1"/>
  <c r="DE39" i="1" a="1"/>
  <c r="DE39" i="1"/>
  <c r="DF39" i="1" a="1"/>
  <c r="DF39" i="1"/>
  <c r="DH39" i="1"/>
  <c r="CW39" i="1" a="1"/>
  <c r="CW39" i="1"/>
  <c r="CX39" i="1" a="1"/>
  <c r="CX39" i="1"/>
  <c r="CY39" i="1" a="1"/>
  <c r="CY39" i="1"/>
  <c r="CZ39" i="1" a="1"/>
  <c r="CZ39" i="1"/>
  <c r="DA39" i="1" a="1"/>
  <c r="DA39" i="1"/>
  <c r="DG39" i="1"/>
  <c r="CU39" i="1"/>
  <c r="CN39" i="1" a="1"/>
  <c r="CN39" i="1"/>
  <c r="CO39" i="1" a="1"/>
  <c r="CO39" i="1"/>
  <c r="CP39" i="1" a="1"/>
  <c r="CP39" i="1"/>
  <c r="CQ39" i="1"/>
  <c r="CR39" i="1"/>
  <c r="CS39" i="1"/>
  <c r="DT38" i="1"/>
  <c r="DS38" i="1"/>
  <c r="DR38" i="1"/>
  <c r="DQ38" i="1"/>
  <c r="DP38" i="1"/>
  <c r="DO38" i="1"/>
  <c r="DN38" i="1"/>
  <c r="DM38" i="1"/>
  <c r="DL38" i="1"/>
  <c r="DK38" i="1"/>
  <c r="DJ38" i="1"/>
  <c r="DI38" i="1"/>
  <c r="DB38" i="1" a="1"/>
  <c r="DB38" i="1"/>
  <c r="DC38" i="1" a="1"/>
  <c r="DC38" i="1"/>
  <c r="DD38" i="1" a="1"/>
  <c r="DD38" i="1"/>
  <c r="DE38" i="1" a="1"/>
  <c r="DE38" i="1"/>
  <c r="DF38" i="1" a="1"/>
  <c r="DF38" i="1"/>
  <c r="DH38" i="1"/>
  <c r="CW38" i="1" a="1"/>
  <c r="CW38" i="1"/>
  <c r="CX38" i="1" a="1"/>
  <c r="CX38" i="1"/>
  <c r="CY38" i="1" a="1"/>
  <c r="CY38" i="1"/>
  <c r="CZ38" i="1" a="1"/>
  <c r="CZ38" i="1"/>
  <c r="DA38" i="1" a="1"/>
  <c r="DA38" i="1"/>
  <c r="DG38" i="1"/>
  <c r="CU38" i="1"/>
  <c r="CN38" i="1" a="1"/>
  <c r="CN38" i="1"/>
  <c r="CO38" i="1" a="1"/>
  <c r="CO38" i="1"/>
  <c r="CP38" i="1" a="1"/>
  <c r="CP38" i="1"/>
  <c r="CQ38" i="1"/>
  <c r="CR38" i="1"/>
  <c r="CS38" i="1"/>
  <c r="DT37" i="1"/>
  <c r="DS37" i="1"/>
  <c r="DR37" i="1"/>
  <c r="DQ37" i="1"/>
  <c r="DP37" i="1"/>
  <c r="DO37" i="1"/>
  <c r="DN37" i="1"/>
  <c r="DM37" i="1"/>
  <c r="DL37" i="1"/>
  <c r="DK37" i="1"/>
  <c r="DJ37" i="1"/>
  <c r="DI37" i="1"/>
  <c r="DB37" i="1" a="1"/>
  <c r="DB37" i="1"/>
  <c r="DC37" i="1" a="1"/>
  <c r="DC37" i="1"/>
  <c r="DD37" i="1" a="1"/>
  <c r="DD37" i="1"/>
  <c r="DE37" i="1" a="1"/>
  <c r="DE37" i="1"/>
  <c r="DF37" i="1" a="1"/>
  <c r="DF37" i="1"/>
  <c r="DH37" i="1"/>
  <c r="CW37" i="1" a="1"/>
  <c r="CW37" i="1"/>
  <c r="CX37" i="1" a="1"/>
  <c r="CX37" i="1"/>
  <c r="CY37" i="1" a="1"/>
  <c r="CY37" i="1"/>
  <c r="CZ37" i="1" a="1"/>
  <c r="CZ37" i="1"/>
  <c r="DA37" i="1" a="1"/>
  <c r="DA37" i="1"/>
  <c r="DG37" i="1"/>
  <c r="CU37" i="1"/>
  <c r="CN37" i="1" a="1"/>
  <c r="CN37" i="1"/>
  <c r="CO37" i="1" a="1"/>
  <c r="CO37" i="1"/>
  <c r="CP37" i="1" a="1"/>
  <c r="CP37" i="1"/>
  <c r="CQ37" i="1"/>
  <c r="CR37" i="1"/>
  <c r="CS37" i="1"/>
  <c r="DT36" i="1"/>
  <c r="DS36" i="1"/>
  <c r="DR36" i="1"/>
  <c r="DQ36" i="1"/>
  <c r="DP36" i="1"/>
  <c r="DO36" i="1"/>
  <c r="DN36" i="1"/>
  <c r="DM36" i="1"/>
  <c r="DL36" i="1"/>
  <c r="DK36" i="1"/>
  <c r="DJ36" i="1"/>
  <c r="DI36" i="1"/>
  <c r="DB36" i="1" a="1"/>
  <c r="DB36" i="1"/>
  <c r="DC36" i="1" a="1"/>
  <c r="DC36" i="1"/>
  <c r="DD36" i="1" a="1"/>
  <c r="DD36" i="1"/>
  <c r="DE36" i="1" a="1"/>
  <c r="DE36" i="1"/>
  <c r="DF36" i="1" a="1"/>
  <c r="DF36" i="1"/>
  <c r="DH36" i="1"/>
  <c r="CW36" i="1" a="1"/>
  <c r="CW36" i="1"/>
  <c r="CX36" i="1" a="1"/>
  <c r="CX36" i="1"/>
  <c r="CY36" i="1" a="1"/>
  <c r="CY36" i="1"/>
  <c r="CZ36" i="1" a="1"/>
  <c r="CZ36" i="1"/>
  <c r="DA36" i="1" a="1"/>
  <c r="DA36" i="1"/>
  <c r="DG36" i="1"/>
  <c r="CU36" i="1"/>
  <c r="CN36" i="1" a="1"/>
  <c r="CN36" i="1"/>
  <c r="CO36" i="1" a="1"/>
  <c r="CO36" i="1"/>
  <c r="CP36" i="1" a="1"/>
  <c r="CP36" i="1"/>
  <c r="CQ36" i="1"/>
  <c r="CR36" i="1"/>
  <c r="CS36" i="1"/>
  <c r="DT35" i="1"/>
  <c r="DS35" i="1"/>
  <c r="DR35" i="1"/>
  <c r="DQ35" i="1"/>
  <c r="DP35" i="1"/>
  <c r="DO35" i="1"/>
  <c r="DN35" i="1"/>
  <c r="DM35" i="1"/>
  <c r="DL35" i="1"/>
  <c r="DK35" i="1"/>
  <c r="DJ35" i="1"/>
  <c r="DI35" i="1"/>
  <c r="DB35" i="1" a="1"/>
  <c r="DB35" i="1"/>
  <c r="DC35" i="1" a="1"/>
  <c r="DC35" i="1"/>
  <c r="DD35" i="1" a="1"/>
  <c r="DD35" i="1"/>
  <c r="DE35" i="1" a="1"/>
  <c r="DE35" i="1"/>
  <c r="DF35" i="1" a="1"/>
  <c r="DF35" i="1"/>
  <c r="DH35" i="1"/>
  <c r="CW35" i="1" a="1"/>
  <c r="CW35" i="1"/>
  <c r="CX35" i="1" a="1"/>
  <c r="CX35" i="1"/>
  <c r="CY35" i="1" a="1"/>
  <c r="CY35" i="1"/>
  <c r="CZ35" i="1" a="1"/>
  <c r="CZ35" i="1"/>
  <c r="DA35" i="1" a="1"/>
  <c r="DA35" i="1"/>
  <c r="DG35" i="1"/>
  <c r="CU35" i="1"/>
  <c r="CN35" i="1" a="1"/>
  <c r="CN35" i="1"/>
  <c r="CO35" i="1" a="1"/>
  <c r="CO35" i="1"/>
  <c r="CP35" i="1" a="1"/>
  <c r="CP35" i="1"/>
  <c r="CQ35" i="1"/>
  <c r="CR35" i="1"/>
  <c r="CS35" i="1"/>
  <c r="DT34" i="1"/>
  <c r="DS34" i="1"/>
  <c r="DR34" i="1"/>
  <c r="DQ34" i="1"/>
  <c r="DP34" i="1"/>
  <c r="DO34" i="1"/>
  <c r="DN34" i="1"/>
  <c r="DM34" i="1"/>
  <c r="DL34" i="1"/>
  <c r="DK34" i="1"/>
  <c r="DJ34" i="1"/>
  <c r="DI34" i="1"/>
  <c r="DB34" i="1" a="1"/>
  <c r="DB34" i="1"/>
  <c r="DC34" i="1" a="1"/>
  <c r="DC34" i="1"/>
  <c r="DD34" i="1" a="1"/>
  <c r="DD34" i="1"/>
  <c r="DE34" i="1" a="1"/>
  <c r="DE34" i="1"/>
  <c r="DF34" i="1" a="1"/>
  <c r="DF34" i="1"/>
  <c r="DH34" i="1"/>
  <c r="CW34" i="1" a="1"/>
  <c r="CW34" i="1"/>
  <c r="CX34" i="1" a="1"/>
  <c r="CX34" i="1"/>
  <c r="CY34" i="1" a="1"/>
  <c r="CY34" i="1"/>
  <c r="CZ34" i="1" a="1"/>
  <c r="CZ34" i="1"/>
  <c r="DA34" i="1" a="1"/>
  <c r="DA34" i="1"/>
  <c r="DG34" i="1"/>
  <c r="CU34" i="1"/>
  <c r="CN34" i="1" a="1"/>
  <c r="CN34" i="1"/>
  <c r="CO34" i="1" a="1"/>
  <c r="CO34" i="1"/>
  <c r="CP34" i="1" a="1"/>
  <c r="CP34" i="1"/>
  <c r="CQ34" i="1"/>
  <c r="CR34" i="1"/>
  <c r="CS34" i="1"/>
  <c r="DT33" i="1"/>
  <c r="DS33" i="1"/>
  <c r="DR33" i="1"/>
  <c r="DQ33" i="1"/>
  <c r="DP33" i="1"/>
  <c r="DO33" i="1"/>
  <c r="DN33" i="1"/>
  <c r="DM33" i="1"/>
  <c r="DL33" i="1"/>
  <c r="DK33" i="1"/>
  <c r="DJ33" i="1"/>
  <c r="DI33" i="1"/>
  <c r="DB33" i="1" a="1"/>
  <c r="DB33" i="1"/>
  <c r="DC33" i="1" a="1"/>
  <c r="DC33" i="1"/>
  <c r="DD33" i="1" a="1"/>
  <c r="DD33" i="1"/>
  <c r="DE33" i="1" a="1"/>
  <c r="DE33" i="1"/>
  <c r="DF33" i="1" a="1"/>
  <c r="DF33" i="1"/>
  <c r="DH33" i="1"/>
  <c r="CW33" i="1" a="1"/>
  <c r="CW33" i="1"/>
  <c r="CX33" i="1" a="1"/>
  <c r="CX33" i="1"/>
  <c r="CY33" i="1" a="1"/>
  <c r="CY33" i="1"/>
  <c r="CZ33" i="1" a="1"/>
  <c r="CZ33" i="1"/>
  <c r="DA33" i="1" a="1"/>
  <c r="DA33" i="1"/>
  <c r="DG33" i="1"/>
  <c r="CU33" i="1"/>
  <c r="CN33" i="1" a="1"/>
  <c r="CN33" i="1"/>
  <c r="CO33" i="1" a="1"/>
  <c r="CO33" i="1"/>
  <c r="CP33" i="1" a="1"/>
  <c r="CP33" i="1"/>
  <c r="CQ33" i="1"/>
  <c r="CR33" i="1"/>
  <c r="CS33" i="1"/>
  <c r="DT32" i="1"/>
  <c r="DS32" i="1"/>
  <c r="DR32" i="1"/>
  <c r="DQ32" i="1"/>
  <c r="DP32" i="1"/>
  <c r="DO32" i="1"/>
  <c r="DN32" i="1"/>
  <c r="DM32" i="1"/>
  <c r="DL32" i="1"/>
  <c r="DK32" i="1"/>
  <c r="DJ32" i="1"/>
  <c r="DI32" i="1"/>
  <c r="DB32" i="1" a="1"/>
  <c r="DB32" i="1"/>
  <c r="DC32" i="1" a="1"/>
  <c r="DC32" i="1"/>
  <c r="DD32" i="1" a="1"/>
  <c r="DD32" i="1"/>
  <c r="DE32" i="1" a="1"/>
  <c r="DE32" i="1"/>
  <c r="DF32" i="1" a="1"/>
  <c r="DF32" i="1"/>
  <c r="DH32" i="1"/>
  <c r="CW32" i="1" a="1"/>
  <c r="CW32" i="1"/>
  <c r="CX32" i="1" a="1"/>
  <c r="CX32" i="1"/>
  <c r="CY32" i="1" a="1"/>
  <c r="CY32" i="1"/>
  <c r="CZ32" i="1" a="1"/>
  <c r="CZ32" i="1"/>
  <c r="DA32" i="1" a="1"/>
  <c r="DA32" i="1"/>
  <c r="DG32" i="1"/>
  <c r="CU32" i="1"/>
  <c r="CN32" i="1" a="1"/>
  <c r="CN32" i="1"/>
  <c r="CO32" i="1" a="1"/>
  <c r="CO32" i="1"/>
  <c r="CP32" i="1" a="1"/>
  <c r="CP32" i="1"/>
  <c r="CQ32" i="1"/>
  <c r="CR32" i="1"/>
  <c r="CS32" i="1"/>
  <c r="DT31" i="1"/>
  <c r="DS31" i="1"/>
  <c r="DR31" i="1"/>
  <c r="DQ31" i="1"/>
  <c r="DP31" i="1"/>
  <c r="DO31" i="1"/>
  <c r="DN31" i="1"/>
  <c r="DM31" i="1"/>
  <c r="DL31" i="1"/>
  <c r="DK31" i="1"/>
  <c r="DJ31" i="1"/>
  <c r="DI31" i="1"/>
  <c r="DB31" i="1" a="1"/>
  <c r="DB31" i="1"/>
  <c r="DC31" i="1" a="1"/>
  <c r="DC31" i="1"/>
  <c r="DD31" i="1" a="1"/>
  <c r="DD31" i="1"/>
  <c r="DE31" i="1" a="1"/>
  <c r="DE31" i="1"/>
  <c r="DF31" i="1" a="1"/>
  <c r="DF31" i="1"/>
  <c r="DH31" i="1"/>
  <c r="CW31" i="1" a="1"/>
  <c r="CW31" i="1"/>
  <c r="CX31" i="1" a="1"/>
  <c r="CX31" i="1"/>
  <c r="CY31" i="1" a="1"/>
  <c r="CY31" i="1"/>
  <c r="CZ31" i="1" a="1"/>
  <c r="CZ31" i="1"/>
  <c r="DA31" i="1" a="1"/>
  <c r="DA31" i="1"/>
  <c r="DG31" i="1"/>
  <c r="CU31" i="1"/>
  <c r="CN31" i="1" a="1"/>
  <c r="CN31" i="1"/>
  <c r="CO31" i="1" a="1"/>
  <c r="CO31" i="1"/>
  <c r="CP31" i="1" a="1"/>
  <c r="CP31" i="1"/>
  <c r="CQ31" i="1"/>
  <c r="CR31" i="1"/>
  <c r="CS31" i="1"/>
  <c r="DT30" i="1"/>
  <c r="DS30" i="1"/>
  <c r="DR30" i="1"/>
  <c r="DQ30" i="1"/>
  <c r="DP30" i="1"/>
  <c r="DO30" i="1"/>
  <c r="DN30" i="1"/>
  <c r="DM30" i="1"/>
  <c r="DL30" i="1"/>
  <c r="DK30" i="1"/>
  <c r="DJ30" i="1"/>
  <c r="DI30" i="1"/>
  <c r="DB30" i="1" a="1"/>
  <c r="DB30" i="1"/>
  <c r="DC30" i="1" a="1"/>
  <c r="DC30" i="1"/>
  <c r="DD30" i="1" a="1"/>
  <c r="DD30" i="1"/>
  <c r="DE30" i="1" a="1"/>
  <c r="DE30" i="1"/>
  <c r="DF30" i="1" a="1"/>
  <c r="DF30" i="1"/>
  <c r="DH30" i="1"/>
  <c r="CW30" i="1" a="1"/>
  <c r="CW30" i="1"/>
  <c r="CX30" i="1" a="1"/>
  <c r="CX30" i="1"/>
  <c r="CY30" i="1" a="1"/>
  <c r="CY30" i="1"/>
  <c r="CZ30" i="1" a="1"/>
  <c r="CZ30" i="1"/>
  <c r="DA30" i="1" a="1"/>
  <c r="DA30" i="1"/>
  <c r="DG30" i="1"/>
  <c r="CU30" i="1"/>
  <c r="CN30" i="1" a="1"/>
  <c r="CN30" i="1"/>
  <c r="CO30" i="1" a="1"/>
  <c r="CO30" i="1"/>
  <c r="CP30" i="1" a="1"/>
  <c r="CP30" i="1"/>
  <c r="CQ30" i="1"/>
  <c r="CR30" i="1"/>
  <c r="CS30" i="1"/>
  <c r="DT29" i="1"/>
  <c r="DS29" i="1"/>
  <c r="DR29" i="1"/>
  <c r="DQ29" i="1"/>
  <c r="DP29" i="1"/>
  <c r="DO29" i="1"/>
  <c r="DN29" i="1"/>
  <c r="DM29" i="1"/>
  <c r="DL29" i="1"/>
  <c r="DK29" i="1"/>
  <c r="DJ29" i="1"/>
  <c r="DI29" i="1"/>
  <c r="DB29" i="1" a="1"/>
  <c r="DB29" i="1"/>
  <c r="DC29" i="1" a="1"/>
  <c r="DC29" i="1"/>
  <c r="DD29" i="1" a="1"/>
  <c r="DD29" i="1"/>
  <c r="DE29" i="1" a="1"/>
  <c r="DE29" i="1"/>
  <c r="DF29" i="1" a="1"/>
  <c r="DF29" i="1"/>
  <c r="DH29" i="1"/>
  <c r="CW29" i="1" a="1"/>
  <c r="CW29" i="1"/>
  <c r="CX29" i="1" a="1"/>
  <c r="CX29" i="1"/>
  <c r="CY29" i="1" a="1"/>
  <c r="CY29" i="1"/>
  <c r="CZ29" i="1" a="1"/>
  <c r="CZ29" i="1"/>
  <c r="DA29" i="1" a="1"/>
  <c r="DA29" i="1"/>
  <c r="DG29" i="1"/>
  <c r="CU29" i="1"/>
  <c r="CN29" i="1" a="1"/>
  <c r="CN29" i="1"/>
  <c r="CO29" i="1" a="1"/>
  <c r="CO29" i="1"/>
  <c r="CP29" i="1" a="1"/>
  <c r="CP29" i="1"/>
  <c r="CQ29" i="1"/>
  <c r="CR29" i="1"/>
  <c r="CS29" i="1"/>
  <c r="DT28" i="1"/>
  <c r="DS28" i="1"/>
  <c r="DR28" i="1"/>
  <c r="DQ28" i="1"/>
  <c r="DP28" i="1"/>
  <c r="DO28" i="1"/>
  <c r="DN28" i="1"/>
  <c r="DM28" i="1"/>
  <c r="DL28" i="1"/>
  <c r="DK28" i="1"/>
  <c r="DJ28" i="1"/>
  <c r="DI28" i="1"/>
  <c r="DB28" i="1" a="1"/>
  <c r="DB28" i="1"/>
  <c r="DC28" i="1" a="1"/>
  <c r="DC28" i="1"/>
  <c r="DD28" i="1" a="1"/>
  <c r="DD28" i="1"/>
  <c r="DE28" i="1" a="1"/>
  <c r="DE28" i="1"/>
  <c r="DF28" i="1" a="1"/>
  <c r="DF28" i="1"/>
  <c r="DH28" i="1"/>
  <c r="CW28" i="1" a="1"/>
  <c r="CW28" i="1"/>
  <c r="CX28" i="1" a="1"/>
  <c r="CX28" i="1"/>
  <c r="CY28" i="1" a="1"/>
  <c r="CY28" i="1"/>
  <c r="CZ28" i="1" a="1"/>
  <c r="CZ28" i="1"/>
  <c r="DA28" i="1" a="1"/>
  <c r="DA28" i="1"/>
  <c r="DG28" i="1"/>
  <c r="CU28" i="1"/>
  <c r="CN28" i="1" a="1"/>
  <c r="CN28" i="1"/>
  <c r="CO28" i="1" a="1"/>
  <c r="CO28" i="1"/>
  <c r="CP28" i="1" a="1"/>
  <c r="CP28" i="1"/>
  <c r="CQ28" i="1"/>
  <c r="CR28" i="1"/>
  <c r="CS28" i="1"/>
  <c r="DT27" i="1"/>
  <c r="DS27" i="1"/>
  <c r="DR27" i="1"/>
  <c r="DQ27" i="1"/>
  <c r="DP27" i="1"/>
  <c r="DO27" i="1"/>
  <c r="DN27" i="1"/>
  <c r="DM27" i="1"/>
  <c r="DL27" i="1"/>
  <c r="DK27" i="1"/>
  <c r="DJ27" i="1"/>
  <c r="DI27" i="1"/>
  <c r="DB27" i="1" a="1"/>
  <c r="DB27" i="1"/>
  <c r="DC27" i="1" a="1"/>
  <c r="DC27" i="1"/>
  <c r="DD27" i="1" a="1"/>
  <c r="DD27" i="1"/>
  <c r="DE27" i="1" a="1"/>
  <c r="DE27" i="1"/>
  <c r="DF27" i="1" a="1"/>
  <c r="DF27" i="1"/>
  <c r="DH27" i="1"/>
  <c r="CW27" i="1" a="1"/>
  <c r="CW27" i="1"/>
  <c r="CX27" i="1" a="1"/>
  <c r="CX27" i="1"/>
  <c r="CY27" i="1" a="1"/>
  <c r="CY27" i="1"/>
  <c r="CZ27" i="1" a="1"/>
  <c r="CZ27" i="1"/>
  <c r="DA27" i="1" a="1"/>
  <c r="DA27" i="1"/>
  <c r="DG27" i="1"/>
  <c r="CU27" i="1"/>
  <c r="CN27" i="1" a="1"/>
  <c r="CN27" i="1"/>
  <c r="CO27" i="1" a="1"/>
  <c r="CO27" i="1"/>
  <c r="CP27" i="1" a="1"/>
  <c r="CP27" i="1"/>
  <c r="CQ27" i="1"/>
  <c r="CR27" i="1"/>
  <c r="CS27" i="1"/>
  <c r="DT26" i="1"/>
  <c r="DS26" i="1"/>
  <c r="DR26" i="1"/>
  <c r="DQ26" i="1"/>
  <c r="DP26" i="1"/>
  <c r="DO26" i="1"/>
  <c r="DN26" i="1"/>
  <c r="DM26" i="1"/>
  <c r="DL26" i="1"/>
  <c r="DK26" i="1"/>
  <c r="DJ26" i="1"/>
  <c r="DI26" i="1"/>
  <c r="DB26" i="1" a="1"/>
  <c r="DB26" i="1"/>
  <c r="DC26" i="1" a="1"/>
  <c r="DC26" i="1"/>
  <c r="DD26" i="1" a="1"/>
  <c r="DD26" i="1"/>
  <c r="DE26" i="1" a="1"/>
  <c r="DE26" i="1"/>
  <c r="DF26" i="1" a="1"/>
  <c r="DF26" i="1"/>
  <c r="DH26" i="1"/>
  <c r="CW26" i="1" a="1"/>
  <c r="CW26" i="1"/>
  <c r="CX26" i="1" a="1"/>
  <c r="CX26" i="1"/>
  <c r="CY26" i="1" a="1"/>
  <c r="CY26" i="1"/>
  <c r="CZ26" i="1" a="1"/>
  <c r="CZ26" i="1"/>
  <c r="DA26" i="1" a="1"/>
  <c r="DA26" i="1"/>
  <c r="DG26" i="1"/>
  <c r="CU26" i="1"/>
  <c r="CN26" i="1" a="1"/>
  <c r="CN26" i="1"/>
  <c r="CO26" i="1" a="1"/>
  <c r="CO26" i="1"/>
  <c r="CP26" i="1" a="1"/>
  <c r="CP26" i="1"/>
  <c r="CQ26" i="1"/>
  <c r="CR26" i="1"/>
  <c r="CS26" i="1"/>
  <c r="DT25" i="1"/>
  <c r="DS25" i="1"/>
  <c r="DR25" i="1"/>
  <c r="DQ25" i="1"/>
  <c r="DP25" i="1"/>
  <c r="DO25" i="1"/>
  <c r="DN25" i="1"/>
  <c r="DM25" i="1"/>
  <c r="DL25" i="1"/>
  <c r="DK25" i="1"/>
  <c r="DJ25" i="1"/>
  <c r="DI25" i="1"/>
  <c r="DB25" i="1" a="1"/>
  <c r="DB25" i="1"/>
  <c r="DC25" i="1" a="1"/>
  <c r="DC25" i="1"/>
  <c r="DD25" i="1" a="1"/>
  <c r="DD25" i="1"/>
  <c r="DE25" i="1" a="1"/>
  <c r="DE25" i="1"/>
  <c r="DF25" i="1" a="1"/>
  <c r="DF25" i="1"/>
  <c r="DH25" i="1"/>
  <c r="CW25" i="1" a="1"/>
  <c r="CW25" i="1"/>
  <c r="CX25" i="1" a="1"/>
  <c r="CX25" i="1"/>
  <c r="CY25" i="1" a="1"/>
  <c r="CY25" i="1"/>
  <c r="CZ25" i="1" a="1"/>
  <c r="CZ25" i="1"/>
  <c r="DA25" i="1" a="1"/>
  <c r="DA25" i="1"/>
  <c r="DG25" i="1"/>
  <c r="CU25" i="1"/>
  <c r="CN25" i="1" a="1"/>
  <c r="CN25" i="1"/>
  <c r="CO25" i="1" a="1"/>
  <c r="CO25" i="1"/>
  <c r="CP25" i="1" a="1"/>
  <c r="CP25" i="1"/>
  <c r="CQ25" i="1"/>
  <c r="CR25" i="1"/>
  <c r="CS25" i="1"/>
  <c r="DT24" i="1"/>
  <c r="DS24" i="1"/>
  <c r="DR24" i="1"/>
  <c r="DQ24" i="1"/>
  <c r="DP24" i="1"/>
  <c r="DO24" i="1"/>
  <c r="DN24" i="1"/>
  <c r="DM24" i="1"/>
  <c r="DL24" i="1"/>
  <c r="DK24" i="1"/>
  <c r="DJ24" i="1"/>
  <c r="DI24" i="1"/>
  <c r="DB24" i="1" a="1"/>
  <c r="DB24" i="1"/>
  <c r="DC24" i="1" a="1"/>
  <c r="DC24" i="1"/>
  <c r="DD24" i="1" a="1"/>
  <c r="DD24" i="1"/>
  <c r="DE24" i="1" a="1"/>
  <c r="DE24" i="1"/>
  <c r="DF24" i="1" a="1"/>
  <c r="DF24" i="1"/>
  <c r="DH24" i="1"/>
  <c r="CW24" i="1" a="1"/>
  <c r="CW24" i="1"/>
  <c r="CX24" i="1" a="1"/>
  <c r="CX24" i="1"/>
  <c r="CY24" i="1" a="1"/>
  <c r="CY24" i="1"/>
  <c r="CZ24" i="1" a="1"/>
  <c r="CZ24" i="1"/>
  <c r="DA24" i="1" a="1"/>
  <c r="DA24" i="1"/>
  <c r="DG24" i="1"/>
  <c r="CU24" i="1"/>
  <c r="CN24" i="1" a="1"/>
  <c r="CN24" i="1"/>
  <c r="CO24" i="1" a="1"/>
  <c r="CO24" i="1"/>
  <c r="CP24" i="1" a="1"/>
  <c r="CP24" i="1"/>
  <c r="CQ24" i="1"/>
  <c r="CR24" i="1"/>
  <c r="CS24" i="1"/>
  <c r="DT23" i="1"/>
  <c r="DS23" i="1"/>
  <c r="DR23" i="1"/>
  <c r="DQ23" i="1"/>
  <c r="DP23" i="1"/>
  <c r="DO23" i="1"/>
  <c r="DN23" i="1"/>
  <c r="DM23" i="1"/>
  <c r="DL23" i="1"/>
  <c r="DK23" i="1"/>
  <c r="DJ23" i="1"/>
  <c r="DI23" i="1"/>
  <c r="DB23" i="1" a="1"/>
  <c r="DB23" i="1"/>
  <c r="DC23" i="1" a="1"/>
  <c r="DC23" i="1"/>
  <c r="DD23" i="1" a="1"/>
  <c r="DD23" i="1"/>
  <c r="DE23" i="1" a="1"/>
  <c r="DE23" i="1"/>
  <c r="DF23" i="1" a="1"/>
  <c r="DF23" i="1"/>
  <c r="DH23" i="1"/>
  <c r="CW23" i="1" a="1"/>
  <c r="CW23" i="1"/>
  <c r="CX23" i="1" a="1"/>
  <c r="CX23" i="1"/>
  <c r="CY23" i="1" a="1"/>
  <c r="CY23" i="1"/>
  <c r="CZ23" i="1" a="1"/>
  <c r="CZ23" i="1"/>
  <c r="DA23" i="1" a="1"/>
  <c r="DA23" i="1"/>
  <c r="DG23" i="1"/>
  <c r="CU23" i="1"/>
  <c r="CN23" i="1" a="1"/>
  <c r="CN23" i="1"/>
  <c r="CO23" i="1" a="1"/>
  <c r="CO23" i="1"/>
  <c r="CP23" i="1" a="1"/>
  <c r="CP23" i="1"/>
  <c r="CQ23" i="1"/>
  <c r="CR23" i="1"/>
  <c r="CS23" i="1"/>
  <c r="DT22" i="1"/>
  <c r="DS22" i="1"/>
  <c r="DR22" i="1"/>
  <c r="DQ22" i="1"/>
  <c r="DP22" i="1"/>
  <c r="DO22" i="1"/>
  <c r="DN22" i="1"/>
  <c r="DM22" i="1"/>
  <c r="DL22" i="1"/>
  <c r="DK22" i="1"/>
  <c r="DJ22" i="1"/>
  <c r="DI22" i="1"/>
  <c r="DB22" i="1" a="1"/>
  <c r="DB22" i="1"/>
  <c r="DC22" i="1" a="1"/>
  <c r="DC22" i="1"/>
  <c r="DD22" i="1" a="1"/>
  <c r="DD22" i="1"/>
  <c r="DE22" i="1" a="1"/>
  <c r="DE22" i="1"/>
  <c r="DF22" i="1" a="1"/>
  <c r="DF22" i="1"/>
  <c r="DH22" i="1"/>
  <c r="CW22" i="1" a="1"/>
  <c r="CW22" i="1"/>
  <c r="CX22" i="1" a="1"/>
  <c r="CX22" i="1"/>
  <c r="CY22" i="1" a="1"/>
  <c r="CY22" i="1"/>
  <c r="CZ22" i="1" a="1"/>
  <c r="CZ22" i="1"/>
  <c r="DA22" i="1" a="1"/>
  <c r="DA22" i="1"/>
  <c r="DG22" i="1"/>
  <c r="CU22" i="1"/>
  <c r="CN22" i="1" a="1"/>
  <c r="CN22" i="1"/>
  <c r="CO22" i="1" a="1"/>
  <c r="CO22" i="1"/>
  <c r="CP22" i="1" a="1"/>
  <c r="CP22" i="1"/>
  <c r="CQ22" i="1"/>
  <c r="CR22" i="1"/>
  <c r="CS22" i="1"/>
  <c r="DT21" i="1"/>
  <c r="DS21" i="1"/>
  <c r="DR21" i="1"/>
  <c r="DQ21" i="1"/>
  <c r="DP21" i="1"/>
  <c r="DO21" i="1"/>
  <c r="DN21" i="1"/>
  <c r="DM21" i="1"/>
  <c r="DL21" i="1"/>
  <c r="DK21" i="1"/>
  <c r="DJ21" i="1"/>
  <c r="DI21" i="1"/>
  <c r="DB21" i="1" a="1"/>
  <c r="DB21" i="1"/>
  <c r="DC21" i="1" a="1"/>
  <c r="DC21" i="1"/>
  <c r="DD21" i="1" a="1"/>
  <c r="DD21" i="1"/>
  <c r="DE21" i="1" a="1"/>
  <c r="DE21" i="1"/>
  <c r="DF21" i="1" a="1"/>
  <c r="DF21" i="1"/>
  <c r="DH21" i="1"/>
  <c r="CW21" i="1" a="1"/>
  <c r="CW21" i="1"/>
  <c r="CX21" i="1" a="1"/>
  <c r="CX21" i="1"/>
  <c r="CY21" i="1" a="1"/>
  <c r="CY21" i="1"/>
  <c r="CZ21" i="1" a="1"/>
  <c r="CZ21" i="1"/>
  <c r="DA21" i="1" a="1"/>
  <c r="DA21" i="1"/>
  <c r="DG21" i="1"/>
  <c r="CU21" i="1"/>
  <c r="CN21" i="1" a="1"/>
  <c r="CN21" i="1"/>
  <c r="CO21" i="1" a="1"/>
  <c r="CO21" i="1"/>
  <c r="CP21" i="1" a="1"/>
  <c r="CP21" i="1"/>
  <c r="CQ21" i="1"/>
  <c r="CR21" i="1"/>
  <c r="CS21" i="1"/>
  <c r="DT20" i="1"/>
  <c r="DS20" i="1"/>
  <c r="DR20" i="1"/>
  <c r="DQ20" i="1"/>
  <c r="DP20" i="1"/>
  <c r="DO20" i="1"/>
  <c r="DN20" i="1"/>
  <c r="DM20" i="1"/>
  <c r="DL20" i="1"/>
  <c r="DK20" i="1"/>
  <c r="DJ20" i="1"/>
  <c r="DI20" i="1"/>
  <c r="DB20" i="1" a="1"/>
  <c r="DB20" i="1"/>
  <c r="DC20" i="1" a="1"/>
  <c r="DC20" i="1"/>
  <c r="DD20" i="1" a="1"/>
  <c r="DD20" i="1"/>
  <c r="DE20" i="1" a="1"/>
  <c r="DE20" i="1"/>
  <c r="DF20" i="1" a="1"/>
  <c r="DF20" i="1"/>
  <c r="DH20" i="1"/>
  <c r="CW20" i="1" a="1"/>
  <c r="CW20" i="1"/>
  <c r="CX20" i="1" a="1"/>
  <c r="CX20" i="1"/>
  <c r="CY20" i="1" a="1"/>
  <c r="CY20" i="1"/>
  <c r="CZ20" i="1" a="1"/>
  <c r="CZ20" i="1"/>
  <c r="DA20" i="1" a="1"/>
  <c r="DA20" i="1"/>
  <c r="DG20" i="1"/>
  <c r="CU20" i="1"/>
  <c r="CN20" i="1" a="1"/>
  <c r="CN20" i="1"/>
  <c r="CO20" i="1" a="1"/>
  <c r="CO20" i="1"/>
  <c r="CP20" i="1" a="1"/>
  <c r="CP20" i="1"/>
  <c r="CQ20" i="1"/>
  <c r="CR20" i="1"/>
  <c r="CS20" i="1"/>
  <c r="DT19" i="1"/>
  <c r="DS19" i="1"/>
  <c r="DR19" i="1"/>
  <c r="DQ19" i="1"/>
  <c r="DP19" i="1"/>
  <c r="DO19" i="1"/>
  <c r="DN19" i="1"/>
  <c r="DM19" i="1"/>
  <c r="DL19" i="1"/>
  <c r="DK19" i="1"/>
  <c r="DJ19" i="1"/>
  <c r="DI19" i="1"/>
  <c r="DB19" i="1" a="1"/>
  <c r="DB19" i="1"/>
  <c r="DC19" i="1" a="1"/>
  <c r="DC19" i="1"/>
  <c r="DD19" i="1" a="1"/>
  <c r="DD19" i="1"/>
  <c r="DE19" i="1" a="1"/>
  <c r="DE19" i="1"/>
  <c r="DF19" i="1" a="1"/>
  <c r="DF19" i="1"/>
  <c r="DH19" i="1"/>
  <c r="CW19" i="1" a="1"/>
  <c r="CW19" i="1"/>
  <c r="CX19" i="1" a="1"/>
  <c r="CX19" i="1"/>
  <c r="CY19" i="1" a="1"/>
  <c r="CY19" i="1"/>
  <c r="CZ19" i="1" a="1"/>
  <c r="CZ19" i="1"/>
  <c r="DA19" i="1" a="1"/>
  <c r="DA19" i="1"/>
  <c r="DG19" i="1"/>
  <c r="CU19" i="1"/>
  <c r="CN19" i="1" a="1"/>
  <c r="CN19" i="1"/>
  <c r="CO19" i="1" a="1"/>
  <c r="CO19" i="1"/>
  <c r="CP19" i="1" a="1"/>
  <c r="CP19" i="1"/>
  <c r="CQ19" i="1"/>
  <c r="CR19" i="1"/>
  <c r="CS19" i="1"/>
  <c r="DT18" i="1"/>
  <c r="DS18" i="1"/>
  <c r="DR18" i="1"/>
  <c r="DQ18" i="1"/>
  <c r="DP18" i="1"/>
  <c r="DO18" i="1"/>
  <c r="DN18" i="1"/>
  <c r="DM18" i="1"/>
  <c r="DL18" i="1"/>
  <c r="DK18" i="1"/>
  <c r="DJ18" i="1"/>
  <c r="DI18" i="1"/>
  <c r="DB18" i="1" a="1"/>
  <c r="DB18" i="1"/>
  <c r="DC18" i="1" a="1"/>
  <c r="DC18" i="1"/>
  <c r="DD18" i="1" a="1"/>
  <c r="DD18" i="1"/>
  <c r="DE18" i="1" a="1"/>
  <c r="DE18" i="1"/>
  <c r="DF18" i="1" a="1"/>
  <c r="DF18" i="1"/>
  <c r="DH18" i="1"/>
  <c r="CW18" i="1" a="1"/>
  <c r="CW18" i="1"/>
  <c r="CX18" i="1" a="1"/>
  <c r="CX18" i="1"/>
  <c r="CY18" i="1" a="1"/>
  <c r="CY18" i="1"/>
  <c r="CZ18" i="1" a="1"/>
  <c r="CZ18" i="1"/>
  <c r="DA18" i="1" a="1"/>
  <c r="DA18" i="1"/>
  <c r="DG18" i="1"/>
  <c r="CU18" i="1"/>
  <c r="CN18" i="1" a="1"/>
  <c r="CN18" i="1"/>
  <c r="CO18" i="1" a="1"/>
  <c r="CO18" i="1"/>
  <c r="CP18" i="1" a="1"/>
  <c r="CP18" i="1"/>
  <c r="CQ18" i="1"/>
  <c r="CR18" i="1"/>
  <c r="CS18" i="1"/>
  <c r="DT17" i="1"/>
  <c r="DS17" i="1"/>
  <c r="DR17" i="1"/>
  <c r="DQ17" i="1"/>
  <c r="DP17" i="1"/>
  <c r="DO17" i="1"/>
  <c r="DN17" i="1"/>
  <c r="DM17" i="1"/>
  <c r="DL17" i="1"/>
  <c r="DK17" i="1"/>
  <c r="DJ17" i="1"/>
  <c r="DI17" i="1"/>
  <c r="DB17" i="1" a="1"/>
  <c r="DB17" i="1"/>
  <c r="DC17" i="1" a="1"/>
  <c r="DC17" i="1"/>
  <c r="DD17" i="1" a="1"/>
  <c r="DD17" i="1"/>
  <c r="DE17" i="1" a="1"/>
  <c r="DE17" i="1"/>
  <c r="DF17" i="1" a="1"/>
  <c r="DF17" i="1"/>
  <c r="DH17" i="1"/>
  <c r="CW17" i="1" a="1"/>
  <c r="CW17" i="1"/>
  <c r="CX17" i="1" a="1"/>
  <c r="CX17" i="1"/>
  <c r="CY17" i="1" a="1"/>
  <c r="CY17" i="1"/>
  <c r="CZ17" i="1" a="1"/>
  <c r="CZ17" i="1"/>
  <c r="DA17" i="1" a="1"/>
  <c r="DA17" i="1"/>
  <c r="DG17" i="1"/>
  <c r="CU17" i="1"/>
  <c r="CN17" i="1" a="1"/>
  <c r="CN17" i="1"/>
  <c r="CO17" i="1" a="1"/>
  <c r="CO17" i="1"/>
  <c r="CP17" i="1" a="1"/>
  <c r="CP17" i="1"/>
  <c r="CQ17" i="1"/>
  <c r="CR17" i="1"/>
  <c r="CS17" i="1"/>
  <c r="DT16" i="1"/>
  <c r="DS16" i="1"/>
  <c r="DR16" i="1"/>
  <c r="DQ16" i="1"/>
  <c r="DP16" i="1"/>
  <c r="DO16" i="1"/>
  <c r="DN16" i="1"/>
  <c r="DM16" i="1"/>
  <c r="DL16" i="1"/>
  <c r="DK16" i="1"/>
  <c r="DJ16" i="1"/>
  <c r="DI16" i="1"/>
  <c r="DB16" i="1" a="1"/>
  <c r="DB16" i="1"/>
  <c r="DC16" i="1" a="1"/>
  <c r="DC16" i="1"/>
  <c r="DD16" i="1" a="1"/>
  <c r="DD16" i="1"/>
  <c r="DE16" i="1" a="1"/>
  <c r="DE16" i="1"/>
  <c r="DF16" i="1" a="1"/>
  <c r="DF16" i="1"/>
  <c r="DH16" i="1"/>
  <c r="CW16" i="1" a="1"/>
  <c r="CW16" i="1"/>
  <c r="CX16" i="1" a="1"/>
  <c r="CX16" i="1"/>
  <c r="CY16" i="1" a="1"/>
  <c r="CY16" i="1"/>
  <c r="CZ16" i="1" a="1"/>
  <c r="CZ16" i="1"/>
  <c r="DA16" i="1" a="1"/>
  <c r="DA16" i="1"/>
  <c r="DG16" i="1"/>
  <c r="CU16" i="1"/>
  <c r="CN16" i="1" a="1"/>
  <c r="CN16" i="1"/>
  <c r="CO16" i="1" a="1"/>
  <c r="CO16" i="1"/>
  <c r="CP16" i="1" a="1"/>
  <c r="CP16" i="1"/>
  <c r="CQ16" i="1"/>
  <c r="CR16" i="1"/>
  <c r="CS16" i="1"/>
  <c r="DT15" i="1"/>
  <c r="DS15" i="1"/>
  <c r="DR15" i="1"/>
  <c r="DQ15" i="1"/>
  <c r="DP15" i="1"/>
  <c r="DO15" i="1"/>
  <c r="DN15" i="1"/>
  <c r="DM15" i="1"/>
  <c r="DL15" i="1"/>
  <c r="DK15" i="1"/>
  <c r="DJ15" i="1"/>
  <c r="DI15" i="1"/>
  <c r="DB15" i="1" a="1"/>
  <c r="DB15" i="1"/>
  <c r="DC15" i="1" a="1"/>
  <c r="DC15" i="1"/>
  <c r="DD15" i="1" a="1"/>
  <c r="DD15" i="1"/>
  <c r="DE15" i="1" a="1"/>
  <c r="DE15" i="1"/>
  <c r="DF15" i="1" a="1"/>
  <c r="DF15" i="1"/>
  <c r="DH15" i="1"/>
  <c r="CW15" i="1" a="1"/>
  <c r="CW15" i="1"/>
  <c r="CX15" i="1" a="1"/>
  <c r="CX15" i="1"/>
  <c r="CY15" i="1" a="1"/>
  <c r="CY15" i="1"/>
  <c r="CZ15" i="1" a="1"/>
  <c r="CZ15" i="1"/>
  <c r="DA15" i="1" a="1"/>
  <c r="DA15" i="1"/>
  <c r="DG15" i="1"/>
  <c r="CU15" i="1"/>
  <c r="CN15" i="1" a="1"/>
  <c r="CN15" i="1"/>
  <c r="CO15" i="1" a="1"/>
  <c r="CO15" i="1"/>
  <c r="CP15" i="1" a="1"/>
  <c r="CP15" i="1"/>
  <c r="CQ15" i="1"/>
  <c r="CR15" i="1"/>
  <c r="CS15" i="1"/>
  <c r="DT14" i="1"/>
  <c r="DS14" i="1"/>
  <c r="DR14" i="1"/>
  <c r="DQ14" i="1"/>
  <c r="DP14" i="1"/>
  <c r="DO14" i="1"/>
  <c r="DN14" i="1"/>
  <c r="DM14" i="1"/>
  <c r="DL14" i="1"/>
  <c r="DK14" i="1"/>
  <c r="DJ14" i="1"/>
  <c r="DI14" i="1"/>
  <c r="DB14" i="1" a="1"/>
  <c r="DB14" i="1"/>
  <c r="DC14" i="1" a="1"/>
  <c r="DC14" i="1"/>
  <c r="DD14" i="1" a="1"/>
  <c r="DD14" i="1"/>
  <c r="DE14" i="1" a="1"/>
  <c r="DE14" i="1"/>
  <c r="DF14" i="1" a="1"/>
  <c r="DF14" i="1"/>
  <c r="DH14" i="1"/>
  <c r="CW14" i="1" a="1"/>
  <c r="CW14" i="1"/>
  <c r="CX14" i="1" a="1"/>
  <c r="CX14" i="1"/>
  <c r="CY14" i="1" a="1"/>
  <c r="CY14" i="1"/>
  <c r="CZ14" i="1" a="1"/>
  <c r="CZ14" i="1"/>
  <c r="DA14" i="1" a="1"/>
  <c r="DA14" i="1"/>
  <c r="DG14" i="1"/>
  <c r="CU14" i="1"/>
  <c r="CN14" i="1" a="1"/>
  <c r="CN14" i="1"/>
  <c r="CO14" i="1" a="1"/>
  <c r="CO14" i="1"/>
  <c r="CP14" i="1" a="1"/>
  <c r="CP14" i="1"/>
  <c r="CQ14" i="1"/>
  <c r="CR14" i="1"/>
  <c r="CS14" i="1"/>
  <c r="DT13" i="1"/>
  <c r="DS13" i="1"/>
  <c r="DR13" i="1"/>
  <c r="DQ13" i="1"/>
  <c r="DP13" i="1"/>
  <c r="DO13" i="1"/>
  <c r="DN13" i="1"/>
  <c r="DM13" i="1"/>
  <c r="DL13" i="1"/>
  <c r="DK13" i="1"/>
  <c r="DJ13" i="1"/>
  <c r="DI13" i="1"/>
  <c r="DB13" i="1" a="1"/>
  <c r="DB13" i="1"/>
  <c r="DC13" i="1" a="1"/>
  <c r="DC13" i="1"/>
  <c r="DD13" i="1" a="1"/>
  <c r="DD13" i="1"/>
  <c r="DE13" i="1" a="1"/>
  <c r="DE13" i="1"/>
  <c r="DF13" i="1" a="1"/>
  <c r="DF13" i="1"/>
  <c r="DH13" i="1"/>
  <c r="CW13" i="1" a="1"/>
  <c r="CW13" i="1"/>
  <c r="CX13" i="1" a="1"/>
  <c r="CX13" i="1"/>
  <c r="CY13" i="1" a="1"/>
  <c r="CY13" i="1"/>
  <c r="CZ13" i="1" a="1"/>
  <c r="CZ13" i="1"/>
  <c r="DA13" i="1" a="1"/>
  <c r="DA13" i="1"/>
  <c r="DG13" i="1"/>
  <c r="CU13" i="1"/>
  <c r="CN13" i="1" a="1"/>
  <c r="CN13" i="1"/>
  <c r="CO13" i="1" a="1"/>
  <c r="CO13" i="1"/>
  <c r="CP13" i="1" a="1"/>
  <c r="CP13" i="1"/>
  <c r="CQ13" i="1"/>
  <c r="CR13" i="1"/>
  <c r="CS13" i="1"/>
  <c r="DT12" i="1"/>
  <c r="DS12" i="1"/>
  <c r="DR12" i="1"/>
  <c r="DQ12" i="1"/>
  <c r="DP12" i="1"/>
  <c r="DO12" i="1"/>
  <c r="DN12" i="1"/>
  <c r="DM12" i="1"/>
  <c r="DL12" i="1"/>
  <c r="DK12" i="1"/>
  <c r="DJ12" i="1"/>
  <c r="DI12" i="1"/>
  <c r="DB12" i="1" a="1"/>
  <c r="DB12" i="1"/>
  <c r="DC12" i="1" a="1"/>
  <c r="DC12" i="1"/>
  <c r="DD12" i="1" a="1"/>
  <c r="DD12" i="1"/>
  <c r="DE12" i="1" a="1"/>
  <c r="DE12" i="1"/>
  <c r="DF12" i="1" a="1"/>
  <c r="DF12" i="1"/>
  <c r="DH12" i="1"/>
  <c r="CW12" i="1" a="1"/>
  <c r="CW12" i="1"/>
  <c r="CX12" i="1" a="1"/>
  <c r="CX12" i="1"/>
  <c r="CY12" i="1" a="1"/>
  <c r="CY12" i="1"/>
  <c r="CZ12" i="1" a="1"/>
  <c r="CZ12" i="1"/>
  <c r="DA12" i="1" a="1"/>
  <c r="DA12" i="1"/>
  <c r="DG12" i="1"/>
  <c r="CU12" i="1"/>
  <c r="CN12" i="1" a="1"/>
  <c r="CN12" i="1"/>
  <c r="CO12" i="1" a="1"/>
  <c r="CO12" i="1"/>
  <c r="CP12" i="1" a="1"/>
  <c r="CP12" i="1"/>
  <c r="CQ12" i="1"/>
  <c r="CR12" i="1"/>
  <c r="CS12" i="1"/>
  <c r="DT11" i="1"/>
  <c r="DS11" i="1"/>
  <c r="DR11" i="1"/>
  <c r="DQ11" i="1"/>
  <c r="DP11" i="1"/>
  <c r="DO11" i="1"/>
  <c r="DN11" i="1"/>
  <c r="DM11" i="1"/>
  <c r="DL11" i="1"/>
  <c r="DK11" i="1"/>
  <c r="DJ11" i="1"/>
  <c r="DI11" i="1"/>
  <c r="DB11" i="1" a="1"/>
  <c r="DB11" i="1"/>
  <c r="DC11" i="1" a="1"/>
  <c r="DC11" i="1"/>
  <c r="DD11" i="1" a="1"/>
  <c r="DD11" i="1"/>
  <c r="DE11" i="1" a="1"/>
  <c r="DE11" i="1"/>
  <c r="DF11" i="1" a="1"/>
  <c r="DF11" i="1"/>
  <c r="DH11" i="1"/>
  <c r="CW11" i="1" a="1"/>
  <c r="CW11" i="1"/>
  <c r="CX11" i="1" a="1"/>
  <c r="CX11" i="1"/>
  <c r="CY11" i="1" a="1"/>
  <c r="CY11" i="1"/>
  <c r="CZ11" i="1" a="1"/>
  <c r="CZ11" i="1"/>
  <c r="DA11" i="1" a="1"/>
  <c r="DA11" i="1"/>
  <c r="DG11" i="1"/>
  <c r="CU11" i="1"/>
  <c r="CN11" i="1" a="1"/>
  <c r="CN11" i="1"/>
  <c r="CO11" i="1" a="1"/>
  <c r="CO11" i="1"/>
  <c r="CP11" i="1" a="1"/>
  <c r="CP11" i="1"/>
  <c r="CQ11" i="1"/>
  <c r="CR11" i="1"/>
  <c r="CS11" i="1"/>
  <c r="DT10" i="1"/>
  <c r="DS10" i="1"/>
  <c r="DR10" i="1"/>
  <c r="DQ10" i="1"/>
  <c r="DP10" i="1"/>
  <c r="DO10" i="1"/>
  <c r="DN10" i="1"/>
  <c r="DM10" i="1"/>
  <c r="DL10" i="1"/>
  <c r="DK10" i="1"/>
  <c r="DJ10" i="1"/>
  <c r="DI10" i="1"/>
  <c r="DB10" i="1" a="1"/>
  <c r="DB10" i="1"/>
  <c r="DC10" i="1" a="1"/>
  <c r="DC10" i="1"/>
  <c r="DD10" i="1" a="1"/>
  <c r="DD10" i="1"/>
  <c r="DE10" i="1" a="1"/>
  <c r="DE10" i="1"/>
  <c r="DF10" i="1" a="1"/>
  <c r="DF10" i="1"/>
  <c r="DH10" i="1"/>
  <c r="CW10" i="1" a="1"/>
  <c r="CW10" i="1"/>
  <c r="CX10" i="1" a="1"/>
  <c r="CX10" i="1"/>
  <c r="CY10" i="1" a="1"/>
  <c r="CY10" i="1"/>
  <c r="CZ10" i="1" a="1"/>
  <c r="CZ10" i="1"/>
  <c r="DA10" i="1" a="1"/>
  <c r="DA10" i="1"/>
  <c r="DG10" i="1"/>
  <c r="CU10" i="1"/>
  <c r="CN10" i="1" a="1"/>
  <c r="CN10" i="1"/>
  <c r="CO10" i="1" a="1"/>
  <c r="CO10" i="1"/>
  <c r="CP10" i="1" a="1"/>
  <c r="CP10" i="1"/>
  <c r="CQ10" i="1"/>
  <c r="CR10" i="1"/>
  <c r="CS10" i="1"/>
  <c r="DT9" i="1"/>
  <c r="DS9" i="1"/>
  <c r="DR9" i="1"/>
  <c r="DQ9" i="1"/>
  <c r="DP9" i="1"/>
  <c r="DO9" i="1"/>
  <c r="DN9" i="1"/>
  <c r="DM9" i="1"/>
  <c r="DL9" i="1"/>
  <c r="DK9" i="1"/>
  <c r="DJ9" i="1"/>
  <c r="DI9" i="1"/>
  <c r="DB9" i="1" a="1"/>
  <c r="DB9" i="1"/>
  <c r="DC9" i="1" a="1"/>
  <c r="DC9" i="1"/>
  <c r="DD9" i="1" a="1"/>
  <c r="DD9" i="1"/>
  <c r="DE9" i="1" a="1"/>
  <c r="DE9" i="1"/>
  <c r="DF9" i="1" a="1"/>
  <c r="DF9" i="1"/>
  <c r="DH9" i="1"/>
  <c r="CW9" i="1" a="1"/>
  <c r="CW9" i="1"/>
  <c r="CX9" i="1" a="1"/>
  <c r="CX9" i="1"/>
  <c r="CY9" i="1" a="1"/>
  <c r="CY9" i="1"/>
  <c r="CZ9" i="1" a="1"/>
  <c r="CZ9" i="1"/>
  <c r="DA9" i="1" a="1"/>
  <c r="DA9" i="1"/>
  <c r="DG9" i="1"/>
  <c r="CU9" i="1"/>
  <c r="CN9" i="1" a="1"/>
  <c r="CN9" i="1"/>
  <c r="CO9" i="1" a="1"/>
  <c r="CO9" i="1"/>
  <c r="CP9" i="1" a="1"/>
  <c r="CP9" i="1"/>
  <c r="CQ9" i="1"/>
  <c r="CR9" i="1"/>
  <c r="CS9" i="1"/>
  <c r="X509" i="1"/>
  <c r="AJ509" i="1"/>
  <c r="AV509" i="1"/>
  <c r="BH509" i="1"/>
  <c r="BQ509" i="1"/>
  <c r="BS509" i="1"/>
  <c r="W509" i="1"/>
  <c r="AI509" i="1"/>
  <c r="AU509" i="1"/>
  <c r="BG509" i="1"/>
  <c r="BP509" i="1"/>
  <c r="BR509" i="1"/>
  <c r="X508" i="1"/>
  <c r="AJ508" i="1"/>
  <c r="AV508" i="1"/>
  <c r="BH508" i="1"/>
  <c r="BQ508" i="1"/>
  <c r="BS508" i="1"/>
  <c r="W508" i="1"/>
  <c r="AI508" i="1"/>
  <c r="AU508" i="1"/>
  <c r="BG508" i="1"/>
  <c r="BP508" i="1"/>
  <c r="BR508" i="1"/>
  <c r="X507" i="1"/>
  <c r="AJ507" i="1"/>
  <c r="AV507" i="1"/>
  <c r="BH507" i="1"/>
  <c r="BQ507" i="1"/>
  <c r="BS507" i="1"/>
  <c r="W507" i="1"/>
  <c r="AI507" i="1"/>
  <c r="AU507" i="1"/>
  <c r="BG507" i="1"/>
  <c r="BP507" i="1"/>
  <c r="BR507" i="1"/>
  <c r="X506" i="1"/>
  <c r="AJ506" i="1"/>
  <c r="AV506" i="1"/>
  <c r="BH506" i="1"/>
  <c r="BQ506" i="1"/>
  <c r="BS506" i="1"/>
  <c r="W506" i="1"/>
  <c r="AI506" i="1"/>
  <c r="AU506" i="1"/>
  <c r="BG506" i="1"/>
  <c r="BP506" i="1"/>
  <c r="BR506" i="1"/>
  <c r="X505" i="1"/>
  <c r="AJ505" i="1"/>
  <c r="AV505" i="1"/>
  <c r="BH505" i="1"/>
  <c r="BQ505" i="1"/>
  <c r="BS505" i="1"/>
  <c r="W505" i="1"/>
  <c r="AI505" i="1"/>
  <c r="AU505" i="1"/>
  <c r="BG505" i="1"/>
  <c r="BP505" i="1"/>
  <c r="BR505" i="1"/>
  <c r="X504" i="1"/>
  <c r="AJ504" i="1"/>
  <c r="AV504" i="1"/>
  <c r="BH504" i="1"/>
  <c r="BQ504" i="1"/>
  <c r="BS504" i="1"/>
  <c r="W504" i="1"/>
  <c r="AI504" i="1"/>
  <c r="AU504" i="1"/>
  <c r="BG504" i="1"/>
  <c r="BP504" i="1"/>
  <c r="BR504" i="1"/>
  <c r="X503" i="1"/>
  <c r="AJ503" i="1"/>
  <c r="AV503" i="1"/>
  <c r="BH503" i="1"/>
  <c r="BQ503" i="1"/>
  <c r="BS503" i="1"/>
  <c r="W503" i="1"/>
  <c r="AI503" i="1"/>
  <c r="AU503" i="1"/>
  <c r="BG503" i="1"/>
  <c r="BP503" i="1"/>
  <c r="BR503" i="1"/>
  <c r="X502" i="1"/>
  <c r="AJ502" i="1"/>
  <c r="AV502" i="1"/>
  <c r="BH502" i="1"/>
  <c r="BQ502" i="1"/>
  <c r="BS502" i="1"/>
  <c r="W502" i="1"/>
  <c r="AI502" i="1"/>
  <c r="AU502" i="1"/>
  <c r="BG502" i="1"/>
  <c r="BP502" i="1"/>
  <c r="BR502" i="1"/>
  <c r="X501" i="1"/>
  <c r="AJ501" i="1"/>
  <c r="AV501" i="1"/>
  <c r="BH501" i="1"/>
  <c r="BQ501" i="1"/>
  <c r="BS501" i="1"/>
  <c r="W501" i="1"/>
  <c r="AI501" i="1"/>
  <c r="AU501" i="1"/>
  <c r="BG501" i="1"/>
  <c r="BP501" i="1"/>
  <c r="BR501" i="1"/>
  <c r="X500" i="1"/>
  <c r="AJ500" i="1"/>
  <c r="AV500" i="1"/>
  <c r="BH500" i="1"/>
  <c r="BQ500" i="1"/>
  <c r="BS500" i="1"/>
  <c r="W500" i="1"/>
  <c r="AI500" i="1"/>
  <c r="AU500" i="1"/>
  <c r="BG500" i="1"/>
  <c r="BP500" i="1"/>
  <c r="BR500" i="1"/>
  <c r="X499" i="1"/>
  <c r="AJ499" i="1"/>
  <c r="AV499" i="1"/>
  <c r="BH499" i="1"/>
  <c r="BQ499" i="1"/>
  <c r="BS499" i="1"/>
  <c r="W499" i="1"/>
  <c r="AI499" i="1"/>
  <c r="AU499" i="1"/>
  <c r="BG499" i="1"/>
  <c r="BP499" i="1"/>
  <c r="BR499" i="1"/>
  <c r="X498" i="1"/>
  <c r="AJ498" i="1"/>
  <c r="AV498" i="1"/>
  <c r="BH498" i="1"/>
  <c r="BQ498" i="1"/>
  <c r="BS498" i="1"/>
  <c r="W498" i="1"/>
  <c r="AI498" i="1"/>
  <c r="AU498" i="1"/>
  <c r="BG498" i="1"/>
  <c r="BP498" i="1"/>
  <c r="BR498" i="1"/>
  <c r="X497" i="1"/>
  <c r="AJ497" i="1"/>
  <c r="AV497" i="1"/>
  <c r="BH497" i="1"/>
  <c r="BQ497" i="1"/>
  <c r="BS497" i="1"/>
  <c r="W497" i="1"/>
  <c r="AI497" i="1"/>
  <c r="AU497" i="1"/>
  <c r="BG497" i="1"/>
  <c r="BP497" i="1"/>
  <c r="BR497" i="1"/>
  <c r="X496" i="1"/>
  <c r="AJ496" i="1"/>
  <c r="AV496" i="1"/>
  <c r="BH496" i="1"/>
  <c r="BQ496" i="1"/>
  <c r="BS496" i="1"/>
  <c r="W496" i="1"/>
  <c r="AI496" i="1"/>
  <c r="AU496" i="1"/>
  <c r="BG496" i="1"/>
  <c r="BP496" i="1"/>
  <c r="BR496" i="1"/>
  <c r="X495" i="1"/>
  <c r="AJ495" i="1"/>
  <c r="AV495" i="1"/>
  <c r="BH495" i="1"/>
  <c r="BQ495" i="1"/>
  <c r="BS495" i="1"/>
  <c r="W495" i="1"/>
  <c r="AI495" i="1"/>
  <c r="AU495" i="1"/>
  <c r="BG495" i="1"/>
  <c r="BP495" i="1"/>
  <c r="BR495" i="1"/>
  <c r="X494" i="1"/>
  <c r="AJ494" i="1"/>
  <c r="AV494" i="1"/>
  <c r="BH494" i="1"/>
  <c r="BQ494" i="1"/>
  <c r="BS494" i="1"/>
  <c r="W494" i="1"/>
  <c r="AI494" i="1"/>
  <c r="AU494" i="1"/>
  <c r="BG494" i="1"/>
  <c r="BP494" i="1"/>
  <c r="BR494" i="1"/>
  <c r="X493" i="1"/>
  <c r="AJ493" i="1"/>
  <c r="AV493" i="1"/>
  <c r="BH493" i="1"/>
  <c r="BQ493" i="1"/>
  <c r="BS493" i="1"/>
  <c r="W493" i="1"/>
  <c r="AI493" i="1"/>
  <c r="AU493" i="1"/>
  <c r="BG493" i="1"/>
  <c r="BP493" i="1"/>
  <c r="BR493" i="1"/>
  <c r="X492" i="1"/>
  <c r="AJ492" i="1"/>
  <c r="AV492" i="1"/>
  <c r="BH492" i="1"/>
  <c r="BQ492" i="1"/>
  <c r="BS492" i="1"/>
  <c r="W492" i="1"/>
  <c r="AI492" i="1"/>
  <c r="AU492" i="1"/>
  <c r="BG492" i="1"/>
  <c r="BP492" i="1"/>
  <c r="BR492" i="1"/>
  <c r="X491" i="1"/>
  <c r="AJ491" i="1"/>
  <c r="AV491" i="1"/>
  <c r="BH491" i="1"/>
  <c r="BQ491" i="1"/>
  <c r="BS491" i="1"/>
  <c r="W491" i="1"/>
  <c r="AI491" i="1"/>
  <c r="AU491" i="1"/>
  <c r="BG491" i="1"/>
  <c r="BP491" i="1"/>
  <c r="BR491" i="1"/>
  <c r="X490" i="1"/>
  <c r="AJ490" i="1"/>
  <c r="AV490" i="1"/>
  <c r="BH490" i="1"/>
  <c r="BQ490" i="1"/>
  <c r="BS490" i="1"/>
  <c r="W490" i="1"/>
  <c r="AI490" i="1"/>
  <c r="AU490" i="1"/>
  <c r="BG490" i="1"/>
  <c r="BP490" i="1"/>
  <c r="BR490" i="1"/>
  <c r="X489" i="1"/>
  <c r="AJ489" i="1"/>
  <c r="AV489" i="1"/>
  <c r="BH489" i="1"/>
  <c r="BQ489" i="1"/>
  <c r="BS489" i="1"/>
  <c r="W489" i="1"/>
  <c r="AI489" i="1"/>
  <c r="AU489" i="1"/>
  <c r="BG489" i="1"/>
  <c r="BP489" i="1"/>
  <c r="BR489" i="1"/>
  <c r="X488" i="1"/>
  <c r="AJ488" i="1"/>
  <c r="AV488" i="1"/>
  <c r="BH488" i="1"/>
  <c r="BQ488" i="1"/>
  <c r="BS488" i="1"/>
  <c r="W488" i="1"/>
  <c r="AI488" i="1"/>
  <c r="AU488" i="1"/>
  <c r="BG488" i="1"/>
  <c r="BP488" i="1"/>
  <c r="BR488" i="1"/>
  <c r="X487" i="1"/>
  <c r="AJ487" i="1"/>
  <c r="AV487" i="1"/>
  <c r="BH487" i="1"/>
  <c r="BQ487" i="1"/>
  <c r="BS487" i="1"/>
  <c r="W487" i="1"/>
  <c r="AI487" i="1"/>
  <c r="AU487" i="1"/>
  <c r="BG487" i="1"/>
  <c r="BP487" i="1"/>
  <c r="BR487" i="1"/>
  <c r="X486" i="1"/>
  <c r="AJ486" i="1"/>
  <c r="AV486" i="1"/>
  <c r="BH486" i="1"/>
  <c r="BQ486" i="1"/>
  <c r="BS486" i="1"/>
  <c r="W486" i="1"/>
  <c r="AI486" i="1"/>
  <c r="AU486" i="1"/>
  <c r="BG486" i="1"/>
  <c r="BP486" i="1"/>
  <c r="BR486" i="1"/>
  <c r="X485" i="1"/>
  <c r="AJ485" i="1"/>
  <c r="AV485" i="1"/>
  <c r="BH485" i="1"/>
  <c r="BQ485" i="1"/>
  <c r="BS485" i="1"/>
  <c r="W485" i="1"/>
  <c r="AI485" i="1"/>
  <c r="AU485" i="1"/>
  <c r="BG485" i="1"/>
  <c r="BP485" i="1"/>
  <c r="BR485" i="1"/>
  <c r="X484" i="1"/>
  <c r="AJ484" i="1"/>
  <c r="AV484" i="1"/>
  <c r="BH484" i="1"/>
  <c r="BQ484" i="1"/>
  <c r="BS484" i="1"/>
  <c r="W484" i="1"/>
  <c r="AI484" i="1"/>
  <c r="AU484" i="1"/>
  <c r="BG484" i="1"/>
  <c r="BP484" i="1"/>
  <c r="BR484" i="1"/>
  <c r="X483" i="1"/>
  <c r="AJ483" i="1"/>
  <c r="AV483" i="1"/>
  <c r="BH483" i="1"/>
  <c r="BQ483" i="1"/>
  <c r="BS483" i="1"/>
  <c r="W483" i="1"/>
  <c r="AI483" i="1"/>
  <c r="AU483" i="1"/>
  <c r="BG483" i="1"/>
  <c r="BP483" i="1"/>
  <c r="BR483" i="1"/>
  <c r="X482" i="1"/>
  <c r="AJ482" i="1"/>
  <c r="AV482" i="1"/>
  <c r="BH482" i="1"/>
  <c r="BQ482" i="1"/>
  <c r="BS482" i="1"/>
  <c r="W482" i="1"/>
  <c r="AI482" i="1"/>
  <c r="AU482" i="1"/>
  <c r="BG482" i="1"/>
  <c r="BP482" i="1"/>
  <c r="BR482" i="1"/>
  <c r="X481" i="1"/>
  <c r="AJ481" i="1"/>
  <c r="AV481" i="1"/>
  <c r="BH481" i="1"/>
  <c r="BQ481" i="1"/>
  <c r="BS481" i="1"/>
  <c r="W481" i="1"/>
  <c r="AI481" i="1"/>
  <c r="AU481" i="1"/>
  <c r="BG481" i="1"/>
  <c r="BP481" i="1"/>
  <c r="BR481" i="1"/>
  <c r="X480" i="1"/>
  <c r="AJ480" i="1"/>
  <c r="AV480" i="1"/>
  <c r="BH480" i="1"/>
  <c r="BQ480" i="1"/>
  <c r="BS480" i="1"/>
  <c r="W480" i="1"/>
  <c r="AI480" i="1"/>
  <c r="AU480" i="1"/>
  <c r="BG480" i="1"/>
  <c r="BP480" i="1"/>
  <c r="BR480" i="1"/>
  <c r="X479" i="1"/>
  <c r="AJ479" i="1"/>
  <c r="AV479" i="1"/>
  <c r="BH479" i="1"/>
  <c r="BQ479" i="1"/>
  <c r="BS479" i="1"/>
  <c r="W479" i="1"/>
  <c r="AI479" i="1"/>
  <c r="AU479" i="1"/>
  <c r="BG479" i="1"/>
  <c r="BP479" i="1"/>
  <c r="BR479" i="1"/>
  <c r="X478" i="1"/>
  <c r="AJ478" i="1"/>
  <c r="AV478" i="1"/>
  <c r="BH478" i="1"/>
  <c r="BQ478" i="1"/>
  <c r="BS478" i="1"/>
  <c r="W478" i="1"/>
  <c r="AI478" i="1"/>
  <c r="AU478" i="1"/>
  <c r="BG478" i="1"/>
  <c r="BP478" i="1"/>
  <c r="BR478" i="1"/>
  <c r="X477" i="1"/>
  <c r="AJ477" i="1"/>
  <c r="AV477" i="1"/>
  <c r="BH477" i="1"/>
  <c r="BQ477" i="1"/>
  <c r="BS477" i="1"/>
  <c r="W477" i="1"/>
  <c r="AI477" i="1"/>
  <c r="AU477" i="1"/>
  <c r="BG477" i="1"/>
  <c r="BP477" i="1"/>
  <c r="BR477" i="1"/>
  <c r="X476" i="1"/>
  <c r="AJ476" i="1"/>
  <c r="AV476" i="1"/>
  <c r="BH476" i="1"/>
  <c r="BQ476" i="1"/>
  <c r="BS476" i="1"/>
  <c r="W476" i="1"/>
  <c r="AI476" i="1"/>
  <c r="AU476" i="1"/>
  <c r="BG476" i="1"/>
  <c r="BP476" i="1"/>
  <c r="BR476" i="1"/>
  <c r="X475" i="1"/>
  <c r="AJ475" i="1"/>
  <c r="AV475" i="1"/>
  <c r="BH475" i="1"/>
  <c r="BQ475" i="1"/>
  <c r="BS475" i="1"/>
  <c r="W475" i="1"/>
  <c r="AI475" i="1"/>
  <c r="AU475" i="1"/>
  <c r="BG475" i="1"/>
  <c r="BP475" i="1"/>
  <c r="BR475" i="1"/>
  <c r="X474" i="1"/>
  <c r="AJ474" i="1"/>
  <c r="AV474" i="1"/>
  <c r="BH474" i="1"/>
  <c r="BQ474" i="1"/>
  <c r="BS474" i="1"/>
  <c r="W474" i="1"/>
  <c r="AI474" i="1"/>
  <c r="AU474" i="1"/>
  <c r="BG474" i="1"/>
  <c r="BP474" i="1"/>
  <c r="BR474" i="1"/>
  <c r="X473" i="1"/>
  <c r="AJ473" i="1"/>
  <c r="AV473" i="1"/>
  <c r="BH473" i="1"/>
  <c r="BQ473" i="1"/>
  <c r="BS473" i="1"/>
  <c r="W473" i="1"/>
  <c r="AI473" i="1"/>
  <c r="AU473" i="1"/>
  <c r="BG473" i="1"/>
  <c r="BP473" i="1"/>
  <c r="BR473" i="1"/>
  <c r="X472" i="1"/>
  <c r="AJ472" i="1"/>
  <c r="AV472" i="1"/>
  <c r="BH472" i="1"/>
  <c r="BQ472" i="1"/>
  <c r="BS472" i="1"/>
  <c r="W472" i="1"/>
  <c r="AI472" i="1"/>
  <c r="AU472" i="1"/>
  <c r="BG472" i="1"/>
  <c r="BP472" i="1"/>
  <c r="BR472" i="1"/>
  <c r="X471" i="1"/>
  <c r="AJ471" i="1"/>
  <c r="AV471" i="1"/>
  <c r="BH471" i="1"/>
  <c r="BQ471" i="1"/>
  <c r="BS471" i="1"/>
  <c r="W471" i="1"/>
  <c r="AI471" i="1"/>
  <c r="AU471" i="1"/>
  <c r="BG471" i="1"/>
  <c r="BP471" i="1"/>
  <c r="BR471" i="1"/>
  <c r="X470" i="1"/>
  <c r="AJ470" i="1"/>
  <c r="AV470" i="1"/>
  <c r="BH470" i="1"/>
  <c r="BQ470" i="1"/>
  <c r="BS470" i="1"/>
  <c r="W470" i="1"/>
  <c r="AI470" i="1"/>
  <c r="AU470" i="1"/>
  <c r="BG470" i="1"/>
  <c r="BP470" i="1"/>
  <c r="BR470" i="1"/>
  <c r="X469" i="1"/>
  <c r="AJ469" i="1"/>
  <c r="AV469" i="1"/>
  <c r="BH469" i="1"/>
  <c r="BQ469" i="1"/>
  <c r="BS469" i="1"/>
  <c r="W469" i="1"/>
  <c r="AI469" i="1"/>
  <c r="AU469" i="1"/>
  <c r="BG469" i="1"/>
  <c r="BP469" i="1"/>
  <c r="BR469" i="1"/>
  <c r="X468" i="1"/>
  <c r="AJ468" i="1"/>
  <c r="AV468" i="1"/>
  <c r="BH468" i="1"/>
  <c r="BQ468" i="1"/>
  <c r="BS468" i="1"/>
  <c r="W468" i="1"/>
  <c r="AI468" i="1"/>
  <c r="AU468" i="1"/>
  <c r="BG468" i="1"/>
  <c r="BP468" i="1"/>
  <c r="BR468" i="1"/>
  <c r="X467" i="1"/>
  <c r="AJ467" i="1"/>
  <c r="AV467" i="1"/>
  <c r="BH467" i="1"/>
  <c r="BQ467" i="1"/>
  <c r="BS467" i="1"/>
  <c r="W467" i="1"/>
  <c r="AI467" i="1"/>
  <c r="AU467" i="1"/>
  <c r="BG467" i="1"/>
  <c r="BP467" i="1"/>
  <c r="BR467" i="1"/>
  <c r="X466" i="1"/>
  <c r="AJ466" i="1"/>
  <c r="AV466" i="1"/>
  <c r="BH466" i="1"/>
  <c r="BQ466" i="1"/>
  <c r="BS466" i="1"/>
  <c r="W466" i="1"/>
  <c r="AI466" i="1"/>
  <c r="AU466" i="1"/>
  <c r="BG466" i="1"/>
  <c r="BP466" i="1"/>
  <c r="BR466" i="1"/>
  <c r="X465" i="1"/>
  <c r="AJ465" i="1"/>
  <c r="AV465" i="1"/>
  <c r="BH465" i="1"/>
  <c r="BQ465" i="1"/>
  <c r="BS465" i="1"/>
  <c r="W465" i="1"/>
  <c r="AI465" i="1"/>
  <c r="AU465" i="1"/>
  <c r="BG465" i="1"/>
  <c r="BP465" i="1"/>
  <c r="BR465" i="1"/>
  <c r="X464" i="1"/>
  <c r="AJ464" i="1"/>
  <c r="AV464" i="1"/>
  <c r="BH464" i="1"/>
  <c r="BQ464" i="1"/>
  <c r="BS464" i="1"/>
  <c r="W464" i="1"/>
  <c r="AI464" i="1"/>
  <c r="AU464" i="1"/>
  <c r="BG464" i="1"/>
  <c r="BP464" i="1"/>
  <c r="BR464" i="1"/>
  <c r="X463" i="1"/>
  <c r="AJ463" i="1"/>
  <c r="AV463" i="1"/>
  <c r="BH463" i="1"/>
  <c r="BQ463" i="1"/>
  <c r="BS463" i="1"/>
  <c r="W463" i="1"/>
  <c r="AI463" i="1"/>
  <c r="AU463" i="1"/>
  <c r="BG463" i="1"/>
  <c r="BP463" i="1"/>
  <c r="BR463" i="1"/>
  <c r="X462" i="1"/>
  <c r="AJ462" i="1"/>
  <c r="AV462" i="1"/>
  <c r="BH462" i="1"/>
  <c r="BQ462" i="1"/>
  <c r="BS462" i="1"/>
  <c r="W462" i="1"/>
  <c r="AI462" i="1"/>
  <c r="AU462" i="1"/>
  <c r="BG462" i="1"/>
  <c r="BP462" i="1"/>
  <c r="BR462" i="1"/>
  <c r="X461" i="1"/>
  <c r="AJ461" i="1"/>
  <c r="AV461" i="1"/>
  <c r="BH461" i="1"/>
  <c r="BQ461" i="1"/>
  <c r="BS461" i="1"/>
  <c r="W461" i="1"/>
  <c r="AI461" i="1"/>
  <c r="AU461" i="1"/>
  <c r="BG461" i="1"/>
  <c r="BP461" i="1"/>
  <c r="BR461" i="1"/>
  <c r="X460" i="1"/>
  <c r="AJ460" i="1"/>
  <c r="AV460" i="1"/>
  <c r="BH460" i="1"/>
  <c r="BQ460" i="1"/>
  <c r="BS460" i="1"/>
  <c r="W460" i="1"/>
  <c r="AI460" i="1"/>
  <c r="AU460" i="1"/>
  <c r="BG460" i="1"/>
  <c r="BP460" i="1"/>
  <c r="BR460" i="1"/>
  <c r="X459" i="1"/>
  <c r="AJ459" i="1"/>
  <c r="AV459" i="1"/>
  <c r="BH459" i="1"/>
  <c r="BQ459" i="1"/>
  <c r="BS459" i="1"/>
  <c r="W459" i="1"/>
  <c r="AI459" i="1"/>
  <c r="AU459" i="1"/>
  <c r="BG459" i="1"/>
  <c r="BP459" i="1"/>
  <c r="BR459" i="1"/>
  <c r="X458" i="1"/>
  <c r="AJ458" i="1"/>
  <c r="AV458" i="1"/>
  <c r="BH458" i="1"/>
  <c r="BQ458" i="1"/>
  <c r="BS458" i="1"/>
  <c r="W458" i="1"/>
  <c r="AI458" i="1"/>
  <c r="AU458" i="1"/>
  <c r="BG458" i="1"/>
  <c r="BP458" i="1"/>
  <c r="BR458" i="1"/>
  <c r="X457" i="1"/>
  <c r="AJ457" i="1"/>
  <c r="AV457" i="1"/>
  <c r="BH457" i="1"/>
  <c r="BQ457" i="1"/>
  <c r="BS457" i="1"/>
  <c r="W457" i="1"/>
  <c r="AI457" i="1"/>
  <c r="AU457" i="1"/>
  <c r="BG457" i="1"/>
  <c r="BP457" i="1"/>
  <c r="BR457" i="1"/>
  <c r="X456" i="1"/>
  <c r="AJ456" i="1"/>
  <c r="AV456" i="1"/>
  <c r="BH456" i="1"/>
  <c r="BQ456" i="1"/>
  <c r="BS456" i="1"/>
  <c r="W456" i="1"/>
  <c r="AI456" i="1"/>
  <c r="AU456" i="1"/>
  <c r="BG456" i="1"/>
  <c r="BP456" i="1"/>
  <c r="BR456" i="1"/>
  <c r="X455" i="1"/>
  <c r="AJ455" i="1"/>
  <c r="AV455" i="1"/>
  <c r="BH455" i="1"/>
  <c r="BQ455" i="1"/>
  <c r="BS455" i="1"/>
  <c r="W455" i="1"/>
  <c r="AI455" i="1"/>
  <c r="AU455" i="1"/>
  <c r="BG455" i="1"/>
  <c r="BP455" i="1"/>
  <c r="BR455" i="1"/>
  <c r="X454" i="1"/>
  <c r="AJ454" i="1"/>
  <c r="AV454" i="1"/>
  <c r="BH454" i="1"/>
  <c r="BQ454" i="1"/>
  <c r="BS454" i="1"/>
  <c r="W454" i="1"/>
  <c r="AI454" i="1"/>
  <c r="AU454" i="1"/>
  <c r="BG454" i="1"/>
  <c r="BP454" i="1"/>
  <c r="BR454" i="1"/>
  <c r="X453" i="1"/>
  <c r="AJ453" i="1"/>
  <c r="AV453" i="1"/>
  <c r="BH453" i="1"/>
  <c r="BQ453" i="1"/>
  <c r="BS453" i="1"/>
  <c r="W453" i="1"/>
  <c r="AI453" i="1"/>
  <c r="AU453" i="1"/>
  <c r="BG453" i="1"/>
  <c r="BP453" i="1"/>
  <c r="BR453" i="1"/>
  <c r="X452" i="1"/>
  <c r="AJ452" i="1"/>
  <c r="AV452" i="1"/>
  <c r="BH452" i="1"/>
  <c r="BQ452" i="1"/>
  <c r="BS452" i="1"/>
  <c r="W452" i="1"/>
  <c r="AI452" i="1"/>
  <c r="AU452" i="1"/>
  <c r="BG452" i="1"/>
  <c r="BP452" i="1"/>
  <c r="BR452" i="1"/>
  <c r="X451" i="1"/>
  <c r="AJ451" i="1"/>
  <c r="AV451" i="1"/>
  <c r="BH451" i="1"/>
  <c r="BQ451" i="1"/>
  <c r="BS451" i="1"/>
  <c r="W451" i="1"/>
  <c r="AI451" i="1"/>
  <c r="AU451" i="1"/>
  <c r="BG451" i="1"/>
  <c r="BP451" i="1"/>
  <c r="BR451" i="1"/>
  <c r="X450" i="1"/>
  <c r="AJ450" i="1"/>
  <c r="AV450" i="1"/>
  <c r="BH450" i="1"/>
  <c r="BQ450" i="1"/>
  <c r="BS450" i="1"/>
  <c r="W450" i="1"/>
  <c r="AI450" i="1"/>
  <c r="AU450" i="1"/>
  <c r="BG450" i="1"/>
  <c r="BP450" i="1"/>
  <c r="BR450" i="1"/>
  <c r="X449" i="1"/>
  <c r="AJ449" i="1"/>
  <c r="AV449" i="1"/>
  <c r="BH449" i="1"/>
  <c r="BQ449" i="1"/>
  <c r="BS449" i="1"/>
  <c r="W449" i="1"/>
  <c r="AI449" i="1"/>
  <c r="AU449" i="1"/>
  <c r="BG449" i="1"/>
  <c r="BP449" i="1"/>
  <c r="BR449" i="1"/>
  <c r="X448" i="1"/>
  <c r="AJ448" i="1"/>
  <c r="AV448" i="1"/>
  <c r="BH448" i="1"/>
  <c r="BQ448" i="1"/>
  <c r="BS448" i="1"/>
  <c r="W448" i="1"/>
  <c r="AI448" i="1"/>
  <c r="AU448" i="1"/>
  <c r="BG448" i="1"/>
  <c r="BP448" i="1"/>
  <c r="BR448" i="1"/>
  <c r="X447" i="1"/>
  <c r="AJ447" i="1"/>
  <c r="AV447" i="1"/>
  <c r="BH447" i="1"/>
  <c r="BQ447" i="1"/>
  <c r="BS447" i="1"/>
  <c r="W447" i="1"/>
  <c r="AI447" i="1"/>
  <c r="AU447" i="1"/>
  <c r="BG447" i="1"/>
  <c r="BP447" i="1"/>
  <c r="BR447" i="1"/>
  <c r="X446" i="1"/>
  <c r="AJ446" i="1"/>
  <c r="AV446" i="1"/>
  <c r="BH446" i="1"/>
  <c r="BQ446" i="1"/>
  <c r="BS446" i="1"/>
  <c r="W446" i="1"/>
  <c r="AI446" i="1"/>
  <c r="AU446" i="1"/>
  <c r="BG446" i="1"/>
  <c r="BP446" i="1"/>
  <c r="BR446" i="1"/>
  <c r="X445" i="1"/>
  <c r="AJ445" i="1"/>
  <c r="AV445" i="1"/>
  <c r="BH445" i="1"/>
  <c r="BQ445" i="1"/>
  <c r="BS445" i="1"/>
  <c r="W445" i="1"/>
  <c r="AI445" i="1"/>
  <c r="AU445" i="1"/>
  <c r="BG445" i="1"/>
  <c r="BP445" i="1"/>
  <c r="BR445" i="1"/>
  <c r="X444" i="1"/>
  <c r="AJ444" i="1"/>
  <c r="AV444" i="1"/>
  <c r="BH444" i="1"/>
  <c r="BQ444" i="1"/>
  <c r="BS444" i="1"/>
  <c r="W444" i="1"/>
  <c r="AI444" i="1"/>
  <c r="AU444" i="1"/>
  <c r="BG444" i="1"/>
  <c r="BP444" i="1"/>
  <c r="BR444" i="1"/>
  <c r="X443" i="1"/>
  <c r="AJ443" i="1"/>
  <c r="AV443" i="1"/>
  <c r="BH443" i="1"/>
  <c r="BQ443" i="1"/>
  <c r="BS443" i="1"/>
  <c r="W443" i="1"/>
  <c r="AI443" i="1"/>
  <c r="AU443" i="1"/>
  <c r="BG443" i="1"/>
  <c r="BP443" i="1"/>
  <c r="BR443" i="1"/>
  <c r="X442" i="1"/>
  <c r="AJ442" i="1"/>
  <c r="AV442" i="1"/>
  <c r="BH442" i="1"/>
  <c r="BQ442" i="1"/>
  <c r="BS442" i="1"/>
  <c r="W442" i="1"/>
  <c r="AI442" i="1"/>
  <c r="AU442" i="1"/>
  <c r="BG442" i="1"/>
  <c r="BP442" i="1"/>
  <c r="BR442" i="1"/>
  <c r="X441" i="1"/>
  <c r="AJ441" i="1"/>
  <c r="AV441" i="1"/>
  <c r="BH441" i="1"/>
  <c r="BQ441" i="1"/>
  <c r="BS441" i="1"/>
  <c r="W441" i="1"/>
  <c r="AI441" i="1"/>
  <c r="AU441" i="1"/>
  <c r="BG441" i="1"/>
  <c r="BP441" i="1"/>
  <c r="BR441" i="1"/>
  <c r="X440" i="1"/>
  <c r="AJ440" i="1"/>
  <c r="AV440" i="1"/>
  <c r="BH440" i="1"/>
  <c r="BQ440" i="1"/>
  <c r="BS440" i="1"/>
  <c r="W440" i="1"/>
  <c r="AI440" i="1"/>
  <c r="AU440" i="1"/>
  <c r="BG440" i="1"/>
  <c r="BP440" i="1"/>
  <c r="BR440" i="1"/>
  <c r="X439" i="1"/>
  <c r="AJ439" i="1"/>
  <c r="AV439" i="1"/>
  <c r="BH439" i="1"/>
  <c r="BQ439" i="1"/>
  <c r="BS439" i="1"/>
  <c r="W439" i="1"/>
  <c r="AI439" i="1"/>
  <c r="AU439" i="1"/>
  <c r="BG439" i="1"/>
  <c r="BP439" i="1"/>
  <c r="BR439" i="1"/>
  <c r="X438" i="1"/>
  <c r="AJ438" i="1"/>
  <c r="AV438" i="1"/>
  <c r="BH438" i="1"/>
  <c r="BQ438" i="1"/>
  <c r="BS438" i="1"/>
  <c r="W438" i="1"/>
  <c r="AI438" i="1"/>
  <c r="AU438" i="1"/>
  <c r="BG438" i="1"/>
  <c r="BP438" i="1"/>
  <c r="BR438" i="1"/>
  <c r="X437" i="1"/>
  <c r="AJ437" i="1"/>
  <c r="AV437" i="1"/>
  <c r="BH437" i="1"/>
  <c r="BQ437" i="1"/>
  <c r="BS437" i="1"/>
  <c r="W437" i="1"/>
  <c r="AI437" i="1"/>
  <c r="AU437" i="1"/>
  <c r="BG437" i="1"/>
  <c r="BP437" i="1"/>
  <c r="BR437" i="1"/>
  <c r="X436" i="1"/>
  <c r="AJ436" i="1"/>
  <c r="AV436" i="1"/>
  <c r="BH436" i="1"/>
  <c r="BQ436" i="1"/>
  <c r="BS436" i="1"/>
  <c r="W436" i="1"/>
  <c r="AI436" i="1"/>
  <c r="AU436" i="1"/>
  <c r="BG436" i="1"/>
  <c r="BP436" i="1"/>
  <c r="BR436" i="1"/>
  <c r="X435" i="1"/>
  <c r="AJ435" i="1"/>
  <c r="AV435" i="1"/>
  <c r="BH435" i="1"/>
  <c r="BQ435" i="1"/>
  <c r="BS435" i="1"/>
  <c r="W435" i="1"/>
  <c r="AI435" i="1"/>
  <c r="AU435" i="1"/>
  <c r="BG435" i="1"/>
  <c r="BP435" i="1"/>
  <c r="BR435" i="1"/>
  <c r="X434" i="1"/>
  <c r="AJ434" i="1"/>
  <c r="AV434" i="1"/>
  <c r="BH434" i="1"/>
  <c r="BQ434" i="1"/>
  <c r="BS434" i="1"/>
  <c r="W434" i="1"/>
  <c r="AI434" i="1"/>
  <c r="AU434" i="1"/>
  <c r="BG434" i="1"/>
  <c r="BP434" i="1"/>
  <c r="BR434" i="1"/>
  <c r="X433" i="1"/>
  <c r="AJ433" i="1"/>
  <c r="AV433" i="1"/>
  <c r="BH433" i="1"/>
  <c r="BQ433" i="1"/>
  <c r="BS433" i="1"/>
  <c r="W433" i="1"/>
  <c r="AI433" i="1"/>
  <c r="AU433" i="1"/>
  <c r="BG433" i="1"/>
  <c r="BP433" i="1"/>
  <c r="BR433" i="1"/>
  <c r="X432" i="1"/>
  <c r="AJ432" i="1"/>
  <c r="AV432" i="1"/>
  <c r="BH432" i="1"/>
  <c r="BQ432" i="1"/>
  <c r="BS432" i="1"/>
  <c r="W432" i="1"/>
  <c r="AI432" i="1"/>
  <c r="AU432" i="1"/>
  <c r="BG432" i="1"/>
  <c r="BP432" i="1"/>
  <c r="BR432" i="1"/>
  <c r="X431" i="1"/>
  <c r="AJ431" i="1"/>
  <c r="AV431" i="1"/>
  <c r="BH431" i="1"/>
  <c r="BQ431" i="1"/>
  <c r="BS431" i="1"/>
  <c r="W431" i="1"/>
  <c r="AI431" i="1"/>
  <c r="AU431" i="1"/>
  <c r="BG431" i="1"/>
  <c r="BP431" i="1"/>
  <c r="BR431" i="1"/>
  <c r="X430" i="1"/>
  <c r="AJ430" i="1"/>
  <c r="AV430" i="1"/>
  <c r="BH430" i="1"/>
  <c r="BQ430" i="1"/>
  <c r="BS430" i="1"/>
  <c r="W430" i="1"/>
  <c r="AI430" i="1"/>
  <c r="AU430" i="1"/>
  <c r="BG430" i="1"/>
  <c r="BP430" i="1"/>
  <c r="BR430" i="1"/>
  <c r="X429" i="1"/>
  <c r="AJ429" i="1"/>
  <c r="AV429" i="1"/>
  <c r="BH429" i="1"/>
  <c r="BQ429" i="1"/>
  <c r="BS429" i="1"/>
  <c r="W429" i="1"/>
  <c r="AI429" i="1"/>
  <c r="AU429" i="1"/>
  <c r="BG429" i="1"/>
  <c r="BP429" i="1"/>
  <c r="BR429" i="1"/>
  <c r="X428" i="1"/>
  <c r="AJ428" i="1"/>
  <c r="AV428" i="1"/>
  <c r="BH428" i="1"/>
  <c r="BQ428" i="1"/>
  <c r="BS428" i="1"/>
  <c r="W428" i="1"/>
  <c r="AI428" i="1"/>
  <c r="AU428" i="1"/>
  <c r="BG428" i="1"/>
  <c r="BP428" i="1"/>
  <c r="BR428" i="1"/>
  <c r="X427" i="1"/>
  <c r="AJ427" i="1"/>
  <c r="AV427" i="1"/>
  <c r="BH427" i="1"/>
  <c r="BQ427" i="1"/>
  <c r="BS427" i="1"/>
  <c r="W427" i="1"/>
  <c r="AI427" i="1"/>
  <c r="AU427" i="1"/>
  <c r="BG427" i="1"/>
  <c r="BP427" i="1"/>
  <c r="BR427" i="1"/>
  <c r="X426" i="1"/>
  <c r="AJ426" i="1"/>
  <c r="AV426" i="1"/>
  <c r="BH426" i="1"/>
  <c r="BQ426" i="1"/>
  <c r="BS426" i="1"/>
  <c r="W426" i="1"/>
  <c r="AI426" i="1"/>
  <c r="AU426" i="1"/>
  <c r="BG426" i="1"/>
  <c r="BP426" i="1"/>
  <c r="BR426" i="1"/>
  <c r="X425" i="1"/>
  <c r="AJ425" i="1"/>
  <c r="AV425" i="1"/>
  <c r="BH425" i="1"/>
  <c r="BQ425" i="1"/>
  <c r="BS425" i="1"/>
  <c r="W425" i="1"/>
  <c r="AI425" i="1"/>
  <c r="AU425" i="1"/>
  <c r="BG425" i="1"/>
  <c r="BP425" i="1"/>
  <c r="BR425" i="1"/>
  <c r="X424" i="1"/>
  <c r="AJ424" i="1"/>
  <c r="AV424" i="1"/>
  <c r="BH424" i="1"/>
  <c r="BQ424" i="1"/>
  <c r="BS424" i="1"/>
  <c r="W424" i="1"/>
  <c r="AI424" i="1"/>
  <c r="AU424" i="1"/>
  <c r="BG424" i="1"/>
  <c r="BP424" i="1"/>
  <c r="BR424" i="1"/>
  <c r="X423" i="1"/>
  <c r="AJ423" i="1"/>
  <c r="AV423" i="1"/>
  <c r="BH423" i="1"/>
  <c r="BQ423" i="1"/>
  <c r="BS423" i="1"/>
  <c r="W423" i="1"/>
  <c r="AI423" i="1"/>
  <c r="AU423" i="1"/>
  <c r="BG423" i="1"/>
  <c r="BP423" i="1"/>
  <c r="BR423" i="1"/>
  <c r="X422" i="1"/>
  <c r="AJ422" i="1"/>
  <c r="AV422" i="1"/>
  <c r="BH422" i="1"/>
  <c r="BQ422" i="1"/>
  <c r="BS422" i="1"/>
  <c r="W422" i="1"/>
  <c r="AI422" i="1"/>
  <c r="AU422" i="1"/>
  <c r="BG422" i="1"/>
  <c r="BP422" i="1"/>
  <c r="BR422" i="1"/>
  <c r="X421" i="1"/>
  <c r="AJ421" i="1"/>
  <c r="AV421" i="1"/>
  <c r="BH421" i="1"/>
  <c r="BQ421" i="1"/>
  <c r="BS421" i="1"/>
  <c r="W421" i="1"/>
  <c r="AI421" i="1"/>
  <c r="AU421" i="1"/>
  <c r="BG421" i="1"/>
  <c r="BP421" i="1"/>
  <c r="BR421" i="1"/>
  <c r="X420" i="1"/>
  <c r="AJ420" i="1"/>
  <c r="AV420" i="1"/>
  <c r="BH420" i="1"/>
  <c r="BQ420" i="1"/>
  <c r="BS420" i="1"/>
  <c r="W420" i="1"/>
  <c r="AI420" i="1"/>
  <c r="AU420" i="1"/>
  <c r="BG420" i="1"/>
  <c r="BP420" i="1"/>
  <c r="BR420" i="1"/>
  <c r="X419" i="1"/>
  <c r="AJ419" i="1"/>
  <c r="AV419" i="1"/>
  <c r="BH419" i="1"/>
  <c r="BQ419" i="1"/>
  <c r="BS419" i="1"/>
  <c r="W419" i="1"/>
  <c r="AI419" i="1"/>
  <c r="AU419" i="1"/>
  <c r="BG419" i="1"/>
  <c r="BP419" i="1"/>
  <c r="BR419" i="1"/>
  <c r="X418" i="1"/>
  <c r="AJ418" i="1"/>
  <c r="AV418" i="1"/>
  <c r="BH418" i="1"/>
  <c r="BQ418" i="1"/>
  <c r="BS418" i="1"/>
  <c r="W418" i="1"/>
  <c r="AI418" i="1"/>
  <c r="AU418" i="1"/>
  <c r="BG418" i="1"/>
  <c r="BP418" i="1"/>
  <c r="BR418" i="1"/>
  <c r="X417" i="1"/>
  <c r="AJ417" i="1"/>
  <c r="AV417" i="1"/>
  <c r="BH417" i="1"/>
  <c r="BQ417" i="1"/>
  <c r="BS417" i="1"/>
  <c r="W417" i="1"/>
  <c r="AI417" i="1"/>
  <c r="AU417" i="1"/>
  <c r="BG417" i="1"/>
  <c r="BP417" i="1"/>
  <c r="BR417" i="1"/>
  <c r="X416" i="1"/>
  <c r="AJ416" i="1"/>
  <c r="AV416" i="1"/>
  <c r="BH416" i="1"/>
  <c r="BQ416" i="1"/>
  <c r="BS416" i="1"/>
  <c r="W416" i="1"/>
  <c r="AI416" i="1"/>
  <c r="AU416" i="1"/>
  <c r="BG416" i="1"/>
  <c r="BP416" i="1"/>
  <c r="BR416" i="1"/>
  <c r="X415" i="1"/>
  <c r="AJ415" i="1"/>
  <c r="AV415" i="1"/>
  <c r="BH415" i="1"/>
  <c r="BQ415" i="1"/>
  <c r="BS415" i="1"/>
  <c r="W415" i="1"/>
  <c r="AI415" i="1"/>
  <c r="AU415" i="1"/>
  <c r="BG415" i="1"/>
  <c r="BP415" i="1"/>
  <c r="BR415" i="1"/>
  <c r="X414" i="1"/>
  <c r="AJ414" i="1"/>
  <c r="AV414" i="1"/>
  <c r="BH414" i="1"/>
  <c r="BQ414" i="1"/>
  <c r="BS414" i="1"/>
  <c r="W414" i="1"/>
  <c r="AI414" i="1"/>
  <c r="AU414" i="1"/>
  <c r="BG414" i="1"/>
  <c r="BP414" i="1"/>
  <c r="BR414" i="1"/>
  <c r="X413" i="1"/>
  <c r="AJ413" i="1"/>
  <c r="AV413" i="1"/>
  <c r="BH413" i="1"/>
  <c r="BQ413" i="1"/>
  <c r="BS413" i="1"/>
  <c r="W413" i="1"/>
  <c r="AI413" i="1"/>
  <c r="AU413" i="1"/>
  <c r="BG413" i="1"/>
  <c r="BP413" i="1"/>
  <c r="BR413" i="1"/>
  <c r="X412" i="1"/>
  <c r="AJ412" i="1"/>
  <c r="AV412" i="1"/>
  <c r="BH412" i="1"/>
  <c r="BQ412" i="1"/>
  <c r="BS412" i="1"/>
  <c r="W412" i="1"/>
  <c r="AI412" i="1"/>
  <c r="AU412" i="1"/>
  <c r="BG412" i="1"/>
  <c r="BP412" i="1"/>
  <c r="BR412" i="1"/>
  <c r="X411" i="1"/>
  <c r="AJ411" i="1"/>
  <c r="AV411" i="1"/>
  <c r="BH411" i="1"/>
  <c r="BQ411" i="1"/>
  <c r="BS411" i="1"/>
  <c r="W411" i="1"/>
  <c r="AI411" i="1"/>
  <c r="AU411" i="1"/>
  <c r="BG411" i="1"/>
  <c r="BP411" i="1"/>
  <c r="BR411" i="1"/>
  <c r="X410" i="1"/>
  <c r="AJ410" i="1"/>
  <c r="AV410" i="1"/>
  <c r="BH410" i="1"/>
  <c r="BQ410" i="1"/>
  <c r="BS410" i="1"/>
  <c r="W410" i="1"/>
  <c r="AI410" i="1"/>
  <c r="AU410" i="1"/>
  <c r="BG410" i="1"/>
  <c r="BP410" i="1"/>
  <c r="BR410" i="1"/>
  <c r="X409" i="1"/>
  <c r="AJ409" i="1"/>
  <c r="AV409" i="1"/>
  <c r="BH409" i="1"/>
  <c r="BQ409" i="1"/>
  <c r="BS409" i="1"/>
  <c r="W409" i="1"/>
  <c r="AI409" i="1"/>
  <c r="AU409" i="1"/>
  <c r="BG409" i="1"/>
  <c r="BP409" i="1"/>
  <c r="BR409" i="1"/>
  <c r="X408" i="1"/>
  <c r="AJ408" i="1"/>
  <c r="AV408" i="1"/>
  <c r="BH408" i="1"/>
  <c r="BQ408" i="1"/>
  <c r="BS408" i="1"/>
  <c r="W408" i="1"/>
  <c r="AI408" i="1"/>
  <c r="AU408" i="1"/>
  <c r="BG408" i="1"/>
  <c r="BP408" i="1"/>
  <c r="BR408" i="1"/>
  <c r="X407" i="1"/>
  <c r="AJ407" i="1"/>
  <c r="AV407" i="1"/>
  <c r="BH407" i="1"/>
  <c r="BQ407" i="1"/>
  <c r="BS407" i="1"/>
  <c r="W407" i="1"/>
  <c r="AI407" i="1"/>
  <c r="AU407" i="1"/>
  <c r="BG407" i="1"/>
  <c r="BP407" i="1"/>
  <c r="BR407" i="1"/>
  <c r="X406" i="1"/>
  <c r="AJ406" i="1"/>
  <c r="AV406" i="1"/>
  <c r="BH406" i="1"/>
  <c r="BQ406" i="1"/>
  <c r="BS406" i="1"/>
  <c r="W406" i="1"/>
  <c r="AI406" i="1"/>
  <c r="AU406" i="1"/>
  <c r="BG406" i="1"/>
  <c r="BP406" i="1"/>
  <c r="BR406" i="1"/>
  <c r="X405" i="1"/>
  <c r="AJ405" i="1"/>
  <c r="AV405" i="1"/>
  <c r="BH405" i="1"/>
  <c r="BQ405" i="1"/>
  <c r="BS405" i="1"/>
  <c r="W405" i="1"/>
  <c r="AI405" i="1"/>
  <c r="AU405" i="1"/>
  <c r="BG405" i="1"/>
  <c r="BP405" i="1"/>
  <c r="BR405" i="1"/>
  <c r="X404" i="1"/>
  <c r="AJ404" i="1"/>
  <c r="AV404" i="1"/>
  <c r="BH404" i="1"/>
  <c r="BQ404" i="1"/>
  <c r="BS404" i="1"/>
  <c r="W404" i="1"/>
  <c r="AI404" i="1"/>
  <c r="AU404" i="1"/>
  <c r="BG404" i="1"/>
  <c r="BP404" i="1"/>
  <c r="BR404" i="1"/>
  <c r="X403" i="1"/>
  <c r="AJ403" i="1"/>
  <c r="AV403" i="1"/>
  <c r="BH403" i="1"/>
  <c r="BQ403" i="1"/>
  <c r="BS403" i="1"/>
  <c r="W403" i="1"/>
  <c r="AI403" i="1"/>
  <c r="AU403" i="1"/>
  <c r="BG403" i="1"/>
  <c r="BP403" i="1"/>
  <c r="BR403" i="1"/>
  <c r="X402" i="1"/>
  <c r="AJ402" i="1"/>
  <c r="AV402" i="1"/>
  <c r="BH402" i="1"/>
  <c r="BQ402" i="1"/>
  <c r="BS402" i="1"/>
  <c r="W402" i="1"/>
  <c r="AI402" i="1"/>
  <c r="AU402" i="1"/>
  <c r="BG402" i="1"/>
  <c r="BP402" i="1"/>
  <c r="BR402" i="1"/>
  <c r="X401" i="1"/>
  <c r="AJ401" i="1"/>
  <c r="AV401" i="1"/>
  <c r="BH401" i="1"/>
  <c r="BQ401" i="1"/>
  <c r="BS401" i="1"/>
  <c r="W401" i="1"/>
  <c r="AI401" i="1"/>
  <c r="AU401" i="1"/>
  <c r="BG401" i="1"/>
  <c r="BP401" i="1"/>
  <c r="BR401" i="1"/>
  <c r="X400" i="1"/>
  <c r="AJ400" i="1"/>
  <c r="AV400" i="1"/>
  <c r="BH400" i="1"/>
  <c r="BQ400" i="1"/>
  <c r="BS400" i="1"/>
  <c r="W400" i="1"/>
  <c r="AI400" i="1"/>
  <c r="AU400" i="1"/>
  <c r="BG400" i="1"/>
  <c r="BP400" i="1"/>
  <c r="BR400" i="1"/>
  <c r="X399" i="1"/>
  <c r="AJ399" i="1"/>
  <c r="AV399" i="1"/>
  <c r="BH399" i="1"/>
  <c r="BQ399" i="1"/>
  <c r="BS399" i="1"/>
  <c r="W399" i="1"/>
  <c r="AI399" i="1"/>
  <c r="AU399" i="1"/>
  <c r="BG399" i="1"/>
  <c r="BP399" i="1"/>
  <c r="BR399" i="1"/>
  <c r="X398" i="1"/>
  <c r="AJ398" i="1"/>
  <c r="AV398" i="1"/>
  <c r="BH398" i="1"/>
  <c r="BQ398" i="1"/>
  <c r="BS398" i="1"/>
  <c r="W398" i="1"/>
  <c r="AI398" i="1"/>
  <c r="AU398" i="1"/>
  <c r="BG398" i="1"/>
  <c r="BP398" i="1"/>
  <c r="BR398" i="1"/>
  <c r="X397" i="1"/>
  <c r="AJ397" i="1"/>
  <c r="AV397" i="1"/>
  <c r="BH397" i="1"/>
  <c r="BQ397" i="1"/>
  <c r="BS397" i="1"/>
  <c r="W397" i="1"/>
  <c r="AI397" i="1"/>
  <c r="AU397" i="1"/>
  <c r="BG397" i="1"/>
  <c r="BP397" i="1"/>
  <c r="BR397" i="1"/>
  <c r="X396" i="1"/>
  <c r="AJ396" i="1"/>
  <c r="AV396" i="1"/>
  <c r="BH396" i="1"/>
  <c r="BQ396" i="1"/>
  <c r="BS396" i="1"/>
  <c r="W396" i="1"/>
  <c r="AI396" i="1"/>
  <c r="AU396" i="1"/>
  <c r="BG396" i="1"/>
  <c r="BP396" i="1"/>
  <c r="BR396" i="1"/>
  <c r="X395" i="1"/>
  <c r="AJ395" i="1"/>
  <c r="AV395" i="1"/>
  <c r="BH395" i="1"/>
  <c r="BQ395" i="1"/>
  <c r="BS395" i="1"/>
  <c r="W395" i="1"/>
  <c r="AI395" i="1"/>
  <c r="AU395" i="1"/>
  <c r="BG395" i="1"/>
  <c r="BP395" i="1"/>
  <c r="BR395" i="1"/>
  <c r="X394" i="1"/>
  <c r="AJ394" i="1"/>
  <c r="AV394" i="1"/>
  <c r="BH394" i="1"/>
  <c r="BQ394" i="1"/>
  <c r="BS394" i="1"/>
  <c r="W394" i="1"/>
  <c r="AI394" i="1"/>
  <c r="AU394" i="1"/>
  <c r="BG394" i="1"/>
  <c r="BP394" i="1"/>
  <c r="BR394" i="1"/>
  <c r="X393" i="1"/>
  <c r="AJ393" i="1"/>
  <c r="AV393" i="1"/>
  <c r="BH393" i="1"/>
  <c r="BQ393" i="1"/>
  <c r="BS393" i="1"/>
  <c r="W393" i="1"/>
  <c r="AI393" i="1"/>
  <c r="AU393" i="1"/>
  <c r="BG393" i="1"/>
  <c r="BP393" i="1"/>
  <c r="BR393" i="1"/>
  <c r="X392" i="1"/>
  <c r="AJ392" i="1"/>
  <c r="AV392" i="1"/>
  <c r="BH392" i="1"/>
  <c r="BQ392" i="1"/>
  <c r="BS392" i="1"/>
  <c r="W392" i="1"/>
  <c r="AI392" i="1"/>
  <c r="AU392" i="1"/>
  <c r="BG392" i="1"/>
  <c r="BP392" i="1"/>
  <c r="BR392" i="1"/>
  <c r="X391" i="1"/>
  <c r="AJ391" i="1"/>
  <c r="AV391" i="1"/>
  <c r="BH391" i="1"/>
  <c r="BQ391" i="1"/>
  <c r="BS391" i="1"/>
  <c r="W391" i="1"/>
  <c r="AI391" i="1"/>
  <c r="AU391" i="1"/>
  <c r="BG391" i="1"/>
  <c r="BP391" i="1"/>
  <c r="BR391" i="1"/>
  <c r="X390" i="1"/>
  <c r="AJ390" i="1"/>
  <c r="AV390" i="1"/>
  <c r="BH390" i="1"/>
  <c r="BQ390" i="1"/>
  <c r="BS390" i="1"/>
  <c r="W390" i="1"/>
  <c r="AI390" i="1"/>
  <c r="AU390" i="1"/>
  <c r="BG390" i="1"/>
  <c r="BP390" i="1"/>
  <c r="BR390" i="1"/>
  <c r="X389" i="1"/>
  <c r="AJ389" i="1"/>
  <c r="AV389" i="1"/>
  <c r="BH389" i="1"/>
  <c r="BQ389" i="1"/>
  <c r="BS389" i="1"/>
  <c r="W389" i="1"/>
  <c r="AI389" i="1"/>
  <c r="AU389" i="1"/>
  <c r="BG389" i="1"/>
  <c r="BP389" i="1"/>
  <c r="BR389" i="1"/>
  <c r="X388" i="1"/>
  <c r="AJ388" i="1"/>
  <c r="AV388" i="1"/>
  <c r="BH388" i="1"/>
  <c r="BQ388" i="1"/>
  <c r="BS388" i="1"/>
  <c r="W388" i="1"/>
  <c r="AI388" i="1"/>
  <c r="AU388" i="1"/>
  <c r="BG388" i="1"/>
  <c r="BP388" i="1"/>
  <c r="BR388" i="1"/>
  <c r="X387" i="1"/>
  <c r="AJ387" i="1"/>
  <c r="AV387" i="1"/>
  <c r="BH387" i="1"/>
  <c r="BQ387" i="1"/>
  <c r="BS387" i="1"/>
  <c r="W387" i="1"/>
  <c r="AI387" i="1"/>
  <c r="AU387" i="1"/>
  <c r="BG387" i="1"/>
  <c r="BP387" i="1"/>
  <c r="BR387" i="1"/>
  <c r="X386" i="1"/>
  <c r="AJ386" i="1"/>
  <c r="AV386" i="1"/>
  <c r="BH386" i="1"/>
  <c r="BQ386" i="1"/>
  <c r="BS386" i="1"/>
  <c r="W386" i="1"/>
  <c r="AI386" i="1"/>
  <c r="AU386" i="1"/>
  <c r="BG386" i="1"/>
  <c r="BP386" i="1"/>
  <c r="BR386" i="1"/>
  <c r="X385" i="1"/>
  <c r="AJ385" i="1"/>
  <c r="AV385" i="1"/>
  <c r="BH385" i="1"/>
  <c r="BQ385" i="1"/>
  <c r="BS385" i="1"/>
  <c r="W385" i="1"/>
  <c r="AI385" i="1"/>
  <c r="AU385" i="1"/>
  <c r="BG385" i="1"/>
  <c r="BP385" i="1"/>
  <c r="BR385" i="1"/>
  <c r="X384" i="1"/>
  <c r="AJ384" i="1"/>
  <c r="AV384" i="1"/>
  <c r="BH384" i="1"/>
  <c r="BQ384" i="1"/>
  <c r="BS384" i="1"/>
  <c r="W384" i="1"/>
  <c r="AI384" i="1"/>
  <c r="AU384" i="1"/>
  <c r="BG384" i="1"/>
  <c r="BP384" i="1"/>
  <c r="BR384" i="1"/>
  <c r="X383" i="1"/>
  <c r="AJ383" i="1"/>
  <c r="AV383" i="1"/>
  <c r="BH383" i="1"/>
  <c r="BQ383" i="1"/>
  <c r="BS383" i="1"/>
  <c r="W383" i="1"/>
  <c r="AI383" i="1"/>
  <c r="AU383" i="1"/>
  <c r="BG383" i="1"/>
  <c r="BP383" i="1"/>
  <c r="BR383" i="1"/>
  <c r="X382" i="1"/>
  <c r="AJ382" i="1"/>
  <c r="AV382" i="1"/>
  <c r="BH382" i="1"/>
  <c r="BQ382" i="1"/>
  <c r="BS382" i="1"/>
  <c r="W382" i="1"/>
  <c r="AI382" i="1"/>
  <c r="AU382" i="1"/>
  <c r="BG382" i="1"/>
  <c r="BP382" i="1"/>
  <c r="BR382" i="1"/>
  <c r="X381" i="1"/>
  <c r="AJ381" i="1"/>
  <c r="AV381" i="1"/>
  <c r="BH381" i="1"/>
  <c r="BQ381" i="1"/>
  <c r="BS381" i="1"/>
  <c r="W381" i="1"/>
  <c r="AI381" i="1"/>
  <c r="AU381" i="1"/>
  <c r="BG381" i="1"/>
  <c r="BP381" i="1"/>
  <c r="BR381" i="1"/>
  <c r="X380" i="1"/>
  <c r="AJ380" i="1"/>
  <c r="AV380" i="1"/>
  <c r="BH380" i="1"/>
  <c r="BQ380" i="1"/>
  <c r="BS380" i="1"/>
  <c r="W380" i="1"/>
  <c r="AI380" i="1"/>
  <c r="AU380" i="1"/>
  <c r="BG380" i="1"/>
  <c r="BP380" i="1"/>
  <c r="BR380" i="1"/>
  <c r="X379" i="1"/>
  <c r="AJ379" i="1"/>
  <c r="AV379" i="1"/>
  <c r="BH379" i="1"/>
  <c r="BQ379" i="1"/>
  <c r="BS379" i="1"/>
  <c r="W379" i="1"/>
  <c r="AI379" i="1"/>
  <c r="AU379" i="1"/>
  <c r="BG379" i="1"/>
  <c r="BP379" i="1"/>
  <c r="BR379" i="1"/>
  <c r="X378" i="1"/>
  <c r="AJ378" i="1"/>
  <c r="AV378" i="1"/>
  <c r="BH378" i="1"/>
  <c r="BQ378" i="1"/>
  <c r="BS378" i="1"/>
  <c r="W378" i="1"/>
  <c r="AI378" i="1"/>
  <c r="AU378" i="1"/>
  <c r="BG378" i="1"/>
  <c r="BP378" i="1"/>
  <c r="BR378" i="1"/>
  <c r="X377" i="1"/>
  <c r="AJ377" i="1"/>
  <c r="AV377" i="1"/>
  <c r="BH377" i="1"/>
  <c r="BQ377" i="1"/>
  <c r="BS377" i="1"/>
  <c r="W377" i="1"/>
  <c r="AI377" i="1"/>
  <c r="AU377" i="1"/>
  <c r="BG377" i="1"/>
  <c r="BP377" i="1"/>
  <c r="BR377" i="1"/>
  <c r="X376" i="1"/>
  <c r="AJ376" i="1"/>
  <c r="AV376" i="1"/>
  <c r="BH376" i="1"/>
  <c r="BQ376" i="1"/>
  <c r="BS376" i="1"/>
  <c r="W376" i="1"/>
  <c r="AI376" i="1"/>
  <c r="AU376" i="1"/>
  <c r="BG376" i="1"/>
  <c r="BP376" i="1"/>
  <c r="BR376" i="1"/>
  <c r="X375" i="1"/>
  <c r="AJ375" i="1"/>
  <c r="AV375" i="1"/>
  <c r="BH375" i="1"/>
  <c r="BQ375" i="1"/>
  <c r="BS375" i="1"/>
  <c r="W375" i="1"/>
  <c r="AI375" i="1"/>
  <c r="AU375" i="1"/>
  <c r="BG375" i="1"/>
  <c r="BP375" i="1"/>
  <c r="BR375" i="1"/>
  <c r="X374" i="1"/>
  <c r="AJ374" i="1"/>
  <c r="AV374" i="1"/>
  <c r="BH374" i="1"/>
  <c r="BQ374" i="1"/>
  <c r="BS374" i="1"/>
  <c r="W374" i="1"/>
  <c r="AI374" i="1"/>
  <c r="AU374" i="1"/>
  <c r="BG374" i="1"/>
  <c r="BP374" i="1"/>
  <c r="BR374" i="1"/>
  <c r="X373" i="1"/>
  <c r="AJ373" i="1"/>
  <c r="AV373" i="1"/>
  <c r="BH373" i="1"/>
  <c r="BQ373" i="1"/>
  <c r="BS373" i="1"/>
  <c r="W373" i="1"/>
  <c r="AI373" i="1"/>
  <c r="AU373" i="1"/>
  <c r="BG373" i="1"/>
  <c r="BP373" i="1"/>
  <c r="BR373" i="1"/>
  <c r="X372" i="1"/>
  <c r="AJ372" i="1"/>
  <c r="AV372" i="1"/>
  <c r="BH372" i="1"/>
  <c r="BQ372" i="1"/>
  <c r="BS372" i="1"/>
  <c r="W372" i="1"/>
  <c r="AI372" i="1"/>
  <c r="AU372" i="1"/>
  <c r="BG372" i="1"/>
  <c r="BP372" i="1"/>
  <c r="BR372" i="1"/>
  <c r="X371" i="1"/>
  <c r="AJ371" i="1"/>
  <c r="AV371" i="1"/>
  <c r="BH371" i="1"/>
  <c r="BQ371" i="1"/>
  <c r="BS371" i="1"/>
  <c r="W371" i="1"/>
  <c r="AI371" i="1"/>
  <c r="AU371" i="1"/>
  <c r="BG371" i="1"/>
  <c r="BP371" i="1"/>
  <c r="BR371" i="1"/>
  <c r="X370" i="1"/>
  <c r="AJ370" i="1"/>
  <c r="AV370" i="1"/>
  <c r="BH370" i="1"/>
  <c r="BQ370" i="1"/>
  <c r="BS370" i="1"/>
  <c r="W370" i="1"/>
  <c r="AI370" i="1"/>
  <c r="AU370" i="1"/>
  <c r="BG370" i="1"/>
  <c r="BP370" i="1"/>
  <c r="BR370" i="1"/>
  <c r="X369" i="1"/>
  <c r="AJ369" i="1"/>
  <c r="AV369" i="1"/>
  <c r="BH369" i="1"/>
  <c r="BQ369" i="1"/>
  <c r="BS369" i="1"/>
  <c r="W369" i="1"/>
  <c r="AI369" i="1"/>
  <c r="AU369" i="1"/>
  <c r="BG369" i="1"/>
  <c r="BP369" i="1"/>
  <c r="BR369" i="1"/>
  <c r="X368" i="1"/>
  <c r="AJ368" i="1"/>
  <c r="AV368" i="1"/>
  <c r="BH368" i="1"/>
  <c r="BQ368" i="1"/>
  <c r="BS368" i="1"/>
  <c r="W368" i="1"/>
  <c r="AI368" i="1"/>
  <c r="AU368" i="1"/>
  <c r="BG368" i="1"/>
  <c r="BP368" i="1"/>
  <c r="BR368" i="1"/>
  <c r="X367" i="1"/>
  <c r="AJ367" i="1"/>
  <c r="AV367" i="1"/>
  <c r="BH367" i="1"/>
  <c r="BQ367" i="1"/>
  <c r="BS367" i="1"/>
  <c r="W367" i="1"/>
  <c r="AI367" i="1"/>
  <c r="AU367" i="1"/>
  <c r="BG367" i="1"/>
  <c r="BP367" i="1"/>
  <c r="BR367" i="1"/>
  <c r="X366" i="1"/>
  <c r="AJ366" i="1"/>
  <c r="AV366" i="1"/>
  <c r="BH366" i="1"/>
  <c r="BQ366" i="1"/>
  <c r="BS366" i="1"/>
  <c r="W366" i="1"/>
  <c r="AI366" i="1"/>
  <c r="AU366" i="1"/>
  <c r="BG366" i="1"/>
  <c r="BP366" i="1"/>
  <c r="BR366" i="1"/>
  <c r="X365" i="1"/>
  <c r="AJ365" i="1"/>
  <c r="AV365" i="1"/>
  <c r="BH365" i="1"/>
  <c r="BQ365" i="1"/>
  <c r="BS365" i="1"/>
  <c r="W365" i="1"/>
  <c r="AI365" i="1"/>
  <c r="AU365" i="1"/>
  <c r="BG365" i="1"/>
  <c r="BP365" i="1"/>
  <c r="BR365" i="1"/>
  <c r="X364" i="1"/>
  <c r="AJ364" i="1"/>
  <c r="AV364" i="1"/>
  <c r="BH364" i="1"/>
  <c r="BQ364" i="1"/>
  <c r="BS364" i="1"/>
  <c r="W364" i="1"/>
  <c r="AI364" i="1"/>
  <c r="AU364" i="1"/>
  <c r="BG364" i="1"/>
  <c r="BP364" i="1"/>
  <c r="BR364" i="1"/>
  <c r="X363" i="1"/>
  <c r="AJ363" i="1"/>
  <c r="AV363" i="1"/>
  <c r="BH363" i="1"/>
  <c r="BQ363" i="1"/>
  <c r="BS363" i="1"/>
  <c r="W363" i="1"/>
  <c r="AI363" i="1"/>
  <c r="AU363" i="1"/>
  <c r="BG363" i="1"/>
  <c r="BP363" i="1"/>
  <c r="BR363" i="1"/>
  <c r="X362" i="1"/>
  <c r="AJ362" i="1"/>
  <c r="AV362" i="1"/>
  <c r="BH362" i="1"/>
  <c r="BQ362" i="1"/>
  <c r="BS362" i="1"/>
  <c r="W362" i="1"/>
  <c r="AI362" i="1"/>
  <c r="AU362" i="1"/>
  <c r="BG362" i="1"/>
  <c r="BP362" i="1"/>
  <c r="BR362" i="1"/>
  <c r="X361" i="1"/>
  <c r="AJ361" i="1"/>
  <c r="AV361" i="1"/>
  <c r="BH361" i="1"/>
  <c r="BQ361" i="1"/>
  <c r="BS361" i="1"/>
  <c r="W361" i="1"/>
  <c r="AI361" i="1"/>
  <c r="AU361" i="1"/>
  <c r="BG361" i="1"/>
  <c r="BP361" i="1"/>
  <c r="BR361" i="1"/>
  <c r="X360" i="1"/>
  <c r="AJ360" i="1"/>
  <c r="AV360" i="1"/>
  <c r="BH360" i="1"/>
  <c r="BQ360" i="1"/>
  <c r="BS360" i="1"/>
  <c r="W360" i="1"/>
  <c r="AI360" i="1"/>
  <c r="AU360" i="1"/>
  <c r="BG360" i="1"/>
  <c r="BP360" i="1"/>
  <c r="BR360" i="1"/>
  <c r="X359" i="1"/>
  <c r="AJ359" i="1"/>
  <c r="AV359" i="1"/>
  <c r="BH359" i="1"/>
  <c r="BQ359" i="1"/>
  <c r="BS359" i="1"/>
  <c r="W359" i="1"/>
  <c r="AI359" i="1"/>
  <c r="AU359" i="1"/>
  <c r="BG359" i="1"/>
  <c r="BP359" i="1"/>
  <c r="BR359" i="1"/>
  <c r="X358" i="1"/>
  <c r="AJ358" i="1"/>
  <c r="AV358" i="1"/>
  <c r="BH358" i="1"/>
  <c r="BQ358" i="1"/>
  <c r="BS358" i="1"/>
  <c r="W358" i="1"/>
  <c r="AI358" i="1"/>
  <c r="AU358" i="1"/>
  <c r="BG358" i="1"/>
  <c r="BP358" i="1"/>
  <c r="BR358" i="1"/>
  <c r="X357" i="1"/>
  <c r="AJ357" i="1"/>
  <c r="AV357" i="1"/>
  <c r="BH357" i="1"/>
  <c r="BQ357" i="1"/>
  <c r="BS357" i="1"/>
  <c r="W357" i="1"/>
  <c r="AI357" i="1"/>
  <c r="AU357" i="1"/>
  <c r="BG357" i="1"/>
  <c r="BP357" i="1"/>
  <c r="BR357" i="1"/>
  <c r="X356" i="1"/>
  <c r="AJ356" i="1"/>
  <c r="AV356" i="1"/>
  <c r="BH356" i="1"/>
  <c r="BQ356" i="1"/>
  <c r="BS356" i="1"/>
  <c r="W356" i="1"/>
  <c r="AI356" i="1"/>
  <c r="AU356" i="1"/>
  <c r="BG356" i="1"/>
  <c r="BP356" i="1"/>
  <c r="BR356" i="1"/>
  <c r="X355" i="1"/>
  <c r="AJ355" i="1"/>
  <c r="AV355" i="1"/>
  <c r="BH355" i="1"/>
  <c r="BQ355" i="1"/>
  <c r="BS355" i="1"/>
  <c r="W355" i="1"/>
  <c r="AI355" i="1"/>
  <c r="AU355" i="1"/>
  <c r="BG355" i="1"/>
  <c r="BP355" i="1"/>
  <c r="BR355" i="1"/>
  <c r="X354" i="1"/>
  <c r="AJ354" i="1"/>
  <c r="AV354" i="1"/>
  <c r="BH354" i="1"/>
  <c r="BQ354" i="1"/>
  <c r="BS354" i="1"/>
  <c r="W354" i="1"/>
  <c r="AI354" i="1"/>
  <c r="AU354" i="1"/>
  <c r="BG354" i="1"/>
  <c r="BP354" i="1"/>
  <c r="BR354" i="1"/>
  <c r="X353" i="1"/>
  <c r="AJ353" i="1"/>
  <c r="AV353" i="1"/>
  <c r="BH353" i="1"/>
  <c r="BQ353" i="1"/>
  <c r="BS353" i="1"/>
  <c r="W353" i="1"/>
  <c r="AI353" i="1"/>
  <c r="AU353" i="1"/>
  <c r="BG353" i="1"/>
  <c r="BP353" i="1"/>
  <c r="BR353" i="1"/>
  <c r="X352" i="1"/>
  <c r="AJ352" i="1"/>
  <c r="AV352" i="1"/>
  <c r="BH352" i="1"/>
  <c r="BQ352" i="1"/>
  <c r="BS352" i="1"/>
  <c r="W352" i="1"/>
  <c r="AI352" i="1"/>
  <c r="AU352" i="1"/>
  <c r="BG352" i="1"/>
  <c r="BP352" i="1"/>
  <c r="BR352" i="1"/>
  <c r="X351" i="1"/>
  <c r="AJ351" i="1"/>
  <c r="AV351" i="1"/>
  <c r="BH351" i="1"/>
  <c r="BQ351" i="1"/>
  <c r="BS351" i="1"/>
  <c r="W351" i="1"/>
  <c r="AI351" i="1"/>
  <c r="AU351" i="1"/>
  <c r="BG351" i="1"/>
  <c r="BP351" i="1"/>
  <c r="BR351" i="1"/>
  <c r="X350" i="1"/>
  <c r="AJ350" i="1"/>
  <c r="AV350" i="1"/>
  <c r="BH350" i="1"/>
  <c r="BQ350" i="1"/>
  <c r="BS350" i="1"/>
  <c r="W350" i="1"/>
  <c r="AI350" i="1"/>
  <c r="AU350" i="1"/>
  <c r="BG350" i="1"/>
  <c r="BP350" i="1"/>
  <c r="BR350" i="1"/>
  <c r="X349" i="1"/>
  <c r="AJ349" i="1"/>
  <c r="AV349" i="1"/>
  <c r="BH349" i="1"/>
  <c r="BQ349" i="1"/>
  <c r="BS349" i="1"/>
  <c r="W349" i="1"/>
  <c r="AI349" i="1"/>
  <c r="AU349" i="1"/>
  <c r="BG349" i="1"/>
  <c r="BP349" i="1"/>
  <c r="BR349" i="1"/>
  <c r="X348" i="1"/>
  <c r="AJ348" i="1"/>
  <c r="AV348" i="1"/>
  <c r="BH348" i="1"/>
  <c r="BQ348" i="1"/>
  <c r="BS348" i="1"/>
  <c r="W348" i="1"/>
  <c r="AI348" i="1"/>
  <c r="AU348" i="1"/>
  <c r="BG348" i="1"/>
  <c r="BP348" i="1"/>
  <c r="BR348" i="1"/>
  <c r="X347" i="1"/>
  <c r="AJ347" i="1"/>
  <c r="AV347" i="1"/>
  <c r="BH347" i="1"/>
  <c r="BQ347" i="1"/>
  <c r="BS347" i="1"/>
  <c r="W347" i="1"/>
  <c r="AI347" i="1"/>
  <c r="AU347" i="1"/>
  <c r="BG347" i="1"/>
  <c r="BP347" i="1"/>
  <c r="BR347" i="1"/>
  <c r="X346" i="1"/>
  <c r="AJ346" i="1"/>
  <c r="AV346" i="1"/>
  <c r="BH346" i="1"/>
  <c r="BQ346" i="1"/>
  <c r="BS346" i="1"/>
  <c r="W346" i="1"/>
  <c r="AI346" i="1"/>
  <c r="AU346" i="1"/>
  <c r="BG346" i="1"/>
  <c r="BP346" i="1"/>
  <c r="BR346" i="1"/>
  <c r="X345" i="1"/>
  <c r="AJ345" i="1"/>
  <c r="AV345" i="1"/>
  <c r="BH345" i="1"/>
  <c r="BQ345" i="1"/>
  <c r="BS345" i="1"/>
  <c r="W345" i="1"/>
  <c r="AI345" i="1"/>
  <c r="AU345" i="1"/>
  <c r="BG345" i="1"/>
  <c r="BP345" i="1"/>
  <c r="BR345" i="1"/>
  <c r="X344" i="1"/>
  <c r="AJ344" i="1"/>
  <c r="AV344" i="1"/>
  <c r="BH344" i="1"/>
  <c r="BQ344" i="1"/>
  <c r="BS344" i="1"/>
  <c r="W344" i="1"/>
  <c r="AI344" i="1"/>
  <c r="AU344" i="1"/>
  <c r="BG344" i="1"/>
  <c r="BP344" i="1"/>
  <c r="BR344" i="1"/>
  <c r="X343" i="1"/>
  <c r="AJ343" i="1"/>
  <c r="AV343" i="1"/>
  <c r="BH343" i="1"/>
  <c r="BQ343" i="1"/>
  <c r="BS343" i="1"/>
  <c r="W343" i="1"/>
  <c r="AI343" i="1"/>
  <c r="AU343" i="1"/>
  <c r="BG343" i="1"/>
  <c r="BP343" i="1"/>
  <c r="BR343" i="1"/>
  <c r="X342" i="1"/>
  <c r="AJ342" i="1"/>
  <c r="AV342" i="1"/>
  <c r="BH342" i="1"/>
  <c r="BQ342" i="1"/>
  <c r="BS342" i="1"/>
  <c r="W342" i="1"/>
  <c r="AI342" i="1"/>
  <c r="AU342" i="1"/>
  <c r="BG342" i="1"/>
  <c r="BP342" i="1"/>
  <c r="BR342" i="1"/>
  <c r="X341" i="1"/>
  <c r="AJ341" i="1"/>
  <c r="AV341" i="1"/>
  <c r="BH341" i="1"/>
  <c r="BQ341" i="1"/>
  <c r="BS341" i="1"/>
  <c r="W341" i="1"/>
  <c r="AI341" i="1"/>
  <c r="AU341" i="1"/>
  <c r="BG341" i="1"/>
  <c r="BP341" i="1"/>
  <c r="BR341" i="1"/>
  <c r="X340" i="1"/>
  <c r="AJ340" i="1"/>
  <c r="AV340" i="1"/>
  <c r="BH340" i="1"/>
  <c r="BQ340" i="1"/>
  <c r="BS340" i="1"/>
  <c r="W340" i="1"/>
  <c r="AI340" i="1"/>
  <c r="AU340" i="1"/>
  <c r="BG340" i="1"/>
  <c r="BP340" i="1"/>
  <c r="BR340" i="1"/>
  <c r="X339" i="1"/>
  <c r="AJ339" i="1"/>
  <c r="AV339" i="1"/>
  <c r="BH339" i="1"/>
  <c r="BQ339" i="1"/>
  <c r="BS339" i="1"/>
  <c r="W339" i="1"/>
  <c r="AI339" i="1"/>
  <c r="AU339" i="1"/>
  <c r="BG339" i="1"/>
  <c r="BP339" i="1"/>
  <c r="BR339" i="1"/>
  <c r="X338" i="1"/>
  <c r="AJ338" i="1"/>
  <c r="AV338" i="1"/>
  <c r="BH338" i="1"/>
  <c r="BQ338" i="1"/>
  <c r="BS338" i="1"/>
  <c r="W338" i="1"/>
  <c r="AI338" i="1"/>
  <c r="AU338" i="1"/>
  <c r="BG338" i="1"/>
  <c r="BP338" i="1"/>
  <c r="BR338" i="1"/>
  <c r="X337" i="1"/>
  <c r="AJ337" i="1"/>
  <c r="AV337" i="1"/>
  <c r="BH337" i="1"/>
  <c r="BQ337" i="1"/>
  <c r="BS337" i="1"/>
  <c r="W337" i="1"/>
  <c r="AI337" i="1"/>
  <c r="AU337" i="1"/>
  <c r="BG337" i="1"/>
  <c r="BP337" i="1"/>
  <c r="BR337" i="1"/>
  <c r="X336" i="1"/>
  <c r="AJ336" i="1"/>
  <c r="AV336" i="1"/>
  <c r="BH336" i="1"/>
  <c r="BQ336" i="1"/>
  <c r="BS336" i="1"/>
  <c r="W336" i="1"/>
  <c r="AI336" i="1"/>
  <c r="AU336" i="1"/>
  <c r="BG336" i="1"/>
  <c r="BP336" i="1"/>
  <c r="BR336" i="1"/>
  <c r="X335" i="1"/>
  <c r="AJ335" i="1"/>
  <c r="AV335" i="1"/>
  <c r="BH335" i="1"/>
  <c r="BQ335" i="1"/>
  <c r="BS335" i="1"/>
  <c r="W335" i="1"/>
  <c r="AI335" i="1"/>
  <c r="AU335" i="1"/>
  <c r="BG335" i="1"/>
  <c r="BP335" i="1"/>
  <c r="BR335" i="1"/>
  <c r="X334" i="1"/>
  <c r="AJ334" i="1"/>
  <c r="AV334" i="1"/>
  <c r="BH334" i="1"/>
  <c r="BQ334" i="1"/>
  <c r="BS334" i="1"/>
  <c r="W334" i="1"/>
  <c r="AI334" i="1"/>
  <c r="AU334" i="1"/>
  <c r="BG334" i="1"/>
  <c r="BP334" i="1"/>
  <c r="BR334" i="1"/>
  <c r="X333" i="1"/>
  <c r="AJ333" i="1"/>
  <c r="AV333" i="1"/>
  <c r="BH333" i="1"/>
  <c r="BQ333" i="1"/>
  <c r="BS333" i="1"/>
  <c r="W333" i="1"/>
  <c r="AI333" i="1"/>
  <c r="AU333" i="1"/>
  <c r="BG333" i="1"/>
  <c r="BP333" i="1"/>
  <c r="BR333" i="1"/>
  <c r="X332" i="1"/>
  <c r="AJ332" i="1"/>
  <c r="AV332" i="1"/>
  <c r="BH332" i="1"/>
  <c r="BQ332" i="1"/>
  <c r="BS332" i="1"/>
  <c r="W332" i="1"/>
  <c r="AI332" i="1"/>
  <c r="AU332" i="1"/>
  <c r="BG332" i="1"/>
  <c r="BP332" i="1"/>
  <c r="BR332" i="1"/>
  <c r="X331" i="1"/>
  <c r="AJ331" i="1"/>
  <c r="AV331" i="1"/>
  <c r="BH331" i="1"/>
  <c r="BQ331" i="1"/>
  <c r="BS331" i="1"/>
  <c r="W331" i="1"/>
  <c r="AI331" i="1"/>
  <c r="AU331" i="1"/>
  <c r="BG331" i="1"/>
  <c r="BP331" i="1"/>
  <c r="BR331" i="1"/>
  <c r="X330" i="1"/>
  <c r="AJ330" i="1"/>
  <c r="AV330" i="1"/>
  <c r="BH330" i="1"/>
  <c r="BQ330" i="1"/>
  <c r="BS330" i="1"/>
  <c r="W330" i="1"/>
  <c r="AI330" i="1"/>
  <c r="AU330" i="1"/>
  <c r="BG330" i="1"/>
  <c r="BP330" i="1"/>
  <c r="BR330" i="1"/>
  <c r="X329" i="1"/>
  <c r="AJ329" i="1"/>
  <c r="AV329" i="1"/>
  <c r="BH329" i="1"/>
  <c r="BQ329" i="1"/>
  <c r="BS329" i="1"/>
  <c r="W329" i="1"/>
  <c r="AI329" i="1"/>
  <c r="AU329" i="1"/>
  <c r="BG329" i="1"/>
  <c r="BP329" i="1"/>
  <c r="BR329" i="1"/>
  <c r="X328" i="1"/>
  <c r="AJ328" i="1"/>
  <c r="AV328" i="1"/>
  <c r="BH328" i="1"/>
  <c r="BQ328" i="1"/>
  <c r="BS328" i="1"/>
  <c r="W328" i="1"/>
  <c r="AI328" i="1"/>
  <c r="AU328" i="1"/>
  <c r="BG328" i="1"/>
  <c r="BP328" i="1"/>
  <c r="BR328" i="1"/>
  <c r="X327" i="1"/>
  <c r="AJ327" i="1"/>
  <c r="AV327" i="1"/>
  <c r="BH327" i="1"/>
  <c r="BQ327" i="1"/>
  <c r="BS327" i="1"/>
  <c r="W327" i="1"/>
  <c r="AI327" i="1"/>
  <c r="AU327" i="1"/>
  <c r="BG327" i="1"/>
  <c r="BP327" i="1"/>
  <c r="BR327" i="1"/>
  <c r="X326" i="1"/>
  <c r="AJ326" i="1"/>
  <c r="AV326" i="1"/>
  <c r="BH326" i="1"/>
  <c r="BQ326" i="1"/>
  <c r="BS326" i="1"/>
  <c r="W326" i="1"/>
  <c r="AI326" i="1"/>
  <c r="AU326" i="1"/>
  <c r="BG326" i="1"/>
  <c r="BP326" i="1"/>
  <c r="BR326" i="1"/>
  <c r="X325" i="1"/>
  <c r="AJ325" i="1"/>
  <c r="AV325" i="1"/>
  <c r="BH325" i="1"/>
  <c r="BQ325" i="1"/>
  <c r="BS325" i="1"/>
  <c r="W325" i="1"/>
  <c r="AI325" i="1"/>
  <c r="AU325" i="1"/>
  <c r="BG325" i="1"/>
  <c r="BP325" i="1"/>
  <c r="BR325" i="1"/>
  <c r="X324" i="1"/>
  <c r="AJ324" i="1"/>
  <c r="AV324" i="1"/>
  <c r="BH324" i="1"/>
  <c r="BQ324" i="1"/>
  <c r="BS324" i="1"/>
  <c r="W324" i="1"/>
  <c r="AI324" i="1"/>
  <c r="AU324" i="1"/>
  <c r="BG324" i="1"/>
  <c r="BP324" i="1"/>
  <c r="BR324" i="1"/>
  <c r="X323" i="1"/>
  <c r="AJ323" i="1"/>
  <c r="AV323" i="1"/>
  <c r="BH323" i="1"/>
  <c r="BQ323" i="1"/>
  <c r="BS323" i="1"/>
  <c r="W323" i="1"/>
  <c r="AI323" i="1"/>
  <c r="AU323" i="1"/>
  <c r="BG323" i="1"/>
  <c r="BP323" i="1"/>
  <c r="BR323" i="1"/>
  <c r="X322" i="1"/>
  <c r="AJ322" i="1"/>
  <c r="AV322" i="1"/>
  <c r="BH322" i="1"/>
  <c r="BQ322" i="1"/>
  <c r="BS322" i="1"/>
  <c r="W322" i="1"/>
  <c r="AI322" i="1"/>
  <c r="AU322" i="1"/>
  <c r="BG322" i="1"/>
  <c r="BP322" i="1"/>
  <c r="BR322" i="1"/>
  <c r="X321" i="1"/>
  <c r="AJ321" i="1"/>
  <c r="AV321" i="1"/>
  <c r="BH321" i="1"/>
  <c r="BQ321" i="1"/>
  <c r="BS321" i="1"/>
  <c r="W321" i="1"/>
  <c r="AI321" i="1"/>
  <c r="AU321" i="1"/>
  <c r="BG321" i="1"/>
  <c r="BP321" i="1"/>
  <c r="BR321" i="1"/>
  <c r="X320" i="1"/>
  <c r="AJ320" i="1"/>
  <c r="AV320" i="1"/>
  <c r="BH320" i="1"/>
  <c r="BQ320" i="1"/>
  <c r="BS320" i="1"/>
  <c r="W320" i="1"/>
  <c r="AI320" i="1"/>
  <c r="AU320" i="1"/>
  <c r="BG320" i="1"/>
  <c r="BP320" i="1"/>
  <c r="BR320" i="1"/>
  <c r="X319" i="1"/>
  <c r="AJ319" i="1"/>
  <c r="AV319" i="1"/>
  <c r="BH319" i="1"/>
  <c r="BQ319" i="1"/>
  <c r="BS319" i="1"/>
  <c r="W319" i="1"/>
  <c r="AI319" i="1"/>
  <c r="AU319" i="1"/>
  <c r="BG319" i="1"/>
  <c r="BP319" i="1"/>
  <c r="BR319" i="1"/>
  <c r="X318" i="1"/>
  <c r="AJ318" i="1"/>
  <c r="AV318" i="1"/>
  <c r="BH318" i="1"/>
  <c r="BQ318" i="1"/>
  <c r="BS318" i="1"/>
  <c r="W318" i="1"/>
  <c r="AI318" i="1"/>
  <c r="AU318" i="1"/>
  <c r="BG318" i="1"/>
  <c r="BP318" i="1"/>
  <c r="BR318" i="1"/>
  <c r="X317" i="1"/>
  <c r="AJ317" i="1"/>
  <c r="AV317" i="1"/>
  <c r="BH317" i="1"/>
  <c r="BQ317" i="1"/>
  <c r="BS317" i="1"/>
  <c r="W317" i="1"/>
  <c r="AI317" i="1"/>
  <c r="AU317" i="1"/>
  <c r="BG317" i="1"/>
  <c r="BP317" i="1"/>
  <c r="BR317" i="1"/>
  <c r="X316" i="1"/>
  <c r="AJ316" i="1"/>
  <c r="AV316" i="1"/>
  <c r="BH316" i="1"/>
  <c r="BQ316" i="1"/>
  <c r="BS316" i="1"/>
  <c r="W316" i="1"/>
  <c r="AI316" i="1"/>
  <c r="AU316" i="1"/>
  <c r="BG316" i="1"/>
  <c r="BP316" i="1"/>
  <c r="BR316" i="1"/>
  <c r="X315" i="1"/>
  <c r="AJ315" i="1"/>
  <c r="AV315" i="1"/>
  <c r="BH315" i="1"/>
  <c r="BQ315" i="1"/>
  <c r="BS315" i="1"/>
  <c r="W315" i="1"/>
  <c r="AI315" i="1"/>
  <c r="AU315" i="1"/>
  <c r="BG315" i="1"/>
  <c r="BP315" i="1"/>
  <c r="BR315" i="1"/>
  <c r="X314" i="1"/>
  <c r="AJ314" i="1"/>
  <c r="AV314" i="1"/>
  <c r="BH314" i="1"/>
  <c r="BQ314" i="1"/>
  <c r="BS314" i="1"/>
  <c r="W314" i="1"/>
  <c r="AI314" i="1"/>
  <c r="AU314" i="1"/>
  <c r="BG314" i="1"/>
  <c r="BP314" i="1"/>
  <c r="BR314" i="1"/>
  <c r="X313" i="1"/>
  <c r="AJ313" i="1"/>
  <c r="AV313" i="1"/>
  <c r="BH313" i="1"/>
  <c r="BQ313" i="1"/>
  <c r="BS313" i="1"/>
  <c r="W313" i="1"/>
  <c r="AI313" i="1"/>
  <c r="AU313" i="1"/>
  <c r="BG313" i="1"/>
  <c r="BP313" i="1"/>
  <c r="BR313" i="1"/>
  <c r="X312" i="1"/>
  <c r="AJ312" i="1"/>
  <c r="AV312" i="1"/>
  <c r="BH312" i="1"/>
  <c r="BQ312" i="1"/>
  <c r="BS312" i="1"/>
  <c r="W312" i="1"/>
  <c r="AI312" i="1"/>
  <c r="AU312" i="1"/>
  <c r="BG312" i="1"/>
  <c r="BP312" i="1"/>
  <c r="BR312" i="1"/>
  <c r="X311" i="1"/>
  <c r="AJ311" i="1"/>
  <c r="AV311" i="1"/>
  <c r="BH311" i="1"/>
  <c r="BQ311" i="1"/>
  <c r="BS311" i="1"/>
  <c r="W311" i="1"/>
  <c r="AI311" i="1"/>
  <c r="AU311" i="1"/>
  <c r="BG311" i="1"/>
  <c r="BP311" i="1"/>
  <c r="BR311" i="1"/>
  <c r="X310" i="1"/>
  <c r="AJ310" i="1"/>
  <c r="AV310" i="1"/>
  <c r="BH310" i="1"/>
  <c r="BQ310" i="1"/>
  <c r="BS310" i="1"/>
  <c r="W310" i="1"/>
  <c r="AI310" i="1"/>
  <c r="AU310" i="1"/>
  <c r="BG310" i="1"/>
  <c r="BP310" i="1"/>
  <c r="BR310" i="1"/>
  <c r="X309" i="1"/>
  <c r="AJ309" i="1"/>
  <c r="AV309" i="1"/>
  <c r="BH309" i="1"/>
  <c r="BQ309" i="1"/>
  <c r="BS309" i="1"/>
  <c r="W309" i="1"/>
  <c r="AI309" i="1"/>
  <c r="AU309" i="1"/>
  <c r="BG309" i="1"/>
  <c r="BP309" i="1"/>
  <c r="BR309" i="1"/>
  <c r="X308" i="1"/>
  <c r="AJ308" i="1"/>
  <c r="AV308" i="1"/>
  <c r="BH308" i="1"/>
  <c r="BQ308" i="1"/>
  <c r="BS308" i="1"/>
  <c r="W308" i="1"/>
  <c r="AI308" i="1"/>
  <c r="AU308" i="1"/>
  <c r="BG308" i="1"/>
  <c r="BP308" i="1"/>
  <c r="BR308" i="1"/>
  <c r="X307" i="1"/>
  <c r="AJ307" i="1"/>
  <c r="AV307" i="1"/>
  <c r="BH307" i="1"/>
  <c r="BQ307" i="1"/>
  <c r="BS307" i="1"/>
  <c r="W307" i="1"/>
  <c r="AI307" i="1"/>
  <c r="AU307" i="1"/>
  <c r="BG307" i="1"/>
  <c r="BP307" i="1"/>
  <c r="BR307" i="1"/>
  <c r="X306" i="1"/>
  <c r="AJ306" i="1"/>
  <c r="AV306" i="1"/>
  <c r="BH306" i="1"/>
  <c r="BQ306" i="1"/>
  <c r="BS306" i="1"/>
  <c r="W306" i="1"/>
  <c r="AI306" i="1"/>
  <c r="AU306" i="1"/>
  <c r="BG306" i="1"/>
  <c r="BP306" i="1"/>
  <c r="BR306" i="1"/>
  <c r="X305" i="1"/>
  <c r="AJ305" i="1"/>
  <c r="AV305" i="1"/>
  <c r="BH305" i="1"/>
  <c r="BQ305" i="1"/>
  <c r="BS305" i="1"/>
  <c r="W305" i="1"/>
  <c r="AI305" i="1"/>
  <c r="AU305" i="1"/>
  <c r="BG305" i="1"/>
  <c r="BP305" i="1"/>
  <c r="BR305" i="1"/>
  <c r="X304" i="1"/>
  <c r="AJ304" i="1"/>
  <c r="AV304" i="1"/>
  <c r="BH304" i="1"/>
  <c r="BQ304" i="1"/>
  <c r="BS304" i="1"/>
  <c r="W304" i="1"/>
  <c r="AI304" i="1"/>
  <c r="AU304" i="1"/>
  <c r="BG304" i="1"/>
  <c r="BP304" i="1"/>
  <c r="BR304" i="1"/>
  <c r="X303" i="1"/>
  <c r="AJ303" i="1"/>
  <c r="AV303" i="1"/>
  <c r="BH303" i="1"/>
  <c r="BQ303" i="1"/>
  <c r="BS303" i="1"/>
  <c r="W303" i="1"/>
  <c r="AI303" i="1"/>
  <c r="AU303" i="1"/>
  <c r="BG303" i="1"/>
  <c r="BP303" i="1"/>
  <c r="BR303" i="1"/>
  <c r="X302" i="1"/>
  <c r="AJ302" i="1"/>
  <c r="AV302" i="1"/>
  <c r="BH302" i="1"/>
  <c r="BQ302" i="1"/>
  <c r="BS302" i="1"/>
  <c r="W302" i="1"/>
  <c r="AI302" i="1"/>
  <c r="AU302" i="1"/>
  <c r="BG302" i="1"/>
  <c r="BP302" i="1"/>
  <c r="BR302" i="1"/>
  <c r="X301" i="1"/>
  <c r="AJ301" i="1"/>
  <c r="AV301" i="1"/>
  <c r="BH301" i="1"/>
  <c r="BQ301" i="1"/>
  <c r="BS301" i="1"/>
  <c r="W301" i="1"/>
  <c r="AI301" i="1"/>
  <c r="AU301" i="1"/>
  <c r="BG301" i="1"/>
  <c r="BP301" i="1"/>
  <c r="BR301" i="1"/>
  <c r="X300" i="1"/>
  <c r="AJ300" i="1"/>
  <c r="AV300" i="1"/>
  <c r="BH300" i="1"/>
  <c r="BQ300" i="1"/>
  <c r="BS300" i="1"/>
  <c r="W300" i="1"/>
  <c r="AI300" i="1"/>
  <c r="AU300" i="1"/>
  <c r="BG300" i="1"/>
  <c r="BP300" i="1"/>
  <c r="BR300" i="1"/>
  <c r="X299" i="1"/>
  <c r="AJ299" i="1"/>
  <c r="AV299" i="1"/>
  <c r="BH299" i="1"/>
  <c r="BQ299" i="1"/>
  <c r="BS299" i="1"/>
  <c r="W299" i="1"/>
  <c r="AI299" i="1"/>
  <c r="AU299" i="1"/>
  <c r="BG299" i="1"/>
  <c r="BP299" i="1"/>
  <c r="BR299" i="1"/>
  <c r="X298" i="1"/>
  <c r="AJ298" i="1"/>
  <c r="AV298" i="1"/>
  <c r="BH298" i="1"/>
  <c r="BQ298" i="1"/>
  <c r="BS298" i="1"/>
  <c r="W298" i="1"/>
  <c r="AI298" i="1"/>
  <c r="AU298" i="1"/>
  <c r="BG298" i="1"/>
  <c r="BP298" i="1"/>
  <c r="BR298" i="1"/>
  <c r="X297" i="1"/>
  <c r="AJ297" i="1"/>
  <c r="AV297" i="1"/>
  <c r="BH297" i="1"/>
  <c r="BQ297" i="1"/>
  <c r="BS297" i="1"/>
  <c r="W297" i="1"/>
  <c r="AI297" i="1"/>
  <c r="AU297" i="1"/>
  <c r="BG297" i="1"/>
  <c r="BP297" i="1"/>
  <c r="BR297" i="1"/>
  <c r="X296" i="1"/>
  <c r="AJ296" i="1"/>
  <c r="AV296" i="1"/>
  <c r="BH296" i="1"/>
  <c r="BQ296" i="1"/>
  <c r="BS296" i="1"/>
  <c r="W296" i="1"/>
  <c r="AI296" i="1"/>
  <c r="AU296" i="1"/>
  <c r="BG296" i="1"/>
  <c r="BP296" i="1"/>
  <c r="BR296" i="1"/>
  <c r="X295" i="1"/>
  <c r="AJ295" i="1"/>
  <c r="AV295" i="1"/>
  <c r="BH295" i="1"/>
  <c r="BQ295" i="1"/>
  <c r="BS295" i="1"/>
  <c r="W295" i="1"/>
  <c r="AI295" i="1"/>
  <c r="AU295" i="1"/>
  <c r="BG295" i="1"/>
  <c r="BP295" i="1"/>
  <c r="BR295" i="1"/>
  <c r="X294" i="1"/>
  <c r="AJ294" i="1"/>
  <c r="AV294" i="1"/>
  <c r="BH294" i="1"/>
  <c r="BQ294" i="1"/>
  <c r="BS294" i="1"/>
  <c r="W294" i="1"/>
  <c r="AI294" i="1"/>
  <c r="AU294" i="1"/>
  <c r="BG294" i="1"/>
  <c r="BP294" i="1"/>
  <c r="BR294" i="1"/>
  <c r="X293" i="1"/>
  <c r="AJ293" i="1"/>
  <c r="AV293" i="1"/>
  <c r="BH293" i="1"/>
  <c r="BQ293" i="1"/>
  <c r="BS293" i="1"/>
  <c r="W293" i="1"/>
  <c r="AI293" i="1"/>
  <c r="AU293" i="1"/>
  <c r="BG293" i="1"/>
  <c r="BP293" i="1"/>
  <c r="BR293" i="1"/>
  <c r="X292" i="1"/>
  <c r="AJ292" i="1"/>
  <c r="AV292" i="1"/>
  <c r="BH292" i="1"/>
  <c r="BQ292" i="1"/>
  <c r="BS292" i="1"/>
  <c r="W292" i="1"/>
  <c r="AI292" i="1"/>
  <c r="AU292" i="1"/>
  <c r="BG292" i="1"/>
  <c r="BP292" i="1"/>
  <c r="BR292" i="1"/>
  <c r="X291" i="1"/>
  <c r="AJ291" i="1"/>
  <c r="AV291" i="1"/>
  <c r="BH291" i="1"/>
  <c r="BQ291" i="1"/>
  <c r="BS291" i="1"/>
  <c r="W291" i="1"/>
  <c r="AI291" i="1"/>
  <c r="AU291" i="1"/>
  <c r="BG291" i="1"/>
  <c r="BP291" i="1"/>
  <c r="BR291" i="1"/>
  <c r="X290" i="1"/>
  <c r="AJ290" i="1"/>
  <c r="AV290" i="1"/>
  <c r="BH290" i="1"/>
  <c r="BQ290" i="1"/>
  <c r="BS290" i="1"/>
  <c r="W290" i="1"/>
  <c r="AI290" i="1"/>
  <c r="AU290" i="1"/>
  <c r="BG290" i="1"/>
  <c r="BP290" i="1"/>
  <c r="BR290" i="1"/>
  <c r="X289" i="1"/>
  <c r="AJ289" i="1"/>
  <c r="AV289" i="1"/>
  <c r="BH289" i="1"/>
  <c r="BQ289" i="1"/>
  <c r="BS289" i="1"/>
  <c r="W289" i="1"/>
  <c r="AI289" i="1"/>
  <c r="AU289" i="1"/>
  <c r="BG289" i="1"/>
  <c r="BP289" i="1"/>
  <c r="BR289" i="1"/>
  <c r="X288" i="1"/>
  <c r="AJ288" i="1"/>
  <c r="AV288" i="1"/>
  <c r="BH288" i="1"/>
  <c r="BQ288" i="1"/>
  <c r="BS288" i="1"/>
  <c r="W288" i="1"/>
  <c r="AI288" i="1"/>
  <c r="AU288" i="1"/>
  <c r="BG288" i="1"/>
  <c r="BP288" i="1"/>
  <c r="BR288" i="1"/>
  <c r="X287" i="1"/>
  <c r="AJ287" i="1"/>
  <c r="AV287" i="1"/>
  <c r="BH287" i="1"/>
  <c r="BQ287" i="1"/>
  <c r="BS287" i="1"/>
  <c r="W287" i="1"/>
  <c r="AI287" i="1"/>
  <c r="AU287" i="1"/>
  <c r="BG287" i="1"/>
  <c r="BP287" i="1"/>
  <c r="BR287" i="1"/>
  <c r="X286" i="1"/>
  <c r="AJ286" i="1"/>
  <c r="AV286" i="1"/>
  <c r="BH286" i="1"/>
  <c r="BQ286" i="1"/>
  <c r="BS286" i="1"/>
  <c r="W286" i="1"/>
  <c r="AI286" i="1"/>
  <c r="AU286" i="1"/>
  <c r="BG286" i="1"/>
  <c r="BP286" i="1"/>
  <c r="BR286" i="1"/>
  <c r="X285" i="1"/>
  <c r="AJ285" i="1"/>
  <c r="AV285" i="1"/>
  <c r="BH285" i="1"/>
  <c r="BQ285" i="1"/>
  <c r="BS285" i="1"/>
  <c r="W285" i="1"/>
  <c r="AI285" i="1"/>
  <c r="AU285" i="1"/>
  <c r="BG285" i="1"/>
  <c r="BP285" i="1"/>
  <c r="BR285" i="1"/>
  <c r="X284" i="1"/>
  <c r="AJ284" i="1"/>
  <c r="AV284" i="1"/>
  <c r="BH284" i="1"/>
  <c r="BQ284" i="1"/>
  <c r="BS284" i="1"/>
  <c r="W284" i="1"/>
  <c r="AI284" i="1"/>
  <c r="AU284" i="1"/>
  <c r="BG284" i="1"/>
  <c r="BP284" i="1"/>
  <c r="BR284" i="1"/>
  <c r="X283" i="1"/>
  <c r="AJ283" i="1"/>
  <c r="AV283" i="1"/>
  <c r="BH283" i="1"/>
  <c r="BQ283" i="1"/>
  <c r="BS283" i="1"/>
  <c r="W283" i="1"/>
  <c r="AI283" i="1"/>
  <c r="AU283" i="1"/>
  <c r="BG283" i="1"/>
  <c r="BP283" i="1"/>
  <c r="BR283" i="1"/>
  <c r="X282" i="1"/>
  <c r="AJ282" i="1"/>
  <c r="AV282" i="1"/>
  <c r="BH282" i="1"/>
  <c r="BQ282" i="1"/>
  <c r="BS282" i="1"/>
  <c r="W282" i="1"/>
  <c r="AI282" i="1"/>
  <c r="AU282" i="1"/>
  <c r="BG282" i="1"/>
  <c r="BP282" i="1"/>
  <c r="BR282" i="1"/>
  <c r="X281" i="1"/>
  <c r="AJ281" i="1"/>
  <c r="AV281" i="1"/>
  <c r="BH281" i="1"/>
  <c r="BQ281" i="1"/>
  <c r="BS281" i="1"/>
  <c r="W281" i="1"/>
  <c r="AI281" i="1"/>
  <c r="AU281" i="1"/>
  <c r="BG281" i="1"/>
  <c r="BP281" i="1"/>
  <c r="BR281" i="1"/>
  <c r="X280" i="1"/>
  <c r="AJ280" i="1"/>
  <c r="AV280" i="1"/>
  <c r="BH280" i="1"/>
  <c r="BQ280" i="1"/>
  <c r="BS280" i="1"/>
  <c r="W280" i="1"/>
  <c r="AI280" i="1"/>
  <c r="AU280" i="1"/>
  <c r="BG280" i="1"/>
  <c r="BP280" i="1"/>
  <c r="BR280" i="1"/>
  <c r="X279" i="1"/>
  <c r="AJ279" i="1"/>
  <c r="AV279" i="1"/>
  <c r="BH279" i="1"/>
  <c r="BQ279" i="1"/>
  <c r="BS279" i="1"/>
  <c r="W279" i="1"/>
  <c r="AI279" i="1"/>
  <c r="AU279" i="1"/>
  <c r="BG279" i="1"/>
  <c r="BP279" i="1"/>
  <c r="BR279" i="1"/>
  <c r="X278" i="1"/>
  <c r="AJ278" i="1"/>
  <c r="AV278" i="1"/>
  <c r="BH278" i="1"/>
  <c r="BQ278" i="1"/>
  <c r="BS278" i="1"/>
  <c r="W278" i="1"/>
  <c r="AI278" i="1"/>
  <c r="AU278" i="1"/>
  <c r="BG278" i="1"/>
  <c r="BP278" i="1"/>
  <c r="BR278" i="1"/>
  <c r="X277" i="1"/>
  <c r="AJ277" i="1"/>
  <c r="AV277" i="1"/>
  <c r="BH277" i="1"/>
  <c r="BQ277" i="1"/>
  <c r="BS277" i="1"/>
  <c r="W277" i="1"/>
  <c r="AI277" i="1"/>
  <c r="AU277" i="1"/>
  <c r="BG277" i="1"/>
  <c r="BP277" i="1"/>
  <c r="BR277" i="1"/>
  <c r="X276" i="1"/>
  <c r="AJ276" i="1"/>
  <c r="AV276" i="1"/>
  <c r="BH276" i="1"/>
  <c r="BQ276" i="1"/>
  <c r="BS276" i="1"/>
  <c r="W276" i="1"/>
  <c r="AI276" i="1"/>
  <c r="AU276" i="1"/>
  <c r="BG276" i="1"/>
  <c r="BP276" i="1"/>
  <c r="BR276" i="1"/>
  <c r="X275" i="1"/>
  <c r="AJ275" i="1"/>
  <c r="AV275" i="1"/>
  <c r="BH275" i="1"/>
  <c r="BQ275" i="1"/>
  <c r="BS275" i="1"/>
  <c r="W275" i="1"/>
  <c r="AI275" i="1"/>
  <c r="AU275" i="1"/>
  <c r="BG275" i="1"/>
  <c r="BP275" i="1"/>
  <c r="BR275" i="1"/>
  <c r="X274" i="1"/>
  <c r="AJ274" i="1"/>
  <c r="AV274" i="1"/>
  <c r="BH274" i="1"/>
  <c r="BQ274" i="1"/>
  <c r="BS274" i="1"/>
  <c r="W274" i="1"/>
  <c r="AI274" i="1"/>
  <c r="AU274" i="1"/>
  <c r="BG274" i="1"/>
  <c r="BP274" i="1"/>
  <c r="BR274" i="1"/>
  <c r="X273" i="1"/>
  <c r="AJ273" i="1"/>
  <c r="AV273" i="1"/>
  <c r="BH273" i="1"/>
  <c r="BQ273" i="1"/>
  <c r="BS273" i="1"/>
  <c r="W273" i="1"/>
  <c r="AI273" i="1"/>
  <c r="AU273" i="1"/>
  <c r="BG273" i="1"/>
  <c r="BP273" i="1"/>
  <c r="BR273" i="1"/>
  <c r="X272" i="1"/>
  <c r="AJ272" i="1"/>
  <c r="AV272" i="1"/>
  <c r="BH272" i="1"/>
  <c r="BQ272" i="1"/>
  <c r="BS272" i="1"/>
  <c r="W272" i="1"/>
  <c r="AI272" i="1"/>
  <c r="AU272" i="1"/>
  <c r="BG272" i="1"/>
  <c r="BP272" i="1"/>
  <c r="BR272" i="1"/>
  <c r="X271" i="1"/>
  <c r="AJ271" i="1"/>
  <c r="AV271" i="1"/>
  <c r="BH271" i="1"/>
  <c r="BQ271" i="1"/>
  <c r="BS271" i="1"/>
  <c r="W271" i="1"/>
  <c r="AI271" i="1"/>
  <c r="AU271" i="1"/>
  <c r="BG271" i="1"/>
  <c r="BP271" i="1"/>
  <c r="BR271" i="1"/>
  <c r="X270" i="1"/>
  <c r="AJ270" i="1"/>
  <c r="AV270" i="1"/>
  <c r="BH270" i="1"/>
  <c r="BQ270" i="1"/>
  <c r="BS270" i="1"/>
  <c r="W270" i="1"/>
  <c r="AI270" i="1"/>
  <c r="AU270" i="1"/>
  <c r="BG270" i="1"/>
  <c r="BP270" i="1"/>
  <c r="BR270" i="1"/>
  <c r="X269" i="1"/>
  <c r="AJ269" i="1"/>
  <c r="AV269" i="1"/>
  <c r="BH269" i="1"/>
  <c r="BQ269" i="1"/>
  <c r="BS269" i="1"/>
  <c r="W269" i="1"/>
  <c r="AI269" i="1"/>
  <c r="AU269" i="1"/>
  <c r="BG269" i="1"/>
  <c r="BP269" i="1"/>
  <c r="BR269" i="1"/>
  <c r="X268" i="1"/>
  <c r="AJ268" i="1"/>
  <c r="AV268" i="1"/>
  <c r="BH268" i="1"/>
  <c r="BQ268" i="1"/>
  <c r="BS268" i="1"/>
  <c r="W268" i="1"/>
  <c r="AI268" i="1"/>
  <c r="AU268" i="1"/>
  <c r="BG268" i="1"/>
  <c r="BP268" i="1"/>
  <c r="BR268" i="1"/>
  <c r="X267" i="1"/>
  <c r="AJ267" i="1"/>
  <c r="AV267" i="1"/>
  <c r="BH267" i="1"/>
  <c r="BQ267" i="1"/>
  <c r="BS267" i="1"/>
  <c r="W267" i="1"/>
  <c r="AI267" i="1"/>
  <c r="AU267" i="1"/>
  <c r="BG267" i="1"/>
  <c r="BP267" i="1"/>
  <c r="BR267" i="1"/>
  <c r="X266" i="1"/>
  <c r="AJ266" i="1"/>
  <c r="AV266" i="1"/>
  <c r="BH266" i="1"/>
  <c r="BQ266" i="1"/>
  <c r="BS266" i="1"/>
  <c r="W266" i="1"/>
  <c r="AI266" i="1"/>
  <c r="AU266" i="1"/>
  <c r="BG266" i="1"/>
  <c r="BP266" i="1"/>
  <c r="BR266" i="1"/>
  <c r="X265" i="1"/>
  <c r="AJ265" i="1"/>
  <c r="AV265" i="1"/>
  <c r="BH265" i="1"/>
  <c r="BQ265" i="1"/>
  <c r="BS265" i="1"/>
  <c r="W265" i="1"/>
  <c r="AI265" i="1"/>
  <c r="AU265" i="1"/>
  <c r="BG265" i="1"/>
  <c r="BP265" i="1"/>
  <c r="BR265" i="1"/>
  <c r="X264" i="1"/>
  <c r="AJ264" i="1"/>
  <c r="AV264" i="1"/>
  <c r="BH264" i="1"/>
  <c r="BQ264" i="1"/>
  <c r="BS264" i="1"/>
  <c r="W264" i="1"/>
  <c r="AI264" i="1"/>
  <c r="AU264" i="1"/>
  <c r="BG264" i="1"/>
  <c r="BP264" i="1"/>
  <c r="BR264" i="1"/>
  <c r="X263" i="1"/>
  <c r="AJ263" i="1"/>
  <c r="AV263" i="1"/>
  <c r="BH263" i="1"/>
  <c r="BQ263" i="1"/>
  <c r="BS263" i="1"/>
  <c r="W263" i="1"/>
  <c r="AI263" i="1"/>
  <c r="AU263" i="1"/>
  <c r="BG263" i="1"/>
  <c r="BP263" i="1"/>
  <c r="BR263" i="1"/>
  <c r="X262" i="1"/>
  <c r="AJ262" i="1"/>
  <c r="AV262" i="1"/>
  <c r="BH262" i="1"/>
  <c r="BQ262" i="1"/>
  <c r="BS262" i="1"/>
  <c r="W262" i="1"/>
  <c r="AI262" i="1"/>
  <c r="AU262" i="1"/>
  <c r="BG262" i="1"/>
  <c r="BP262" i="1"/>
  <c r="BR262" i="1"/>
  <c r="X261" i="1"/>
  <c r="AJ261" i="1"/>
  <c r="AV261" i="1"/>
  <c r="BH261" i="1"/>
  <c r="BQ261" i="1"/>
  <c r="BS261" i="1"/>
  <c r="W261" i="1"/>
  <c r="AI261" i="1"/>
  <c r="AU261" i="1"/>
  <c r="BG261" i="1"/>
  <c r="BP261" i="1"/>
  <c r="BR261" i="1"/>
  <c r="X260" i="1"/>
  <c r="AJ260" i="1"/>
  <c r="AV260" i="1"/>
  <c r="BH260" i="1"/>
  <c r="BQ260" i="1"/>
  <c r="BS260" i="1"/>
  <c r="W260" i="1"/>
  <c r="AI260" i="1"/>
  <c r="AU260" i="1"/>
  <c r="BG260" i="1"/>
  <c r="BP260" i="1"/>
  <c r="BR260" i="1"/>
  <c r="X259" i="1"/>
  <c r="AJ259" i="1"/>
  <c r="AV259" i="1"/>
  <c r="BH259" i="1"/>
  <c r="BQ259" i="1"/>
  <c r="BS259" i="1"/>
  <c r="W259" i="1"/>
  <c r="AI259" i="1"/>
  <c r="AU259" i="1"/>
  <c r="BG259" i="1"/>
  <c r="BP259" i="1"/>
  <c r="BR259" i="1"/>
  <c r="X258" i="1"/>
  <c r="AJ258" i="1"/>
  <c r="AV258" i="1"/>
  <c r="BH258" i="1"/>
  <c r="BQ258" i="1"/>
  <c r="BS258" i="1"/>
  <c r="W258" i="1"/>
  <c r="AI258" i="1"/>
  <c r="AU258" i="1"/>
  <c r="BG258" i="1"/>
  <c r="BP258" i="1"/>
  <c r="BR258" i="1"/>
  <c r="X257" i="1"/>
  <c r="AJ257" i="1"/>
  <c r="AV257" i="1"/>
  <c r="BH257" i="1"/>
  <c r="BQ257" i="1"/>
  <c r="BS257" i="1"/>
  <c r="W257" i="1"/>
  <c r="AI257" i="1"/>
  <c r="AU257" i="1"/>
  <c r="BG257" i="1"/>
  <c r="BP257" i="1"/>
  <c r="BR257" i="1"/>
  <c r="X256" i="1"/>
  <c r="AJ256" i="1"/>
  <c r="AV256" i="1"/>
  <c r="BH256" i="1"/>
  <c r="BQ256" i="1"/>
  <c r="BS256" i="1"/>
  <c r="W256" i="1"/>
  <c r="AI256" i="1"/>
  <c r="AU256" i="1"/>
  <c r="BG256" i="1"/>
  <c r="BP256" i="1"/>
  <c r="BR256" i="1"/>
  <c r="X255" i="1"/>
  <c r="AJ255" i="1"/>
  <c r="AV255" i="1"/>
  <c r="BH255" i="1"/>
  <c r="BQ255" i="1"/>
  <c r="BS255" i="1"/>
  <c r="W255" i="1"/>
  <c r="AI255" i="1"/>
  <c r="AU255" i="1"/>
  <c r="BG255" i="1"/>
  <c r="BP255" i="1"/>
  <c r="BR255" i="1"/>
  <c r="X254" i="1"/>
  <c r="AJ254" i="1"/>
  <c r="AV254" i="1"/>
  <c r="BH254" i="1"/>
  <c r="BQ254" i="1"/>
  <c r="BS254" i="1"/>
  <c r="W254" i="1"/>
  <c r="AI254" i="1"/>
  <c r="AU254" i="1"/>
  <c r="BG254" i="1"/>
  <c r="BP254" i="1"/>
  <c r="BR254" i="1"/>
  <c r="X253" i="1"/>
  <c r="AJ253" i="1"/>
  <c r="AV253" i="1"/>
  <c r="BH253" i="1"/>
  <c r="BQ253" i="1"/>
  <c r="BS253" i="1"/>
  <c r="W253" i="1"/>
  <c r="AI253" i="1"/>
  <c r="AU253" i="1"/>
  <c r="BG253" i="1"/>
  <c r="BP253" i="1"/>
  <c r="BR253" i="1"/>
  <c r="X252" i="1"/>
  <c r="AJ252" i="1"/>
  <c r="AV252" i="1"/>
  <c r="BH252" i="1"/>
  <c r="BQ252" i="1"/>
  <c r="BS252" i="1"/>
  <c r="W252" i="1"/>
  <c r="AI252" i="1"/>
  <c r="AU252" i="1"/>
  <c r="BG252" i="1"/>
  <c r="BP252" i="1"/>
  <c r="BR252" i="1"/>
  <c r="X251" i="1"/>
  <c r="AJ251" i="1"/>
  <c r="AV251" i="1"/>
  <c r="BH251" i="1"/>
  <c r="BQ251" i="1"/>
  <c r="BS251" i="1"/>
  <c r="W251" i="1"/>
  <c r="AI251" i="1"/>
  <c r="AU251" i="1"/>
  <c r="BG251" i="1"/>
  <c r="BP251" i="1"/>
  <c r="BR251" i="1"/>
  <c r="X250" i="1"/>
  <c r="AJ250" i="1"/>
  <c r="AV250" i="1"/>
  <c r="BH250" i="1"/>
  <c r="BQ250" i="1"/>
  <c r="BS250" i="1"/>
  <c r="W250" i="1"/>
  <c r="AI250" i="1"/>
  <c r="AU250" i="1"/>
  <c r="BG250" i="1"/>
  <c r="BP250" i="1"/>
  <c r="BR250" i="1"/>
  <c r="X249" i="1"/>
  <c r="AJ249" i="1"/>
  <c r="AV249" i="1"/>
  <c r="BH249" i="1"/>
  <c r="BQ249" i="1"/>
  <c r="BS249" i="1"/>
  <c r="W249" i="1"/>
  <c r="AI249" i="1"/>
  <c r="AU249" i="1"/>
  <c r="BG249" i="1"/>
  <c r="BP249" i="1"/>
  <c r="BR249" i="1"/>
  <c r="X248" i="1"/>
  <c r="AJ248" i="1"/>
  <c r="AV248" i="1"/>
  <c r="BH248" i="1"/>
  <c r="BQ248" i="1"/>
  <c r="BS248" i="1"/>
  <c r="W248" i="1"/>
  <c r="AI248" i="1"/>
  <c r="AU248" i="1"/>
  <c r="BG248" i="1"/>
  <c r="BP248" i="1"/>
  <c r="BR248" i="1"/>
  <c r="X247" i="1"/>
  <c r="AJ247" i="1"/>
  <c r="AV247" i="1"/>
  <c r="BH247" i="1"/>
  <c r="BQ247" i="1"/>
  <c r="BS247" i="1"/>
  <c r="W247" i="1"/>
  <c r="AI247" i="1"/>
  <c r="AU247" i="1"/>
  <c r="BG247" i="1"/>
  <c r="BP247" i="1"/>
  <c r="BR247" i="1"/>
  <c r="X246" i="1"/>
  <c r="AJ246" i="1"/>
  <c r="AV246" i="1"/>
  <c r="BH246" i="1"/>
  <c r="BQ246" i="1"/>
  <c r="BS246" i="1"/>
  <c r="W246" i="1"/>
  <c r="AI246" i="1"/>
  <c r="AU246" i="1"/>
  <c r="BG246" i="1"/>
  <c r="BP246" i="1"/>
  <c r="BR246" i="1"/>
  <c r="X245" i="1"/>
  <c r="AJ245" i="1"/>
  <c r="AV245" i="1"/>
  <c r="BH245" i="1"/>
  <c r="BQ245" i="1"/>
  <c r="BS245" i="1"/>
  <c r="W245" i="1"/>
  <c r="AI245" i="1"/>
  <c r="AU245" i="1"/>
  <c r="BG245" i="1"/>
  <c r="BP245" i="1"/>
  <c r="BR245" i="1"/>
  <c r="X244" i="1"/>
  <c r="AJ244" i="1"/>
  <c r="AV244" i="1"/>
  <c r="BH244" i="1"/>
  <c r="BQ244" i="1"/>
  <c r="BS244" i="1"/>
  <c r="W244" i="1"/>
  <c r="AI244" i="1"/>
  <c r="AU244" i="1"/>
  <c r="BG244" i="1"/>
  <c r="BP244" i="1"/>
  <c r="BR244" i="1"/>
  <c r="X243" i="1"/>
  <c r="AJ243" i="1"/>
  <c r="AV243" i="1"/>
  <c r="BH243" i="1"/>
  <c r="BQ243" i="1"/>
  <c r="BS243" i="1"/>
  <c r="W243" i="1"/>
  <c r="AI243" i="1"/>
  <c r="AU243" i="1"/>
  <c r="BG243" i="1"/>
  <c r="BP243" i="1"/>
  <c r="BR243" i="1"/>
  <c r="X242" i="1"/>
  <c r="AJ242" i="1"/>
  <c r="AV242" i="1"/>
  <c r="BH242" i="1"/>
  <c r="BQ242" i="1"/>
  <c r="BS242" i="1"/>
  <c r="W242" i="1"/>
  <c r="AI242" i="1"/>
  <c r="AU242" i="1"/>
  <c r="BG242" i="1"/>
  <c r="BP242" i="1"/>
  <c r="BR242" i="1"/>
  <c r="X241" i="1"/>
  <c r="AJ241" i="1"/>
  <c r="AV241" i="1"/>
  <c r="BH241" i="1"/>
  <c r="BQ241" i="1"/>
  <c r="BS241" i="1"/>
  <c r="W241" i="1"/>
  <c r="AI241" i="1"/>
  <c r="AU241" i="1"/>
  <c r="BG241" i="1"/>
  <c r="BP241" i="1"/>
  <c r="BR241" i="1"/>
  <c r="X240" i="1"/>
  <c r="AJ240" i="1"/>
  <c r="AV240" i="1"/>
  <c r="BH240" i="1"/>
  <c r="BQ240" i="1"/>
  <c r="BS240" i="1"/>
  <c r="W240" i="1"/>
  <c r="AI240" i="1"/>
  <c r="AU240" i="1"/>
  <c r="BG240" i="1"/>
  <c r="BP240" i="1"/>
  <c r="BR240" i="1"/>
  <c r="X239" i="1"/>
  <c r="AJ239" i="1"/>
  <c r="AV239" i="1"/>
  <c r="BH239" i="1"/>
  <c r="BQ239" i="1"/>
  <c r="BS239" i="1"/>
  <c r="W239" i="1"/>
  <c r="AI239" i="1"/>
  <c r="AU239" i="1"/>
  <c r="BG239" i="1"/>
  <c r="BP239" i="1"/>
  <c r="BR239" i="1"/>
  <c r="X238" i="1"/>
  <c r="AJ238" i="1"/>
  <c r="AV238" i="1"/>
  <c r="BH238" i="1"/>
  <c r="BQ238" i="1"/>
  <c r="BS238" i="1"/>
  <c r="W238" i="1"/>
  <c r="AI238" i="1"/>
  <c r="AU238" i="1"/>
  <c r="BG238" i="1"/>
  <c r="BP238" i="1"/>
  <c r="BR238" i="1"/>
  <c r="X237" i="1"/>
  <c r="AJ237" i="1"/>
  <c r="AV237" i="1"/>
  <c r="BH237" i="1"/>
  <c r="BQ237" i="1"/>
  <c r="BS237" i="1"/>
  <c r="W237" i="1"/>
  <c r="AI237" i="1"/>
  <c r="AU237" i="1"/>
  <c r="BG237" i="1"/>
  <c r="BP237" i="1"/>
  <c r="BR237" i="1"/>
  <c r="X236" i="1"/>
  <c r="AJ236" i="1"/>
  <c r="AV236" i="1"/>
  <c r="BH236" i="1"/>
  <c r="BQ236" i="1"/>
  <c r="BS236" i="1"/>
  <c r="W236" i="1"/>
  <c r="AI236" i="1"/>
  <c r="AU236" i="1"/>
  <c r="BG236" i="1"/>
  <c r="BP236" i="1"/>
  <c r="BR236" i="1"/>
  <c r="X235" i="1"/>
  <c r="AJ235" i="1"/>
  <c r="AV235" i="1"/>
  <c r="BH235" i="1"/>
  <c r="BQ235" i="1"/>
  <c r="BS235" i="1"/>
  <c r="W235" i="1"/>
  <c r="AI235" i="1"/>
  <c r="AU235" i="1"/>
  <c r="BG235" i="1"/>
  <c r="BP235" i="1"/>
  <c r="BR235" i="1"/>
  <c r="X234" i="1"/>
  <c r="AJ234" i="1"/>
  <c r="AV234" i="1"/>
  <c r="BH234" i="1"/>
  <c r="BQ234" i="1"/>
  <c r="BS234" i="1"/>
  <c r="W234" i="1"/>
  <c r="AI234" i="1"/>
  <c r="AU234" i="1"/>
  <c r="BG234" i="1"/>
  <c r="BP234" i="1"/>
  <c r="BR234" i="1"/>
  <c r="X233" i="1"/>
  <c r="AJ233" i="1"/>
  <c r="AV233" i="1"/>
  <c r="BH233" i="1"/>
  <c r="BQ233" i="1"/>
  <c r="BS233" i="1"/>
  <c r="W233" i="1"/>
  <c r="AI233" i="1"/>
  <c r="AU233" i="1"/>
  <c r="BG233" i="1"/>
  <c r="BP233" i="1"/>
  <c r="BR233" i="1"/>
  <c r="X232" i="1"/>
  <c r="AJ232" i="1"/>
  <c r="AV232" i="1"/>
  <c r="BH232" i="1"/>
  <c r="BQ232" i="1"/>
  <c r="BS232" i="1"/>
  <c r="W232" i="1"/>
  <c r="AI232" i="1"/>
  <c r="AU232" i="1"/>
  <c r="BG232" i="1"/>
  <c r="BP232" i="1"/>
  <c r="BR232" i="1"/>
  <c r="X231" i="1"/>
  <c r="AJ231" i="1"/>
  <c r="AV231" i="1"/>
  <c r="BH231" i="1"/>
  <c r="BQ231" i="1"/>
  <c r="BS231" i="1"/>
  <c r="W231" i="1"/>
  <c r="AI231" i="1"/>
  <c r="AU231" i="1"/>
  <c r="BG231" i="1"/>
  <c r="BP231" i="1"/>
  <c r="BR231" i="1"/>
  <c r="X230" i="1"/>
  <c r="AJ230" i="1"/>
  <c r="AV230" i="1"/>
  <c r="BH230" i="1"/>
  <c r="BQ230" i="1"/>
  <c r="BS230" i="1"/>
  <c r="W230" i="1"/>
  <c r="AI230" i="1"/>
  <c r="AU230" i="1"/>
  <c r="BG230" i="1"/>
  <c r="BP230" i="1"/>
  <c r="BR230" i="1"/>
  <c r="X229" i="1"/>
  <c r="AJ229" i="1"/>
  <c r="AV229" i="1"/>
  <c r="BH229" i="1"/>
  <c r="BQ229" i="1"/>
  <c r="BS229" i="1"/>
  <c r="W229" i="1"/>
  <c r="AI229" i="1"/>
  <c r="AU229" i="1"/>
  <c r="BG229" i="1"/>
  <c r="BP229" i="1"/>
  <c r="BR229" i="1"/>
  <c r="X228" i="1"/>
  <c r="AJ228" i="1"/>
  <c r="AV228" i="1"/>
  <c r="BH228" i="1"/>
  <c r="BQ228" i="1"/>
  <c r="BS228" i="1"/>
  <c r="W228" i="1"/>
  <c r="AI228" i="1"/>
  <c r="AU228" i="1"/>
  <c r="BG228" i="1"/>
  <c r="BP228" i="1"/>
  <c r="BR228" i="1"/>
  <c r="X227" i="1"/>
  <c r="AJ227" i="1"/>
  <c r="AV227" i="1"/>
  <c r="BH227" i="1"/>
  <c r="BQ227" i="1"/>
  <c r="BS227" i="1"/>
  <c r="W227" i="1"/>
  <c r="AI227" i="1"/>
  <c r="AU227" i="1"/>
  <c r="BG227" i="1"/>
  <c r="BP227" i="1"/>
  <c r="BR227" i="1"/>
  <c r="X226" i="1"/>
  <c r="AJ226" i="1"/>
  <c r="AV226" i="1"/>
  <c r="BH226" i="1"/>
  <c r="BQ226" i="1"/>
  <c r="BS226" i="1"/>
  <c r="W226" i="1"/>
  <c r="AI226" i="1"/>
  <c r="AU226" i="1"/>
  <c r="BG226" i="1"/>
  <c r="BP226" i="1"/>
  <c r="BR226" i="1"/>
  <c r="X225" i="1"/>
  <c r="AJ225" i="1"/>
  <c r="AV225" i="1"/>
  <c r="BH225" i="1"/>
  <c r="BQ225" i="1"/>
  <c r="BS225" i="1"/>
  <c r="W225" i="1"/>
  <c r="AI225" i="1"/>
  <c r="AU225" i="1"/>
  <c r="BG225" i="1"/>
  <c r="BP225" i="1"/>
  <c r="BR225" i="1"/>
  <c r="X224" i="1"/>
  <c r="AJ224" i="1"/>
  <c r="AV224" i="1"/>
  <c r="BH224" i="1"/>
  <c r="BQ224" i="1"/>
  <c r="BS224" i="1"/>
  <c r="W224" i="1"/>
  <c r="AI224" i="1"/>
  <c r="AU224" i="1"/>
  <c r="BG224" i="1"/>
  <c r="BP224" i="1"/>
  <c r="BR224" i="1"/>
  <c r="X223" i="1"/>
  <c r="AJ223" i="1"/>
  <c r="AV223" i="1"/>
  <c r="BH223" i="1"/>
  <c r="BQ223" i="1"/>
  <c r="BS223" i="1"/>
  <c r="W223" i="1"/>
  <c r="AI223" i="1"/>
  <c r="AU223" i="1"/>
  <c r="BG223" i="1"/>
  <c r="BP223" i="1"/>
  <c r="BR223" i="1"/>
  <c r="X222" i="1"/>
  <c r="AJ222" i="1"/>
  <c r="AV222" i="1"/>
  <c r="BH222" i="1"/>
  <c r="BQ222" i="1"/>
  <c r="BS222" i="1"/>
  <c r="W222" i="1"/>
  <c r="AI222" i="1"/>
  <c r="AU222" i="1"/>
  <c r="BG222" i="1"/>
  <c r="BP222" i="1"/>
  <c r="BR222" i="1"/>
  <c r="X221" i="1"/>
  <c r="AJ221" i="1"/>
  <c r="AV221" i="1"/>
  <c r="BH221" i="1"/>
  <c r="BQ221" i="1"/>
  <c r="BS221" i="1"/>
  <c r="W221" i="1"/>
  <c r="AI221" i="1"/>
  <c r="AU221" i="1"/>
  <c r="BG221" i="1"/>
  <c r="BP221" i="1"/>
  <c r="BR221" i="1"/>
  <c r="X220" i="1"/>
  <c r="AJ220" i="1"/>
  <c r="AV220" i="1"/>
  <c r="BH220" i="1"/>
  <c r="BQ220" i="1"/>
  <c r="BS220" i="1"/>
  <c r="W220" i="1"/>
  <c r="AI220" i="1"/>
  <c r="AU220" i="1"/>
  <c r="BG220" i="1"/>
  <c r="BP220" i="1"/>
  <c r="BR220" i="1"/>
  <c r="X219" i="1"/>
  <c r="AJ219" i="1"/>
  <c r="AV219" i="1"/>
  <c r="BH219" i="1"/>
  <c r="BQ219" i="1"/>
  <c r="BS219" i="1"/>
  <c r="W219" i="1"/>
  <c r="AI219" i="1"/>
  <c r="AU219" i="1"/>
  <c r="BG219" i="1"/>
  <c r="BP219" i="1"/>
  <c r="BR219" i="1"/>
  <c r="X218" i="1"/>
  <c r="AJ218" i="1"/>
  <c r="AV218" i="1"/>
  <c r="BH218" i="1"/>
  <c r="BQ218" i="1"/>
  <c r="BS218" i="1"/>
  <c r="W218" i="1"/>
  <c r="AI218" i="1"/>
  <c r="AU218" i="1"/>
  <c r="BG218" i="1"/>
  <c r="BP218" i="1"/>
  <c r="BR218" i="1"/>
  <c r="X217" i="1"/>
  <c r="AJ217" i="1"/>
  <c r="AV217" i="1"/>
  <c r="BH217" i="1"/>
  <c r="BQ217" i="1"/>
  <c r="BS217" i="1"/>
  <c r="W217" i="1"/>
  <c r="AI217" i="1"/>
  <c r="AU217" i="1"/>
  <c r="BG217" i="1"/>
  <c r="BP217" i="1"/>
  <c r="BR217" i="1"/>
  <c r="X216" i="1"/>
  <c r="AJ216" i="1"/>
  <c r="AV216" i="1"/>
  <c r="BH216" i="1"/>
  <c r="BQ216" i="1"/>
  <c r="BS216" i="1"/>
  <c r="W216" i="1"/>
  <c r="AI216" i="1"/>
  <c r="AU216" i="1"/>
  <c r="BG216" i="1"/>
  <c r="BP216" i="1"/>
  <c r="BR216" i="1"/>
  <c r="X215" i="1"/>
  <c r="AJ215" i="1"/>
  <c r="AV215" i="1"/>
  <c r="BH215" i="1"/>
  <c r="BQ215" i="1"/>
  <c r="BS215" i="1"/>
  <c r="W215" i="1"/>
  <c r="AI215" i="1"/>
  <c r="AU215" i="1"/>
  <c r="BG215" i="1"/>
  <c r="BP215" i="1"/>
  <c r="BR215" i="1"/>
  <c r="X214" i="1"/>
  <c r="AJ214" i="1"/>
  <c r="AV214" i="1"/>
  <c r="BH214" i="1"/>
  <c r="BQ214" i="1"/>
  <c r="BS214" i="1"/>
  <c r="W214" i="1"/>
  <c r="AI214" i="1"/>
  <c r="AU214" i="1"/>
  <c r="BG214" i="1"/>
  <c r="BP214" i="1"/>
  <c r="BR214" i="1"/>
  <c r="X213" i="1"/>
  <c r="AJ213" i="1"/>
  <c r="AV213" i="1"/>
  <c r="BH213" i="1"/>
  <c r="BQ213" i="1"/>
  <c r="BS213" i="1"/>
  <c r="W213" i="1"/>
  <c r="AI213" i="1"/>
  <c r="AU213" i="1"/>
  <c r="BG213" i="1"/>
  <c r="BP213" i="1"/>
  <c r="BR213" i="1"/>
  <c r="X212" i="1"/>
  <c r="AJ212" i="1"/>
  <c r="AV212" i="1"/>
  <c r="BH212" i="1"/>
  <c r="BQ212" i="1"/>
  <c r="BS212" i="1"/>
  <c r="W212" i="1"/>
  <c r="AI212" i="1"/>
  <c r="AU212" i="1"/>
  <c r="BG212" i="1"/>
  <c r="BP212" i="1"/>
  <c r="BR212" i="1"/>
  <c r="X211" i="1"/>
  <c r="AJ211" i="1"/>
  <c r="AV211" i="1"/>
  <c r="BH211" i="1"/>
  <c r="BQ211" i="1"/>
  <c r="BS211" i="1"/>
  <c r="W211" i="1"/>
  <c r="AI211" i="1"/>
  <c r="AU211" i="1"/>
  <c r="BG211" i="1"/>
  <c r="BP211" i="1"/>
  <c r="BR211" i="1"/>
  <c r="X210" i="1"/>
  <c r="AJ210" i="1"/>
  <c r="AV210" i="1"/>
  <c r="BH210" i="1"/>
  <c r="BQ210" i="1"/>
  <c r="BS210" i="1"/>
  <c r="W210" i="1"/>
  <c r="AI210" i="1"/>
  <c r="AU210" i="1"/>
  <c r="BG210" i="1"/>
  <c r="BP210" i="1"/>
  <c r="BR210" i="1"/>
  <c r="X209" i="1"/>
  <c r="AJ209" i="1"/>
  <c r="AV209" i="1"/>
  <c r="BH209" i="1"/>
  <c r="BQ209" i="1"/>
  <c r="BS209" i="1"/>
  <c r="W209" i="1"/>
  <c r="AI209" i="1"/>
  <c r="AU209" i="1"/>
  <c r="BG209" i="1"/>
  <c r="BP209" i="1"/>
  <c r="BR209" i="1"/>
  <c r="X208" i="1"/>
  <c r="AJ208" i="1"/>
  <c r="AV208" i="1"/>
  <c r="BH208" i="1"/>
  <c r="BQ208" i="1"/>
  <c r="BS208" i="1"/>
  <c r="W208" i="1"/>
  <c r="AI208" i="1"/>
  <c r="AU208" i="1"/>
  <c r="BG208" i="1"/>
  <c r="BP208" i="1"/>
  <c r="BR208" i="1"/>
  <c r="X207" i="1"/>
  <c r="AJ207" i="1"/>
  <c r="AV207" i="1"/>
  <c r="BH207" i="1"/>
  <c r="BQ207" i="1"/>
  <c r="BS207" i="1"/>
  <c r="W207" i="1"/>
  <c r="AI207" i="1"/>
  <c r="AU207" i="1"/>
  <c r="BG207" i="1"/>
  <c r="BP207" i="1"/>
  <c r="BR207" i="1"/>
  <c r="X206" i="1"/>
  <c r="AJ206" i="1"/>
  <c r="AV206" i="1"/>
  <c r="BH206" i="1"/>
  <c r="BQ206" i="1"/>
  <c r="BS206" i="1"/>
  <c r="W206" i="1"/>
  <c r="AI206" i="1"/>
  <c r="AU206" i="1"/>
  <c r="BG206" i="1"/>
  <c r="BP206" i="1"/>
  <c r="BR206" i="1"/>
  <c r="X205" i="1"/>
  <c r="AJ205" i="1"/>
  <c r="AV205" i="1"/>
  <c r="BH205" i="1"/>
  <c r="BQ205" i="1"/>
  <c r="BS205" i="1"/>
  <c r="W205" i="1"/>
  <c r="AI205" i="1"/>
  <c r="AU205" i="1"/>
  <c r="BG205" i="1"/>
  <c r="BP205" i="1"/>
  <c r="BR205" i="1"/>
  <c r="X204" i="1"/>
  <c r="AJ204" i="1"/>
  <c r="AV204" i="1"/>
  <c r="BH204" i="1"/>
  <c r="BQ204" i="1"/>
  <c r="BS204" i="1"/>
  <c r="W204" i="1"/>
  <c r="AI204" i="1"/>
  <c r="AU204" i="1"/>
  <c r="BG204" i="1"/>
  <c r="BP204" i="1"/>
  <c r="BR204" i="1"/>
  <c r="X203" i="1"/>
  <c r="AJ203" i="1"/>
  <c r="AV203" i="1"/>
  <c r="BH203" i="1"/>
  <c r="BQ203" i="1"/>
  <c r="BS203" i="1"/>
  <c r="W203" i="1"/>
  <c r="AI203" i="1"/>
  <c r="AU203" i="1"/>
  <c r="BG203" i="1"/>
  <c r="BP203" i="1"/>
  <c r="BR203" i="1"/>
  <c r="X202" i="1"/>
  <c r="AJ202" i="1"/>
  <c r="AV202" i="1"/>
  <c r="BH202" i="1"/>
  <c r="BQ202" i="1"/>
  <c r="BS202" i="1"/>
  <c r="W202" i="1"/>
  <c r="AI202" i="1"/>
  <c r="AU202" i="1"/>
  <c r="BG202" i="1"/>
  <c r="BP202" i="1"/>
  <c r="BR202" i="1"/>
  <c r="X201" i="1"/>
  <c r="AJ201" i="1"/>
  <c r="AV201" i="1"/>
  <c r="BH201" i="1"/>
  <c r="BQ201" i="1"/>
  <c r="BS201" i="1"/>
  <c r="W201" i="1"/>
  <c r="AI201" i="1"/>
  <c r="AU201" i="1"/>
  <c r="BG201" i="1"/>
  <c r="BP201" i="1"/>
  <c r="BR201" i="1"/>
  <c r="X200" i="1"/>
  <c r="AJ200" i="1"/>
  <c r="AV200" i="1"/>
  <c r="BH200" i="1"/>
  <c r="BQ200" i="1"/>
  <c r="BS200" i="1"/>
  <c r="W200" i="1"/>
  <c r="AI200" i="1"/>
  <c r="AU200" i="1"/>
  <c r="BG200" i="1"/>
  <c r="BP200" i="1"/>
  <c r="BR200" i="1"/>
  <c r="X199" i="1"/>
  <c r="AJ199" i="1"/>
  <c r="AV199" i="1"/>
  <c r="BH199" i="1"/>
  <c r="BQ199" i="1"/>
  <c r="BS199" i="1"/>
  <c r="W199" i="1"/>
  <c r="AI199" i="1"/>
  <c r="AU199" i="1"/>
  <c r="BG199" i="1"/>
  <c r="BP199" i="1"/>
  <c r="BR199" i="1"/>
  <c r="X198" i="1"/>
  <c r="AJ198" i="1"/>
  <c r="AV198" i="1"/>
  <c r="BH198" i="1"/>
  <c r="BQ198" i="1"/>
  <c r="BS198" i="1"/>
  <c r="W198" i="1"/>
  <c r="AI198" i="1"/>
  <c r="AU198" i="1"/>
  <c r="BG198" i="1"/>
  <c r="BP198" i="1"/>
  <c r="BR198" i="1"/>
  <c r="X197" i="1"/>
  <c r="AJ197" i="1"/>
  <c r="AV197" i="1"/>
  <c r="BH197" i="1"/>
  <c r="BQ197" i="1"/>
  <c r="BS197" i="1"/>
  <c r="W197" i="1"/>
  <c r="AI197" i="1"/>
  <c r="AU197" i="1"/>
  <c r="BG197" i="1"/>
  <c r="BP197" i="1"/>
  <c r="BR197" i="1"/>
  <c r="X196" i="1"/>
  <c r="AJ196" i="1"/>
  <c r="AV196" i="1"/>
  <c r="BH196" i="1"/>
  <c r="BQ196" i="1"/>
  <c r="BS196" i="1"/>
  <c r="W196" i="1"/>
  <c r="AI196" i="1"/>
  <c r="AU196" i="1"/>
  <c r="BG196" i="1"/>
  <c r="BP196" i="1"/>
  <c r="BR196" i="1"/>
  <c r="X195" i="1"/>
  <c r="AJ195" i="1"/>
  <c r="AV195" i="1"/>
  <c r="BH195" i="1"/>
  <c r="BQ195" i="1"/>
  <c r="BS195" i="1"/>
  <c r="W195" i="1"/>
  <c r="AI195" i="1"/>
  <c r="AU195" i="1"/>
  <c r="BG195" i="1"/>
  <c r="BP195" i="1"/>
  <c r="BR195" i="1"/>
  <c r="X194" i="1"/>
  <c r="AJ194" i="1"/>
  <c r="AV194" i="1"/>
  <c r="BH194" i="1"/>
  <c r="BQ194" i="1"/>
  <c r="BS194" i="1"/>
  <c r="W194" i="1"/>
  <c r="AI194" i="1"/>
  <c r="AU194" i="1"/>
  <c r="BG194" i="1"/>
  <c r="BP194" i="1"/>
  <c r="BR194" i="1"/>
  <c r="X193" i="1"/>
  <c r="AJ193" i="1"/>
  <c r="AV193" i="1"/>
  <c r="BH193" i="1"/>
  <c r="BQ193" i="1"/>
  <c r="BS193" i="1"/>
  <c r="W193" i="1"/>
  <c r="AI193" i="1"/>
  <c r="AU193" i="1"/>
  <c r="BG193" i="1"/>
  <c r="BP193" i="1"/>
  <c r="BR193" i="1"/>
  <c r="X192" i="1"/>
  <c r="AJ192" i="1"/>
  <c r="AV192" i="1"/>
  <c r="BH192" i="1"/>
  <c r="BQ192" i="1"/>
  <c r="BS192" i="1"/>
  <c r="W192" i="1"/>
  <c r="AI192" i="1"/>
  <c r="AU192" i="1"/>
  <c r="BG192" i="1"/>
  <c r="BP192" i="1"/>
  <c r="BR192" i="1"/>
  <c r="X191" i="1"/>
  <c r="AJ191" i="1"/>
  <c r="AV191" i="1"/>
  <c r="BH191" i="1"/>
  <c r="BQ191" i="1"/>
  <c r="BS191" i="1"/>
  <c r="W191" i="1"/>
  <c r="AI191" i="1"/>
  <c r="AU191" i="1"/>
  <c r="BG191" i="1"/>
  <c r="BP191" i="1"/>
  <c r="BR191" i="1"/>
  <c r="X190" i="1"/>
  <c r="AJ190" i="1"/>
  <c r="AV190" i="1"/>
  <c r="BH190" i="1"/>
  <c r="BQ190" i="1"/>
  <c r="BS190" i="1"/>
  <c r="W190" i="1"/>
  <c r="AI190" i="1"/>
  <c r="AU190" i="1"/>
  <c r="BG190" i="1"/>
  <c r="BP190" i="1"/>
  <c r="BR190" i="1"/>
  <c r="X189" i="1"/>
  <c r="AJ189" i="1"/>
  <c r="AV189" i="1"/>
  <c r="BH189" i="1"/>
  <c r="BQ189" i="1"/>
  <c r="BS189" i="1"/>
  <c r="W189" i="1"/>
  <c r="AI189" i="1"/>
  <c r="AU189" i="1"/>
  <c r="BG189" i="1"/>
  <c r="BP189" i="1"/>
  <c r="BR189" i="1"/>
  <c r="X188" i="1"/>
  <c r="AJ188" i="1"/>
  <c r="AV188" i="1"/>
  <c r="BH188" i="1"/>
  <c r="BQ188" i="1"/>
  <c r="BS188" i="1"/>
  <c r="W188" i="1"/>
  <c r="AI188" i="1"/>
  <c r="AU188" i="1"/>
  <c r="BG188" i="1"/>
  <c r="BP188" i="1"/>
  <c r="BR188" i="1"/>
  <c r="X187" i="1"/>
  <c r="AJ187" i="1"/>
  <c r="AV187" i="1"/>
  <c r="BH187" i="1"/>
  <c r="BQ187" i="1"/>
  <c r="BS187" i="1"/>
  <c r="W187" i="1"/>
  <c r="AI187" i="1"/>
  <c r="AU187" i="1"/>
  <c r="BG187" i="1"/>
  <c r="BP187" i="1"/>
  <c r="BR187" i="1"/>
  <c r="X186" i="1"/>
  <c r="AJ186" i="1"/>
  <c r="AV186" i="1"/>
  <c r="BH186" i="1"/>
  <c r="BQ186" i="1"/>
  <c r="BS186" i="1"/>
  <c r="W186" i="1"/>
  <c r="AI186" i="1"/>
  <c r="AU186" i="1"/>
  <c r="BG186" i="1"/>
  <c r="BP186" i="1"/>
  <c r="BR186" i="1"/>
  <c r="X185" i="1"/>
  <c r="AJ185" i="1"/>
  <c r="AV185" i="1"/>
  <c r="BH185" i="1"/>
  <c r="BQ185" i="1"/>
  <c r="BS185" i="1"/>
  <c r="W185" i="1"/>
  <c r="AI185" i="1"/>
  <c r="AU185" i="1"/>
  <c r="BG185" i="1"/>
  <c r="BP185" i="1"/>
  <c r="BR185" i="1"/>
  <c r="X184" i="1"/>
  <c r="AJ184" i="1"/>
  <c r="AV184" i="1"/>
  <c r="BH184" i="1"/>
  <c r="BQ184" i="1"/>
  <c r="BS184" i="1"/>
  <c r="W184" i="1"/>
  <c r="AI184" i="1"/>
  <c r="AU184" i="1"/>
  <c r="BG184" i="1"/>
  <c r="BP184" i="1"/>
  <c r="BR184" i="1"/>
  <c r="X183" i="1"/>
  <c r="AJ183" i="1"/>
  <c r="AV183" i="1"/>
  <c r="BH183" i="1"/>
  <c r="BQ183" i="1"/>
  <c r="BS183" i="1"/>
  <c r="W183" i="1"/>
  <c r="AI183" i="1"/>
  <c r="AU183" i="1"/>
  <c r="BG183" i="1"/>
  <c r="BP183" i="1"/>
  <c r="BR183" i="1"/>
  <c r="X182" i="1"/>
  <c r="AJ182" i="1"/>
  <c r="AV182" i="1"/>
  <c r="BH182" i="1"/>
  <c r="BQ182" i="1"/>
  <c r="BS182" i="1"/>
  <c r="W182" i="1"/>
  <c r="AI182" i="1"/>
  <c r="AU182" i="1"/>
  <c r="BG182" i="1"/>
  <c r="BP182" i="1"/>
  <c r="BR182" i="1"/>
  <c r="X181" i="1"/>
  <c r="AJ181" i="1"/>
  <c r="AV181" i="1"/>
  <c r="BH181" i="1"/>
  <c r="BQ181" i="1"/>
  <c r="BS181" i="1"/>
  <c r="W181" i="1"/>
  <c r="AI181" i="1"/>
  <c r="AU181" i="1"/>
  <c r="BG181" i="1"/>
  <c r="BP181" i="1"/>
  <c r="BR181" i="1"/>
  <c r="X180" i="1"/>
  <c r="AJ180" i="1"/>
  <c r="AV180" i="1"/>
  <c r="BH180" i="1"/>
  <c r="BQ180" i="1"/>
  <c r="BS180" i="1"/>
  <c r="W180" i="1"/>
  <c r="AI180" i="1"/>
  <c r="AU180" i="1"/>
  <c r="BG180" i="1"/>
  <c r="BP180" i="1"/>
  <c r="BR180" i="1"/>
  <c r="X179" i="1"/>
  <c r="AJ179" i="1"/>
  <c r="AV179" i="1"/>
  <c r="BH179" i="1"/>
  <c r="BQ179" i="1"/>
  <c r="BS179" i="1"/>
  <c r="W179" i="1"/>
  <c r="AI179" i="1"/>
  <c r="AU179" i="1"/>
  <c r="BG179" i="1"/>
  <c r="BP179" i="1"/>
  <c r="BR179" i="1"/>
  <c r="X178" i="1"/>
  <c r="AJ178" i="1"/>
  <c r="AV178" i="1"/>
  <c r="BH178" i="1"/>
  <c r="BQ178" i="1"/>
  <c r="BS178" i="1"/>
  <c r="W178" i="1"/>
  <c r="AI178" i="1"/>
  <c r="AU178" i="1"/>
  <c r="BG178" i="1"/>
  <c r="BP178" i="1"/>
  <c r="BR178" i="1"/>
  <c r="X177" i="1"/>
  <c r="AJ177" i="1"/>
  <c r="AV177" i="1"/>
  <c r="BH177" i="1"/>
  <c r="BQ177" i="1"/>
  <c r="BS177" i="1"/>
  <c r="W177" i="1"/>
  <c r="AI177" i="1"/>
  <c r="AU177" i="1"/>
  <c r="BG177" i="1"/>
  <c r="BP177" i="1"/>
  <c r="BR177" i="1"/>
  <c r="X176" i="1"/>
  <c r="AJ176" i="1"/>
  <c r="AV176" i="1"/>
  <c r="BH176" i="1"/>
  <c r="BQ176" i="1"/>
  <c r="BS176" i="1"/>
  <c r="W176" i="1"/>
  <c r="AI176" i="1"/>
  <c r="AU176" i="1"/>
  <c r="BG176" i="1"/>
  <c r="BP176" i="1"/>
  <c r="BR176" i="1"/>
  <c r="X175" i="1"/>
  <c r="AJ175" i="1"/>
  <c r="AV175" i="1"/>
  <c r="BH175" i="1"/>
  <c r="BQ175" i="1"/>
  <c r="BS175" i="1"/>
  <c r="W175" i="1"/>
  <c r="AI175" i="1"/>
  <c r="AU175" i="1"/>
  <c r="BG175" i="1"/>
  <c r="BP175" i="1"/>
  <c r="BR175" i="1"/>
  <c r="X174" i="1"/>
  <c r="AJ174" i="1"/>
  <c r="AV174" i="1"/>
  <c r="BH174" i="1"/>
  <c r="BQ174" i="1"/>
  <c r="BS174" i="1"/>
  <c r="W174" i="1"/>
  <c r="AI174" i="1"/>
  <c r="AU174" i="1"/>
  <c r="BG174" i="1"/>
  <c r="BP174" i="1"/>
  <c r="BR174" i="1"/>
  <c r="X173" i="1"/>
  <c r="AJ173" i="1"/>
  <c r="AV173" i="1"/>
  <c r="BH173" i="1"/>
  <c r="BQ173" i="1"/>
  <c r="BS173" i="1"/>
  <c r="W173" i="1"/>
  <c r="AI173" i="1"/>
  <c r="AU173" i="1"/>
  <c r="BG173" i="1"/>
  <c r="BP173" i="1"/>
  <c r="BR173" i="1"/>
  <c r="X172" i="1"/>
  <c r="AJ172" i="1"/>
  <c r="AV172" i="1"/>
  <c r="BH172" i="1"/>
  <c r="BQ172" i="1"/>
  <c r="BS172" i="1"/>
  <c r="W172" i="1"/>
  <c r="AI172" i="1"/>
  <c r="AU172" i="1"/>
  <c r="BG172" i="1"/>
  <c r="BP172" i="1"/>
  <c r="BR172" i="1"/>
  <c r="X171" i="1"/>
  <c r="AJ171" i="1"/>
  <c r="AV171" i="1"/>
  <c r="BH171" i="1"/>
  <c r="BQ171" i="1"/>
  <c r="BS171" i="1"/>
  <c r="W171" i="1"/>
  <c r="AI171" i="1"/>
  <c r="AU171" i="1"/>
  <c r="BG171" i="1"/>
  <c r="BP171" i="1"/>
  <c r="BR171" i="1"/>
  <c r="X170" i="1"/>
  <c r="AJ170" i="1"/>
  <c r="AV170" i="1"/>
  <c r="BH170" i="1"/>
  <c r="BQ170" i="1"/>
  <c r="BS170" i="1"/>
  <c r="W170" i="1"/>
  <c r="AI170" i="1"/>
  <c r="AU170" i="1"/>
  <c r="BG170" i="1"/>
  <c r="BP170" i="1"/>
  <c r="BR170" i="1"/>
  <c r="X169" i="1"/>
  <c r="AJ169" i="1"/>
  <c r="AV169" i="1"/>
  <c r="BH169" i="1"/>
  <c r="BQ169" i="1"/>
  <c r="BS169" i="1"/>
  <c r="W169" i="1"/>
  <c r="AI169" i="1"/>
  <c r="AU169" i="1"/>
  <c r="BG169" i="1"/>
  <c r="BP169" i="1"/>
  <c r="BR169" i="1"/>
  <c r="X168" i="1"/>
  <c r="AJ168" i="1"/>
  <c r="AV168" i="1"/>
  <c r="BH168" i="1"/>
  <c r="BQ168" i="1"/>
  <c r="BS168" i="1"/>
  <c r="W168" i="1"/>
  <c r="AI168" i="1"/>
  <c r="AU168" i="1"/>
  <c r="BG168" i="1"/>
  <c r="BP168" i="1"/>
  <c r="BR168" i="1"/>
  <c r="X167" i="1"/>
  <c r="AJ167" i="1"/>
  <c r="AV167" i="1"/>
  <c r="BH167" i="1"/>
  <c r="BQ167" i="1"/>
  <c r="BS167" i="1"/>
  <c r="W167" i="1"/>
  <c r="AI167" i="1"/>
  <c r="AU167" i="1"/>
  <c r="BG167" i="1"/>
  <c r="BP167" i="1"/>
  <c r="BR167" i="1"/>
  <c r="X166" i="1"/>
  <c r="AJ166" i="1"/>
  <c r="AV166" i="1"/>
  <c r="BH166" i="1"/>
  <c r="BQ166" i="1"/>
  <c r="BS166" i="1"/>
  <c r="W166" i="1"/>
  <c r="AI166" i="1"/>
  <c r="AU166" i="1"/>
  <c r="BG166" i="1"/>
  <c r="BP166" i="1"/>
  <c r="BR166" i="1"/>
  <c r="X165" i="1"/>
  <c r="AJ165" i="1"/>
  <c r="AV165" i="1"/>
  <c r="BH165" i="1"/>
  <c r="BQ165" i="1"/>
  <c r="BS165" i="1"/>
  <c r="W165" i="1"/>
  <c r="AI165" i="1"/>
  <c r="AU165" i="1"/>
  <c r="BG165" i="1"/>
  <c r="BP165" i="1"/>
  <c r="BR165" i="1"/>
  <c r="X164" i="1"/>
  <c r="AJ164" i="1"/>
  <c r="AV164" i="1"/>
  <c r="BH164" i="1"/>
  <c r="BQ164" i="1"/>
  <c r="BS164" i="1"/>
  <c r="W164" i="1"/>
  <c r="AI164" i="1"/>
  <c r="AU164" i="1"/>
  <c r="BG164" i="1"/>
  <c r="BP164" i="1"/>
  <c r="BR164" i="1"/>
  <c r="X163" i="1"/>
  <c r="AJ163" i="1"/>
  <c r="AV163" i="1"/>
  <c r="BH163" i="1"/>
  <c r="BQ163" i="1"/>
  <c r="BS163" i="1"/>
  <c r="W163" i="1"/>
  <c r="AI163" i="1"/>
  <c r="AU163" i="1"/>
  <c r="BG163" i="1"/>
  <c r="BP163" i="1"/>
  <c r="BR163" i="1"/>
  <c r="X162" i="1"/>
  <c r="AJ162" i="1"/>
  <c r="AV162" i="1"/>
  <c r="BH162" i="1"/>
  <c r="BQ162" i="1"/>
  <c r="BS162" i="1"/>
  <c r="W162" i="1"/>
  <c r="AI162" i="1"/>
  <c r="AU162" i="1"/>
  <c r="BG162" i="1"/>
  <c r="BP162" i="1"/>
  <c r="BR162" i="1"/>
  <c r="X161" i="1"/>
  <c r="AJ161" i="1"/>
  <c r="AV161" i="1"/>
  <c r="BH161" i="1"/>
  <c r="BQ161" i="1"/>
  <c r="BS161" i="1"/>
  <c r="W161" i="1"/>
  <c r="AI161" i="1"/>
  <c r="AU161" i="1"/>
  <c r="BG161" i="1"/>
  <c r="BP161" i="1"/>
  <c r="BR161" i="1"/>
  <c r="X160" i="1"/>
  <c r="AJ160" i="1"/>
  <c r="AV160" i="1"/>
  <c r="BH160" i="1"/>
  <c r="BQ160" i="1"/>
  <c r="BS160" i="1"/>
  <c r="W160" i="1"/>
  <c r="AI160" i="1"/>
  <c r="AU160" i="1"/>
  <c r="BG160" i="1"/>
  <c r="BP160" i="1"/>
  <c r="BR160" i="1"/>
  <c r="X159" i="1"/>
  <c r="AJ159" i="1"/>
  <c r="AV159" i="1"/>
  <c r="BH159" i="1"/>
  <c r="BQ159" i="1"/>
  <c r="BS159" i="1"/>
  <c r="W159" i="1"/>
  <c r="AI159" i="1"/>
  <c r="AU159" i="1"/>
  <c r="BG159" i="1"/>
  <c r="BP159" i="1"/>
  <c r="BR159" i="1"/>
  <c r="X158" i="1"/>
  <c r="AJ158" i="1"/>
  <c r="AV158" i="1"/>
  <c r="BH158" i="1"/>
  <c r="BQ158" i="1"/>
  <c r="BS158" i="1"/>
  <c r="W158" i="1"/>
  <c r="AI158" i="1"/>
  <c r="AU158" i="1"/>
  <c r="BG158" i="1"/>
  <c r="BP158" i="1"/>
  <c r="BR158" i="1"/>
  <c r="X157" i="1"/>
  <c r="AJ157" i="1"/>
  <c r="AV157" i="1"/>
  <c r="BH157" i="1"/>
  <c r="BQ157" i="1"/>
  <c r="BS157" i="1"/>
  <c r="W157" i="1"/>
  <c r="AI157" i="1"/>
  <c r="AU157" i="1"/>
  <c r="BG157" i="1"/>
  <c r="BP157" i="1"/>
  <c r="BR157" i="1"/>
  <c r="X156" i="1"/>
  <c r="AJ156" i="1"/>
  <c r="AV156" i="1"/>
  <c r="BH156" i="1"/>
  <c r="BQ156" i="1"/>
  <c r="BS156" i="1"/>
  <c r="W156" i="1"/>
  <c r="AI156" i="1"/>
  <c r="AU156" i="1"/>
  <c r="BG156" i="1"/>
  <c r="BP156" i="1"/>
  <c r="BR156" i="1"/>
  <c r="X155" i="1"/>
  <c r="AJ155" i="1"/>
  <c r="AV155" i="1"/>
  <c r="BH155" i="1"/>
  <c r="BQ155" i="1"/>
  <c r="BS155" i="1"/>
  <c r="W155" i="1"/>
  <c r="AI155" i="1"/>
  <c r="AU155" i="1"/>
  <c r="BG155" i="1"/>
  <c r="BP155" i="1"/>
  <c r="BR155" i="1"/>
  <c r="X154" i="1"/>
  <c r="AJ154" i="1"/>
  <c r="AV154" i="1"/>
  <c r="BH154" i="1"/>
  <c r="BQ154" i="1"/>
  <c r="BS154" i="1"/>
  <c r="W154" i="1"/>
  <c r="AI154" i="1"/>
  <c r="AU154" i="1"/>
  <c r="BG154" i="1"/>
  <c r="BP154" i="1"/>
  <c r="BR154" i="1"/>
  <c r="X153" i="1"/>
  <c r="AJ153" i="1"/>
  <c r="AV153" i="1"/>
  <c r="BH153" i="1"/>
  <c r="BQ153" i="1"/>
  <c r="BS153" i="1"/>
  <c r="W153" i="1"/>
  <c r="AI153" i="1"/>
  <c r="AU153" i="1"/>
  <c r="BG153" i="1"/>
  <c r="BP153" i="1"/>
  <c r="BR153" i="1"/>
  <c r="X152" i="1"/>
  <c r="AJ152" i="1"/>
  <c r="AV152" i="1"/>
  <c r="BH152" i="1"/>
  <c r="BQ152" i="1"/>
  <c r="BS152" i="1"/>
  <c r="W152" i="1"/>
  <c r="AI152" i="1"/>
  <c r="AU152" i="1"/>
  <c r="BG152" i="1"/>
  <c r="BP152" i="1"/>
  <c r="BR152" i="1"/>
  <c r="X151" i="1"/>
  <c r="AJ151" i="1"/>
  <c r="AV151" i="1"/>
  <c r="BH151" i="1"/>
  <c r="BQ151" i="1"/>
  <c r="BS151" i="1"/>
  <c r="W151" i="1"/>
  <c r="AI151" i="1"/>
  <c r="AU151" i="1"/>
  <c r="BG151" i="1"/>
  <c r="BP151" i="1"/>
  <c r="BR151" i="1"/>
  <c r="X150" i="1"/>
  <c r="AJ150" i="1"/>
  <c r="AV150" i="1"/>
  <c r="BH150" i="1"/>
  <c r="BQ150" i="1"/>
  <c r="BS150" i="1"/>
  <c r="W150" i="1"/>
  <c r="AI150" i="1"/>
  <c r="AU150" i="1"/>
  <c r="BG150" i="1"/>
  <c r="BP150" i="1"/>
  <c r="BR150" i="1"/>
  <c r="X149" i="1"/>
  <c r="AJ149" i="1"/>
  <c r="AV149" i="1"/>
  <c r="BH149" i="1"/>
  <c r="BQ149" i="1"/>
  <c r="BS149" i="1"/>
  <c r="W149" i="1"/>
  <c r="AI149" i="1"/>
  <c r="AU149" i="1"/>
  <c r="BG149" i="1"/>
  <c r="BP149" i="1"/>
  <c r="BR149" i="1"/>
  <c r="X148" i="1"/>
  <c r="AJ148" i="1"/>
  <c r="AV148" i="1"/>
  <c r="BH148" i="1"/>
  <c r="BQ148" i="1"/>
  <c r="BS148" i="1"/>
  <c r="W148" i="1"/>
  <c r="AI148" i="1"/>
  <c r="AU148" i="1"/>
  <c r="BG148" i="1"/>
  <c r="BP148" i="1"/>
  <c r="BR148" i="1"/>
  <c r="X147" i="1"/>
  <c r="AJ147" i="1"/>
  <c r="AV147" i="1"/>
  <c r="BH147" i="1"/>
  <c r="BQ147" i="1"/>
  <c r="BS147" i="1"/>
  <c r="W147" i="1"/>
  <c r="AI147" i="1"/>
  <c r="AU147" i="1"/>
  <c r="BG147" i="1"/>
  <c r="BP147" i="1"/>
  <c r="BR147" i="1"/>
  <c r="X146" i="1"/>
  <c r="AJ146" i="1"/>
  <c r="AV146" i="1"/>
  <c r="BH146" i="1"/>
  <c r="BQ146" i="1"/>
  <c r="BS146" i="1"/>
  <c r="W146" i="1"/>
  <c r="AI146" i="1"/>
  <c r="AU146" i="1"/>
  <c r="BG146" i="1"/>
  <c r="BP146" i="1"/>
  <c r="BR146" i="1"/>
  <c r="X145" i="1"/>
  <c r="AJ145" i="1"/>
  <c r="AV145" i="1"/>
  <c r="BH145" i="1"/>
  <c r="BQ145" i="1"/>
  <c r="BS145" i="1"/>
  <c r="W145" i="1"/>
  <c r="AI145" i="1"/>
  <c r="AU145" i="1"/>
  <c r="BG145" i="1"/>
  <c r="BP145" i="1"/>
  <c r="BR145" i="1"/>
  <c r="X144" i="1"/>
  <c r="AJ144" i="1"/>
  <c r="AV144" i="1"/>
  <c r="BH144" i="1"/>
  <c r="BQ144" i="1"/>
  <c r="BS144" i="1"/>
  <c r="W144" i="1"/>
  <c r="AI144" i="1"/>
  <c r="AU144" i="1"/>
  <c r="BG144" i="1"/>
  <c r="BP144" i="1"/>
  <c r="BR144" i="1"/>
  <c r="X143" i="1"/>
  <c r="AJ143" i="1"/>
  <c r="AV143" i="1"/>
  <c r="BH143" i="1"/>
  <c r="BQ143" i="1"/>
  <c r="BS143" i="1"/>
  <c r="W143" i="1"/>
  <c r="AI143" i="1"/>
  <c r="AU143" i="1"/>
  <c r="BG143" i="1"/>
  <c r="BP143" i="1"/>
  <c r="BR143" i="1"/>
  <c r="X142" i="1"/>
  <c r="AJ142" i="1"/>
  <c r="AV142" i="1"/>
  <c r="BH142" i="1"/>
  <c r="BQ142" i="1"/>
  <c r="BS142" i="1"/>
  <c r="W142" i="1"/>
  <c r="AI142" i="1"/>
  <c r="AU142" i="1"/>
  <c r="BG142" i="1"/>
  <c r="BP142" i="1"/>
  <c r="BR142" i="1"/>
  <c r="X141" i="1"/>
  <c r="AJ141" i="1"/>
  <c r="AV141" i="1"/>
  <c r="BH141" i="1"/>
  <c r="BQ141" i="1"/>
  <c r="BS141" i="1"/>
  <c r="W141" i="1"/>
  <c r="AI141" i="1"/>
  <c r="AU141" i="1"/>
  <c r="BG141" i="1"/>
  <c r="BP141" i="1"/>
  <c r="BR141" i="1"/>
  <c r="X140" i="1"/>
  <c r="AJ140" i="1"/>
  <c r="AV140" i="1"/>
  <c r="BH140" i="1"/>
  <c r="BQ140" i="1"/>
  <c r="BS140" i="1"/>
  <c r="W140" i="1"/>
  <c r="AI140" i="1"/>
  <c r="AU140" i="1"/>
  <c r="BG140" i="1"/>
  <c r="BP140" i="1"/>
  <c r="BR140" i="1"/>
  <c r="X139" i="1"/>
  <c r="AJ139" i="1"/>
  <c r="AV139" i="1"/>
  <c r="BH139" i="1"/>
  <c r="BQ139" i="1"/>
  <c r="BS139" i="1"/>
  <c r="W139" i="1"/>
  <c r="AI139" i="1"/>
  <c r="AU139" i="1"/>
  <c r="BG139" i="1"/>
  <c r="BP139" i="1"/>
  <c r="BR139" i="1"/>
  <c r="X138" i="1"/>
  <c r="AJ138" i="1"/>
  <c r="AV138" i="1"/>
  <c r="BH138" i="1"/>
  <c r="BQ138" i="1"/>
  <c r="BS138" i="1"/>
  <c r="W138" i="1"/>
  <c r="AI138" i="1"/>
  <c r="AU138" i="1"/>
  <c r="BG138" i="1"/>
  <c r="BP138" i="1"/>
  <c r="BR138" i="1"/>
  <c r="X137" i="1"/>
  <c r="AJ137" i="1"/>
  <c r="AV137" i="1"/>
  <c r="BH137" i="1"/>
  <c r="BQ137" i="1"/>
  <c r="BS137" i="1"/>
  <c r="W137" i="1"/>
  <c r="AI137" i="1"/>
  <c r="AU137" i="1"/>
  <c r="BG137" i="1"/>
  <c r="BP137" i="1"/>
  <c r="BR137" i="1"/>
  <c r="X136" i="1"/>
  <c r="AJ136" i="1"/>
  <c r="AV136" i="1"/>
  <c r="BH136" i="1"/>
  <c r="BQ136" i="1"/>
  <c r="BS136" i="1"/>
  <c r="W136" i="1"/>
  <c r="AI136" i="1"/>
  <c r="AU136" i="1"/>
  <c r="BG136" i="1"/>
  <c r="BP136" i="1"/>
  <c r="BR136" i="1"/>
  <c r="X135" i="1"/>
  <c r="AJ135" i="1"/>
  <c r="AV135" i="1"/>
  <c r="BH135" i="1"/>
  <c r="BQ135" i="1"/>
  <c r="BS135" i="1"/>
  <c r="W135" i="1"/>
  <c r="AI135" i="1"/>
  <c r="AU135" i="1"/>
  <c r="BG135" i="1"/>
  <c r="BP135" i="1"/>
  <c r="BR135" i="1"/>
  <c r="X134" i="1"/>
  <c r="AJ134" i="1"/>
  <c r="AV134" i="1"/>
  <c r="BH134" i="1"/>
  <c r="BQ134" i="1"/>
  <c r="BS134" i="1"/>
  <c r="W134" i="1"/>
  <c r="AI134" i="1"/>
  <c r="AU134" i="1"/>
  <c r="BG134" i="1"/>
  <c r="BP134" i="1"/>
  <c r="BR134" i="1"/>
  <c r="X133" i="1"/>
  <c r="AJ133" i="1"/>
  <c r="AV133" i="1"/>
  <c r="BH133" i="1"/>
  <c r="BQ133" i="1"/>
  <c r="BS133" i="1"/>
  <c r="W133" i="1"/>
  <c r="AI133" i="1"/>
  <c r="AU133" i="1"/>
  <c r="BG133" i="1"/>
  <c r="BP133" i="1"/>
  <c r="BR133" i="1"/>
  <c r="X132" i="1"/>
  <c r="AJ132" i="1"/>
  <c r="AV132" i="1"/>
  <c r="BH132" i="1"/>
  <c r="BQ132" i="1"/>
  <c r="BS132" i="1"/>
  <c r="W132" i="1"/>
  <c r="AI132" i="1"/>
  <c r="AU132" i="1"/>
  <c r="BG132" i="1"/>
  <c r="BP132" i="1"/>
  <c r="BR132" i="1"/>
  <c r="X131" i="1"/>
  <c r="AJ131" i="1"/>
  <c r="AV131" i="1"/>
  <c r="BH131" i="1"/>
  <c r="BQ131" i="1"/>
  <c r="BS131" i="1"/>
  <c r="W131" i="1"/>
  <c r="AI131" i="1"/>
  <c r="AU131" i="1"/>
  <c r="BG131" i="1"/>
  <c r="BP131" i="1"/>
  <c r="BR131" i="1"/>
  <c r="X130" i="1"/>
  <c r="AJ130" i="1"/>
  <c r="AV130" i="1"/>
  <c r="BH130" i="1"/>
  <c r="BQ130" i="1"/>
  <c r="BS130" i="1"/>
  <c r="W130" i="1"/>
  <c r="AI130" i="1"/>
  <c r="AU130" i="1"/>
  <c r="BG130" i="1"/>
  <c r="BP130" i="1"/>
  <c r="BR130" i="1"/>
  <c r="X129" i="1"/>
  <c r="AJ129" i="1"/>
  <c r="AV129" i="1"/>
  <c r="BH129" i="1"/>
  <c r="BQ129" i="1"/>
  <c r="BS129" i="1"/>
  <c r="W129" i="1"/>
  <c r="AI129" i="1"/>
  <c r="AU129" i="1"/>
  <c r="BG129" i="1"/>
  <c r="BP129" i="1"/>
  <c r="BR129" i="1"/>
  <c r="X128" i="1"/>
  <c r="AJ128" i="1"/>
  <c r="AV128" i="1"/>
  <c r="BH128" i="1"/>
  <c r="BQ128" i="1"/>
  <c r="BS128" i="1"/>
  <c r="W128" i="1"/>
  <c r="AI128" i="1"/>
  <c r="AU128" i="1"/>
  <c r="BG128" i="1"/>
  <c r="BP128" i="1"/>
  <c r="BR128" i="1"/>
  <c r="X127" i="1"/>
  <c r="AJ127" i="1"/>
  <c r="AV127" i="1"/>
  <c r="BH127" i="1"/>
  <c r="BQ127" i="1"/>
  <c r="BS127" i="1"/>
  <c r="W127" i="1"/>
  <c r="AI127" i="1"/>
  <c r="AU127" i="1"/>
  <c r="BG127" i="1"/>
  <c r="BP127" i="1"/>
  <c r="BR127" i="1"/>
  <c r="X126" i="1"/>
  <c r="AJ126" i="1"/>
  <c r="AV126" i="1"/>
  <c r="BH126" i="1"/>
  <c r="BQ126" i="1"/>
  <c r="BS126" i="1"/>
  <c r="W126" i="1"/>
  <c r="AI126" i="1"/>
  <c r="AU126" i="1"/>
  <c r="BG126" i="1"/>
  <c r="BP126" i="1"/>
  <c r="BR126" i="1"/>
  <c r="X125" i="1"/>
  <c r="AJ125" i="1"/>
  <c r="AV125" i="1"/>
  <c r="BH125" i="1"/>
  <c r="BQ125" i="1"/>
  <c r="BS125" i="1"/>
  <c r="W125" i="1"/>
  <c r="AI125" i="1"/>
  <c r="AU125" i="1"/>
  <c r="BG125" i="1"/>
  <c r="BP125" i="1"/>
  <c r="BR125" i="1"/>
  <c r="X124" i="1"/>
  <c r="AJ124" i="1"/>
  <c r="AV124" i="1"/>
  <c r="BH124" i="1"/>
  <c r="BQ124" i="1"/>
  <c r="BS124" i="1"/>
  <c r="W124" i="1"/>
  <c r="AI124" i="1"/>
  <c r="AU124" i="1"/>
  <c r="BG124" i="1"/>
  <c r="BP124" i="1"/>
  <c r="BR124" i="1"/>
  <c r="X123" i="1"/>
  <c r="AJ123" i="1"/>
  <c r="AV123" i="1"/>
  <c r="BH123" i="1"/>
  <c r="BQ123" i="1"/>
  <c r="BS123" i="1"/>
  <c r="W123" i="1"/>
  <c r="AI123" i="1"/>
  <c r="AU123" i="1"/>
  <c r="BG123" i="1"/>
  <c r="BP123" i="1"/>
  <c r="BR123" i="1"/>
  <c r="X122" i="1"/>
  <c r="AJ122" i="1"/>
  <c r="AV122" i="1"/>
  <c r="BH122" i="1"/>
  <c r="BQ122" i="1"/>
  <c r="BS122" i="1"/>
  <c r="W122" i="1"/>
  <c r="AI122" i="1"/>
  <c r="AU122" i="1"/>
  <c r="BG122" i="1"/>
  <c r="BP122" i="1"/>
  <c r="BR122" i="1"/>
  <c r="X121" i="1"/>
  <c r="AJ121" i="1"/>
  <c r="AV121" i="1"/>
  <c r="BH121" i="1"/>
  <c r="BQ121" i="1"/>
  <c r="BS121" i="1"/>
  <c r="W121" i="1"/>
  <c r="AI121" i="1"/>
  <c r="AU121" i="1"/>
  <c r="BG121" i="1"/>
  <c r="BP121" i="1"/>
  <c r="BR121" i="1"/>
  <c r="X120" i="1"/>
  <c r="AJ120" i="1"/>
  <c r="AV120" i="1"/>
  <c r="BH120" i="1"/>
  <c r="BQ120" i="1"/>
  <c r="BS120" i="1"/>
  <c r="W120" i="1"/>
  <c r="AI120" i="1"/>
  <c r="AU120" i="1"/>
  <c r="BG120" i="1"/>
  <c r="BP120" i="1"/>
  <c r="BR120" i="1"/>
  <c r="X119" i="1"/>
  <c r="AJ119" i="1"/>
  <c r="AV119" i="1"/>
  <c r="BH119" i="1"/>
  <c r="BQ119" i="1"/>
  <c r="BS119" i="1"/>
  <c r="W119" i="1"/>
  <c r="AI119" i="1"/>
  <c r="AU119" i="1"/>
  <c r="BG119" i="1"/>
  <c r="BP119" i="1"/>
  <c r="BR119" i="1"/>
  <c r="X118" i="1"/>
  <c r="AJ118" i="1"/>
  <c r="AV118" i="1"/>
  <c r="BH118" i="1"/>
  <c r="BQ118" i="1"/>
  <c r="BS118" i="1"/>
  <c r="W118" i="1"/>
  <c r="AI118" i="1"/>
  <c r="AU118" i="1"/>
  <c r="BG118" i="1"/>
  <c r="BP118" i="1"/>
  <c r="BR118" i="1"/>
  <c r="X117" i="1"/>
  <c r="AJ117" i="1"/>
  <c r="AV117" i="1"/>
  <c r="BH117" i="1"/>
  <c r="BQ117" i="1"/>
  <c r="BS117" i="1"/>
  <c r="W117" i="1"/>
  <c r="AI117" i="1"/>
  <c r="AU117" i="1"/>
  <c r="BG117" i="1"/>
  <c r="BP117" i="1"/>
  <c r="BR117" i="1"/>
  <c r="X116" i="1"/>
  <c r="AJ116" i="1"/>
  <c r="AV116" i="1"/>
  <c r="BH116" i="1"/>
  <c r="BQ116" i="1"/>
  <c r="BS116" i="1"/>
  <c r="W116" i="1"/>
  <c r="AI116" i="1"/>
  <c r="AU116" i="1"/>
  <c r="BG116" i="1"/>
  <c r="BP116" i="1"/>
  <c r="BR116" i="1"/>
  <c r="X115" i="1"/>
  <c r="AJ115" i="1"/>
  <c r="AV115" i="1"/>
  <c r="BH115" i="1"/>
  <c r="BQ115" i="1"/>
  <c r="BS115" i="1"/>
  <c r="W115" i="1"/>
  <c r="AI115" i="1"/>
  <c r="AU115" i="1"/>
  <c r="BG115" i="1"/>
  <c r="BP115" i="1"/>
  <c r="BR115" i="1"/>
  <c r="X114" i="1"/>
  <c r="AJ114" i="1"/>
  <c r="AV114" i="1"/>
  <c r="BH114" i="1"/>
  <c r="BQ114" i="1"/>
  <c r="BS114" i="1"/>
  <c r="W114" i="1"/>
  <c r="AI114" i="1"/>
  <c r="AU114" i="1"/>
  <c r="BG114" i="1"/>
  <c r="BP114" i="1"/>
  <c r="BR114" i="1"/>
  <c r="X113" i="1"/>
  <c r="AJ113" i="1"/>
  <c r="AV113" i="1"/>
  <c r="BH113" i="1"/>
  <c r="BQ113" i="1"/>
  <c r="BS113" i="1"/>
  <c r="W113" i="1"/>
  <c r="AI113" i="1"/>
  <c r="AU113" i="1"/>
  <c r="BG113" i="1"/>
  <c r="BP113" i="1"/>
  <c r="BR113" i="1"/>
  <c r="X112" i="1"/>
  <c r="AJ112" i="1"/>
  <c r="AV112" i="1"/>
  <c r="BH112" i="1"/>
  <c r="BQ112" i="1"/>
  <c r="BS112" i="1"/>
  <c r="W112" i="1"/>
  <c r="AI112" i="1"/>
  <c r="AU112" i="1"/>
  <c r="BG112" i="1"/>
  <c r="BP112" i="1"/>
  <c r="BR112" i="1"/>
  <c r="X111" i="1"/>
  <c r="AJ111" i="1"/>
  <c r="AV111" i="1"/>
  <c r="BH111" i="1"/>
  <c r="BQ111" i="1"/>
  <c r="BS111" i="1"/>
  <c r="W111" i="1"/>
  <c r="AI111" i="1"/>
  <c r="AU111" i="1"/>
  <c r="BG111" i="1"/>
  <c r="BP111" i="1"/>
  <c r="BR111" i="1"/>
  <c r="X110" i="1"/>
  <c r="AJ110" i="1"/>
  <c r="AV110" i="1"/>
  <c r="BH110" i="1"/>
  <c r="BQ110" i="1"/>
  <c r="BS110" i="1"/>
  <c r="W110" i="1"/>
  <c r="AI110" i="1"/>
  <c r="AU110" i="1"/>
  <c r="BG110" i="1"/>
  <c r="BP110" i="1"/>
  <c r="BR110" i="1"/>
  <c r="X109" i="1"/>
  <c r="AJ109" i="1"/>
  <c r="AV109" i="1"/>
  <c r="BH109" i="1"/>
  <c r="BQ109" i="1"/>
  <c r="BS109" i="1"/>
  <c r="W109" i="1"/>
  <c r="AI109" i="1"/>
  <c r="AU109" i="1"/>
  <c r="BG109" i="1"/>
  <c r="BP109" i="1"/>
  <c r="BR109" i="1"/>
  <c r="X108" i="1"/>
  <c r="AJ108" i="1"/>
  <c r="AV108" i="1"/>
  <c r="BH108" i="1"/>
  <c r="BQ108" i="1"/>
  <c r="BS108" i="1"/>
  <c r="W108" i="1"/>
  <c r="AI108" i="1"/>
  <c r="AU108" i="1"/>
  <c r="BG108" i="1"/>
  <c r="BP108" i="1"/>
  <c r="BR108" i="1"/>
  <c r="X107" i="1"/>
  <c r="AJ107" i="1"/>
  <c r="AV107" i="1"/>
  <c r="BH107" i="1"/>
  <c r="BQ107" i="1"/>
  <c r="BS107" i="1"/>
  <c r="W107" i="1"/>
  <c r="AI107" i="1"/>
  <c r="AU107" i="1"/>
  <c r="BG107" i="1"/>
  <c r="BP107" i="1"/>
  <c r="BR107" i="1"/>
  <c r="X106" i="1"/>
  <c r="AJ106" i="1"/>
  <c r="AV106" i="1"/>
  <c r="BH106" i="1"/>
  <c r="BQ106" i="1"/>
  <c r="BS106" i="1"/>
  <c r="W106" i="1"/>
  <c r="AI106" i="1"/>
  <c r="AU106" i="1"/>
  <c r="BG106" i="1"/>
  <c r="BP106" i="1"/>
  <c r="BR106" i="1"/>
  <c r="X105" i="1"/>
  <c r="AJ105" i="1"/>
  <c r="AV105" i="1"/>
  <c r="BH105" i="1"/>
  <c r="BQ105" i="1"/>
  <c r="BS105" i="1"/>
  <c r="W105" i="1"/>
  <c r="AI105" i="1"/>
  <c r="AU105" i="1"/>
  <c r="BG105" i="1"/>
  <c r="BP105" i="1"/>
  <c r="BR105" i="1"/>
  <c r="X104" i="1"/>
  <c r="AJ104" i="1"/>
  <c r="AV104" i="1"/>
  <c r="BH104" i="1"/>
  <c r="BQ104" i="1"/>
  <c r="BS104" i="1"/>
  <c r="W104" i="1"/>
  <c r="AI104" i="1"/>
  <c r="AU104" i="1"/>
  <c r="BG104" i="1"/>
  <c r="BP104" i="1"/>
  <c r="BR104" i="1"/>
  <c r="X103" i="1"/>
  <c r="AJ103" i="1"/>
  <c r="AV103" i="1"/>
  <c r="BH103" i="1"/>
  <c r="BQ103" i="1"/>
  <c r="BS103" i="1"/>
  <c r="W103" i="1"/>
  <c r="AI103" i="1"/>
  <c r="AU103" i="1"/>
  <c r="BG103" i="1"/>
  <c r="BP103" i="1"/>
  <c r="BR103" i="1"/>
  <c r="X102" i="1"/>
  <c r="AJ102" i="1"/>
  <c r="AV102" i="1"/>
  <c r="BH102" i="1"/>
  <c r="BQ102" i="1"/>
  <c r="BS102" i="1"/>
  <c r="W102" i="1"/>
  <c r="AI102" i="1"/>
  <c r="AU102" i="1"/>
  <c r="BG102" i="1"/>
  <c r="BP102" i="1"/>
  <c r="BR102" i="1"/>
  <c r="X101" i="1"/>
  <c r="AJ101" i="1"/>
  <c r="AV101" i="1"/>
  <c r="BH101" i="1"/>
  <c r="BQ101" i="1"/>
  <c r="BS101" i="1"/>
  <c r="W101" i="1"/>
  <c r="AI101" i="1"/>
  <c r="AU101" i="1"/>
  <c r="BG101" i="1"/>
  <c r="BP101" i="1"/>
  <c r="BR101" i="1"/>
  <c r="X100" i="1"/>
  <c r="AJ100" i="1"/>
  <c r="AV100" i="1"/>
  <c r="BH100" i="1"/>
  <c r="BQ100" i="1"/>
  <c r="BS100" i="1"/>
  <c r="W100" i="1"/>
  <c r="AI100" i="1"/>
  <c r="AU100" i="1"/>
  <c r="BG100" i="1"/>
  <c r="BP100" i="1"/>
  <c r="BR100" i="1"/>
  <c r="X99" i="1"/>
  <c r="AJ99" i="1"/>
  <c r="AV99" i="1"/>
  <c r="BH99" i="1"/>
  <c r="BQ99" i="1"/>
  <c r="BS99" i="1"/>
  <c r="W99" i="1"/>
  <c r="AI99" i="1"/>
  <c r="AU99" i="1"/>
  <c r="BG99" i="1"/>
  <c r="BP99" i="1"/>
  <c r="BR99" i="1"/>
  <c r="X98" i="1"/>
  <c r="AJ98" i="1"/>
  <c r="AV98" i="1"/>
  <c r="BH98" i="1"/>
  <c r="BQ98" i="1"/>
  <c r="BS98" i="1"/>
  <c r="W98" i="1"/>
  <c r="AI98" i="1"/>
  <c r="AU98" i="1"/>
  <c r="BG98" i="1"/>
  <c r="BP98" i="1"/>
  <c r="BR98" i="1"/>
  <c r="X97" i="1"/>
  <c r="AJ97" i="1"/>
  <c r="AV97" i="1"/>
  <c r="BH97" i="1"/>
  <c r="BQ97" i="1"/>
  <c r="BS97" i="1"/>
  <c r="W97" i="1"/>
  <c r="AI97" i="1"/>
  <c r="AU97" i="1"/>
  <c r="BG97" i="1"/>
  <c r="BP97" i="1"/>
  <c r="BR97" i="1"/>
  <c r="X96" i="1"/>
  <c r="AJ96" i="1"/>
  <c r="AV96" i="1"/>
  <c r="BH96" i="1"/>
  <c r="BQ96" i="1"/>
  <c r="BS96" i="1"/>
  <c r="W96" i="1"/>
  <c r="AI96" i="1"/>
  <c r="AU96" i="1"/>
  <c r="BG96" i="1"/>
  <c r="BP96" i="1"/>
  <c r="BR96" i="1"/>
  <c r="X95" i="1"/>
  <c r="AJ95" i="1"/>
  <c r="AV95" i="1"/>
  <c r="BH95" i="1"/>
  <c r="BQ95" i="1"/>
  <c r="BS95" i="1"/>
  <c r="W95" i="1"/>
  <c r="AI95" i="1"/>
  <c r="AU95" i="1"/>
  <c r="BG95" i="1"/>
  <c r="BP95" i="1"/>
  <c r="BR95" i="1"/>
  <c r="X94" i="1"/>
  <c r="AJ94" i="1"/>
  <c r="AV94" i="1"/>
  <c r="BH94" i="1"/>
  <c r="BQ94" i="1"/>
  <c r="BS94" i="1"/>
  <c r="W94" i="1"/>
  <c r="AI94" i="1"/>
  <c r="AU94" i="1"/>
  <c r="BG94" i="1"/>
  <c r="BP94" i="1"/>
  <c r="BR94" i="1"/>
  <c r="X93" i="1"/>
  <c r="AJ93" i="1"/>
  <c r="AV93" i="1"/>
  <c r="BH93" i="1"/>
  <c r="BQ93" i="1"/>
  <c r="BS93" i="1"/>
  <c r="W93" i="1"/>
  <c r="AI93" i="1"/>
  <c r="AU93" i="1"/>
  <c r="BG93" i="1"/>
  <c r="BP93" i="1"/>
  <c r="BR93" i="1"/>
  <c r="X92" i="1"/>
  <c r="AJ92" i="1"/>
  <c r="AV92" i="1"/>
  <c r="BH92" i="1"/>
  <c r="BQ92" i="1"/>
  <c r="BS92" i="1"/>
  <c r="W92" i="1"/>
  <c r="AI92" i="1"/>
  <c r="AU92" i="1"/>
  <c r="BG92" i="1"/>
  <c r="BP92" i="1"/>
  <c r="BR92" i="1"/>
  <c r="X91" i="1"/>
  <c r="AJ91" i="1"/>
  <c r="AV91" i="1"/>
  <c r="BH91" i="1"/>
  <c r="BQ91" i="1"/>
  <c r="BS91" i="1"/>
  <c r="W91" i="1"/>
  <c r="AI91" i="1"/>
  <c r="AU91" i="1"/>
  <c r="BG91" i="1"/>
  <c r="BP91" i="1"/>
  <c r="BR91" i="1"/>
  <c r="X90" i="1"/>
  <c r="AJ90" i="1"/>
  <c r="AV90" i="1"/>
  <c r="BH90" i="1"/>
  <c r="BQ90" i="1"/>
  <c r="BS90" i="1"/>
  <c r="W90" i="1"/>
  <c r="AI90" i="1"/>
  <c r="AU90" i="1"/>
  <c r="BG90" i="1"/>
  <c r="BP90" i="1"/>
  <c r="BR90" i="1"/>
  <c r="X89" i="1"/>
  <c r="AJ89" i="1"/>
  <c r="AV89" i="1"/>
  <c r="BH89" i="1"/>
  <c r="BQ89" i="1"/>
  <c r="BS89" i="1"/>
  <c r="W89" i="1"/>
  <c r="AI89" i="1"/>
  <c r="AU89" i="1"/>
  <c r="BG89" i="1"/>
  <c r="BP89" i="1"/>
  <c r="BR89" i="1"/>
  <c r="X88" i="1"/>
  <c r="AJ88" i="1"/>
  <c r="AV88" i="1"/>
  <c r="BH88" i="1"/>
  <c r="BQ88" i="1"/>
  <c r="BS88" i="1"/>
  <c r="W88" i="1"/>
  <c r="AI88" i="1"/>
  <c r="AU88" i="1"/>
  <c r="BG88" i="1"/>
  <c r="BP88" i="1"/>
  <c r="BR88" i="1"/>
  <c r="X87" i="1"/>
  <c r="AJ87" i="1"/>
  <c r="AV87" i="1"/>
  <c r="BH87" i="1"/>
  <c r="BQ87" i="1"/>
  <c r="BS87" i="1"/>
  <c r="W87" i="1"/>
  <c r="AI87" i="1"/>
  <c r="AU87" i="1"/>
  <c r="BG87" i="1"/>
  <c r="BP87" i="1"/>
  <c r="BR87" i="1"/>
  <c r="X86" i="1"/>
  <c r="AJ86" i="1"/>
  <c r="AV86" i="1"/>
  <c r="BH86" i="1"/>
  <c r="BQ86" i="1"/>
  <c r="BS86" i="1"/>
  <c r="W86" i="1"/>
  <c r="AI86" i="1"/>
  <c r="AU86" i="1"/>
  <c r="BG86" i="1"/>
  <c r="BP86" i="1"/>
  <c r="BR86" i="1"/>
  <c r="X85" i="1"/>
  <c r="AJ85" i="1"/>
  <c r="AV85" i="1"/>
  <c r="BH85" i="1"/>
  <c r="BQ85" i="1"/>
  <c r="BS85" i="1"/>
  <c r="W85" i="1"/>
  <c r="AI85" i="1"/>
  <c r="AU85" i="1"/>
  <c r="BG85" i="1"/>
  <c r="BP85" i="1"/>
  <c r="BR85" i="1"/>
  <c r="X84" i="1"/>
  <c r="AJ84" i="1"/>
  <c r="AV84" i="1"/>
  <c r="BH84" i="1"/>
  <c r="BQ84" i="1"/>
  <c r="BS84" i="1"/>
  <c r="W84" i="1"/>
  <c r="AI84" i="1"/>
  <c r="AU84" i="1"/>
  <c r="BG84" i="1"/>
  <c r="BP84" i="1"/>
  <c r="BR84" i="1"/>
  <c r="X83" i="1"/>
  <c r="AJ83" i="1"/>
  <c r="AV83" i="1"/>
  <c r="BH83" i="1"/>
  <c r="BQ83" i="1"/>
  <c r="BS83" i="1"/>
  <c r="W83" i="1"/>
  <c r="AI83" i="1"/>
  <c r="AU83" i="1"/>
  <c r="BG83" i="1"/>
  <c r="BP83" i="1"/>
  <c r="BR83" i="1"/>
  <c r="X82" i="1"/>
  <c r="AJ82" i="1"/>
  <c r="AV82" i="1"/>
  <c r="BH82" i="1"/>
  <c r="BQ82" i="1"/>
  <c r="BS82" i="1"/>
  <c r="W82" i="1"/>
  <c r="AI82" i="1"/>
  <c r="AU82" i="1"/>
  <c r="BG82" i="1"/>
  <c r="BP82" i="1"/>
  <c r="BR82" i="1"/>
  <c r="X81" i="1"/>
  <c r="AJ81" i="1"/>
  <c r="AV81" i="1"/>
  <c r="BH81" i="1"/>
  <c r="BQ81" i="1"/>
  <c r="BS81" i="1"/>
  <c r="W81" i="1"/>
  <c r="AI81" i="1"/>
  <c r="AU81" i="1"/>
  <c r="BG81" i="1"/>
  <c r="BP81" i="1"/>
  <c r="BR81" i="1"/>
  <c r="X80" i="1"/>
  <c r="AJ80" i="1"/>
  <c r="AV80" i="1"/>
  <c r="BH80" i="1"/>
  <c r="BQ80" i="1"/>
  <c r="BS80" i="1"/>
  <c r="W80" i="1"/>
  <c r="AI80" i="1"/>
  <c r="AU80" i="1"/>
  <c r="BG80" i="1"/>
  <c r="BP80" i="1"/>
  <c r="BR80" i="1"/>
  <c r="X79" i="1"/>
  <c r="AJ79" i="1"/>
  <c r="AV79" i="1"/>
  <c r="BH79" i="1"/>
  <c r="BQ79" i="1"/>
  <c r="BS79" i="1"/>
  <c r="W79" i="1"/>
  <c r="AI79" i="1"/>
  <c r="AU79" i="1"/>
  <c r="BG79" i="1"/>
  <c r="BP79" i="1"/>
  <c r="BR79" i="1"/>
  <c r="X78" i="1"/>
  <c r="AJ78" i="1"/>
  <c r="AV78" i="1"/>
  <c r="BH78" i="1"/>
  <c r="BQ78" i="1"/>
  <c r="BS78" i="1"/>
  <c r="W78" i="1"/>
  <c r="AI78" i="1"/>
  <c r="AU78" i="1"/>
  <c r="BG78" i="1"/>
  <c r="BP78" i="1"/>
  <c r="BR78" i="1"/>
  <c r="X77" i="1"/>
  <c r="AJ77" i="1"/>
  <c r="AV77" i="1"/>
  <c r="BH77" i="1"/>
  <c r="BQ77" i="1"/>
  <c r="BS77" i="1"/>
  <c r="W77" i="1"/>
  <c r="AI77" i="1"/>
  <c r="AU77" i="1"/>
  <c r="BG77" i="1"/>
  <c r="BP77" i="1"/>
  <c r="BR77" i="1"/>
  <c r="X76" i="1"/>
  <c r="AJ76" i="1"/>
  <c r="AV76" i="1"/>
  <c r="BH76" i="1"/>
  <c r="BQ76" i="1"/>
  <c r="BS76" i="1"/>
  <c r="W76" i="1"/>
  <c r="AI76" i="1"/>
  <c r="AU76" i="1"/>
  <c r="BG76" i="1"/>
  <c r="BP76" i="1"/>
  <c r="BR76" i="1"/>
  <c r="X75" i="1"/>
  <c r="AJ75" i="1"/>
  <c r="AV75" i="1"/>
  <c r="BH75" i="1"/>
  <c r="BQ75" i="1"/>
  <c r="BS75" i="1"/>
  <c r="W75" i="1"/>
  <c r="AI75" i="1"/>
  <c r="AU75" i="1"/>
  <c r="BG75" i="1"/>
  <c r="BP75" i="1"/>
  <c r="BR75" i="1"/>
  <c r="X74" i="1"/>
  <c r="AJ74" i="1"/>
  <c r="AV74" i="1"/>
  <c r="BH74" i="1"/>
  <c r="BQ74" i="1"/>
  <c r="BS74" i="1"/>
  <c r="W74" i="1"/>
  <c r="AI74" i="1"/>
  <c r="AU74" i="1"/>
  <c r="BG74" i="1"/>
  <c r="BP74" i="1"/>
  <c r="BR74" i="1"/>
  <c r="X73" i="1"/>
  <c r="AJ73" i="1"/>
  <c r="AV73" i="1"/>
  <c r="BH73" i="1"/>
  <c r="BQ73" i="1"/>
  <c r="BS73" i="1"/>
  <c r="W73" i="1"/>
  <c r="AI73" i="1"/>
  <c r="AU73" i="1"/>
  <c r="BG73" i="1"/>
  <c r="BP73" i="1"/>
  <c r="BR73" i="1"/>
  <c r="X72" i="1"/>
  <c r="AJ72" i="1"/>
  <c r="AV72" i="1"/>
  <c r="BH72" i="1"/>
  <c r="BQ72" i="1"/>
  <c r="BS72" i="1"/>
  <c r="W72" i="1"/>
  <c r="AI72" i="1"/>
  <c r="AU72" i="1"/>
  <c r="BG72" i="1"/>
  <c r="BP72" i="1"/>
  <c r="BR72" i="1"/>
  <c r="X71" i="1"/>
  <c r="AJ71" i="1"/>
  <c r="AV71" i="1"/>
  <c r="BH71" i="1"/>
  <c r="BQ71" i="1"/>
  <c r="BS71" i="1"/>
  <c r="W71" i="1"/>
  <c r="AI71" i="1"/>
  <c r="AU71" i="1"/>
  <c r="BG71" i="1"/>
  <c r="BP71" i="1"/>
  <c r="BR71" i="1"/>
  <c r="X70" i="1"/>
  <c r="AJ70" i="1"/>
  <c r="AV70" i="1"/>
  <c r="BH70" i="1"/>
  <c r="BQ70" i="1"/>
  <c r="BS70" i="1"/>
  <c r="W70" i="1"/>
  <c r="AI70" i="1"/>
  <c r="AU70" i="1"/>
  <c r="BG70" i="1"/>
  <c r="BP70" i="1"/>
  <c r="BR70" i="1"/>
  <c r="X69" i="1"/>
  <c r="AJ69" i="1"/>
  <c r="AV69" i="1"/>
  <c r="BH69" i="1"/>
  <c r="BQ69" i="1"/>
  <c r="BS69" i="1"/>
  <c r="W69" i="1"/>
  <c r="AI69" i="1"/>
  <c r="AU69" i="1"/>
  <c r="BG69" i="1"/>
  <c r="BP69" i="1"/>
  <c r="BR69" i="1"/>
  <c r="X68" i="1"/>
  <c r="AJ68" i="1"/>
  <c r="AV68" i="1"/>
  <c r="BH68" i="1"/>
  <c r="BQ68" i="1"/>
  <c r="BS68" i="1"/>
  <c r="W68" i="1"/>
  <c r="AI68" i="1"/>
  <c r="AU68" i="1"/>
  <c r="BG68" i="1"/>
  <c r="BP68" i="1"/>
  <c r="BR68" i="1"/>
  <c r="X67" i="1"/>
  <c r="AJ67" i="1"/>
  <c r="AV67" i="1"/>
  <c r="BH67" i="1"/>
  <c r="BQ67" i="1"/>
  <c r="BS67" i="1"/>
  <c r="W67" i="1"/>
  <c r="AI67" i="1"/>
  <c r="AU67" i="1"/>
  <c r="BG67" i="1"/>
  <c r="BP67" i="1"/>
  <c r="BR67" i="1"/>
  <c r="X66" i="1"/>
  <c r="AJ66" i="1"/>
  <c r="AV66" i="1"/>
  <c r="BH66" i="1"/>
  <c r="BQ66" i="1"/>
  <c r="BS66" i="1"/>
  <c r="W66" i="1"/>
  <c r="AI66" i="1"/>
  <c r="AU66" i="1"/>
  <c r="BG66" i="1"/>
  <c r="BP66" i="1"/>
  <c r="BR66" i="1"/>
  <c r="X65" i="1"/>
  <c r="AJ65" i="1"/>
  <c r="AV65" i="1"/>
  <c r="BH65" i="1"/>
  <c r="BQ65" i="1"/>
  <c r="BS65" i="1"/>
  <c r="W65" i="1"/>
  <c r="AI65" i="1"/>
  <c r="AU65" i="1"/>
  <c r="BG65" i="1"/>
  <c r="BP65" i="1"/>
  <c r="BR65" i="1"/>
  <c r="X64" i="1"/>
  <c r="AJ64" i="1"/>
  <c r="AV64" i="1"/>
  <c r="BH64" i="1"/>
  <c r="BQ64" i="1"/>
  <c r="BS64" i="1"/>
  <c r="W64" i="1"/>
  <c r="AI64" i="1"/>
  <c r="AU64" i="1"/>
  <c r="BG64" i="1"/>
  <c r="BP64" i="1"/>
  <c r="BR64" i="1"/>
  <c r="X63" i="1"/>
  <c r="AJ63" i="1"/>
  <c r="AV63" i="1"/>
  <c r="BH63" i="1"/>
  <c r="BQ63" i="1"/>
  <c r="BS63" i="1"/>
  <c r="W63" i="1"/>
  <c r="AI63" i="1"/>
  <c r="AU63" i="1"/>
  <c r="BG63" i="1"/>
  <c r="BP63" i="1"/>
  <c r="BR63" i="1"/>
  <c r="X62" i="1"/>
  <c r="AJ62" i="1"/>
  <c r="AV62" i="1"/>
  <c r="BH62" i="1"/>
  <c r="BQ62" i="1"/>
  <c r="BS62" i="1"/>
  <c r="W62" i="1"/>
  <c r="AI62" i="1"/>
  <c r="AU62" i="1"/>
  <c r="BG62" i="1"/>
  <c r="BP62" i="1"/>
  <c r="BR62" i="1"/>
  <c r="X61" i="1"/>
  <c r="AJ61" i="1"/>
  <c r="AV61" i="1"/>
  <c r="BH61" i="1"/>
  <c r="BQ61" i="1"/>
  <c r="BS61" i="1"/>
  <c r="W61" i="1"/>
  <c r="AI61" i="1"/>
  <c r="AU61" i="1"/>
  <c r="BG61" i="1"/>
  <c r="BP61" i="1"/>
  <c r="BR61" i="1"/>
  <c r="X60" i="1"/>
  <c r="AJ60" i="1"/>
  <c r="AV60" i="1"/>
  <c r="BH60" i="1"/>
  <c r="BQ60" i="1"/>
  <c r="BS60" i="1"/>
  <c r="W60" i="1"/>
  <c r="AI60" i="1"/>
  <c r="AU60" i="1"/>
  <c r="BG60" i="1"/>
  <c r="BP60" i="1"/>
  <c r="BR60" i="1"/>
  <c r="X59" i="1"/>
  <c r="AJ59" i="1"/>
  <c r="AV59" i="1"/>
  <c r="BH59" i="1"/>
  <c r="BQ59" i="1"/>
  <c r="BS59" i="1"/>
  <c r="W59" i="1"/>
  <c r="AI59" i="1"/>
  <c r="AU59" i="1"/>
  <c r="BG59" i="1"/>
  <c r="BP59" i="1"/>
  <c r="BR59" i="1"/>
  <c r="X58" i="1"/>
  <c r="AJ58" i="1"/>
  <c r="AV58" i="1"/>
  <c r="BH58" i="1"/>
  <c r="BQ58" i="1"/>
  <c r="BS58" i="1"/>
  <c r="W58" i="1"/>
  <c r="AI58" i="1"/>
  <c r="AU58" i="1"/>
  <c r="BG58" i="1"/>
  <c r="BP58" i="1"/>
  <c r="BR58" i="1"/>
  <c r="X57" i="1"/>
  <c r="AJ57" i="1"/>
  <c r="AV57" i="1"/>
  <c r="BH57" i="1"/>
  <c r="BQ57" i="1"/>
  <c r="BS57" i="1"/>
  <c r="W57" i="1"/>
  <c r="AI57" i="1"/>
  <c r="AU57" i="1"/>
  <c r="BG57" i="1"/>
  <c r="BP57" i="1"/>
  <c r="BR57" i="1"/>
  <c r="X56" i="1"/>
  <c r="AJ56" i="1"/>
  <c r="AV56" i="1"/>
  <c r="BH56" i="1"/>
  <c r="BQ56" i="1"/>
  <c r="BS56" i="1"/>
  <c r="W56" i="1"/>
  <c r="AI56" i="1"/>
  <c r="AU56" i="1"/>
  <c r="BG56" i="1"/>
  <c r="BP56" i="1"/>
  <c r="BR56" i="1"/>
  <c r="X55" i="1"/>
  <c r="AJ55" i="1"/>
  <c r="AV55" i="1"/>
  <c r="BH55" i="1"/>
  <c r="BQ55" i="1"/>
  <c r="BS55" i="1"/>
  <c r="W55" i="1"/>
  <c r="AI55" i="1"/>
  <c r="AU55" i="1"/>
  <c r="BG55" i="1"/>
  <c r="BP55" i="1"/>
  <c r="BR55" i="1"/>
  <c r="X54" i="1"/>
  <c r="AJ54" i="1"/>
  <c r="AV54" i="1"/>
  <c r="BH54" i="1"/>
  <c r="BQ54" i="1"/>
  <c r="BS54" i="1"/>
  <c r="W54" i="1"/>
  <c r="AI54" i="1"/>
  <c r="AU54" i="1"/>
  <c r="BG54" i="1"/>
  <c r="BP54" i="1"/>
  <c r="BR54" i="1"/>
  <c r="X53" i="1"/>
  <c r="AJ53" i="1"/>
  <c r="AV53" i="1"/>
  <c r="BH53" i="1"/>
  <c r="BQ53" i="1"/>
  <c r="BS53" i="1"/>
  <c r="W53" i="1"/>
  <c r="AI53" i="1"/>
  <c r="AU53" i="1"/>
  <c r="BG53" i="1"/>
  <c r="BP53" i="1"/>
  <c r="BR53" i="1"/>
  <c r="X52" i="1"/>
  <c r="AJ52" i="1"/>
  <c r="AV52" i="1"/>
  <c r="BH52" i="1"/>
  <c r="BQ52" i="1"/>
  <c r="BS52" i="1"/>
  <c r="W52" i="1"/>
  <c r="AI52" i="1"/>
  <c r="AU52" i="1"/>
  <c r="BG52" i="1"/>
  <c r="BP52" i="1"/>
  <c r="BR52" i="1"/>
  <c r="X51" i="1"/>
  <c r="AJ51" i="1"/>
  <c r="AV51" i="1"/>
  <c r="BH51" i="1"/>
  <c r="BQ51" i="1"/>
  <c r="BS51" i="1"/>
  <c r="W51" i="1"/>
  <c r="AI51" i="1"/>
  <c r="AU51" i="1"/>
  <c r="BG51" i="1"/>
  <c r="BP51" i="1"/>
  <c r="BR51" i="1"/>
  <c r="X50" i="1"/>
  <c r="AJ50" i="1"/>
  <c r="AV50" i="1"/>
  <c r="BH50" i="1"/>
  <c r="BQ50" i="1"/>
  <c r="BS50" i="1"/>
  <c r="W50" i="1"/>
  <c r="AI50" i="1"/>
  <c r="AU50" i="1"/>
  <c r="BG50" i="1"/>
  <c r="BP50" i="1"/>
  <c r="BR50" i="1"/>
  <c r="X49" i="1"/>
  <c r="AJ49" i="1"/>
  <c r="AV49" i="1"/>
  <c r="BH49" i="1"/>
  <c r="BQ49" i="1"/>
  <c r="BS49" i="1"/>
  <c r="W49" i="1"/>
  <c r="AI49" i="1"/>
  <c r="AU49" i="1"/>
  <c r="BG49" i="1"/>
  <c r="BP49" i="1"/>
  <c r="BR49" i="1"/>
  <c r="X48" i="1"/>
  <c r="AJ48" i="1"/>
  <c r="AV48" i="1"/>
  <c r="BH48" i="1"/>
  <c r="BQ48" i="1"/>
  <c r="BS48" i="1"/>
  <c r="W48" i="1"/>
  <c r="AI48" i="1"/>
  <c r="AU48" i="1"/>
  <c r="BG48" i="1"/>
  <c r="BP48" i="1"/>
  <c r="BR48" i="1"/>
  <c r="X47" i="1"/>
  <c r="AJ47" i="1"/>
  <c r="AV47" i="1"/>
  <c r="BH47" i="1"/>
  <c r="BQ47" i="1"/>
  <c r="BS47" i="1"/>
  <c r="W47" i="1"/>
  <c r="AI47" i="1"/>
  <c r="AU47" i="1"/>
  <c r="BG47" i="1"/>
  <c r="BP47" i="1"/>
  <c r="BR47" i="1"/>
  <c r="X46" i="1"/>
  <c r="AJ46" i="1"/>
  <c r="AV46" i="1"/>
  <c r="BH46" i="1"/>
  <c r="BQ46" i="1"/>
  <c r="BS46" i="1"/>
  <c r="W46" i="1"/>
  <c r="AI46" i="1"/>
  <c r="AU46" i="1"/>
  <c r="BG46" i="1"/>
  <c r="BP46" i="1"/>
  <c r="BR46" i="1"/>
  <c r="X45" i="1"/>
  <c r="AJ45" i="1"/>
  <c r="AV45" i="1"/>
  <c r="BH45" i="1"/>
  <c r="BQ45" i="1"/>
  <c r="BS45" i="1"/>
  <c r="W45" i="1"/>
  <c r="AI45" i="1"/>
  <c r="AU45" i="1"/>
  <c r="BG45" i="1"/>
  <c r="BP45" i="1"/>
  <c r="BR45" i="1"/>
  <c r="X44" i="1"/>
  <c r="AJ44" i="1"/>
  <c r="AV44" i="1"/>
  <c r="BH44" i="1"/>
  <c r="BQ44" i="1"/>
  <c r="BS44" i="1"/>
  <c r="W44" i="1"/>
  <c r="AI44" i="1"/>
  <c r="AU44" i="1"/>
  <c r="BG44" i="1"/>
  <c r="BP44" i="1"/>
  <c r="BR44" i="1"/>
  <c r="X43" i="1"/>
  <c r="AJ43" i="1"/>
  <c r="AV43" i="1"/>
  <c r="BH43" i="1"/>
  <c r="BQ43" i="1"/>
  <c r="BS43" i="1"/>
  <c r="W43" i="1"/>
  <c r="AI43" i="1"/>
  <c r="AU43" i="1"/>
  <c r="BG43" i="1"/>
  <c r="BP43" i="1"/>
  <c r="BR43" i="1"/>
  <c r="X42" i="1"/>
  <c r="AJ42" i="1"/>
  <c r="AV42" i="1"/>
  <c r="BH42" i="1"/>
  <c r="BQ42" i="1"/>
  <c r="BS42" i="1"/>
  <c r="W42" i="1"/>
  <c r="AI42" i="1"/>
  <c r="AU42" i="1"/>
  <c r="BG42" i="1"/>
  <c r="BP42" i="1"/>
  <c r="BR42" i="1"/>
  <c r="X41" i="1"/>
  <c r="AJ41" i="1"/>
  <c r="AV41" i="1"/>
  <c r="BH41" i="1"/>
  <c r="BQ41" i="1"/>
  <c r="BS41" i="1"/>
  <c r="W41" i="1"/>
  <c r="AI41" i="1"/>
  <c r="AU41" i="1"/>
  <c r="BG41" i="1"/>
  <c r="BP41" i="1"/>
  <c r="BR41" i="1"/>
  <c r="X40" i="1"/>
  <c r="AJ40" i="1"/>
  <c r="AV40" i="1"/>
  <c r="BH40" i="1"/>
  <c r="BQ40" i="1"/>
  <c r="BS40" i="1"/>
  <c r="W40" i="1"/>
  <c r="AI40" i="1"/>
  <c r="AU40" i="1"/>
  <c r="BG40" i="1"/>
  <c r="BP40" i="1"/>
  <c r="BR40" i="1"/>
  <c r="X39" i="1"/>
  <c r="AJ39" i="1"/>
  <c r="AV39" i="1"/>
  <c r="BH39" i="1"/>
  <c r="BQ39" i="1"/>
  <c r="BS39" i="1"/>
  <c r="W39" i="1"/>
  <c r="AI39" i="1"/>
  <c r="AU39" i="1"/>
  <c r="BG39" i="1"/>
  <c r="BP39" i="1"/>
  <c r="BR39" i="1"/>
  <c r="X38" i="1"/>
  <c r="AJ38" i="1"/>
  <c r="AV38" i="1"/>
  <c r="BH38" i="1"/>
  <c r="BQ38" i="1"/>
  <c r="BS38" i="1"/>
  <c r="W38" i="1"/>
  <c r="AI38" i="1"/>
  <c r="AU38" i="1"/>
  <c r="BG38" i="1"/>
  <c r="BP38" i="1"/>
  <c r="BR38" i="1"/>
  <c r="X37" i="1"/>
  <c r="AJ37" i="1"/>
  <c r="AV37" i="1"/>
  <c r="BH37" i="1"/>
  <c r="BQ37" i="1"/>
  <c r="BS37" i="1"/>
  <c r="W37" i="1"/>
  <c r="AI37" i="1"/>
  <c r="AU37" i="1"/>
  <c r="BG37" i="1"/>
  <c r="BP37" i="1"/>
  <c r="BR37" i="1"/>
  <c r="X36" i="1"/>
  <c r="AJ36" i="1"/>
  <c r="AV36" i="1"/>
  <c r="BH36" i="1"/>
  <c r="BQ36" i="1"/>
  <c r="BS36" i="1"/>
  <c r="W36" i="1"/>
  <c r="AI36" i="1"/>
  <c r="AU36" i="1"/>
  <c r="BG36" i="1"/>
  <c r="BP36" i="1"/>
  <c r="BR36" i="1"/>
  <c r="X35" i="1"/>
  <c r="AJ35" i="1"/>
  <c r="AV35" i="1"/>
  <c r="BH35" i="1"/>
  <c r="BQ35" i="1"/>
  <c r="BS35" i="1"/>
  <c r="W35" i="1"/>
  <c r="AI35" i="1"/>
  <c r="AU35" i="1"/>
  <c r="BG35" i="1"/>
  <c r="BP35" i="1"/>
  <c r="BR35" i="1"/>
  <c r="X34" i="1"/>
  <c r="AJ34" i="1"/>
  <c r="AV34" i="1"/>
  <c r="BH34" i="1"/>
  <c r="BQ34" i="1"/>
  <c r="BS34" i="1"/>
  <c r="W34" i="1"/>
  <c r="AI34" i="1"/>
  <c r="AU34" i="1"/>
  <c r="BG34" i="1"/>
  <c r="BP34" i="1"/>
  <c r="BR34" i="1"/>
  <c r="X33" i="1"/>
  <c r="AJ33" i="1"/>
  <c r="AV33" i="1"/>
  <c r="BH33" i="1"/>
  <c r="BQ33" i="1"/>
  <c r="BS33" i="1"/>
  <c r="W33" i="1"/>
  <c r="AI33" i="1"/>
  <c r="AU33" i="1"/>
  <c r="BG33" i="1"/>
  <c r="BP33" i="1"/>
  <c r="BR33" i="1"/>
  <c r="X32" i="1"/>
  <c r="AJ32" i="1"/>
  <c r="AV32" i="1"/>
  <c r="BH32" i="1"/>
  <c r="BQ32" i="1"/>
  <c r="BS32" i="1"/>
  <c r="W32" i="1"/>
  <c r="AI32" i="1"/>
  <c r="AU32" i="1"/>
  <c r="BG32" i="1"/>
  <c r="BP32" i="1"/>
  <c r="BR32" i="1"/>
  <c r="X31" i="1"/>
  <c r="AJ31" i="1"/>
  <c r="AV31" i="1"/>
  <c r="BH31" i="1"/>
  <c r="BQ31" i="1"/>
  <c r="BS31" i="1"/>
  <c r="W31" i="1"/>
  <c r="AI31" i="1"/>
  <c r="AU31" i="1"/>
  <c r="BG31" i="1"/>
  <c r="BP31" i="1"/>
  <c r="BR31" i="1"/>
  <c r="X30" i="1"/>
  <c r="AJ30" i="1"/>
  <c r="AV30" i="1"/>
  <c r="BH30" i="1"/>
  <c r="BQ30" i="1"/>
  <c r="BS30" i="1"/>
  <c r="W30" i="1"/>
  <c r="AI30" i="1"/>
  <c r="AU30" i="1"/>
  <c r="BG30" i="1"/>
  <c r="BP30" i="1"/>
  <c r="BR30" i="1"/>
  <c r="X29" i="1"/>
  <c r="AJ29" i="1"/>
  <c r="AV29" i="1"/>
  <c r="BH29" i="1"/>
  <c r="BQ29" i="1"/>
  <c r="BS29" i="1"/>
  <c r="W29" i="1"/>
  <c r="AI29" i="1"/>
  <c r="AU29" i="1"/>
  <c r="BG29" i="1"/>
  <c r="BP29" i="1"/>
  <c r="BR29" i="1"/>
  <c r="X28" i="1"/>
  <c r="AJ28" i="1"/>
  <c r="AV28" i="1"/>
  <c r="BH28" i="1"/>
  <c r="BQ28" i="1"/>
  <c r="BS28" i="1"/>
  <c r="W28" i="1"/>
  <c r="AI28" i="1"/>
  <c r="AU28" i="1"/>
  <c r="BG28" i="1"/>
  <c r="BP28" i="1"/>
  <c r="BR28" i="1"/>
  <c r="X27" i="1"/>
  <c r="AJ27" i="1"/>
  <c r="AV27" i="1"/>
  <c r="BH27" i="1"/>
  <c r="BQ27" i="1"/>
  <c r="BS27" i="1"/>
  <c r="W27" i="1"/>
  <c r="AI27" i="1"/>
  <c r="AU27" i="1"/>
  <c r="BG27" i="1"/>
  <c r="BP27" i="1"/>
  <c r="BR27" i="1"/>
  <c r="X26" i="1"/>
  <c r="AJ26" i="1"/>
  <c r="AV26" i="1"/>
  <c r="BH26" i="1"/>
  <c r="BQ26" i="1"/>
  <c r="BS26" i="1"/>
  <c r="W26" i="1"/>
  <c r="AI26" i="1"/>
  <c r="AU26" i="1"/>
  <c r="BG26" i="1"/>
  <c r="BP26" i="1"/>
  <c r="BR26" i="1"/>
  <c r="X25" i="1"/>
  <c r="AJ25" i="1"/>
  <c r="AV25" i="1"/>
  <c r="BH25" i="1"/>
  <c r="BQ25" i="1"/>
  <c r="BS25" i="1"/>
  <c r="W25" i="1"/>
  <c r="AI25" i="1"/>
  <c r="AU25" i="1"/>
  <c r="BG25" i="1"/>
  <c r="BP25" i="1"/>
  <c r="BR25" i="1"/>
  <c r="X24" i="1"/>
  <c r="AJ24" i="1"/>
  <c r="AV24" i="1"/>
  <c r="BH24" i="1"/>
  <c r="BQ24" i="1"/>
  <c r="BS24" i="1"/>
  <c r="W24" i="1"/>
  <c r="AI24" i="1"/>
  <c r="AU24" i="1"/>
  <c r="BG24" i="1"/>
  <c r="BP24" i="1"/>
  <c r="BR24" i="1"/>
  <c r="X23" i="1"/>
  <c r="AJ23" i="1"/>
  <c r="AV23" i="1"/>
  <c r="BH23" i="1"/>
  <c r="BQ23" i="1"/>
  <c r="BS23" i="1"/>
  <c r="W23" i="1"/>
  <c r="AI23" i="1"/>
  <c r="AU23" i="1"/>
  <c r="BG23" i="1"/>
  <c r="BP23" i="1"/>
  <c r="BR23" i="1"/>
  <c r="X22" i="1"/>
  <c r="AJ22" i="1"/>
  <c r="AV22" i="1"/>
  <c r="BH22" i="1"/>
  <c r="BQ22" i="1"/>
  <c r="BS22" i="1"/>
  <c r="W22" i="1"/>
  <c r="AI22" i="1"/>
  <c r="AU22" i="1"/>
  <c r="BG22" i="1"/>
  <c r="BP22" i="1"/>
  <c r="BR22" i="1"/>
  <c r="X21" i="1"/>
  <c r="AJ21" i="1"/>
  <c r="AV21" i="1"/>
  <c r="BH21" i="1"/>
  <c r="BQ21" i="1"/>
  <c r="BS21" i="1"/>
  <c r="W21" i="1"/>
  <c r="AI21" i="1"/>
  <c r="AU21" i="1"/>
  <c r="BG21" i="1"/>
  <c r="BP21" i="1"/>
  <c r="BR21" i="1"/>
  <c r="X20" i="1"/>
  <c r="AJ20" i="1"/>
  <c r="AV20" i="1"/>
  <c r="BH20" i="1"/>
  <c r="BQ20" i="1"/>
  <c r="BS20" i="1"/>
  <c r="W20" i="1"/>
  <c r="AI20" i="1"/>
  <c r="AU20" i="1"/>
  <c r="BG20" i="1"/>
  <c r="BP20" i="1"/>
  <c r="BR20" i="1"/>
  <c r="X19" i="1"/>
  <c r="AJ19" i="1"/>
  <c r="AV19" i="1"/>
  <c r="BH19" i="1"/>
  <c r="BQ19" i="1"/>
  <c r="BS19" i="1"/>
  <c r="W19" i="1"/>
  <c r="AI19" i="1"/>
  <c r="AU19" i="1"/>
  <c r="BG19" i="1"/>
  <c r="BP19" i="1"/>
  <c r="BR19" i="1"/>
  <c r="X18" i="1"/>
  <c r="AJ18" i="1"/>
  <c r="AV18" i="1"/>
  <c r="BH18" i="1"/>
  <c r="BQ18" i="1"/>
  <c r="BS18" i="1"/>
  <c r="W18" i="1"/>
  <c r="AI18" i="1"/>
  <c r="AU18" i="1"/>
  <c r="BG18" i="1"/>
  <c r="BP18" i="1"/>
  <c r="BR18" i="1"/>
  <c r="X17" i="1"/>
  <c r="AJ17" i="1"/>
  <c r="AV17" i="1"/>
  <c r="BH17" i="1"/>
  <c r="BQ17" i="1"/>
  <c r="BS17" i="1"/>
  <c r="W17" i="1"/>
  <c r="AI17" i="1"/>
  <c r="AU17" i="1"/>
  <c r="BG17" i="1"/>
  <c r="BP17" i="1"/>
  <c r="BR17" i="1"/>
  <c r="X16" i="1"/>
  <c r="AJ16" i="1"/>
  <c r="AV16" i="1"/>
  <c r="BH16" i="1"/>
  <c r="BQ16" i="1"/>
  <c r="BS16" i="1"/>
  <c r="W16" i="1"/>
  <c r="AI16" i="1"/>
  <c r="AU16" i="1"/>
  <c r="BG16" i="1"/>
  <c r="BP16" i="1"/>
  <c r="BR16" i="1"/>
  <c r="X15" i="1"/>
  <c r="AJ15" i="1"/>
  <c r="AV15" i="1"/>
  <c r="BH15" i="1"/>
  <c r="BQ15" i="1"/>
  <c r="BS15" i="1"/>
  <c r="W15" i="1"/>
  <c r="AI15" i="1"/>
  <c r="AU15" i="1"/>
  <c r="BG15" i="1"/>
  <c r="BP15" i="1"/>
  <c r="BR15" i="1"/>
  <c r="X14" i="1"/>
  <c r="AJ14" i="1"/>
  <c r="AV14" i="1"/>
  <c r="BH14" i="1"/>
  <c r="BQ14" i="1"/>
  <c r="BS14" i="1"/>
  <c r="W14" i="1"/>
  <c r="AI14" i="1"/>
  <c r="AU14" i="1"/>
  <c r="BG14" i="1"/>
  <c r="BP14" i="1"/>
  <c r="BR14" i="1"/>
  <c r="X13" i="1"/>
  <c r="AJ13" i="1"/>
  <c r="AV13" i="1"/>
  <c r="BH13" i="1"/>
  <c r="BQ13" i="1"/>
  <c r="BS13" i="1"/>
  <c r="W13" i="1"/>
  <c r="AI13" i="1"/>
  <c r="AU13" i="1"/>
  <c r="BG13" i="1"/>
  <c r="BP13" i="1"/>
  <c r="BR13" i="1"/>
  <c r="X12" i="1"/>
  <c r="AJ12" i="1"/>
  <c r="AV12" i="1"/>
  <c r="BH12" i="1"/>
  <c r="BQ12" i="1"/>
  <c r="BS12" i="1"/>
  <c r="W12" i="1"/>
  <c r="AI12" i="1"/>
  <c r="AU12" i="1"/>
  <c r="BG12" i="1"/>
  <c r="BP12" i="1"/>
  <c r="BR12" i="1"/>
  <c r="X11" i="1"/>
  <c r="AJ11" i="1"/>
  <c r="AV11" i="1"/>
  <c r="BH11" i="1"/>
  <c r="BQ11" i="1"/>
  <c r="BS11" i="1"/>
  <c r="W11" i="1"/>
  <c r="AI11" i="1"/>
  <c r="AU11" i="1"/>
  <c r="BG11" i="1"/>
  <c r="BP11" i="1"/>
  <c r="BR11" i="1"/>
  <c r="X10" i="1"/>
  <c r="AJ10" i="1"/>
  <c r="AV10" i="1"/>
  <c r="BH10" i="1"/>
  <c r="BQ10" i="1"/>
  <c r="BS10" i="1"/>
  <c r="W10" i="1"/>
  <c r="AI10" i="1"/>
  <c r="AU10" i="1"/>
  <c r="BG10" i="1"/>
  <c r="BP10" i="1"/>
  <c r="BR10" i="1"/>
  <c r="X9" i="1"/>
  <c r="AJ9" i="1"/>
  <c r="AV9" i="1"/>
  <c r="BH9" i="1"/>
  <c r="BQ9" i="1"/>
  <c r="BS9" i="1"/>
  <c r="W9" i="1"/>
  <c r="AI9" i="1"/>
  <c r="AU9" i="1"/>
  <c r="BG9" i="1"/>
  <c r="BP9" i="1"/>
  <c r="BR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c r="CE508" i="1"/>
  <c r="CJ508" i="1" a="1"/>
  <c r="CJ508" i="1"/>
  <c r="CC508" i="1" a="1"/>
  <c r="CC508" i="1"/>
  <c r="CI508" i="1" a="1"/>
  <c r="CI508" i="1"/>
  <c r="CH508" i="1" a="1"/>
  <c r="CH508" i="1"/>
  <c r="CG508" i="1" a="1"/>
  <c r="CG508" i="1"/>
  <c r="BZ508" i="1"/>
  <c r="BY508" i="1"/>
  <c r="BV508" i="1"/>
  <c r="BT508" i="1" a="1"/>
  <c r="BT508" i="1"/>
  <c r="CL507" i="1" a="1"/>
  <c r="CL507" i="1"/>
  <c r="CE507" i="1"/>
  <c r="CJ507" i="1" a="1"/>
  <c r="CJ507" i="1"/>
  <c r="CC507" i="1" a="1"/>
  <c r="CC507" i="1"/>
  <c r="CI507" i="1" a="1"/>
  <c r="CI507" i="1"/>
  <c r="CH507" i="1" a="1"/>
  <c r="CH507" i="1"/>
  <c r="CG507" i="1" a="1"/>
  <c r="CG507" i="1"/>
  <c r="BZ507" i="1"/>
  <c r="BY507" i="1"/>
  <c r="BV507" i="1"/>
  <c r="BT507" i="1" a="1"/>
  <c r="BT507" i="1"/>
  <c r="CL506" i="1" a="1"/>
  <c r="CL506" i="1"/>
  <c r="CE506" i="1"/>
  <c r="CJ506" i="1" a="1"/>
  <c r="CJ506" i="1"/>
  <c r="CC506" i="1" a="1"/>
  <c r="CC506" i="1"/>
  <c r="CI506" i="1" a="1"/>
  <c r="CI506" i="1"/>
  <c r="CH506" i="1" a="1"/>
  <c r="CH506" i="1"/>
  <c r="CG506" i="1" a="1"/>
  <c r="CG506" i="1"/>
  <c r="BZ506" i="1"/>
  <c r="BY506" i="1"/>
  <c r="BV506" i="1"/>
  <c r="BT506" i="1" a="1"/>
  <c r="BT506" i="1"/>
  <c r="CL505" i="1" a="1"/>
  <c r="CL505" i="1"/>
  <c r="CE505" i="1"/>
  <c r="CJ505" i="1" a="1"/>
  <c r="CJ505" i="1"/>
  <c r="CC505" i="1" a="1"/>
  <c r="CC505" i="1"/>
  <c r="CI505" i="1" a="1"/>
  <c r="CI505" i="1"/>
  <c r="CH505" i="1" a="1"/>
  <c r="CH505" i="1"/>
  <c r="CG505" i="1" a="1"/>
  <c r="CG505" i="1"/>
  <c r="BZ505" i="1"/>
  <c r="BY505" i="1"/>
  <c r="BV505" i="1"/>
  <c r="BT505" i="1" a="1"/>
  <c r="BT505" i="1"/>
  <c r="CL504" i="1" a="1"/>
  <c r="CL504" i="1"/>
  <c r="CE504" i="1"/>
  <c r="CJ504" i="1" a="1"/>
  <c r="CJ504" i="1"/>
  <c r="CC504" i="1" a="1"/>
  <c r="CC504" i="1"/>
  <c r="CI504" i="1" a="1"/>
  <c r="CI504" i="1"/>
  <c r="CH504" i="1" a="1"/>
  <c r="CH504" i="1"/>
  <c r="CG504" i="1" a="1"/>
  <c r="CG504" i="1"/>
  <c r="BZ504" i="1"/>
  <c r="BY504" i="1"/>
  <c r="BV504" i="1"/>
  <c r="BT504" i="1" a="1"/>
  <c r="BT504" i="1"/>
  <c r="CL503" i="1" a="1"/>
  <c r="CL503" i="1"/>
  <c r="CE503" i="1"/>
  <c r="CJ503" i="1" a="1"/>
  <c r="CJ503" i="1"/>
  <c r="CC503" i="1" a="1"/>
  <c r="CC503" i="1"/>
  <c r="CI503" i="1" a="1"/>
  <c r="CI503" i="1"/>
  <c r="CH503" i="1" a="1"/>
  <c r="CH503" i="1"/>
  <c r="CG503" i="1" a="1"/>
  <c r="CG503" i="1"/>
  <c r="BZ503" i="1"/>
  <c r="BY503" i="1"/>
  <c r="BV503" i="1"/>
  <c r="BT503" i="1" a="1"/>
  <c r="BT503" i="1"/>
  <c r="CL502" i="1" a="1"/>
  <c r="CL502" i="1"/>
  <c r="CE502" i="1"/>
  <c r="CJ502" i="1" a="1"/>
  <c r="CJ502" i="1"/>
  <c r="CC502" i="1" a="1"/>
  <c r="CC502" i="1"/>
  <c r="CI502" i="1" a="1"/>
  <c r="CI502" i="1"/>
  <c r="CH502" i="1" a="1"/>
  <c r="CH502" i="1"/>
  <c r="CG502" i="1" a="1"/>
  <c r="CG502" i="1"/>
  <c r="BZ502" i="1"/>
  <c r="BY502" i="1"/>
  <c r="BV502" i="1"/>
  <c r="BT502" i="1" a="1"/>
  <c r="BT502" i="1"/>
  <c r="CL501" i="1" a="1"/>
  <c r="CL501" i="1"/>
  <c r="CE501" i="1"/>
  <c r="CJ501" i="1" a="1"/>
  <c r="CJ501" i="1"/>
  <c r="CC501" i="1" a="1"/>
  <c r="CC501" i="1"/>
  <c r="CI501" i="1" a="1"/>
  <c r="CI501" i="1"/>
  <c r="CH501" i="1" a="1"/>
  <c r="CH501" i="1"/>
  <c r="CG501" i="1" a="1"/>
  <c r="CG501" i="1"/>
  <c r="BZ501" i="1"/>
  <c r="BY501" i="1"/>
  <c r="BV501" i="1"/>
  <c r="BT501" i="1" a="1"/>
  <c r="BT501" i="1"/>
  <c r="CL500" i="1" a="1"/>
  <c r="CL500" i="1"/>
  <c r="CE500" i="1"/>
  <c r="CJ500" i="1" a="1"/>
  <c r="CJ500" i="1"/>
  <c r="CC500" i="1" a="1"/>
  <c r="CC500" i="1"/>
  <c r="CI500" i="1" a="1"/>
  <c r="CI500" i="1"/>
  <c r="CH500" i="1" a="1"/>
  <c r="CH500" i="1"/>
  <c r="CG500" i="1" a="1"/>
  <c r="CG500" i="1"/>
  <c r="BZ500" i="1"/>
  <c r="BY500" i="1"/>
  <c r="BV500" i="1"/>
  <c r="BT500" i="1" a="1"/>
  <c r="BT500" i="1"/>
  <c r="CL499" i="1" a="1"/>
  <c r="CL499" i="1"/>
  <c r="CE499" i="1"/>
  <c r="CJ499" i="1" a="1"/>
  <c r="CJ499" i="1"/>
  <c r="CC499" i="1" a="1"/>
  <c r="CC499" i="1"/>
  <c r="CI499" i="1" a="1"/>
  <c r="CI499" i="1"/>
  <c r="CH499" i="1" a="1"/>
  <c r="CH499" i="1"/>
  <c r="CG499" i="1" a="1"/>
  <c r="CG499" i="1"/>
  <c r="BZ499" i="1"/>
  <c r="BY499" i="1"/>
  <c r="BV499" i="1"/>
  <c r="BT499" i="1" a="1"/>
  <c r="BT499" i="1"/>
  <c r="CL498" i="1" a="1"/>
  <c r="CL498" i="1"/>
  <c r="CE498" i="1"/>
  <c r="CJ498" i="1" a="1"/>
  <c r="CJ498" i="1"/>
  <c r="CC498" i="1" a="1"/>
  <c r="CC498" i="1"/>
  <c r="CI498" i="1" a="1"/>
  <c r="CI498" i="1"/>
  <c r="CH498" i="1" a="1"/>
  <c r="CH498" i="1"/>
  <c r="CG498" i="1" a="1"/>
  <c r="CG498" i="1"/>
  <c r="BZ498" i="1"/>
  <c r="BY498" i="1"/>
  <c r="BV498" i="1"/>
  <c r="BT498" i="1" a="1"/>
  <c r="BT498" i="1"/>
  <c r="CL497" i="1" a="1"/>
  <c r="CL497" i="1"/>
  <c r="CE497" i="1"/>
  <c r="CJ497" i="1" a="1"/>
  <c r="CJ497" i="1"/>
  <c r="CC497" i="1" a="1"/>
  <c r="CC497" i="1"/>
  <c r="CI497" i="1" a="1"/>
  <c r="CI497" i="1"/>
  <c r="CH497" i="1" a="1"/>
  <c r="CH497" i="1"/>
  <c r="CG497" i="1" a="1"/>
  <c r="CG497" i="1"/>
  <c r="BZ497" i="1"/>
  <c r="BY497" i="1"/>
  <c r="BV497" i="1"/>
  <c r="BT497" i="1" a="1"/>
  <c r="BT497" i="1"/>
  <c r="CL496" i="1" a="1"/>
  <c r="CL496" i="1"/>
  <c r="CE496" i="1"/>
  <c r="CJ496" i="1" a="1"/>
  <c r="CJ496" i="1"/>
  <c r="CC496" i="1" a="1"/>
  <c r="CC496" i="1"/>
  <c r="CI496" i="1" a="1"/>
  <c r="CI496" i="1"/>
  <c r="CH496" i="1" a="1"/>
  <c r="CH496" i="1"/>
  <c r="CG496" i="1" a="1"/>
  <c r="CG496" i="1"/>
  <c r="BZ496" i="1"/>
  <c r="BY496" i="1"/>
  <c r="BV496" i="1"/>
  <c r="BT496" i="1" a="1"/>
  <c r="BT496" i="1"/>
  <c r="CL495" i="1" a="1"/>
  <c r="CL495" i="1"/>
  <c r="CE495" i="1"/>
  <c r="CJ495" i="1" a="1"/>
  <c r="CJ495" i="1"/>
  <c r="CC495" i="1" a="1"/>
  <c r="CC495" i="1"/>
  <c r="CI495" i="1" a="1"/>
  <c r="CI495" i="1"/>
  <c r="CH495" i="1" a="1"/>
  <c r="CH495" i="1"/>
  <c r="CG495" i="1" a="1"/>
  <c r="CG495" i="1"/>
  <c r="BZ495" i="1"/>
  <c r="BY495" i="1"/>
  <c r="BV495" i="1"/>
  <c r="BT495" i="1" a="1"/>
  <c r="BT495" i="1"/>
  <c r="CL494" i="1" a="1"/>
  <c r="CL494" i="1"/>
  <c r="CE494" i="1"/>
  <c r="CJ494" i="1" a="1"/>
  <c r="CJ494" i="1"/>
  <c r="CC494" i="1" a="1"/>
  <c r="CC494" i="1"/>
  <c r="CI494" i="1" a="1"/>
  <c r="CI494" i="1"/>
  <c r="CH494" i="1" a="1"/>
  <c r="CH494" i="1"/>
  <c r="CG494" i="1" a="1"/>
  <c r="CG494" i="1"/>
  <c r="BZ494" i="1"/>
  <c r="BY494" i="1"/>
  <c r="BV494" i="1"/>
  <c r="BT494" i="1" a="1"/>
  <c r="BT494" i="1"/>
  <c r="CL493" i="1" a="1"/>
  <c r="CL493" i="1"/>
  <c r="CE493" i="1"/>
  <c r="CJ493" i="1" a="1"/>
  <c r="CJ493" i="1"/>
  <c r="CC493" i="1" a="1"/>
  <c r="CC493" i="1"/>
  <c r="CI493" i="1" a="1"/>
  <c r="CI493" i="1"/>
  <c r="CH493" i="1" a="1"/>
  <c r="CH493" i="1"/>
  <c r="CG493" i="1" a="1"/>
  <c r="CG493" i="1"/>
  <c r="BZ493" i="1"/>
  <c r="BY493" i="1"/>
  <c r="BV493" i="1"/>
  <c r="BT493" i="1" a="1"/>
  <c r="BT493" i="1"/>
  <c r="CL492" i="1" a="1"/>
  <c r="CL492" i="1"/>
  <c r="CE492" i="1"/>
  <c r="CJ492" i="1" a="1"/>
  <c r="CJ492" i="1"/>
  <c r="CC492" i="1" a="1"/>
  <c r="CC492" i="1"/>
  <c r="CI492" i="1" a="1"/>
  <c r="CI492" i="1"/>
  <c r="CH492" i="1" a="1"/>
  <c r="CH492" i="1"/>
  <c r="CG492" i="1" a="1"/>
  <c r="CG492" i="1"/>
  <c r="BZ492" i="1"/>
  <c r="BY492" i="1"/>
  <c r="BV492" i="1"/>
  <c r="BT492" i="1" a="1"/>
  <c r="BT492" i="1"/>
  <c r="CL491" i="1" a="1"/>
  <c r="CL491" i="1"/>
  <c r="CE491" i="1"/>
  <c r="CJ491" i="1" a="1"/>
  <c r="CJ491" i="1"/>
  <c r="CC491" i="1" a="1"/>
  <c r="CC491" i="1"/>
  <c r="CI491" i="1" a="1"/>
  <c r="CI491" i="1"/>
  <c r="CH491" i="1" a="1"/>
  <c r="CH491" i="1"/>
  <c r="CG491" i="1" a="1"/>
  <c r="CG491" i="1"/>
  <c r="BZ491" i="1"/>
  <c r="BY491" i="1"/>
  <c r="BV491" i="1"/>
  <c r="BT491" i="1" a="1"/>
  <c r="BT491" i="1"/>
  <c r="CL490" i="1" a="1"/>
  <c r="CL490" i="1"/>
  <c r="CE490" i="1"/>
  <c r="CJ490" i="1" a="1"/>
  <c r="CJ490" i="1"/>
  <c r="CC490" i="1" a="1"/>
  <c r="CC490" i="1"/>
  <c r="CI490" i="1" a="1"/>
  <c r="CI490" i="1"/>
  <c r="CH490" i="1" a="1"/>
  <c r="CH490" i="1"/>
  <c r="CG490" i="1" a="1"/>
  <c r="CG490" i="1"/>
  <c r="BZ490" i="1"/>
  <c r="BY490" i="1"/>
  <c r="BV490" i="1"/>
  <c r="BT490" i="1" a="1"/>
  <c r="BT490" i="1"/>
  <c r="CL489" i="1" a="1"/>
  <c r="CL489" i="1"/>
  <c r="CE489" i="1"/>
  <c r="CJ489" i="1" a="1"/>
  <c r="CJ489" i="1"/>
  <c r="CC489" i="1" a="1"/>
  <c r="CC489" i="1"/>
  <c r="CI489" i="1" a="1"/>
  <c r="CI489" i="1"/>
  <c r="CH489" i="1" a="1"/>
  <c r="CH489" i="1"/>
  <c r="CG489" i="1" a="1"/>
  <c r="CG489" i="1"/>
  <c r="BZ489" i="1"/>
  <c r="BY489" i="1"/>
  <c r="BV489" i="1"/>
  <c r="BT489" i="1" a="1"/>
  <c r="BT489" i="1"/>
  <c r="CL488" i="1" a="1"/>
  <c r="CL488" i="1"/>
  <c r="CE488" i="1"/>
  <c r="CJ488" i="1" a="1"/>
  <c r="CJ488" i="1"/>
  <c r="CC488" i="1" a="1"/>
  <c r="CC488" i="1"/>
  <c r="CI488" i="1" a="1"/>
  <c r="CI488" i="1"/>
  <c r="CH488" i="1" a="1"/>
  <c r="CH488" i="1"/>
  <c r="CG488" i="1" a="1"/>
  <c r="CG488" i="1"/>
  <c r="BZ488" i="1"/>
  <c r="BY488" i="1"/>
  <c r="BV488" i="1"/>
  <c r="BT488" i="1" a="1"/>
  <c r="BT488" i="1"/>
  <c r="CL487" i="1" a="1"/>
  <c r="CL487" i="1"/>
  <c r="CE487" i="1"/>
  <c r="CJ487" i="1" a="1"/>
  <c r="CJ487" i="1"/>
  <c r="CC487" i="1" a="1"/>
  <c r="CC487" i="1"/>
  <c r="CI487" i="1" a="1"/>
  <c r="CI487" i="1"/>
  <c r="CH487" i="1" a="1"/>
  <c r="CH487" i="1"/>
  <c r="CG487" i="1" a="1"/>
  <c r="CG487" i="1"/>
  <c r="BZ487" i="1"/>
  <c r="BY487" i="1"/>
  <c r="BV487" i="1"/>
  <c r="BT487" i="1" a="1"/>
  <c r="BT487" i="1"/>
  <c r="CL486" i="1" a="1"/>
  <c r="CL486" i="1"/>
  <c r="CE486" i="1"/>
  <c r="CJ486" i="1" a="1"/>
  <c r="CJ486" i="1"/>
  <c r="CC486" i="1" a="1"/>
  <c r="CC486" i="1"/>
  <c r="CI486" i="1" a="1"/>
  <c r="CI486" i="1"/>
  <c r="CH486" i="1" a="1"/>
  <c r="CH486" i="1"/>
  <c r="CG486" i="1" a="1"/>
  <c r="CG486" i="1"/>
  <c r="BZ486" i="1"/>
  <c r="BY486" i="1"/>
  <c r="BV486" i="1"/>
  <c r="BT486" i="1" a="1"/>
  <c r="BT486" i="1"/>
  <c r="CL485" i="1" a="1"/>
  <c r="CL485" i="1"/>
  <c r="CE485" i="1"/>
  <c r="CJ485" i="1" a="1"/>
  <c r="CJ485" i="1"/>
  <c r="CC485" i="1" a="1"/>
  <c r="CC485" i="1"/>
  <c r="CI485" i="1" a="1"/>
  <c r="CI485" i="1"/>
  <c r="CH485" i="1" a="1"/>
  <c r="CH485" i="1"/>
  <c r="CG485" i="1" a="1"/>
  <c r="CG485" i="1"/>
  <c r="BZ485" i="1"/>
  <c r="BY485" i="1"/>
  <c r="BV485" i="1"/>
  <c r="BT485" i="1" a="1"/>
  <c r="BT485" i="1"/>
  <c r="CL484" i="1" a="1"/>
  <c r="CL484" i="1"/>
  <c r="CE484" i="1"/>
  <c r="CJ484" i="1" a="1"/>
  <c r="CJ484" i="1"/>
  <c r="CC484" i="1" a="1"/>
  <c r="CC484" i="1"/>
  <c r="CI484" i="1" a="1"/>
  <c r="CI484" i="1"/>
  <c r="CH484" i="1" a="1"/>
  <c r="CH484" i="1"/>
  <c r="CG484" i="1" a="1"/>
  <c r="CG484" i="1"/>
  <c r="BZ484" i="1"/>
  <c r="BY484" i="1"/>
  <c r="BV484" i="1"/>
  <c r="BT484" i="1" a="1"/>
  <c r="BT484" i="1"/>
  <c r="CL483" i="1" a="1"/>
  <c r="CL483" i="1"/>
  <c r="CE483" i="1"/>
  <c r="CJ483" i="1" a="1"/>
  <c r="CJ483" i="1"/>
  <c r="CC483" i="1" a="1"/>
  <c r="CC483" i="1"/>
  <c r="CI483" i="1" a="1"/>
  <c r="CI483" i="1"/>
  <c r="CH483" i="1" a="1"/>
  <c r="CH483" i="1"/>
  <c r="CG483" i="1" a="1"/>
  <c r="CG483" i="1"/>
  <c r="BZ483" i="1"/>
  <c r="BY483" i="1"/>
  <c r="BV483" i="1"/>
  <c r="BT483" i="1" a="1"/>
  <c r="BT483" i="1"/>
  <c r="CL482" i="1" a="1"/>
  <c r="CL482" i="1"/>
  <c r="CE482" i="1"/>
  <c r="CJ482" i="1" a="1"/>
  <c r="CJ482" i="1"/>
  <c r="CC482" i="1" a="1"/>
  <c r="CC482" i="1"/>
  <c r="CI482" i="1" a="1"/>
  <c r="CI482" i="1"/>
  <c r="CH482" i="1" a="1"/>
  <c r="CH482" i="1"/>
  <c r="CG482" i="1" a="1"/>
  <c r="CG482" i="1"/>
  <c r="BZ482" i="1"/>
  <c r="BY482" i="1"/>
  <c r="BV482" i="1"/>
  <c r="BT482" i="1" a="1"/>
  <c r="BT482" i="1"/>
  <c r="CL481" i="1" a="1"/>
  <c r="CL481" i="1"/>
  <c r="CE481" i="1"/>
  <c r="CJ481" i="1" a="1"/>
  <c r="CJ481" i="1"/>
  <c r="CC481" i="1" a="1"/>
  <c r="CC481" i="1"/>
  <c r="CI481" i="1" a="1"/>
  <c r="CI481" i="1"/>
  <c r="CH481" i="1" a="1"/>
  <c r="CH481" i="1"/>
  <c r="CG481" i="1" a="1"/>
  <c r="CG481" i="1"/>
  <c r="BZ481" i="1"/>
  <c r="BY481" i="1"/>
  <c r="BV481" i="1"/>
  <c r="BT481" i="1" a="1"/>
  <c r="BT481" i="1"/>
  <c r="CL480" i="1" a="1"/>
  <c r="CL480" i="1"/>
  <c r="CE480" i="1"/>
  <c r="CJ480" i="1" a="1"/>
  <c r="CJ480" i="1"/>
  <c r="CC480" i="1" a="1"/>
  <c r="CC480" i="1"/>
  <c r="CI480" i="1" a="1"/>
  <c r="CI480" i="1"/>
  <c r="CH480" i="1" a="1"/>
  <c r="CH480" i="1"/>
  <c r="CG480" i="1" a="1"/>
  <c r="CG480" i="1"/>
  <c r="BZ480" i="1"/>
  <c r="BY480" i="1"/>
  <c r="BV480" i="1"/>
  <c r="BT480" i="1" a="1"/>
  <c r="BT480" i="1"/>
  <c r="CL479" i="1" a="1"/>
  <c r="CL479" i="1"/>
  <c r="CE479" i="1"/>
  <c r="CJ479" i="1" a="1"/>
  <c r="CJ479" i="1"/>
  <c r="CC479" i="1" a="1"/>
  <c r="CC479" i="1"/>
  <c r="CI479" i="1" a="1"/>
  <c r="CI479" i="1"/>
  <c r="CH479" i="1" a="1"/>
  <c r="CH479" i="1"/>
  <c r="CG479" i="1" a="1"/>
  <c r="CG479" i="1"/>
  <c r="BZ479" i="1"/>
  <c r="BY479" i="1"/>
  <c r="BV479" i="1"/>
  <c r="BT479" i="1" a="1"/>
  <c r="BT479" i="1"/>
  <c r="CL478" i="1" a="1"/>
  <c r="CL478" i="1"/>
  <c r="CE478" i="1"/>
  <c r="CJ478" i="1" a="1"/>
  <c r="CJ478" i="1"/>
  <c r="CC478" i="1" a="1"/>
  <c r="CC478" i="1"/>
  <c r="CI478" i="1" a="1"/>
  <c r="CI478" i="1"/>
  <c r="CH478" i="1" a="1"/>
  <c r="CH478" i="1"/>
  <c r="CG478" i="1" a="1"/>
  <c r="CG478" i="1"/>
  <c r="BZ478" i="1"/>
  <c r="BY478" i="1"/>
  <c r="BV478" i="1"/>
  <c r="BT478" i="1" a="1"/>
  <c r="BT478" i="1"/>
  <c r="CL477" i="1" a="1"/>
  <c r="CL477" i="1"/>
  <c r="CE477" i="1"/>
  <c r="CJ477" i="1" a="1"/>
  <c r="CJ477" i="1"/>
  <c r="CC477" i="1" a="1"/>
  <c r="CC477" i="1"/>
  <c r="CI477" i="1" a="1"/>
  <c r="CI477" i="1"/>
  <c r="CH477" i="1" a="1"/>
  <c r="CH477" i="1"/>
  <c r="CG477" i="1" a="1"/>
  <c r="CG477" i="1"/>
  <c r="BZ477" i="1"/>
  <c r="BY477" i="1"/>
  <c r="BV477" i="1"/>
  <c r="BT477" i="1" a="1"/>
  <c r="BT477" i="1"/>
  <c r="CL476" i="1" a="1"/>
  <c r="CL476" i="1"/>
  <c r="CE476" i="1"/>
  <c r="CJ476" i="1" a="1"/>
  <c r="CJ476" i="1"/>
  <c r="CC476" i="1" a="1"/>
  <c r="CC476" i="1"/>
  <c r="CI476" i="1" a="1"/>
  <c r="CI476" i="1"/>
  <c r="CH476" i="1" a="1"/>
  <c r="CH476" i="1"/>
  <c r="CG476" i="1" a="1"/>
  <c r="CG476" i="1"/>
  <c r="BZ476" i="1"/>
  <c r="BY476" i="1"/>
  <c r="BV476" i="1"/>
  <c r="BT476" i="1" a="1"/>
  <c r="BT476" i="1"/>
  <c r="CL475" i="1" a="1"/>
  <c r="CL475" i="1"/>
  <c r="CE475" i="1"/>
  <c r="CJ475" i="1" a="1"/>
  <c r="CJ475" i="1"/>
  <c r="CC475" i="1" a="1"/>
  <c r="CC475" i="1"/>
  <c r="CI475" i="1" a="1"/>
  <c r="CI475" i="1"/>
  <c r="CH475" i="1" a="1"/>
  <c r="CH475" i="1"/>
  <c r="CG475" i="1" a="1"/>
  <c r="CG475" i="1"/>
  <c r="BZ475" i="1"/>
  <c r="BY475" i="1"/>
  <c r="BV475" i="1"/>
  <c r="BT475" i="1" a="1"/>
  <c r="BT475" i="1"/>
  <c r="CL474" i="1" a="1"/>
  <c r="CL474" i="1"/>
  <c r="CE474" i="1"/>
  <c r="CJ474" i="1" a="1"/>
  <c r="CJ474" i="1"/>
  <c r="CC474" i="1" a="1"/>
  <c r="CC474" i="1"/>
  <c r="CI474" i="1" a="1"/>
  <c r="CI474" i="1"/>
  <c r="CH474" i="1" a="1"/>
  <c r="CH474" i="1"/>
  <c r="CG474" i="1" a="1"/>
  <c r="CG474" i="1"/>
  <c r="BZ474" i="1"/>
  <c r="BY474" i="1"/>
  <c r="BV474" i="1"/>
  <c r="BT474" i="1" a="1"/>
  <c r="BT474" i="1"/>
  <c r="CL473" i="1" a="1"/>
  <c r="CL473" i="1"/>
  <c r="CE473" i="1"/>
  <c r="CJ473" i="1" a="1"/>
  <c r="CJ473" i="1"/>
  <c r="CC473" i="1" a="1"/>
  <c r="CC473" i="1"/>
  <c r="CI473" i="1" a="1"/>
  <c r="CI473" i="1"/>
  <c r="CH473" i="1" a="1"/>
  <c r="CH473" i="1"/>
  <c r="CG473" i="1" a="1"/>
  <c r="CG473" i="1"/>
  <c r="BZ473" i="1"/>
  <c r="BY473" i="1"/>
  <c r="BV473" i="1"/>
  <c r="BT473" i="1" a="1"/>
  <c r="BT473" i="1"/>
  <c r="CL472" i="1" a="1"/>
  <c r="CL472" i="1"/>
  <c r="CE472" i="1"/>
  <c r="CJ472" i="1" a="1"/>
  <c r="CJ472" i="1"/>
  <c r="CC472" i="1" a="1"/>
  <c r="CC472" i="1"/>
  <c r="CI472" i="1" a="1"/>
  <c r="CI472" i="1"/>
  <c r="CH472" i="1" a="1"/>
  <c r="CH472" i="1"/>
  <c r="CG472" i="1" a="1"/>
  <c r="CG472" i="1"/>
  <c r="BZ472" i="1"/>
  <c r="BY472" i="1"/>
  <c r="BV472" i="1"/>
  <c r="BT472" i="1" a="1"/>
  <c r="BT472" i="1"/>
  <c r="CL471" i="1" a="1"/>
  <c r="CL471" i="1"/>
  <c r="CE471" i="1"/>
  <c r="CJ471" i="1" a="1"/>
  <c r="CJ471" i="1"/>
  <c r="CC471" i="1" a="1"/>
  <c r="CC471" i="1"/>
  <c r="CI471" i="1" a="1"/>
  <c r="CI471" i="1"/>
  <c r="CH471" i="1" a="1"/>
  <c r="CH471" i="1"/>
  <c r="CG471" i="1" a="1"/>
  <c r="CG471" i="1"/>
  <c r="BZ471" i="1"/>
  <c r="BY471" i="1"/>
  <c r="BV471" i="1"/>
  <c r="BT471" i="1" a="1"/>
  <c r="BT471" i="1"/>
  <c r="CL470" i="1" a="1"/>
  <c r="CL470" i="1"/>
  <c r="CE470" i="1"/>
  <c r="CJ470" i="1" a="1"/>
  <c r="CJ470" i="1"/>
  <c r="CC470" i="1" a="1"/>
  <c r="CC470" i="1"/>
  <c r="CI470" i="1" a="1"/>
  <c r="CI470" i="1"/>
  <c r="CH470" i="1" a="1"/>
  <c r="CH470" i="1"/>
  <c r="CG470" i="1" a="1"/>
  <c r="CG470" i="1"/>
  <c r="BZ470" i="1"/>
  <c r="BY470" i="1"/>
  <c r="BV470" i="1"/>
  <c r="BT470" i="1" a="1"/>
  <c r="BT470" i="1"/>
  <c r="CL469" i="1" a="1"/>
  <c r="CL469" i="1"/>
  <c r="CE469" i="1"/>
  <c r="CJ469" i="1" a="1"/>
  <c r="CJ469" i="1"/>
  <c r="CC469" i="1" a="1"/>
  <c r="CC469" i="1"/>
  <c r="CI469" i="1" a="1"/>
  <c r="CI469" i="1"/>
  <c r="CH469" i="1" a="1"/>
  <c r="CH469" i="1"/>
  <c r="CG469" i="1" a="1"/>
  <c r="CG469" i="1"/>
  <c r="BZ469" i="1"/>
  <c r="BY469" i="1"/>
  <c r="BV469" i="1"/>
  <c r="BT469" i="1" a="1"/>
  <c r="BT469" i="1"/>
  <c r="CL468" i="1" a="1"/>
  <c r="CL468" i="1"/>
  <c r="CE468" i="1"/>
  <c r="CJ468" i="1" a="1"/>
  <c r="CJ468" i="1"/>
  <c r="CC468" i="1" a="1"/>
  <c r="CC468" i="1"/>
  <c r="CI468" i="1" a="1"/>
  <c r="CI468" i="1"/>
  <c r="CH468" i="1" a="1"/>
  <c r="CH468" i="1"/>
  <c r="CG468" i="1" a="1"/>
  <c r="CG468" i="1"/>
  <c r="BZ468" i="1"/>
  <c r="BY468" i="1"/>
  <c r="BV468" i="1"/>
  <c r="BT468" i="1" a="1"/>
  <c r="BT468" i="1"/>
  <c r="CL467" i="1" a="1"/>
  <c r="CL467" i="1"/>
  <c r="CE467" i="1"/>
  <c r="CJ467" i="1" a="1"/>
  <c r="CJ467" i="1"/>
  <c r="CC467" i="1" a="1"/>
  <c r="CC467" i="1"/>
  <c r="CI467" i="1" a="1"/>
  <c r="CI467" i="1"/>
  <c r="CH467" i="1" a="1"/>
  <c r="CH467" i="1"/>
  <c r="CG467" i="1" a="1"/>
  <c r="CG467" i="1"/>
  <c r="BZ467" i="1"/>
  <c r="BY467" i="1"/>
  <c r="BV467" i="1"/>
  <c r="BT467" i="1" a="1"/>
  <c r="BT467" i="1"/>
  <c r="CL466" i="1" a="1"/>
  <c r="CL466" i="1"/>
  <c r="CE466" i="1"/>
  <c r="CJ466" i="1" a="1"/>
  <c r="CJ466" i="1"/>
  <c r="CC466" i="1" a="1"/>
  <c r="CC466" i="1"/>
  <c r="CI466" i="1" a="1"/>
  <c r="CI466" i="1"/>
  <c r="CH466" i="1" a="1"/>
  <c r="CH466" i="1"/>
  <c r="CG466" i="1" a="1"/>
  <c r="CG466" i="1"/>
  <c r="BZ466" i="1"/>
  <c r="BY466" i="1"/>
  <c r="BV466" i="1"/>
  <c r="BT466" i="1" a="1"/>
  <c r="BT466" i="1"/>
  <c r="CL465" i="1" a="1"/>
  <c r="CL465" i="1"/>
  <c r="CE465" i="1"/>
  <c r="CJ465" i="1" a="1"/>
  <c r="CJ465" i="1"/>
  <c r="CC465" i="1" a="1"/>
  <c r="CC465" i="1"/>
  <c r="CI465" i="1" a="1"/>
  <c r="CI465" i="1"/>
  <c r="CH465" i="1" a="1"/>
  <c r="CH465" i="1"/>
  <c r="CG465" i="1" a="1"/>
  <c r="CG465" i="1"/>
  <c r="BZ465" i="1"/>
  <c r="BY465" i="1"/>
  <c r="BV465" i="1"/>
  <c r="BT465" i="1" a="1"/>
  <c r="BT465" i="1"/>
  <c r="CL464" i="1" a="1"/>
  <c r="CL464" i="1"/>
  <c r="CE464" i="1"/>
  <c r="CJ464" i="1" a="1"/>
  <c r="CJ464" i="1"/>
  <c r="CC464" i="1" a="1"/>
  <c r="CC464" i="1"/>
  <c r="CI464" i="1" a="1"/>
  <c r="CI464" i="1"/>
  <c r="CH464" i="1" a="1"/>
  <c r="CH464" i="1"/>
  <c r="CG464" i="1" a="1"/>
  <c r="CG464" i="1"/>
  <c r="BZ464" i="1"/>
  <c r="BY464" i="1"/>
  <c r="BV464" i="1"/>
  <c r="BT464" i="1" a="1"/>
  <c r="BT464" i="1"/>
  <c r="CL463" i="1" a="1"/>
  <c r="CL463" i="1"/>
  <c r="CE463" i="1"/>
  <c r="CJ463" i="1" a="1"/>
  <c r="CJ463" i="1"/>
  <c r="CC463" i="1" a="1"/>
  <c r="CC463" i="1"/>
  <c r="CI463" i="1" a="1"/>
  <c r="CI463" i="1"/>
  <c r="CH463" i="1" a="1"/>
  <c r="CH463" i="1"/>
  <c r="CG463" i="1" a="1"/>
  <c r="CG463" i="1"/>
  <c r="BZ463" i="1"/>
  <c r="BY463" i="1"/>
  <c r="BV463" i="1"/>
  <c r="BT463" i="1" a="1"/>
  <c r="BT463" i="1"/>
  <c r="CL462" i="1" a="1"/>
  <c r="CL462" i="1"/>
  <c r="CE462" i="1"/>
  <c r="CJ462" i="1" a="1"/>
  <c r="CJ462" i="1"/>
  <c r="CC462" i="1" a="1"/>
  <c r="CC462" i="1"/>
  <c r="CI462" i="1" a="1"/>
  <c r="CI462" i="1"/>
  <c r="CH462" i="1" a="1"/>
  <c r="CH462" i="1"/>
  <c r="CG462" i="1" a="1"/>
  <c r="CG462" i="1"/>
  <c r="BZ462" i="1"/>
  <c r="BY462" i="1"/>
  <c r="BV462" i="1"/>
  <c r="BT462" i="1" a="1"/>
  <c r="BT462" i="1"/>
  <c r="CL461" i="1" a="1"/>
  <c r="CL461" i="1"/>
  <c r="CE461" i="1"/>
  <c r="CJ461" i="1" a="1"/>
  <c r="CJ461" i="1"/>
  <c r="CC461" i="1" a="1"/>
  <c r="CC461" i="1"/>
  <c r="CI461" i="1" a="1"/>
  <c r="CI461" i="1"/>
  <c r="CH461" i="1" a="1"/>
  <c r="CH461" i="1"/>
  <c r="CG461" i="1" a="1"/>
  <c r="CG461" i="1"/>
  <c r="BZ461" i="1"/>
  <c r="BY461" i="1"/>
  <c r="BV461" i="1"/>
  <c r="BT461" i="1" a="1"/>
  <c r="BT461" i="1"/>
  <c r="CL460" i="1" a="1"/>
  <c r="CL460" i="1"/>
  <c r="CE460" i="1"/>
  <c r="CJ460" i="1" a="1"/>
  <c r="CJ460" i="1"/>
  <c r="CC460" i="1" a="1"/>
  <c r="CC460" i="1"/>
  <c r="CI460" i="1" a="1"/>
  <c r="CI460" i="1"/>
  <c r="CH460" i="1" a="1"/>
  <c r="CH460" i="1"/>
  <c r="CG460" i="1" a="1"/>
  <c r="CG460" i="1"/>
  <c r="BZ460" i="1"/>
  <c r="BY460" i="1"/>
  <c r="BV460" i="1"/>
  <c r="BT460" i="1" a="1"/>
  <c r="BT460" i="1"/>
  <c r="CL459" i="1" a="1"/>
  <c r="CL459" i="1"/>
  <c r="CE459" i="1"/>
  <c r="CJ459" i="1" a="1"/>
  <c r="CJ459" i="1"/>
  <c r="CC459" i="1" a="1"/>
  <c r="CC459" i="1"/>
  <c r="CI459" i="1" a="1"/>
  <c r="CI459" i="1"/>
  <c r="CH459" i="1" a="1"/>
  <c r="CH459" i="1"/>
  <c r="CG459" i="1" a="1"/>
  <c r="CG459" i="1"/>
  <c r="BZ459" i="1"/>
  <c r="BY459" i="1"/>
  <c r="BV459" i="1"/>
  <c r="BT459" i="1" a="1"/>
  <c r="BT459" i="1"/>
  <c r="CL458" i="1" a="1"/>
  <c r="CL458" i="1"/>
  <c r="CE458" i="1"/>
  <c r="CJ458" i="1" a="1"/>
  <c r="CJ458" i="1"/>
  <c r="CC458" i="1" a="1"/>
  <c r="CC458" i="1"/>
  <c r="CI458" i="1" a="1"/>
  <c r="CI458" i="1"/>
  <c r="CH458" i="1" a="1"/>
  <c r="CH458" i="1"/>
  <c r="CG458" i="1" a="1"/>
  <c r="CG458" i="1"/>
  <c r="BZ458" i="1"/>
  <c r="BY458" i="1"/>
  <c r="BV458" i="1"/>
  <c r="BT458" i="1" a="1"/>
  <c r="BT458" i="1"/>
  <c r="CL457" i="1" a="1"/>
  <c r="CL457" i="1"/>
  <c r="CE457" i="1"/>
  <c r="CJ457" i="1" a="1"/>
  <c r="CJ457" i="1"/>
  <c r="CC457" i="1" a="1"/>
  <c r="CC457" i="1"/>
  <c r="CI457" i="1" a="1"/>
  <c r="CI457" i="1"/>
  <c r="CH457" i="1" a="1"/>
  <c r="CH457" i="1"/>
  <c r="CG457" i="1" a="1"/>
  <c r="CG457" i="1"/>
  <c r="BZ457" i="1"/>
  <c r="BY457" i="1"/>
  <c r="BV457" i="1"/>
  <c r="BT457" i="1" a="1"/>
  <c r="BT457" i="1"/>
  <c r="CL456" i="1" a="1"/>
  <c r="CL456" i="1"/>
  <c r="CE456" i="1"/>
  <c r="CJ456" i="1" a="1"/>
  <c r="CJ456" i="1"/>
  <c r="CC456" i="1" a="1"/>
  <c r="CC456" i="1"/>
  <c r="CI456" i="1" a="1"/>
  <c r="CI456" i="1"/>
  <c r="CH456" i="1" a="1"/>
  <c r="CH456" i="1"/>
  <c r="CG456" i="1" a="1"/>
  <c r="CG456" i="1"/>
  <c r="BZ456" i="1"/>
  <c r="BY456" i="1"/>
  <c r="BV456" i="1"/>
  <c r="BT456" i="1" a="1"/>
  <c r="BT456" i="1"/>
  <c r="CL455" i="1" a="1"/>
  <c r="CL455" i="1"/>
  <c r="CE455" i="1"/>
  <c r="CJ455" i="1" a="1"/>
  <c r="CJ455" i="1"/>
  <c r="CC455" i="1" a="1"/>
  <c r="CC455" i="1"/>
  <c r="CI455" i="1" a="1"/>
  <c r="CI455" i="1"/>
  <c r="CH455" i="1" a="1"/>
  <c r="CH455" i="1"/>
  <c r="CG455" i="1" a="1"/>
  <c r="CG455" i="1"/>
  <c r="BZ455" i="1"/>
  <c r="BY455" i="1"/>
  <c r="BV455" i="1"/>
  <c r="BT455" i="1" a="1"/>
  <c r="BT455" i="1"/>
  <c r="CL454" i="1" a="1"/>
  <c r="CL454" i="1"/>
  <c r="CE454" i="1"/>
  <c r="CJ454" i="1" a="1"/>
  <c r="CJ454" i="1"/>
  <c r="CC454" i="1" a="1"/>
  <c r="CC454" i="1"/>
  <c r="CI454" i="1" a="1"/>
  <c r="CI454" i="1"/>
  <c r="CH454" i="1" a="1"/>
  <c r="CH454" i="1"/>
  <c r="CG454" i="1" a="1"/>
  <c r="CG454" i="1"/>
  <c r="BZ454" i="1"/>
  <c r="BY454" i="1"/>
  <c r="BV454" i="1"/>
  <c r="BT454" i="1" a="1"/>
  <c r="BT454" i="1"/>
  <c r="CL453" i="1" a="1"/>
  <c r="CL453" i="1"/>
  <c r="CE453" i="1"/>
  <c r="CJ453" i="1" a="1"/>
  <c r="CJ453" i="1"/>
  <c r="CC453" i="1" a="1"/>
  <c r="CC453" i="1"/>
  <c r="CI453" i="1" a="1"/>
  <c r="CI453" i="1"/>
  <c r="CH453" i="1" a="1"/>
  <c r="CH453" i="1"/>
  <c r="CG453" i="1" a="1"/>
  <c r="CG453" i="1"/>
  <c r="BZ453" i="1"/>
  <c r="BY453" i="1"/>
  <c r="BV453" i="1"/>
  <c r="BT453" i="1" a="1"/>
  <c r="BT453" i="1"/>
  <c r="CL452" i="1" a="1"/>
  <c r="CL452" i="1"/>
  <c r="CE452" i="1"/>
  <c r="CJ452" i="1" a="1"/>
  <c r="CJ452" i="1"/>
  <c r="CC452" i="1" a="1"/>
  <c r="CC452" i="1"/>
  <c r="CI452" i="1" a="1"/>
  <c r="CI452" i="1"/>
  <c r="CH452" i="1" a="1"/>
  <c r="CH452" i="1"/>
  <c r="CG452" i="1" a="1"/>
  <c r="CG452" i="1"/>
  <c r="BZ452" i="1"/>
  <c r="BY452" i="1"/>
  <c r="BV452" i="1"/>
  <c r="BT452" i="1" a="1"/>
  <c r="BT452" i="1"/>
  <c r="CL451" i="1" a="1"/>
  <c r="CL451" i="1"/>
  <c r="CE451" i="1"/>
  <c r="CJ451" i="1" a="1"/>
  <c r="CJ451" i="1"/>
  <c r="CC451" i="1" a="1"/>
  <c r="CC451" i="1"/>
  <c r="CI451" i="1" a="1"/>
  <c r="CI451" i="1"/>
  <c r="CH451" i="1" a="1"/>
  <c r="CH451" i="1"/>
  <c r="CG451" i="1" a="1"/>
  <c r="CG451" i="1"/>
  <c r="BZ451" i="1"/>
  <c r="BY451" i="1"/>
  <c r="BV451" i="1"/>
  <c r="BT451" i="1" a="1"/>
  <c r="BT451" i="1"/>
  <c r="CL450" i="1" a="1"/>
  <c r="CL450" i="1"/>
  <c r="CE450" i="1"/>
  <c r="CJ450" i="1" a="1"/>
  <c r="CJ450" i="1"/>
  <c r="CC450" i="1" a="1"/>
  <c r="CC450" i="1"/>
  <c r="CI450" i="1" a="1"/>
  <c r="CI450" i="1"/>
  <c r="CH450" i="1" a="1"/>
  <c r="CH450" i="1"/>
  <c r="CG450" i="1" a="1"/>
  <c r="CG450" i="1"/>
  <c r="BZ450" i="1"/>
  <c r="BY450" i="1"/>
  <c r="BV450" i="1"/>
  <c r="BT450" i="1" a="1"/>
  <c r="BT450" i="1"/>
  <c r="CL449" i="1" a="1"/>
  <c r="CL449" i="1"/>
  <c r="CE449" i="1"/>
  <c r="CJ449" i="1" a="1"/>
  <c r="CJ449" i="1"/>
  <c r="CC449" i="1" a="1"/>
  <c r="CC449" i="1"/>
  <c r="CI449" i="1" a="1"/>
  <c r="CI449" i="1"/>
  <c r="CH449" i="1" a="1"/>
  <c r="CH449" i="1"/>
  <c r="CG449" i="1" a="1"/>
  <c r="CG449" i="1"/>
  <c r="BZ449" i="1"/>
  <c r="BY449" i="1"/>
  <c r="BV449" i="1"/>
  <c r="BT449" i="1" a="1"/>
  <c r="BT449" i="1"/>
  <c r="CL448" i="1" a="1"/>
  <c r="CL448" i="1"/>
  <c r="CE448" i="1"/>
  <c r="CJ448" i="1" a="1"/>
  <c r="CJ448" i="1"/>
  <c r="CC448" i="1" a="1"/>
  <c r="CC448" i="1"/>
  <c r="CI448" i="1" a="1"/>
  <c r="CI448" i="1"/>
  <c r="CH448" i="1" a="1"/>
  <c r="CH448" i="1"/>
  <c r="CG448" i="1" a="1"/>
  <c r="CG448" i="1"/>
  <c r="BZ448" i="1"/>
  <c r="BY448" i="1"/>
  <c r="BV448" i="1"/>
  <c r="BT448" i="1" a="1"/>
  <c r="BT448" i="1"/>
  <c r="CL447" i="1" a="1"/>
  <c r="CL447" i="1"/>
  <c r="CE447" i="1"/>
  <c r="CJ447" i="1" a="1"/>
  <c r="CJ447" i="1"/>
  <c r="CC447" i="1" a="1"/>
  <c r="CC447" i="1"/>
  <c r="CI447" i="1" a="1"/>
  <c r="CI447" i="1"/>
  <c r="CH447" i="1" a="1"/>
  <c r="CH447" i="1"/>
  <c r="CG447" i="1" a="1"/>
  <c r="CG447" i="1"/>
  <c r="BZ447" i="1"/>
  <c r="BY447" i="1"/>
  <c r="BV447" i="1"/>
  <c r="BT447" i="1" a="1"/>
  <c r="BT447" i="1"/>
  <c r="CL446" i="1" a="1"/>
  <c r="CL446" i="1"/>
  <c r="CE446" i="1"/>
  <c r="CJ446" i="1" a="1"/>
  <c r="CJ446" i="1"/>
  <c r="CC446" i="1" a="1"/>
  <c r="CC446" i="1"/>
  <c r="CI446" i="1" a="1"/>
  <c r="CI446" i="1"/>
  <c r="CH446" i="1" a="1"/>
  <c r="CH446" i="1"/>
  <c r="CG446" i="1" a="1"/>
  <c r="CG446" i="1"/>
  <c r="BZ446" i="1"/>
  <c r="BY446" i="1"/>
  <c r="BV446" i="1"/>
  <c r="BT446" i="1" a="1"/>
  <c r="BT446" i="1"/>
  <c r="CL445" i="1" a="1"/>
  <c r="CL445" i="1"/>
  <c r="CE445" i="1"/>
  <c r="CJ445" i="1" a="1"/>
  <c r="CJ445" i="1"/>
  <c r="CC445" i="1" a="1"/>
  <c r="CC445" i="1"/>
  <c r="CI445" i="1" a="1"/>
  <c r="CI445" i="1"/>
  <c r="CH445" i="1" a="1"/>
  <c r="CH445" i="1"/>
  <c r="CG445" i="1" a="1"/>
  <c r="CG445" i="1"/>
  <c r="BZ445" i="1"/>
  <c r="BY445" i="1"/>
  <c r="BV445" i="1"/>
  <c r="BT445" i="1" a="1"/>
  <c r="BT445" i="1"/>
  <c r="CL444" i="1" a="1"/>
  <c r="CL444" i="1"/>
  <c r="CE444" i="1"/>
  <c r="CJ444" i="1" a="1"/>
  <c r="CJ444" i="1"/>
  <c r="CC444" i="1" a="1"/>
  <c r="CC444" i="1"/>
  <c r="CI444" i="1" a="1"/>
  <c r="CI444" i="1"/>
  <c r="CH444" i="1" a="1"/>
  <c r="CH444" i="1"/>
  <c r="CG444" i="1" a="1"/>
  <c r="CG444" i="1"/>
  <c r="BZ444" i="1"/>
  <c r="BY444" i="1"/>
  <c r="BV444" i="1"/>
  <c r="BT444" i="1" a="1"/>
  <c r="BT444" i="1"/>
  <c r="CL443" i="1" a="1"/>
  <c r="CL443" i="1"/>
  <c r="CE443" i="1"/>
  <c r="CJ443" i="1" a="1"/>
  <c r="CJ443" i="1"/>
  <c r="CC443" i="1" a="1"/>
  <c r="CC443" i="1"/>
  <c r="CI443" i="1" a="1"/>
  <c r="CI443" i="1"/>
  <c r="CH443" i="1" a="1"/>
  <c r="CH443" i="1"/>
  <c r="CG443" i="1" a="1"/>
  <c r="CG443" i="1"/>
  <c r="BZ443" i="1"/>
  <c r="BY443" i="1"/>
  <c r="BV443" i="1"/>
  <c r="BT443" i="1" a="1"/>
  <c r="BT443" i="1"/>
  <c r="CL442" i="1" a="1"/>
  <c r="CL442" i="1"/>
  <c r="CE442" i="1"/>
  <c r="CJ442" i="1" a="1"/>
  <c r="CJ442" i="1"/>
  <c r="CC442" i="1" a="1"/>
  <c r="CC442" i="1"/>
  <c r="CI442" i="1" a="1"/>
  <c r="CI442" i="1"/>
  <c r="CH442" i="1" a="1"/>
  <c r="CH442" i="1"/>
  <c r="CG442" i="1" a="1"/>
  <c r="CG442" i="1"/>
  <c r="BZ442" i="1"/>
  <c r="BY442" i="1"/>
  <c r="BV442" i="1"/>
  <c r="BT442" i="1" a="1"/>
  <c r="BT442" i="1"/>
  <c r="CL441" i="1" a="1"/>
  <c r="CL441" i="1"/>
  <c r="CE441" i="1"/>
  <c r="CJ441" i="1" a="1"/>
  <c r="CJ441" i="1"/>
  <c r="CC441" i="1" a="1"/>
  <c r="CC441" i="1"/>
  <c r="CI441" i="1" a="1"/>
  <c r="CI441" i="1"/>
  <c r="CH441" i="1" a="1"/>
  <c r="CH441" i="1"/>
  <c r="CG441" i="1" a="1"/>
  <c r="CG441" i="1"/>
  <c r="BZ441" i="1"/>
  <c r="BY441" i="1"/>
  <c r="BV441" i="1"/>
  <c r="BT441" i="1" a="1"/>
  <c r="BT441" i="1"/>
  <c r="CL440" i="1" a="1"/>
  <c r="CL440" i="1"/>
  <c r="CE440" i="1"/>
  <c r="CJ440" i="1" a="1"/>
  <c r="CJ440" i="1"/>
  <c r="CC440" i="1" a="1"/>
  <c r="CC440" i="1"/>
  <c r="CI440" i="1" a="1"/>
  <c r="CI440" i="1"/>
  <c r="CH440" i="1" a="1"/>
  <c r="CH440" i="1"/>
  <c r="CG440" i="1" a="1"/>
  <c r="CG440" i="1"/>
  <c r="BZ440" i="1"/>
  <c r="BY440" i="1"/>
  <c r="BV440" i="1"/>
  <c r="BT440" i="1" a="1"/>
  <c r="BT440" i="1"/>
  <c r="CL439" i="1" a="1"/>
  <c r="CL439" i="1"/>
  <c r="CE439" i="1"/>
  <c r="CJ439" i="1" a="1"/>
  <c r="CJ439" i="1"/>
  <c r="CC439" i="1" a="1"/>
  <c r="CC439" i="1"/>
  <c r="CI439" i="1" a="1"/>
  <c r="CI439" i="1"/>
  <c r="CH439" i="1" a="1"/>
  <c r="CH439" i="1"/>
  <c r="CG439" i="1" a="1"/>
  <c r="CG439" i="1"/>
  <c r="BZ439" i="1"/>
  <c r="BY439" i="1"/>
  <c r="BV439" i="1"/>
  <c r="BT439" i="1" a="1"/>
  <c r="BT439" i="1"/>
  <c r="CL438" i="1" a="1"/>
  <c r="CL438" i="1"/>
  <c r="CE438" i="1"/>
  <c r="CJ438" i="1" a="1"/>
  <c r="CJ438" i="1"/>
  <c r="CC438" i="1" a="1"/>
  <c r="CC438" i="1"/>
  <c r="CI438" i="1" a="1"/>
  <c r="CI438" i="1"/>
  <c r="CH438" i="1" a="1"/>
  <c r="CH438" i="1"/>
  <c r="CG438" i="1" a="1"/>
  <c r="CG438" i="1"/>
  <c r="BZ438" i="1"/>
  <c r="BY438" i="1"/>
  <c r="BV438" i="1"/>
  <c r="BT438" i="1" a="1"/>
  <c r="BT438" i="1"/>
  <c r="CL437" i="1" a="1"/>
  <c r="CL437" i="1"/>
  <c r="CE437" i="1"/>
  <c r="CJ437" i="1" a="1"/>
  <c r="CJ437" i="1"/>
  <c r="CC437" i="1" a="1"/>
  <c r="CC437" i="1"/>
  <c r="CI437" i="1" a="1"/>
  <c r="CI437" i="1"/>
  <c r="CH437" i="1" a="1"/>
  <c r="CH437" i="1"/>
  <c r="CG437" i="1" a="1"/>
  <c r="CG437" i="1"/>
  <c r="BZ437" i="1"/>
  <c r="BY437" i="1"/>
  <c r="BV437" i="1"/>
  <c r="BT437" i="1" a="1"/>
  <c r="BT437" i="1"/>
  <c r="CL436" i="1" a="1"/>
  <c r="CL436" i="1"/>
  <c r="CE436" i="1"/>
  <c r="CJ436" i="1" a="1"/>
  <c r="CJ436" i="1"/>
  <c r="CC436" i="1" a="1"/>
  <c r="CC436" i="1"/>
  <c r="CI436" i="1" a="1"/>
  <c r="CI436" i="1"/>
  <c r="CH436" i="1" a="1"/>
  <c r="CH436" i="1"/>
  <c r="CG436" i="1" a="1"/>
  <c r="CG436" i="1"/>
  <c r="BZ436" i="1"/>
  <c r="BY436" i="1"/>
  <c r="BV436" i="1"/>
  <c r="BT436" i="1" a="1"/>
  <c r="BT436" i="1"/>
  <c r="CL435" i="1" a="1"/>
  <c r="CL435" i="1"/>
  <c r="CE435" i="1"/>
  <c r="CJ435" i="1" a="1"/>
  <c r="CJ435" i="1"/>
  <c r="CC435" i="1" a="1"/>
  <c r="CC435" i="1"/>
  <c r="CI435" i="1" a="1"/>
  <c r="CI435" i="1"/>
  <c r="CH435" i="1" a="1"/>
  <c r="CH435" i="1"/>
  <c r="CG435" i="1" a="1"/>
  <c r="CG435" i="1"/>
  <c r="BZ435" i="1"/>
  <c r="BY435" i="1"/>
  <c r="BV435" i="1"/>
  <c r="BT435" i="1" a="1"/>
  <c r="BT435" i="1"/>
  <c r="CL434" i="1" a="1"/>
  <c r="CL434" i="1"/>
  <c r="CE434" i="1"/>
  <c r="CJ434" i="1" a="1"/>
  <c r="CJ434" i="1"/>
  <c r="CC434" i="1" a="1"/>
  <c r="CC434" i="1"/>
  <c r="CI434" i="1" a="1"/>
  <c r="CI434" i="1"/>
  <c r="CH434" i="1" a="1"/>
  <c r="CH434" i="1"/>
  <c r="CG434" i="1" a="1"/>
  <c r="CG434" i="1"/>
  <c r="BZ434" i="1"/>
  <c r="BY434" i="1"/>
  <c r="BV434" i="1"/>
  <c r="BT434" i="1" a="1"/>
  <c r="BT434" i="1"/>
  <c r="CL433" i="1" a="1"/>
  <c r="CL433" i="1"/>
  <c r="CE433" i="1"/>
  <c r="CJ433" i="1" a="1"/>
  <c r="CJ433" i="1"/>
  <c r="CC433" i="1" a="1"/>
  <c r="CC433" i="1"/>
  <c r="CI433" i="1" a="1"/>
  <c r="CI433" i="1"/>
  <c r="CH433" i="1" a="1"/>
  <c r="CH433" i="1"/>
  <c r="CG433" i="1" a="1"/>
  <c r="CG433" i="1"/>
  <c r="BZ433" i="1"/>
  <c r="BY433" i="1"/>
  <c r="BV433" i="1"/>
  <c r="BT433" i="1" a="1"/>
  <c r="BT433" i="1"/>
  <c r="CL432" i="1" a="1"/>
  <c r="CL432" i="1"/>
  <c r="CE432" i="1"/>
  <c r="CJ432" i="1" a="1"/>
  <c r="CJ432" i="1"/>
  <c r="CC432" i="1" a="1"/>
  <c r="CC432" i="1"/>
  <c r="CI432" i="1" a="1"/>
  <c r="CI432" i="1"/>
  <c r="CH432" i="1" a="1"/>
  <c r="CH432" i="1"/>
  <c r="CG432" i="1" a="1"/>
  <c r="CG432" i="1"/>
  <c r="BZ432" i="1"/>
  <c r="BY432" i="1"/>
  <c r="BV432" i="1"/>
  <c r="BT432" i="1" a="1"/>
  <c r="BT432" i="1"/>
  <c r="CL431" i="1" a="1"/>
  <c r="CL431" i="1"/>
  <c r="CE431" i="1"/>
  <c r="CJ431" i="1" a="1"/>
  <c r="CJ431" i="1"/>
  <c r="CC431" i="1" a="1"/>
  <c r="CC431" i="1"/>
  <c r="CI431" i="1" a="1"/>
  <c r="CI431" i="1"/>
  <c r="CH431" i="1" a="1"/>
  <c r="CH431" i="1"/>
  <c r="CG431" i="1" a="1"/>
  <c r="CG431" i="1"/>
  <c r="BZ431" i="1"/>
  <c r="BY431" i="1"/>
  <c r="BV431" i="1"/>
  <c r="BT431" i="1" a="1"/>
  <c r="BT431" i="1"/>
  <c r="CL430" i="1" a="1"/>
  <c r="CL430" i="1"/>
  <c r="CE430" i="1"/>
  <c r="CJ430" i="1" a="1"/>
  <c r="CJ430" i="1"/>
  <c r="CC430" i="1" a="1"/>
  <c r="CC430" i="1"/>
  <c r="CI430" i="1" a="1"/>
  <c r="CI430" i="1"/>
  <c r="CH430" i="1" a="1"/>
  <c r="CH430" i="1"/>
  <c r="CG430" i="1" a="1"/>
  <c r="CG430" i="1"/>
  <c r="BZ430" i="1"/>
  <c r="BY430" i="1"/>
  <c r="BV430" i="1"/>
  <c r="BT430" i="1" a="1"/>
  <c r="BT430" i="1"/>
  <c r="CL429" i="1" a="1"/>
  <c r="CL429" i="1"/>
  <c r="CE429" i="1"/>
  <c r="CJ429" i="1" a="1"/>
  <c r="CJ429" i="1"/>
  <c r="CC429" i="1" a="1"/>
  <c r="CC429" i="1"/>
  <c r="CI429" i="1" a="1"/>
  <c r="CI429" i="1"/>
  <c r="CH429" i="1" a="1"/>
  <c r="CH429" i="1"/>
  <c r="CG429" i="1" a="1"/>
  <c r="CG429" i="1"/>
  <c r="BZ429" i="1"/>
  <c r="BY429" i="1"/>
  <c r="BV429" i="1"/>
  <c r="BT429" i="1" a="1"/>
  <c r="BT429" i="1"/>
  <c r="CL428" i="1" a="1"/>
  <c r="CL428" i="1"/>
  <c r="CE428" i="1"/>
  <c r="CJ428" i="1" a="1"/>
  <c r="CJ428" i="1"/>
  <c r="CC428" i="1" a="1"/>
  <c r="CC428" i="1"/>
  <c r="CI428" i="1" a="1"/>
  <c r="CI428" i="1"/>
  <c r="CH428" i="1" a="1"/>
  <c r="CH428" i="1"/>
  <c r="CG428" i="1" a="1"/>
  <c r="CG428" i="1"/>
  <c r="BZ428" i="1"/>
  <c r="BY428" i="1"/>
  <c r="BV428" i="1"/>
  <c r="BT428" i="1" a="1"/>
  <c r="BT428" i="1"/>
  <c r="CL427" i="1" a="1"/>
  <c r="CL427" i="1"/>
  <c r="CE427" i="1"/>
  <c r="CJ427" i="1" a="1"/>
  <c r="CJ427" i="1"/>
  <c r="CC427" i="1" a="1"/>
  <c r="CC427" i="1"/>
  <c r="CI427" i="1" a="1"/>
  <c r="CI427" i="1"/>
  <c r="CH427" i="1" a="1"/>
  <c r="CH427" i="1"/>
  <c r="CG427" i="1" a="1"/>
  <c r="CG427" i="1"/>
  <c r="BZ427" i="1"/>
  <c r="BY427" i="1"/>
  <c r="BV427" i="1"/>
  <c r="BT427" i="1" a="1"/>
  <c r="BT427" i="1"/>
  <c r="CL426" i="1" a="1"/>
  <c r="CL426" i="1"/>
  <c r="CE426" i="1"/>
  <c r="CJ426" i="1" a="1"/>
  <c r="CJ426" i="1"/>
  <c r="CC426" i="1" a="1"/>
  <c r="CC426" i="1"/>
  <c r="CI426" i="1" a="1"/>
  <c r="CI426" i="1"/>
  <c r="CH426" i="1" a="1"/>
  <c r="CH426" i="1"/>
  <c r="CG426" i="1" a="1"/>
  <c r="CG426" i="1"/>
  <c r="BZ426" i="1"/>
  <c r="BY426" i="1"/>
  <c r="BV426" i="1"/>
  <c r="BT426" i="1" a="1"/>
  <c r="BT426" i="1"/>
  <c r="CL425" i="1" a="1"/>
  <c r="CL425" i="1"/>
  <c r="CE425" i="1"/>
  <c r="CJ425" i="1" a="1"/>
  <c r="CJ425" i="1"/>
  <c r="CC425" i="1" a="1"/>
  <c r="CC425" i="1"/>
  <c r="CI425" i="1" a="1"/>
  <c r="CI425" i="1"/>
  <c r="CH425" i="1" a="1"/>
  <c r="CH425" i="1"/>
  <c r="CG425" i="1" a="1"/>
  <c r="CG425" i="1"/>
  <c r="BZ425" i="1"/>
  <c r="BY425" i="1"/>
  <c r="BV425" i="1"/>
  <c r="BT425" i="1" a="1"/>
  <c r="BT425" i="1"/>
  <c r="CL424" i="1" a="1"/>
  <c r="CL424" i="1"/>
  <c r="CE424" i="1"/>
  <c r="CJ424" i="1" a="1"/>
  <c r="CJ424" i="1"/>
  <c r="CC424" i="1" a="1"/>
  <c r="CC424" i="1"/>
  <c r="CI424" i="1" a="1"/>
  <c r="CI424" i="1"/>
  <c r="CH424" i="1" a="1"/>
  <c r="CH424" i="1"/>
  <c r="CG424" i="1" a="1"/>
  <c r="CG424" i="1"/>
  <c r="BZ424" i="1"/>
  <c r="BY424" i="1"/>
  <c r="BV424" i="1"/>
  <c r="BT424" i="1" a="1"/>
  <c r="BT424" i="1"/>
  <c r="CL423" i="1" a="1"/>
  <c r="CL423" i="1"/>
  <c r="CE423" i="1"/>
  <c r="CJ423" i="1" a="1"/>
  <c r="CJ423" i="1"/>
  <c r="CC423" i="1" a="1"/>
  <c r="CC423" i="1"/>
  <c r="CI423" i="1" a="1"/>
  <c r="CI423" i="1"/>
  <c r="CH423" i="1" a="1"/>
  <c r="CH423" i="1"/>
  <c r="CG423" i="1" a="1"/>
  <c r="CG423" i="1"/>
  <c r="BZ423" i="1"/>
  <c r="BY423" i="1"/>
  <c r="BV423" i="1"/>
  <c r="BT423" i="1" a="1"/>
  <c r="BT423" i="1"/>
  <c r="CL422" i="1" a="1"/>
  <c r="CL422" i="1"/>
  <c r="CE422" i="1"/>
  <c r="CJ422" i="1" a="1"/>
  <c r="CJ422" i="1"/>
  <c r="CC422" i="1" a="1"/>
  <c r="CC422" i="1"/>
  <c r="CI422" i="1" a="1"/>
  <c r="CI422" i="1"/>
  <c r="CH422" i="1" a="1"/>
  <c r="CH422" i="1"/>
  <c r="CG422" i="1" a="1"/>
  <c r="CG422" i="1"/>
  <c r="BZ422" i="1"/>
  <c r="BY422" i="1"/>
  <c r="BV422" i="1"/>
  <c r="BT422" i="1" a="1"/>
  <c r="BT422" i="1"/>
  <c r="CL421" i="1" a="1"/>
  <c r="CL421" i="1"/>
  <c r="CE421" i="1"/>
  <c r="CJ421" i="1" a="1"/>
  <c r="CJ421" i="1"/>
  <c r="CC421" i="1" a="1"/>
  <c r="CC421" i="1"/>
  <c r="CI421" i="1" a="1"/>
  <c r="CI421" i="1"/>
  <c r="CH421" i="1" a="1"/>
  <c r="CH421" i="1"/>
  <c r="CG421" i="1" a="1"/>
  <c r="CG421" i="1"/>
  <c r="BZ421" i="1"/>
  <c r="BY421" i="1"/>
  <c r="BV421" i="1"/>
  <c r="BT421" i="1" a="1"/>
  <c r="BT421" i="1"/>
  <c r="CL420" i="1" a="1"/>
  <c r="CL420" i="1"/>
  <c r="CE420" i="1"/>
  <c r="CJ420" i="1" a="1"/>
  <c r="CJ420" i="1"/>
  <c r="CC420" i="1" a="1"/>
  <c r="CC420" i="1"/>
  <c r="CI420" i="1" a="1"/>
  <c r="CI420" i="1"/>
  <c r="CH420" i="1" a="1"/>
  <c r="CH420" i="1"/>
  <c r="CG420" i="1" a="1"/>
  <c r="CG420" i="1"/>
  <c r="BZ420" i="1"/>
  <c r="BY420" i="1"/>
  <c r="BV420" i="1"/>
  <c r="BT420" i="1" a="1"/>
  <c r="BT420" i="1"/>
  <c r="CL419" i="1" a="1"/>
  <c r="CL419" i="1"/>
  <c r="CE419" i="1"/>
  <c r="CJ419" i="1" a="1"/>
  <c r="CJ419" i="1"/>
  <c r="CC419" i="1" a="1"/>
  <c r="CC419" i="1"/>
  <c r="CI419" i="1" a="1"/>
  <c r="CI419" i="1"/>
  <c r="CH419" i="1" a="1"/>
  <c r="CH419" i="1"/>
  <c r="CG419" i="1" a="1"/>
  <c r="CG419" i="1"/>
  <c r="BZ419" i="1"/>
  <c r="BY419" i="1"/>
  <c r="BV419" i="1"/>
  <c r="BT419" i="1" a="1"/>
  <c r="BT419" i="1"/>
  <c r="CL418" i="1" a="1"/>
  <c r="CL418" i="1"/>
  <c r="CE418" i="1"/>
  <c r="CJ418" i="1" a="1"/>
  <c r="CJ418" i="1"/>
  <c r="CC418" i="1" a="1"/>
  <c r="CC418" i="1"/>
  <c r="CI418" i="1" a="1"/>
  <c r="CI418" i="1"/>
  <c r="CH418" i="1" a="1"/>
  <c r="CH418" i="1"/>
  <c r="CG418" i="1" a="1"/>
  <c r="CG418" i="1"/>
  <c r="BZ418" i="1"/>
  <c r="BY418" i="1"/>
  <c r="BV418" i="1"/>
  <c r="BT418" i="1" a="1"/>
  <c r="BT418" i="1"/>
  <c r="CL417" i="1" a="1"/>
  <c r="CL417" i="1"/>
  <c r="CE417" i="1"/>
  <c r="CJ417" i="1" a="1"/>
  <c r="CJ417" i="1"/>
  <c r="CC417" i="1" a="1"/>
  <c r="CC417" i="1"/>
  <c r="CI417" i="1" a="1"/>
  <c r="CI417" i="1"/>
  <c r="CH417" i="1" a="1"/>
  <c r="CH417" i="1"/>
  <c r="CG417" i="1" a="1"/>
  <c r="CG417" i="1"/>
  <c r="BZ417" i="1"/>
  <c r="BY417" i="1"/>
  <c r="BV417" i="1"/>
  <c r="BT417" i="1" a="1"/>
  <c r="BT417" i="1"/>
  <c r="CL416" i="1" a="1"/>
  <c r="CL416" i="1"/>
  <c r="CE416" i="1"/>
  <c r="CJ416" i="1" a="1"/>
  <c r="CJ416" i="1"/>
  <c r="CC416" i="1" a="1"/>
  <c r="CC416" i="1"/>
  <c r="CI416" i="1" a="1"/>
  <c r="CI416" i="1"/>
  <c r="CH416" i="1" a="1"/>
  <c r="CH416" i="1"/>
  <c r="CG416" i="1" a="1"/>
  <c r="CG416" i="1"/>
  <c r="BZ416" i="1"/>
  <c r="BY416" i="1"/>
  <c r="BV416" i="1"/>
  <c r="BT416" i="1" a="1"/>
  <c r="BT416" i="1"/>
  <c r="CL415" i="1" a="1"/>
  <c r="CL415" i="1"/>
  <c r="CE415" i="1"/>
  <c r="CJ415" i="1" a="1"/>
  <c r="CJ415" i="1"/>
  <c r="CC415" i="1" a="1"/>
  <c r="CC415" i="1"/>
  <c r="CI415" i="1" a="1"/>
  <c r="CI415" i="1"/>
  <c r="CH415" i="1" a="1"/>
  <c r="CH415" i="1"/>
  <c r="CG415" i="1" a="1"/>
  <c r="CG415" i="1"/>
  <c r="BZ415" i="1"/>
  <c r="BY415" i="1"/>
  <c r="BV415" i="1"/>
  <c r="BT415" i="1" a="1"/>
  <c r="BT415" i="1"/>
  <c r="CL414" i="1" a="1"/>
  <c r="CL414" i="1"/>
  <c r="CE414" i="1"/>
  <c r="CJ414" i="1" a="1"/>
  <c r="CJ414" i="1"/>
  <c r="CC414" i="1" a="1"/>
  <c r="CC414" i="1"/>
  <c r="CI414" i="1" a="1"/>
  <c r="CI414" i="1"/>
  <c r="CH414" i="1" a="1"/>
  <c r="CH414" i="1"/>
  <c r="CG414" i="1" a="1"/>
  <c r="CG414" i="1"/>
  <c r="BZ414" i="1"/>
  <c r="BY414" i="1"/>
  <c r="BV414" i="1"/>
  <c r="BT414" i="1" a="1"/>
  <c r="BT414" i="1"/>
  <c r="CL413" i="1" a="1"/>
  <c r="CL413" i="1"/>
  <c r="CE413" i="1"/>
  <c r="CJ413" i="1" a="1"/>
  <c r="CJ413" i="1"/>
  <c r="CC413" i="1" a="1"/>
  <c r="CC413" i="1"/>
  <c r="CI413" i="1" a="1"/>
  <c r="CI413" i="1"/>
  <c r="CH413" i="1" a="1"/>
  <c r="CH413" i="1"/>
  <c r="CG413" i="1" a="1"/>
  <c r="CG413" i="1"/>
  <c r="BZ413" i="1"/>
  <c r="BY413" i="1"/>
  <c r="BV413" i="1"/>
  <c r="BT413" i="1" a="1"/>
  <c r="BT413" i="1"/>
  <c r="CL412" i="1" a="1"/>
  <c r="CL412" i="1"/>
  <c r="CE412" i="1"/>
  <c r="CJ412" i="1" a="1"/>
  <c r="CJ412" i="1"/>
  <c r="CC412" i="1" a="1"/>
  <c r="CC412" i="1"/>
  <c r="CI412" i="1" a="1"/>
  <c r="CI412" i="1"/>
  <c r="CH412" i="1" a="1"/>
  <c r="CH412" i="1"/>
  <c r="CG412" i="1" a="1"/>
  <c r="CG412" i="1"/>
  <c r="BZ412" i="1"/>
  <c r="BY412" i="1"/>
  <c r="BV412" i="1"/>
  <c r="BT412" i="1" a="1"/>
  <c r="BT412" i="1"/>
  <c r="CL411" i="1" a="1"/>
  <c r="CL411" i="1"/>
  <c r="CE411" i="1"/>
  <c r="CJ411" i="1" a="1"/>
  <c r="CJ411" i="1"/>
  <c r="CC411" i="1" a="1"/>
  <c r="CC411" i="1"/>
  <c r="CI411" i="1" a="1"/>
  <c r="CI411" i="1"/>
  <c r="CH411" i="1" a="1"/>
  <c r="CH411" i="1"/>
  <c r="CG411" i="1" a="1"/>
  <c r="CG411" i="1"/>
  <c r="BZ411" i="1"/>
  <c r="BY411" i="1"/>
  <c r="BV411" i="1"/>
  <c r="BT411" i="1" a="1"/>
  <c r="BT411" i="1"/>
  <c r="CL410" i="1" a="1"/>
  <c r="CL410" i="1"/>
  <c r="CE410" i="1"/>
  <c r="CJ410" i="1" a="1"/>
  <c r="CJ410" i="1"/>
  <c r="CC410" i="1" a="1"/>
  <c r="CC410" i="1"/>
  <c r="CI410" i="1" a="1"/>
  <c r="CI410" i="1"/>
  <c r="CH410" i="1" a="1"/>
  <c r="CH410" i="1"/>
  <c r="CG410" i="1" a="1"/>
  <c r="CG410" i="1"/>
  <c r="BZ410" i="1"/>
  <c r="BY410" i="1"/>
  <c r="BV410" i="1"/>
  <c r="BT410" i="1" a="1"/>
  <c r="BT410" i="1"/>
  <c r="CL409" i="1" a="1"/>
  <c r="CL409" i="1"/>
  <c r="CE409" i="1"/>
  <c r="CJ409" i="1" a="1"/>
  <c r="CJ409" i="1"/>
  <c r="CC409" i="1" a="1"/>
  <c r="CC409" i="1"/>
  <c r="CI409" i="1" a="1"/>
  <c r="CI409" i="1"/>
  <c r="CH409" i="1" a="1"/>
  <c r="CH409" i="1"/>
  <c r="CG409" i="1" a="1"/>
  <c r="CG409" i="1"/>
  <c r="BZ409" i="1"/>
  <c r="BY409" i="1"/>
  <c r="BV409" i="1"/>
  <c r="BT409" i="1" a="1"/>
  <c r="BT409" i="1"/>
  <c r="CL408" i="1" a="1"/>
  <c r="CL408" i="1"/>
  <c r="CE408" i="1"/>
  <c r="CJ408" i="1" a="1"/>
  <c r="CJ408" i="1"/>
  <c r="CC408" i="1" a="1"/>
  <c r="CC408" i="1"/>
  <c r="CI408" i="1" a="1"/>
  <c r="CI408" i="1"/>
  <c r="CH408" i="1" a="1"/>
  <c r="CH408" i="1"/>
  <c r="CG408" i="1" a="1"/>
  <c r="CG408" i="1"/>
  <c r="BZ408" i="1"/>
  <c r="BY408" i="1"/>
  <c r="BV408" i="1"/>
  <c r="BT408" i="1" a="1"/>
  <c r="BT408" i="1"/>
  <c r="CL407" i="1" a="1"/>
  <c r="CL407" i="1"/>
  <c r="CE407" i="1"/>
  <c r="CJ407" i="1" a="1"/>
  <c r="CJ407" i="1"/>
  <c r="CC407" i="1" a="1"/>
  <c r="CC407" i="1"/>
  <c r="CI407" i="1" a="1"/>
  <c r="CI407" i="1"/>
  <c r="CH407" i="1" a="1"/>
  <c r="CH407" i="1"/>
  <c r="CG407" i="1" a="1"/>
  <c r="CG407" i="1"/>
  <c r="BZ407" i="1"/>
  <c r="BY407" i="1"/>
  <c r="BV407" i="1"/>
  <c r="BT407" i="1" a="1"/>
  <c r="BT407" i="1"/>
  <c r="CL406" i="1" a="1"/>
  <c r="CL406" i="1"/>
  <c r="CE406" i="1"/>
  <c r="CJ406" i="1" a="1"/>
  <c r="CJ406" i="1"/>
  <c r="CC406" i="1" a="1"/>
  <c r="CC406" i="1"/>
  <c r="CI406" i="1" a="1"/>
  <c r="CI406" i="1"/>
  <c r="CH406" i="1" a="1"/>
  <c r="CH406" i="1"/>
  <c r="CG406" i="1" a="1"/>
  <c r="CG406" i="1"/>
  <c r="BZ406" i="1"/>
  <c r="BY406" i="1"/>
  <c r="BV406" i="1"/>
  <c r="BT406" i="1" a="1"/>
  <c r="BT406" i="1"/>
  <c r="CL405" i="1" a="1"/>
  <c r="CL405" i="1"/>
  <c r="CE405" i="1"/>
  <c r="CJ405" i="1" a="1"/>
  <c r="CJ405" i="1"/>
  <c r="CC405" i="1" a="1"/>
  <c r="CC405" i="1"/>
  <c r="CI405" i="1" a="1"/>
  <c r="CI405" i="1"/>
  <c r="CH405" i="1" a="1"/>
  <c r="CH405" i="1"/>
  <c r="CG405" i="1" a="1"/>
  <c r="CG405" i="1"/>
  <c r="BZ405" i="1"/>
  <c r="BY405" i="1"/>
  <c r="BV405" i="1"/>
  <c r="BT405" i="1" a="1"/>
  <c r="BT405" i="1"/>
  <c r="CL404" i="1" a="1"/>
  <c r="CL404" i="1"/>
  <c r="CE404" i="1"/>
  <c r="CJ404" i="1" a="1"/>
  <c r="CJ404" i="1"/>
  <c r="CC404" i="1" a="1"/>
  <c r="CC404" i="1"/>
  <c r="CI404" i="1" a="1"/>
  <c r="CI404" i="1"/>
  <c r="CH404" i="1" a="1"/>
  <c r="CH404" i="1"/>
  <c r="CG404" i="1" a="1"/>
  <c r="CG404" i="1"/>
  <c r="BZ404" i="1"/>
  <c r="BY404" i="1"/>
  <c r="BV404" i="1"/>
  <c r="BT404" i="1" a="1"/>
  <c r="BT404" i="1"/>
  <c r="CL403" i="1" a="1"/>
  <c r="CL403" i="1"/>
  <c r="CE403" i="1"/>
  <c r="CJ403" i="1" a="1"/>
  <c r="CJ403" i="1"/>
  <c r="CC403" i="1" a="1"/>
  <c r="CC403" i="1"/>
  <c r="CI403" i="1" a="1"/>
  <c r="CI403" i="1"/>
  <c r="CH403" i="1" a="1"/>
  <c r="CH403" i="1"/>
  <c r="CG403" i="1" a="1"/>
  <c r="CG403" i="1"/>
  <c r="BZ403" i="1"/>
  <c r="BY403" i="1"/>
  <c r="BV403" i="1"/>
  <c r="BT403" i="1" a="1"/>
  <c r="BT403" i="1"/>
  <c r="CL402" i="1" a="1"/>
  <c r="CL402" i="1"/>
  <c r="CE402" i="1"/>
  <c r="CJ402" i="1" a="1"/>
  <c r="CJ402" i="1"/>
  <c r="CC402" i="1" a="1"/>
  <c r="CC402" i="1"/>
  <c r="CI402" i="1" a="1"/>
  <c r="CI402" i="1"/>
  <c r="CH402" i="1" a="1"/>
  <c r="CH402" i="1"/>
  <c r="CG402" i="1" a="1"/>
  <c r="CG402" i="1"/>
  <c r="BZ402" i="1"/>
  <c r="BY402" i="1"/>
  <c r="BV402" i="1"/>
  <c r="BT402" i="1" a="1"/>
  <c r="BT402" i="1"/>
  <c r="CL401" i="1" a="1"/>
  <c r="CL401" i="1"/>
  <c r="CE401" i="1"/>
  <c r="CJ401" i="1" a="1"/>
  <c r="CJ401" i="1"/>
  <c r="CC401" i="1" a="1"/>
  <c r="CC401" i="1"/>
  <c r="CI401" i="1" a="1"/>
  <c r="CI401" i="1"/>
  <c r="CH401" i="1" a="1"/>
  <c r="CH401" i="1"/>
  <c r="CG401" i="1" a="1"/>
  <c r="CG401" i="1"/>
  <c r="BZ401" i="1"/>
  <c r="BY401" i="1"/>
  <c r="BV401" i="1"/>
  <c r="BT401" i="1" a="1"/>
  <c r="BT401" i="1"/>
  <c r="CL400" i="1" a="1"/>
  <c r="CL400" i="1"/>
  <c r="CE400" i="1"/>
  <c r="CJ400" i="1" a="1"/>
  <c r="CJ400" i="1"/>
  <c r="CC400" i="1" a="1"/>
  <c r="CC400" i="1"/>
  <c r="CI400" i="1" a="1"/>
  <c r="CI400" i="1"/>
  <c r="CH400" i="1" a="1"/>
  <c r="CH400" i="1"/>
  <c r="CG400" i="1" a="1"/>
  <c r="CG400" i="1"/>
  <c r="BZ400" i="1"/>
  <c r="BY400" i="1"/>
  <c r="BV400" i="1"/>
  <c r="BT400" i="1" a="1"/>
  <c r="BT400" i="1"/>
  <c r="CL399" i="1" a="1"/>
  <c r="CL399" i="1"/>
  <c r="CE399" i="1"/>
  <c r="CJ399" i="1" a="1"/>
  <c r="CJ399" i="1"/>
  <c r="CC399" i="1" a="1"/>
  <c r="CC399" i="1"/>
  <c r="CI399" i="1" a="1"/>
  <c r="CI399" i="1"/>
  <c r="CH399" i="1" a="1"/>
  <c r="CH399" i="1"/>
  <c r="CG399" i="1" a="1"/>
  <c r="CG399" i="1"/>
  <c r="BZ399" i="1"/>
  <c r="BY399" i="1"/>
  <c r="BV399" i="1"/>
  <c r="BT399" i="1" a="1"/>
  <c r="BT399" i="1"/>
  <c r="CL398" i="1" a="1"/>
  <c r="CL398" i="1"/>
  <c r="CE398" i="1"/>
  <c r="CJ398" i="1" a="1"/>
  <c r="CJ398" i="1"/>
  <c r="CC398" i="1" a="1"/>
  <c r="CC398" i="1"/>
  <c r="CI398" i="1" a="1"/>
  <c r="CI398" i="1"/>
  <c r="CH398" i="1" a="1"/>
  <c r="CH398" i="1"/>
  <c r="CG398" i="1" a="1"/>
  <c r="CG398" i="1"/>
  <c r="BZ398" i="1"/>
  <c r="BY398" i="1"/>
  <c r="BV398" i="1"/>
  <c r="BT398" i="1" a="1"/>
  <c r="BT398" i="1"/>
  <c r="CL397" i="1" a="1"/>
  <c r="CL397" i="1"/>
  <c r="CE397" i="1"/>
  <c r="CJ397" i="1" a="1"/>
  <c r="CJ397" i="1"/>
  <c r="CC397" i="1" a="1"/>
  <c r="CC397" i="1"/>
  <c r="CI397" i="1" a="1"/>
  <c r="CI397" i="1"/>
  <c r="CH397" i="1" a="1"/>
  <c r="CH397" i="1"/>
  <c r="CG397" i="1" a="1"/>
  <c r="CG397" i="1"/>
  <c r="BZ397" i="1"/>
  <c r="BY397" i="1"/>
  <c r="BV397" i="1"/>
  <c r="BT397" i="1" a="1"/>
  <c r="BT397" i="1"/>
  <c r="CL396" i="1" a="1"/>
  <c r="CL396" i="1"/>
  <c r="CE396" i="1"/>
  <c r="CJ396" i="1" a="1"/>
  <c r="CJ396" i="1"/>
  <c r="CC396" i="1" a="1"/>
  <c r="CC396" i="1"/>
  <c r="CI396" i="1" a="1"/>
  <c r="CI396" i="1"/>
  <c r="CH396" i="1" a="1"/>
  <c r="CH396" i="1"/>
  <c r="CG396" i="1" a="1"/>
  <c r="CG396" i="1"/>
  <c r="BZ396" i="1"/>
  <c r="BY396" i="1"/>
  <c r="BV396" i="1"/>
  <c r="BT396" i="1" a="1"/>
  <c r="BT396" i="1"/>
  <c r="CL395" i="1" a="1"/>
  <c r="CL395" i="1"/>
  <c r="CE395" i="1"/>
  <c r="CJ395" i="1" a="1"/>
  <c r="CJ395" i="1"/>
  <c r="CC395" i="1" a="1"/>
  <c r="CC395" i="1"/>
  <c r="CI395" i="1" a="1"/>
  <c r="CI395" i="1"/>
  <c r="CH395" i="1" a="1"/>
  <c r="CH395" i="1"/>
  <c r="CG395" i="1" a="1"/>
  <c r="CG395" i="1"/>
  <c r="BZ395" i="1"/>
  <c r="BY395" i="1"/>
  <c r="BV395" i="1"/>
  <c r="BT395" i="1" a="1"/>
  <c r="BT395" i="1"/>
  <c r="CL394" i="1" a="1"/>
  <c r="CL394" i="1"/>
  <c r="CE394" i="1"/>
  <c r="CJ394" i="1" a="1"/>
  <c r="CJ394" i="1"/>
  <c r="CC394" i="1" a="1"/>
  <c r="CC394" i="1"/>
  <c r="CI394" i="1" a="1"/>
  <c r="CI394" i="1"/>
  <c r="CH394" i="1" a="1"/>
  <c r="CH394" i="1"/>
  <c r="CG394" i="1" a="1"/>
  <c r="CG394" i="1"/>
  <c r="BZ394" i="1"/>
  <c r="BY394" i="1"/>
  <c r="BV394" i="1"/>
  <c r="BT394" i="1" a="1"/>
  <c r="BT394" i="1"/>
  <c r="CL393" i="1" a="1"/>
  <c r="CL393" i="1"/>
  <c r="CE393" i="1"/>
  <c r="CJ393" i="1" a="1"/>
  <c r="CJ393" i="1"/>
  <c r="CC393" i="1" a="1"/>
  <c r="CC393" i="1"/>
  <c r="CI393" i="1" a="1"/>
  <c r="CI393" i="1"/>
  <c r="CH393" i="1" a="1"/>
  <c r="CH393" i="1"/>
  <c r="CG393" i="1" a="1"/>
  <c r="CG393" i="1"/>
  <c r="BZ393" i="1"/>
  <c r="BY393" i="1"/>
  <c r="BV393" i="1"/>
  <c r="BT393" i="1" a="1"/>
  <c r="BT393" i="1"/>
  <c r="CL392" i="1" a="1"/>
  <c r="CL392" i="1"/>
  <c r="CE392" i="1"/>
  <c r="CJ392" i="1" a="1"/>
  <c r="CJ392" i="1"/>
  <c r="CC392" i="1" a="1"/>
  <c r="CC392" i="1"/>
  <c r="CI392" i="1" a="1"/>
  <c r="CI392" i="1"/>
  <c r="CH392" i="1" a="1"/>
  <c r="CH392" i="1"/>
  <c r="CG392" i="1" a="1"/>
  <c r="CG392" i="1"/>
  <c r="BZ392" i="1"/>
  <c r="BY392" i="1"/>
  <c r="BV392" i="1"/>
  <c r="BT392" i="1" a="1"/>
  <c r="BT392" i="1"/>
  <c r="CL391" i="1" a="1"/>
  <c r="CL391" i="1"/>
  <c r="CE391" i="1"/>
  <c r="CJ391" i="1" a="1"/>
  <c r="CJ391" i="1"/>
  <c r="CC391" i="1" a="1"/>
  <c r="CC391" i="1"/>
  <c r="CI391" i="1" a="1"/>
  <c r="CI391" i="1"/>
  <c r="CH391" i="1" a="1"/>
  <c r="CH391" i="1"/>
  <c r="CG391" i="1" a="1"/>
  <c r="CG391" i="1"/>
  <c r="BZ391" i="1"/>
  <c r="BY391" i="1"/>
  <c r="BV391" i="1"/>
  <c r="BT391" i="1" a="1"/>
  <c r="BT391" i="1"/>
  <c r="CL390" i="1" a="1"/>
  <c r="CL390" i="1"/>
  <c r="CE390" i="1"/>
  <c r="CJ390" i="1" a="1"/>
  <c r="CJ390" i="1"/>
  <c r="CC390" i="1" a="1"/>
  <c r="CC390" i="1"/>
  <c r="CI390" i="1" a="1"/>
  <c r="CI390" i="1"/>
  <c r="CH390" i="1" a="1"/>
  <c r="CH390" i="1"/>
  <c r="CG390" i="1" a="1"/>
  <c r="CG390" i="1"/>
  <c r="BZ390" i="1"/>
  <c r="BY390" i="1"/>
  <c r="BV390" i="1"/>
  <c r="BT390" i="1" a="1"/>
  <c r="BT390" i="1"/>
  <c r="CL389" i="1" a="1"/>
  <c r="CL389" i="1"/>
  <c r="CE389" i="1"/>
  <c r="CJ389" i="1" a="1"/>
  <c r="CJ389" i="1"/>
  <c r="CC389" i="1" a="1"/>
  <c r="CC389" i="1"/>
  <c r="CI389" i="1" a="1"/>
  <c r="CI389" i="1"/>
  <c r="CH389" i="1" a="1"/>
  <c r="CH389" i="1"/>
  <c r="CG389" i="1" a="1"/>
  <c r="CG389" i="1"/>
  <c r="BZ389" i="1"/>
  <c r="BY389" i="1"/>
  <c r="BV389" i="1"/>
  <c r="BT389" i="1" a="1"/>
  <c r="BT389" i="1"/>
  <c r="CL388" i="1" a="1"/>
  <c r="CL388" i="1"/>
  <c r="CE388" i="1"/>
  <c r="CJ388" i="1" a="1"/>
  <c r="CJ388" i="1"/>
  <c r="CC388" i="1" a="1"/>
  <c r="CC388" i="1"/>
  <c r="CI388" i="1" a="1"/>
  <c r="CI388" i="1"/>
  <c r="CH388" i="1" a="1"/>
  <c r="CH388" i="1"/>
  <c r="CG388" i="1" a="1"/>
  <c r="CG388" i="1"/>
  <c r="BZ388" i="1"/>
  <c r="BY388" i="1"/>
  <c r="BV388" i="1"/>
  <c r="BT388" i="1" a="1"/>
  <c r="BT388" i="1"/>
  <c r="CL387" i="1" a="1"/>
  <c r="CL387" i="1"/>
  <c r="CE387" i="1"/>
  <c r="CJ387" i="1" a="1"/>
  <c r="CJ387" i="1"/>
  <c r="CC387" i="1" a="1"/>
  <c r="CC387" i="1"/>
  <c r="CI387" i="1" a="1"/>
  <c r="CI387" i="1"/>
  <c r="CH387" i="1" a="1"/>
  <c r="CH387" i="1"/>
  <c r="CG387" i="1" a="1"/>
  <c r="CG387" i="1"/>
  <c r="BZ387" i="1"/>
  <c r="BY387" i="1"/>
  <c r="BV387" i="1"/>
  <c r="BT387" i="1" a="1"/>
  <c r="BT387" i="1"/>
  <c r="CL386" i="1" a="1"/>
  <c r="CL386" i="1"/>
  <c r="CE386" i="1"/>
  <c r="CJ386" i="1" a="1"/>
  <c r="CJ386" i="1"/>
  <c r="CC386" i="1" a="1"/>
  <c r="CC386" i="1"/>
  <c r="CI386" i="1" a="1"/>
  <c r="CI386" i="1"/>
  <c r="CH386" i="1" a="1"/>
  <c r="CH386" i="1"/>
  <c r="CG386" i="1" a="1"/>
  <c r="CG386" i="1"/>
  <c r="BZ386" i="1"/>
  <c r="BY386" i="1"/>
  <c r="BV386" i="1"/>
  <c r="BT386" i="1" a="1"/>
  <c r="BT386" i="1"/>
  <c r="CL385" i="1" a="1"/>
  <c r="CL385" i="1"/>
  <c r="CE385" i="1"/>
  <c r="CJ385" i="1" a="1"/>
  <c r="CJ385" i="1"/>
  <c r="CC385" i="1" a="1"/>
  <c r="CC385" i="1"/>
  <c r="CI385" i="1" a="1"/>
  <c r="CI385" i="1"/>
  <c r="CH385" i="1" a="1"/>
  <c r="CH385" i="1"/>
  <c r="CG385" i="1" a="1"/>
  <c r="CG385" i="1"/>
  <c r="BZ385" i="1"/>
  <c r="BY385" i="1"/>
  <c r="BV385" i="1"/>
  <c r="BT385" i="1" a="1"/>
  <c r="BT385" i="1"/>
  <c r="CL384" i="1" a="1"/>
  <c r="CL384" i="1"/>
  <c r="CE384" i="1"/>
  <c r="CJ384" i="1" a="1"/>
  <c r="CJ384" i="1"/>
  <c r="CC384" i="1" a="1"/>
  <c r="CC384" i="1"/>
  <c r="CI384" i="1" a="1"/>
  <c r="CI384" i="1"/>
  <c r="CH384" i="1" a="1"/>
  <c r="CH384" i="1"/>
  <c r="CG384" i="1" a="1"/>
  <c r="CG384" i="1"/>
  <c r="BZ384" i="1"/>
  <c r="BY384" i="1"/>
  <c r="BV384" i="1"/>
  <c r="BT384" i="1" a="1"/>
  <c r="BT384" i="1"/>
  <c r="CL383" i="1" a="1"/>
  <c r="CL383" i="1"/>
  <c r="CE383" i="1"/>
  <c r="CJ383" i="1" a="1"/>
  <c r="CJ383" i="1"/>
  <c r="CC383" i="1" a="1"/>
  <c r="CC383" i="1"/>
  <c r="CI383" i="1" a="1"/>
  <c r="CI383" i="1"/>
  <c r="CH383" i="1" a="1"/>
  <c r="CH383" i="1"/>
  <c r="CG383" i="1" a="1"/>
  <c r="CG383" i="1"/>
  <c r="BZ383" i="1"/>
  <c r="BY383" i="1"/>
  <c r="BV383" i="1"/>
  <c r="BT383" i="1" a="1"/>
  <c r="BT383" i="1"/>
  <c r="CL382" i="1" a="1"/>
  <c r="CL382" i="1"/>
  <c r="CE382" i="1"/>
  <c r="CJ382" i="1" a="1"/>
  <c r="CJ382" i="1"/>
  <c r="CC382" i="1" a="1"/>
  <c r="CC382" i="1"/>
  <c r="CI382" i="1" a="1"/>
  <c r="CI382" i="1"/>
  <c r="CH382" i="1" a="1"/>
  <c r="CH382" i="1"/>
  <c r="CG382" i="1" a="1"/>
  <c r="CG382" i="1"/>
  <c r="BZ382" i="1"/>
  <c r="BY382" i="1"/>
  <c r="BV382" i="1"/>
  <c r="BT382" i="1" a="1"/>
  <c r="BT382" i="1"/>
  <c r="CL381" i="1" a="1"/>
  <c r="CL381" i="1"/>
  <c r="CE381" i="1"/>
  <c r="CJ381" i="1" a="1"/>
  <c r="CJ381" i="1"/>
  <c r="CC381" i="1" a="1"/>
  <c r="CC381" i="1"/>
  <c r="CI381" i="1" a="1"/>
  <c r="CI381" i="1"/>
  <c r="CH381" i="1" a="1"/>
  <c r="CH381" i="1"/>
  <c r="CG381" i="1" a="1"/>
  <c r="CG381" i="1"/>
  <c r="BZ381" i="1"/>
  <c r="BY381" i="1"/>
  <c r="BV381" i="1"/>
  <c r="BT381" i="1" a="1"/>
  <c r="BT381" i="1"/>
  <c r="CL380" i="1" a="1"/>
  <c r="CL380" i="1"/>
  <c r="CE380" i="1"/>
  <c r="CJ380" i="1" a="1"/>
  <c r="CJ380" i="1"/>
  <c r="CC380" i="1" a="1"/>
  <c r="CC380" i="1"/>
  <c r="CI380" i="1" a="1"/>
  <c r="CI380" i="1"/>
  <c r="CH380" i="1" a="1"/>
  <c r="CH380" i="1"/>
  <c r="CG380" i="1" a="1"/>
  <c r="CG380" i="1"/>
  <c r="BZ380" i="1"/>
  <c r="BY380" i="1"/>
  <c r="BV380" i="1"/>
  <c r="BT380" i="1" a="1"/>
  <c r="BT380" i="1"/>
  <c r="CL379" i="1" a="1"/>
  <c r="CL379" i="1"/>
  <c r="CE379" i="1"/>
  <c r="CJ379" i="1" a="1"/>
  <c r="CJ379" i="1"/>
  <c r="CC379" i="1" a="1"/>
  <c r="CC379" i="1"/>
  <c r="CI379" i="1" a="1"/>
  <c r="CI379" i="1"/>
  <c r="CH379" i="1" a="1"/>
  <c r="CH379" i="1"/>
  <c r="CG379" i="1" a="1"/>
  <c r="CG379" i="1"/>
  <c r="BZ379" i="1"/>
  <c r="BY379" i="1"/>
  <c r="BV379" i="1"/>
  <c r="BT379" i="1" a="1"/>
  <c r="BT379" i="1"/>
  <c r="CL378" i="1" a="1"/>
  <c r="CL378" i="1"/>
  <c r="CE378" i="1"/>
  <c r="CJ378" i="1" a="1"/>
  <c r="CJ378" i="1"/>
  <c r="CC378" i="1" a="1"/>
  <c r="CC378" i="1"/>
  <c r="CI378" i="1" a="1"/>
  <c r="CI378" i="1"/>
  <c r="CH378" i="1" a="1"/>
  <c r="CH378" i="1"/>
  <c r="CG378" i="1" a="1"/>
  <c r="CG378" i="1"/>
  <c r="BZ378" i="1"/>
  <c r="BY378" i="1"/>
  <c r="BV378" i="1"/>
  <c r="BT378" i="1" a="1"/>
  <c r="BT378" i="1"/>
  <c r="CL377" i="1" a="1"/>
  <c r="CL377" i="1"/>
  <c r="CE377" i="1"/>
  <c r="CJ377" i="1" a="1"/>
  <c r="CJ377" i="1"/>
  <c r="CC377" i="1" a="1"/>
  <c r="CC377" i="1"/>
  <c r="CI377" i="1" a="1"/>
  <c r="CI377" i="1"/>
  <c r="CH377" i="1" a="1"/>
  <c r="CH377" i="1"/>
  <c r="CG377" i="1" a="1"/>
  <c r="CG377" i="1"/>
  <c r="BZ377" i="1"/>
  <c r="BY377" i="1"/>
  <c r="BV377" i="1"/>
  <c r="BT377" i="1" a="1"/>
  <c r="BT377" i="1"/>
  <c r="CL376" i="1" a="1"/>
  <c r="CL376" i="1"/>
  <c r="CE376" i="1"/>
  <c r="CJ376" i="1" a="1"/>
  <c r="CJ376" i="1"/>
  <c r="CC376" i="1" a="1"/>
  <c r="CC376" i="1"/>
  <c r="CI376" i="1" a="1"/>
  <c r="CI376" i="1"/>
  <c r="CH376" i="1" a="1"/>
  <c r="CH376" i="1"/>
  <c r="CG376" i="1" a="1"/>
  <c r="CG376" i="1"/>
  <c r="BZ376" i="1"/>
  <c r="BY376" i="1"/>
  <c r="BV376" i="1"/>
  <c r="BT376" i="1" a="1"/>
  <c r="BT376" i="1"/>
  <c r="CL375" i="1" a="1"/>
  <c r="CL375" i="1"/>
  <c r="CE375" i="1"/>
  <c r="CJ375" i="1" a="1"/>
  <c r="CJ375" i="1"/>
  <c r="CC375" i="1" a="1"/>
  <c r="CC375" i="1"/>
  <c r="CI375" i="1" a="1"/>
  <c r="CI375" i="1"/>
  <c r="CH375" i="1" a="1"/>
  <c r="CH375" i="1"/>
  <c r="CG375" i="1" a="1"/>
  <c r="CG375" i="1"/>
  <c r="BZ375" i="1"/>
  <c r="BY375" i="1"/>
  <c r="BV375" i="1"/>
  <c r="BT375" i="1" a="1"/>
  <c r="BT375" i="1"/>
  <c r="CL374" i="1" a="1"/>
  <c r="CL374" i="1"/>
  <c r="CE374" i="1"/>
  <c r="CJ374" i="1" a="1"/>
  <c r="CJ374" i="1"/>
  <c r="CC374" i="1" a="1"/>
  <c r="CC374" i="1"/>
  <c r="CI374" i="1" a="1"/>
  <c r="CI374" i="1"/>
  <c r="CH374" i="1" a="1"/>
  <c r="CH374" i="1"/>
  <c r="CG374" i="1" a="1"/>
  <c r="CG374" i="1"/>
  <c r="BZ374" i="1"/>
  <c r="BY374" i="1"/>
  <c r="BV374" i="1"/>
  <c r="BT374" i="1" a="1"/>
  <c r="BT374" i="1"/>
  <c r="CL373" i="1" a="1"/>
  <c r="CL373" i="1"/>
  <c r="CE373" i="1"/>
  <c r="CJ373" i="1" a="1"/>
  <c r="CJ373" i="1"/>
  <c r="CC373" i="1" a="1"/>
  <c r="CC373" i="1"/>
  <c r="CI373" i="1" a="1"/>
  <c r="CI373" i="1"/>
  <c r="CH373" i="1" a="1"/>
  <c r="CH373" i="1"/>
  <c r="CG373" i="1" a="1"/>
  <c r="CG373" i="1"/>
  <c r="BZ373" i="1"/>
  <c r="BY373" i="1"/>
  <c r="BV373" i="1"/>
  <c r="BT373" i="1" a="1"/>
  <c r="BT373" i="1"/>
  <c r="CL372" i="1" a="1"/>
  <c r="CL372" i="1"/>
  <c r="CE372" i="1"/>
  <c r="CJ372" i="1" a="1"/>
  <c r="CJ372" i="1"/>
  <c r="CC372" i="1" a="1"/>
  <c r="CC372" i="1"/>
  <c r="CI372" i="1" a="1"/>
  <c r="CI372" i="1"/>
  <c r="CH372" i="1" a="1"/>
  <c r="CH372" i="1"/>
  <c r="CG372" i="1" a="1"/>
  <c r="CG372" i="1"/>
  <c r="BZ372" i="1"/>
  <c r="BY372" i="1"/>
  <c r="BV372" i="1"/>
  <c r="BT372" i="1" a="1"/>
  <c r="BT372" i="1"/>
  <c r="CL371" i="1" a="1"/>
  <c r="CL371" i="1"/>
  <c r="CE371" i="1"/>
  <c r="CJ371" i="1" a="1"/>
  <c r="CJ371" i="1"/>
  <c r="CC371" i="1" a="1"/>
  <c r="CC371" i="1"/>
  <c r="CI371" i="1" a="1"/>
  <c r="CI371" i="1"/>
  <c r="CH371" i="1" a="1"/>
  <c r="CH371" i="1"/>
  <c r="CG371" i="1" a="1"/>
  <c r="CG371" i="1"/>
  <c r="BZ371" i="1"/>
  <c r="BY371" i="1"/>
  <c r="BV371" i="1"/>
  <c r="BT371" i="1" a="1"/>
  <c r="BT371" i="1"/>
  <c r="CL370" i="1" a="1"/>
  <c r="CL370" i="1"/>
  <c r="CE370" i="1"/>
  <c r="CJ370" i="1" a="1"/>
  <c r="CJ370" i="1"/>
  <c r="CC370" i="1" a="1"/>
  <c r="CC370" i="1"/>
  <c r="CI370" i="1" a="1"/>
  <c r="CI370" i="1"/>
  <c r="CH370" i="1" a="1"/>
  <c r="CH370" i="1"/>
  <c r="CG370" i="1" a="1"/>
  <c r="CG370" i="1"/>
  <c r="BZ370" i="1"/>
  <c r="BY370" i="1"/>
  <c r="BV370" i="1"/>
  <c r="BT370" i="1" a="1"/>
  <c r="BT370" i="1"/>
  <c r="CL369" i="1" a="1"/>
  <c r="CL369" i="1"/>
  <c r="CE369" i="1"/>
  <c r="CJ369" i="1" a="1"/>
  <c r="CJ369" i="1"/>
  <c r="CC369" i="1" a="1"/>
  <c r="CC369" i="1"/>
  <c r="CI369" i="1" a="1"/>
  <c r="CI369" i="1"/>
  <c r="CH369" i="1" a="1"/>
  <c r="CH369" i="1"/>
  <c r="CG369" i="1" a="1"/>
  <c r="CG369" i="1"/>
  <c r="BZ369" i="1"/>
  <c r="BY369" i="1"/>
  <c r="BV369" i="1"/>
  <c r="BT369" i="1" a="1"/>
  <c r="BT369" i="1"/>
  <c r="CL368" i="1" a="1"/>
  <c r="CL368" i="1"/>
  <c r="CE368" i="1"/>
  <c r="CJ368" i="1" a="1"/>
  <c r="CJ368" i="1"/>
  <c r="CC368" i="1" a="1"/>
  <c r="CC368" i="1"/>
  <c r="CI368" i="1" a="1"/>
  <c r="CI368" i="1"/>
  <c r="CH368" i="1" a="1"/>
  <c r="CH368" i="1"/>
  <c r="CG368" i="1" a="1"/>
  <c r="CG368" i="1"/>
  <c r="BZ368" i="1"/>
  <c r="BY368" i="1"/>
  <c r="BV368" i="1"/>
  <c r="BT368" i="1" a="1"/>
  <c r="BT368" i="1"/>
  <c r="CL367" i="1" a="1"/>
  <c r="CL367" i="1"/>
  <c r="CE367" i="1"/>
  <c r="CJ367" i="1" a="1"/>
  <c r="CJ367" i="1"/>
  <c r="CC367" i="1" a="1"/>
  <c r="CC367" i="1"/>
  <c r="CI367" i="1" a="1"/>
  <c r="CI367" i="1"/>
  <c r="CH367" i="1" a="1"/>
  <c r="CH367" i="1"/>
  <c r="CG367" i="1" a="1"/>
  <c r="CG367" i="1"/>
  <c r="BZ367" i="1"/>
  <c r="BY367" i="1"/>
  <c r="BV367" i="1"/>
  <c r="BT367" i="1" a="1"/>
  <c r="BT367" i="1"/>
  <c r="CL366" i="1" a="1"/>
  <c r="CL366" i="1"/>
  <c r="CE366" i="1"/>
  <c r="CJ366" i="1" a="1"/>
  <c r="CJ366" i="1"/>
  <c r="CC366" i="1" a="1"/>
  <c r="CC366" i="1"/>
  <c r="CI366" i="1" a="1"/>
  <c r="CI366" i="1"/>
  <c r="CH366" i="1" a="1"/>
  <c r="CH366" i="1"/>
  <c r="CG366" i="1" a="1"/>
  <c r="CG366" i="1"/>
  <c r="BZ366" i="1"/>
  <c r="BY366" i="1"/>
  <c r="BV366" i="1"/>
  <c r="BT366" i="1" a="1"/>
  <c r="BT366" i="1"/>
  <c r="CL365" i="1" a="1"/>
  <c r="CL365" i="1"/>
  <c r="CE365" i="1"/>
  <c r="CJ365" i="1" a="1"/>
  <c r="CJ365" i="1"/>
  <c r="CC365" i="1" a="1"/>
  <c r="CC365" i="1"/>
  <c r="CI365" i="1" a="1"/>
  <c r="CI365" i="1"/>
  <c r="CH365" i="1" a="1"/>
  <c r="CH365" i="1"/>
  <c r="CG365" i="1" a="1"/>
  <c r="CG365" i="1"/>
  <c r="BZ365" i="1"/>
  <c r="BY365" i="1"/>
  <c r="BV365" i="1"/>
  <c r="BT365" i="1" a="1"/>
  <c r="BT365" i="1"/>
  <c r="CL364" i="1" a="1"/>
  <c r="CL364" i="1"/>
  <c r="CE364" i="1"/>
  <c r="CJ364" i="1" a="1"/>
  <c r="CJ364" i="1"/>
  <c r="CC364" i="1" a="1"/>
  <c r="CC364" i="1"/>
  <c r="CI364" i="1" a="1"/>
  <c r="CI364" i="1"/>
  <c r="CH364" i="1" a="1"/>
  <c r="CH364" i="1"/>
  <c r="CG364" i="1" a="1"/>
  <c r="CG364" i="1"/>
  <c r="BZ364" i="1"/>
  <c r="BY364" i="1"/>
  <c r="BV364" i="1"/>
  <c r="BT364" i="1" a="1"/>
  <c r="BT364" i="1"/>
  <c r="CL363" i="1" a="1"/>
  <c r="CL363" i="1"/>
  <c r="CE363" i="1"/>
  <c r="CJ363" i="1" a="1"/>
  <c r="CJ363" i="1"/>
  <c r="CC363" i="1" a="1"/>
  <c r="CC363" i="1"/>
  <c r="CI363" i="1" a="1"/>
  <c r="CI363" i="1"/>
  <c r="CH363" i="1" a="1"/>
  <c r="CH363" i="1"/>
  <c r="CG363" i="1" a="1"/>
  <c r="CG363" i="1"/>
  <c r="BZ363" i="1"/>
  <c r="BY363" i="1"/>
  <c r="BV363" i="1"/>
  <c r="BT363" i="1" a="1"/>
  <c r="BT363" i="1"/>
  <c r="CL362" i="1" a="1"/>
  <c r="CL362" i="1"/>
  <c r="CE362" i="1"/>
  <c r="CJ362" i="1" a="1"/>
  <c r="CJ362" i="1"/>
  <c r="CC362" i="1" a="1"/>
  <c r="CC362" i="1"/>
  <c r="CI362" i="1" a="1"/>
  <c r="CI362" i="1"/>
  <c r="CH362" i="1" a="1"/>
  <c r="CH362" i="1"/>
  <c r="CG362" i="1" a="1"/>
  <c r="CG362" i="1"/>
  <c r="BZ362" i="1"/>
  <c r="BY362" i="1"/>
  <c r="BV362" i="1"/>
  <c r="BT362" i="1" a="1"/>
  <c r="BT362" i="1"/>
  <c r="CL361" i="1" a="1"/>
  <c r="CL361" i="1"/>
  <c r="CE361" i="1"/>
  <c r="CJ361" i="1" a="1"/>
  <c r="CJ361" i="1"/>
  <c r="CC361" i="1" a="1"/>
  <c r="CC361" i="1"/>
  <c r="CI361" i="1" a="1"/>
  <c r="CI361" i="1"/>
  <c r="CH361" i="1" a="1"/>
  <c r="CH361" i="1"/>
  <c r="CG361" i="1" a="1"/>
  <c r="CG361" i="1"/>
  <c r="BZ361" i="1"/>
  <c r="BY361" i="1"/>
  <c r="BV361" i="1"/>
  <c r="BT361" i="1" a="1"/>
  <c r="BT361" i="1"/>
  <c r="CL360" i="1" a="1"/>
  <c r="CL360" i="1"/>
  <c r="CE360" i="1"/>
  <c r="CJ360" i="1" a="1"/>
  <c r="CJ360" i="1"/>
  <c r="CC360" i="1" a="1"/>
  <c r="CC360" i="1"/>
  <c r="CI360" i="1" a="1"/>
  <c r="CI360" i="1"/>
  <c r="CH360" i="1" a="1"/>
  <c r="CH360" i="1"/>
  <c r="CG360" i="1" a="1"/>
  <c r="CG360" i="1"/>
  <c r="BZ360" i="1"/>
  <c r="BY360" i="1"/>
  <c r="BV360" i="1"/>
  <c r="BT360" i="1" a="1"/>
  <c r="BT360" i="1"/>
  <c r="CL359" i="1" a="1"/>
  <c r="CL359" i="1"/>
  <c r="CE359" i="1"/>
  <c r="CJ359" i="1" a="1"/>
  <c r="CJ359" i="1"/>
  <c r="CC359" i="1" a="1"/>
  <c r="CC359" i="1"/>
  <c r="CI359" i="1" a="1"/>
  <c r="CI359" i="1"/>
  <c r="CH359" i="1" a="1"/>
  <c r="CH359" i="1"/>
  <c r="CG359" i="1" a="1"/>
  <c r="CG359" i="1"/>
  <c r="BZ359" i="1"/>
  <c r="BY359" i="1"/>
  <c r="BV359" i="1"/>
  <c r="BT359" i="1" a="1"/>
  <c r="BT359" i="1"/>
  <c r="CL358" i="1" a="1"/>
  <c r="CL358" i="1"/>
  <c r="CE358" i="1"/>
  <c r="CJ358" i="1" a="1"/>
  <c r="CJ358" i="1"/>
  <c r="CC358" i="1" a="1"/>
  <c r="CC358" i="1"/>
  <c r="CI358" i="1" a="1"/>
  <c r="CI358" i="1"/>
  <c r="CH358" i="1" a="1"/>
  <c r="CH358" i="1"/>
  <c r="CG358" i="1" a="1"/>
  <c r="CG358" i="1"/>
  <c r="BZ358" i="1"/>
  <c r="BY358" i="1"/>
  <c r="BV358" i="1"/>
  <c r="BT358" i="1" a="1"/>
  <c r="BT358" i="1"/>
  <c r="CL357" i="1" a="1"/>
  <c r="CL357" i="1"/>
  <c r="CE357" i="1"/>
  <c r="CJ357" i="1" a="1"/>
  <c r="CJ357" i="1"/>
  <c r="CC357" i="1" a="1"/>
  <c r="CC357" i="1"/>
  <c r="CI357" i="1" a="1"/>
  <c r="CI357" i="1"/>
  <c r="CH357" i="1" a="1"/>
  <c r="CH357" i="1"/>
  <c r="CG357" i="1" a="1"/>
  <c r="CG357" i="1"/>
  <c r="BZ357" i="1"/>
  <c r="BY357" i="1"/>
  <c r="BV357" i="1"/>
  <c r="BT357" i="1" a="1"/>
  <c r="BT357" i="1"/>
  <c r="CL356" i="1" a="1"/>
  <c r="CL356" i="1"/>
  <c r="CE356" i="1"/>
  <c r="CJ356" i="1" a="1"/>
  <c r="CJ356" i="1"/>
  <c r="CC356" i="1" a="1"/>
  <c r="CC356" i="1"/>
  <c r="CI356" i="1" a="1"/>
  <c r="CI356" i="1"/>
  <c r="CH356" i="1" a="1"/>
  <c r="CH356" i="1"/>
  <c r="CG356" i="1" a="1"/>
  <c r="CG356" i="1"/>
  <c r="BZ356" i="1"/>
  <c r="BY356" i="1"/>
  <c r="BV356" i="1"/>
  <c r="BT356" i="1" a="1"/>
  <c r="BT356" i="1"/>
  <c r="CL355" i="1" a="1"/>
  <c r="CL355" i="1"/>
  <c r="CE355" i="1"/>
  <c r="CJ355" i="1" a="1"/>
  <c r="CJ355" i="1"/>
  <c r="CC355" i="1" a="1"/>
  <c r="CC355" i="1"/>
  <c r="CI355" i="1" a="1"/>
  <c r="CI355" i="1"/>
  <c r="CH355" i="1" a="1"/>
  <c r="CH355" i="1"/>
  <c r="CG355" i="1" a="1"/>
  <c r="CG355" i="1"/>
  <c r="BZ355" i="1"/>
  <c r="BY355" i="1"/>
  <c r="BV355" i="1"/>
  <c r="BT355" i="1" a="1"/>
  <c r="BT355" i="1"/>
  <c r="CL354" i="1" a="1"/>
  <c r="CL354" i="1"/>
  <c r="CE354" i="1"/>
  <c r="CJ354" i="1" a="1"/>
  <c r="CJ354" i="1"/>
  <c r="CC354" i="1" a="1"/>
  <c r="CC354" i="1"/>
  <c r="CI354" i="1" a="1"/>
  <c r="CI354" i="1"/>
  <c r="CH354" i="1" a="1"/>
  <c r="CH354" i="1"/>
  <c r="CG354" i="1" a="1"/>
  <c r="CG354" i="1"/>
  <c r="BZ354" i="1"/>
  <c r="BY354" i="1"/>
  <c r="BV354" i="1"/>
  <c r="BT354" i="1" a="1"/>
  <c r="BT354" i="1"/>
  <c r="CL353" i="1" a="1"/>
  <c r="CL353" i="1"/>
  <c r="CE353" i="1"/>
  <c r="CJ353" i="1" a="1"/>
  <c r="CJ353" i="1"/>
  <c r="CC353" i="1" a="1"/>
  <c r="CC353" i="1"/>
  <c r="CI353" i="1" a="1"/>
  <c r="CI353" i="1"/>
  <c r="CH353" i="1" a="1"/>
  <c r="CH353" i="1"/>
  <c r="CG353" i="1" a="1"/>
  <c r="CG353" i="1"/>
  <c r="BZ353" i="1"/>
  <c r="BY353" i="1"/>
  <c r="BV353" i="1"/>
  <c r="BT353" i="1" a="1"/>
  <c r="BT353" i="1"/>
  <c r="CL352" i="1" a="1"/>
  <c r="CL352" i="1"/>
  <c r="CE352" i="1"/>
  <c r="CJ352" i="1" a="1"/>
  <c r="CJ352" i="1"/>
  <c r="CC352" i="1" a="1"/>
  <c r="CC352" i="1"/>
  <c r="CI352" i="1" a="1"/>
  <c r="CI352" i="1"/>
  <c r="CH352" i="1" a="1"/>
  <c r="CH352" i="1"/>
  <c r="CG352" i="1" a="1"/>
  <c r="CG352" i="1"/>
  <c r="BZ352" i="1"/>
  <c r="BY352" i="1"/>
  <c r="BV352" i="1"/>
  <c r="BT352" i="1" a="1"/>
  <c r="BT352" i="1"/>
  <c r="CL351" i="1" a="1"/>
  <c r="CL351" i="1"/>
  <c r="CE351" i="1"/>
  <c r="CJ351" i="1" a="1"/>
  <c r="CJ351" i="1"/>
  <c r="CC351" i="1" a="1"/>
  <c r="CC351" i="1"/>
  <c r="CI351" i="1" a="1"/>
  <c r="CI351" i="1"/>
  <c r="CH351" i="1" a="1"/>
  <c r="CH351" i="1"/>
  <c r="CG351" i="1" a="1"/>
  <c r="CG351" i="1"/>
  <c r="BZ351" i="1"/>
  <c r="BY351" i="1"/>
  <c r="BV351" i="1"/>
  <c r="BT351" i="1" a="1"/>
  <c r="BT351" i="1"/>
  <c r="CL350" i="1" a="1"/>
  <c r="CL350" i="1"/>
  <c r="CE350" i="1"/>
  <c r="CJ350" i="1" a="1"/>
  <c r="CJ350" i="1"/>
  <c r="CC350" i="1" a="1"/>
  <c r="CC350" i="1"/>
  <c r="CI350" i="1" a="1"/>
  <c r="CI350" i="1"/>
  <c r="CH350" i="1" a="1"/>
  <c r="CH350" i="1"/>
  <c r="CG350" i="1" a="1"/>
  <c r="CG350" i="1"/>
  <c r="BZ350" i="1"/>
  <c r="BY350" i="1"/>
  <c r="BV350" i="1"/>
  <c r="BT350" i="1" a="1"/>
  <c r="BT350" i="1"/>
  <c r="CL349" i="1" a="1"/>
  <c r="CL349" i="1"/>
  <c r="CE349" i="1"/>
  <c r="CJ349" i="1" a="1"/>
  <c r="CJ349" i="1"/>
  <c r="CC349" i="1" a="1"/>
  <c r="CC349" i="1"/>
  <c r="CI349" i="1" a="1"/>
  <c r="CI349" i="1"/>
  <c r="CH349" i="1" a="1"/>
  <c r="CH349" i="1"/>
  <c r="CG349" i="1" a="1"/>
  <c r="CG349" i="1"/>
  <c r="BZ349" i="1"/>
  <c r="BY349" i="1"/>
  <c r="BV349" i="1"/>
  <c r="BT349" i="1" a="1"/>
  <c r="BT349" i="1"/>
  <c r="CL348" i="1" a="1"/>
  <c r="CL348" i="1"/>
  <c r="CE348" i="1"/>
  <c r="CJ348" i="1" a="1"/>
  <c r="CJ348" i="1"/>
  <c r="CC348" i="1" a="1"/>
  <c r="CC348" i="1"/>
  <c r="CI348" i="1" a="1"/>
  <c r="CI348" i="1"/>
  <c r="CH348" i="1" a="1"/>
  <c r="CH348" i="1"/>
  <c r="CG348" i="1" a="1"/>
  <c r="CG348" i="1"/>
  <c r="BZ348" i="1"/>
  <c r="BY348" i="1"/>
  <c r="BV348" i="1"/>
  <c r="BT348" i="1" a="1"/>
  <c r="BT348" i="1"/>
  <c r="CL347" i="1" a="1"/>
  <c r="CL347" i="1"/>
  <c r="CE347" i="1"/>
  <c r="CJ347" i="1" a="1"/>
  <c r="CJ347" i="1"/>
  <c r="CC347" i="1" a="1"/>
  <c r="CC347" i="1"/>
  <c r="CI347" i="1" a="1"/>
  <c r="CI347" i="1"/>
  <c r="CH347" i="1" a="1"/>
  <c r="CH347" i="1"/>
  <c r="CG347" i="1" a="1"/>
  <c r="CG347" i="1"/>
  <c r="BZ347" i="1"/>
  <c r="BY347" i="1"/>
  <c r="BV347" i="1"/>
  <c r="BT347" i="1" a="1"/>
  <c r="BT347" i="1"/>
  <c r="CL346" i="1" a="1"/>
  <c r="CL346" i="1"/>
  <c r="CE346" i="1"/>
  <c r="CJ346" i="1" a="1"/>
  <c r="CJ346" i="1"/>
  <c r="CC346" i="1" a="1"/>
  <c r="CC346" i="1"/>
  <c r="CI346" i="1" a="1"/>
  <c r="CI346" i="1"/>
  <c r="CH346" i="1" a="1"/>
  <c r="CH346" i="1"/>
  <c r="CG346" i="1" a="1"/>
  <c r="CG346" i="1"/>
  <c r="BZ346" i="1"/>
  <c r="BY346" i="1"/>
  <c r="BV346" i="1"/>
  <c r="BT346" i="1" a="1"/>
  <c r="BT346" i="1"/>
  <c r="CL345" i="1" a="1"/>
  <c r="CL345" i="1"/>
  <c r="CE345" i="1"/>
  <c r="CJ345" i="1" a="1"/>
  <c r="CJ345" i="1"/>
  <c r="CC345" i="1" a="1"/>
  <c r="CC345" i="1"/>
  <c r="CI345" i="1" a="1"/>
  <c r="CI345" i="1"/>
  <c r="CH345" i="1" a="1"/>
  <c r="CH345" i="1"/>
  <c r="CG345" i="1" a="1"/>
  <c r="CG345" i="1"/>
  <c r="BZ345" i="1"/>
  <c r="BY345" i="1"/>
  <c r="BV345" i="1"/>
  <c r="BT345" i="1" a="1"/>
  <c r="BT345" i="1"/>
  <c r="CL344" i="1" a="1"/>
  <c r="CL344" i="1"/>
  <c r="CE344" i="1"/>
  <c r="CJ344" i="1" a="1"/>
  <c r="CJ344" i="1"/>
  <c r="CC344" i="1" a="1"/>
  <c r="CC344" i="1"/>
  <c r="CI344" i="1" a="1"/>
  <c r="CI344" i="1"/>
  <c r="CH344" i="1" a="1"/>
  <c r="CH344" i="1"/>
  <c r="CG344" i="1" a="1"/>
  <c r="CG344" i="1"/>
  <c r="BZ344" i="1"/>
  <c r="BY344" i="1"/>
  <c r="BV344" i="1"/>
  <c r="BT344" i="1" a="1"/>
  <c r="BT344" i="1"/>
  <c r="CL343" i="1" a="1"/>
  <c r="CL343" i="1"/>
  <c r="CE343" i="1"/>
  <c r="CJ343" i="1" a="1"/>
  <c r="CJ343" i="1"/>
  <c r="CC343" i="1" a="1"/>
  <c r="CC343" i="1"/>
  <c r="CI343" i="1" a="1"/>
  <c r="CI343" i="1"/>
  <c r="CH343" i="1" a="1"/>
  <c r="CH343" i="1"/>
  <c r="CG343" i="1" a="1"/>
  <c r="CG343" i="1"/>
  <c r="BZ343" i="1"/>
  <c r="BY343" i="1"/>
  <c r="BV343" i="1"/>
  <c r="BT343" i="1" a="1"/>
  <c r="BT343" i="1"/>
  <c r="CL342" i="1" a="1"/>
  <c r="CL342" i="1"/>
  <c r="CE342" i="1"/>
  <c r="CJ342" i="1" a="1"/>
  <c r="CJ342" i="1"/>
  <c r="CC342" i="1" a="1"/>
  <c r="CC342" i="1"/>
  <c r="CI342" i="1" a="1"/>
  <c r="CI342" i="1"/>
  <c r="CH342" i="1" a="1"/>
  <c r="CH342" i="1"/>
  <c r="CG342" i="1" a="1"/>
  <c r="CG342" i="1"/>
  <c r="BZ342" i="1"/>
  <c r="BY342" i="1"/>
  <c r="BV342" i="1"/>
  <c r="BT342" i="1" a="1"/>
  <c r="BT342" i="1"/>
  <c r="CL341" i="1" a="1"/>
  <c r="CL341" i="1"/>
  <c r="CE341" i="1"/>
  <c r="CJ341" i="1" a="1"/>
  <c r="CJ341" i="1"/>
  <c r="CC341" i="1" a="1"/>
  <c r="CC341" i="1"/>
  <c r="CI341" i="1" a="1"/>
  <c r="CI341" i="1"/>
  <c r="CH341" i="1" a="1"/>
  <c r="CH341" i="1"/>
  <c r="CG341" i="1" a="1"/>
  <c r="CG341" i="1"/>
  <c r="BZ341" i="1"/>
  <c r="BY341" i="1"/>
  <c r="BV341" i="1"/>
  <c r="BT341" i="1" a="1"/>
  <c r="BT341" i="1"/>
  <c r="CL340" i="1" a="1"/>
  <c r="CL340" i="1"/>
  <c r="CE340" i="1"/>
  <c r="CJ340" i="1" a="1"/>
  <c r="CJ340" i="1"/>
  <c r="CC340" i="1" a="1"/>
  <c r="CC340" i="1"/>
  <c r="CI340" i="1" a="1"/>
  <c r="CI340" i="1"/>
  <c r="CH340" i="1" a="1"/>
  <c r="CH340" i="1"/>
  <c r="CG340" i="1" a="1"/>
  <c r="CG340" i="1"/>
  <c r="BZ340" i="1"/>
  <c r="BY340" i="1"/>
  <c r="BV340" i="1"/>
  <c r="BT340" i="1" a="1"/>
  <c r="BT340" i="1"/>
  <c r="CL339" i="1" a="1"/>
  <c r="CL339" i="1"/>
  <c r="CE339" i="1"/>
  <c r="CJ339" i="1" a="1"/>
  <c r="CJ339" i="1"/>
  <c r="CC339" i="1" a="1"/>
  <c r="CC339" i="1"/>
  <c r="CI339" i="1" a="1"/>
  <c r="CI339" i="1"/>
  <c r="CH339" i="1" a="1"/>
  <c r="CH339" i="1"/>
  <c r="CG339" i="1" a="1"/>
  <c r="CG339" i="1"/>
  <c r="BZ339" i="1"/>
  <c r="BY339" i="1"/>
  <c r="BV339" i="1"/>
  <c r="BT339" i="1" a="1"/>
  <c r="BT339" i="1"/>
  <c r="CL338" i="1" a="1"/>
  <c r="CL338" i="1"/>
  <c r="CE338" i="1"/>
  <c r="CJ338" i="1" a="1"/>
  <c r="CJ338" i="1"/>
  <c r="CC338" i="1" a="1"/>
  <c r="CC338" i="1"/>
  <c r="CI338" i="1" a="1"/>
  <c r="CI338" i="1"/>
  <c r="CH338" i="1" a="1"/>
  <c r="CH338" i="1"/>
  <c r="CG338" i="1" a="1"/>
  <c r="CG338" i="1"/>
  <c r="BZ338" i="1"/>
  <c r="BY338" i="1"/>
  <c r="BV338" i="1"/>
  <c r="BT338" i="1" a="1"/>
  <c r="BT338" i="1"/>
  <c r="CL337" i="1" a="1"/>
  <c r="CL337" i="1"/>
  <c r="CE337" i="1"/>
  <c r="CJ337" i="1" a="1"/>
  <c r="CJ337" i="1"/>
  <c r="CC337" i="1" a="1"/>
  <c r="CC337" i="1"/>
  <c r="CI337" i="1" a="1"/>
  <c r="CI337" i="1"/>
  <c r="CH337" i="1" a="1"/>
  <c r="CH337" i="1"/>
  <c r="CG337" i="1" a="1"/>
  <c r="CG337" i="1"/>
  <c r="BZ337" i="1"/>
  <c r="BY337" i="1"/>
  <c r="BV337" i="1"/>
  <c r="BT337" i="1" a="1"/>
  <c r="BT337" i="1"/>
  <c r="CL336" i="1" a="1"/>
  <c r="CL336" i="1"/>
  <c r="CE336" i="1"/>
  <c r="CJ336" i="1" a="1"/>
  <c r="CJ336" i="1"/>
  <c r="CC336" i="1" a="1"/>
  <c r="CC336" i="1"/>
  <c r="CI336" i="1" a="1"/>
  <c r="CI336" i="1"/>
  <c r="CH336" i="1" a="1"/>
  <c r="CH336" i="1"/>
  <c r="CG336" i="1" a="1"/>
  <c r="CG336" i="1"/>
  <c r="BZ336" i="1"/>
  <c r="BY336" i="1"/>
  <c r="BV336" i="1"/>
  <c r="BT336" i="1" a="1"/>
  <c r="BT336" i="1"/>
  <c r="CL335" i="1" a="1"/>
  <c r="CL335" i="1"/>
  <c r="CE335" i="1"/>
  <c r="CJ335" i="1" a="1"/>
  <c r="CJ335" i="1"/>
  <c r="CC335" i="1" a="1"/>
  <c r="CC335" i="1"/>
  <c r="CI335" i="1" a="1"/>
  <c r="CI335" i="1"/>
  <c r="CH335" i="1" a="1"/>
  <c r="CH335" i="1"/>
  <c r="CG335" i="1" a="1"/>
  <c r="CG335" i="1"/>
  <c r="BZ335" i="1"/>
  <c r="BY335" i="1"/>
  <c r="BV335" i="1"/>
  <c r="BT335" i="1" a="1"/>
  <c r="BT335" i="1"/>
  <c r="CL334" i="1" a="1"/>
  <c r="CL334" i="1"/>
  <c r="CE334" i="1"/>
  <c r="CJ334" i="1" a="1"/>
  <c r="CJ334" i="1"/>
  <c r="CC334" i="1" a="1"/>
  <c r="CC334" i="1"/>
  <c r="CI334" i="1" a="1"/>
  <c r="CI334" i="1"/>
  <c r="CH334" i="1" a="1"/>
  <c r="CH334" i="1"/>
  <c r="CG334" i="1" a="1"/>
  <c r="CG334" i="1"/>
  <c r="BZ334" i="1"/>
  <c r="BY334" i="1"/>
  <c r="BV334" i="1"/>
  <c r="BT334" i="1" a="1"/>
  <c r="BT334" i="1"/>
  <c r="CL333" i="1" a="1"/>
  <c r="CL333" i="1"/>
  <c r="CE333" i="1"/>
  <c r="CJ333" i="1" a="1"/>
  <c r="CJ333" i="1"/>
  <c r="CC333" i="1" a="1"/>
  <c r="CC333" i="1"/>
  <c r="CI333" i="1" a="1"/>
  <c r="CI333" i="1"/>
  <c r="CH333" i="1" a="1"/>
  <c r="CH333" i="1"/>
  <c r="CG333" i="1" a="1"/>
  <c r="CG333" i="1"/>
  <c r="BZ333" i="1"/>
  <c r="BY333" i="1"/>
  <c r="BV333" i="1"/>
  <c r="BT333" i="1" a="1"/>
  <c r="BT333" i="1"/>
  <c r="CL332" i="1" a="1"/>
  <c r="CL332" i="1"/>
  <c r="CE332" i="1"/>
  <c r="CJ332" i="1" a="1"/>
  <c r="CJ332" i="1"/>
  <c r="CC332" i="1" a="1"/>
  <c r="CC332" i="1"/>
  <c r="CI332" i="1" a="1"/>
  <c r="CI332" i="1"/>
  <c r="CH332" i="1" a="1"/>
  <c r="CH332" i="1"/>
  <c r="CG332" i="1" a="1"/>
  <c r="CG332" i="1"/>
  <c r="BZ332" i="1"/>
  <c r="BY332" i="1"/>
  <c r="BV332" i="1"/>
  <c r="BT332" i="1" a="1"/>
  <c r="BT332" i="1"/>
  <c r="CL331" i="1" a="1"/>
  <c r="CL331" i="1"/>
  <c r="CE331" i="1"/>
  <c r="CJ331" i="1" a="1"/>
  <c r="CJ331" i="1"/>
  <c r="CC331" i="1" a="1"/>
  <c r="CC331" i="1"/>
  <c r="CI331" i="1" a="1"/>
  <c r="CI331" i="1"/>
  <c r="CH331" i="1" a="1"/>
  <c r="CH331" i="1"/>
  <c r="CG331" i="1" a="1"/>
  <c r="CG331" i="1"/>
  <c r="BZ331" i="1"/>
  <c r="BY331" i="1"/>
  <c r="BV331" i="1"/>
  <c r="BT331" i="1" a="1"/>
  <c r="BT331" i="1"/>
  <c r="CL330" i="1" a="1"/>
  <c r="CL330" i="1"/>
  <c r="CE330" i="1"/>
  <c r="CJ330" i="1" a="1"/>
  <c r="CJ330" i="1"/>
  <c r="CC330" i="1" a="1"/>
  <c r="CC330" i="1"/>
  <c r="CI330" i="1" a="1"/>
  <c r="CI330" i="1"/>
  <c r="CH330" i="1" a="1"/>
  <c r="CH330" i="1"/>
  <c r="CG330" i="1" a="1"/>
  <c r="CG330" i="1"/>
  <c r="BZ330" i="1"/>
  <c r="BY330" i="1"/>
  <c r="BV330" i="1"/>
  <c r="BT330" i="1" a="1"/>
  <c r="BT330" i="1"/>
  <c r="CL329" i="1" a="1"/>
  <c r="CL329" i="1"/>
  <c r="CE329" i="1"/>
  <c r="CJ329" i="1" a="1"/>
  <c r="CJ329" i="1"/>
  <c r="CC329" i="1" a="1"/>
  <c r="CC329" i="1"/>
  <c r="CI329" i="1" a="1"/>
  <c r="CI329" i="1"/>
  <c r="CH329" i="1" a="1"/>
  <c r="CH329" i="1"/>
  <c r="CG329" i="1" a="1"/>
  <c r="CG329" i="1"/>
  <c r="BZ329" i="1"/>
  <c r="BY329" i="1"/>
  <c r="BV329" i="1"/>
  <c r="BT329" i="1" a="1"/>
  <c r="BT329" i="1"/>
  <c r="CL328" i="1" a="1"/>
  <c r="CL328" i="1"/>
  <c r="CE328" i="1"/>
  <c r="CJ328" i="1" a="1"/>
  <c r="CJ328" i="1"/>
  <c r="CC328" i="1" a="1"/>
  <c r="CC328" i="1"/>
  <c r="CI328" i="1" a="1"/>
  <c r="CI328" i="1"/>
  <c r="CH328" i="1" a="1"/>
  <c r="CH328" i="1"/>
  <c r="CG328" i="1" a="1"/>
  <c r="CG328" i="1"/>
  <c r="BZ328" i="1"/>
  <c r="BY328" i="1"/>
  <c r="BV328" i="1"/>
  <c r="BT328" i="1" a="1"/>
  <c r="BT328" i="1"/>
  <c r="CL327" i="1" a="1"/>
  <c r="CL327" i="1"/>
  <c r="CE327" i="1"/>
  <c r="CJ327" i="1" a="1"/>
  <c r="CJ327" i="1"/>
  <c r="CC327" i="1" a="1"/>
  <c r="CC327" i="1"/>
  <c r="CI327" i="1" a="1"/>
  <c r="CI327" i="1"/>
  <c r="CH327" i="1" a="1"/>
  <c r="CH327" i="1"/>
  <c r="CG327" i="1" a="1"/>
  <c r="CG327" i="1"/>
  <c r="BZ327" i="1"/>
  <c r="BY327" i="1"/>
  <c r="BV327" i="1"/>
  <c r="BT327" i="1" a="1"/>
  <c r="BT327" i="1"/>
  <c r="CL326" i="1" a="1"/>
  <c r="CL326" i="1"/>
  <c r="CE326" i="1"/>
  <c r="CJ326" i="1" a="1"/>
  <c r="CJ326" i="1"/>
  <c r="CC326" i="1" a="1"/>
  <c r="CC326" i="1"/>
  <c r="CI326" i="1" a="1"/>
  <c r="CI326" i="1"/>
  <c r="CH326" i="1" a="1"/>
  <c r="CH326" i="1"/>
  <c r="CG326" i="1" a="1"/>
  <c r="CG326" i="1"/>
  <c r="BZ326" i="1"/>
  <c r="BY326" i="1"/>
  <c r="BV326" i="1"/>
  <c r="BT326" i="1" a="1"/>
  <c r="BT326" i="1"/>
  <c r="CL325" i="1" a="1"/>
  <c r="CL325" i="1"/>
  <c r="CE325" i="1"/>
  <c r="CJ325" i="1" a="1"/>
  <c r="CJ325" i="1"/>
  <c r="CC325" i="1" a="1"/>
  <c r="CC325" i="1"/>
  <c r="CI325" i="1" a="1"/>
  <c r="CI325" i="1"/>
  <c r="CH325" i="1" a="1"/>
  <c r="CH325" i="1"/>
  <c r="CG325" i="1" a="1"/>
  <c r="CG325" i="1"/>
  <c r="BZ325" i="1"/>
  <c r="BY325" i="1"/>
  <c r="BV325" i="1"/>
  <c r="BT325" i="1" a="1"/>
  <c r="BT325" i="1"/>
  <c r="CL324" i="1" a="1"/>
  <c r="CL324" i="1"/>
  <c r="CE324" i="1"/>
  <c r="CJ324" i="1" a="1"/>
  <c r="CJ324" i="1"/>
  <c r="CC324" i="1" a="1"/>
  <c r="CC324" i="1"/>
  <c r="CI324" i="1" a="1"/>
  <c r="CI324" i="1"/>
  <c r="CH324" i="1" a="1"/>
  <c r="CH324" i="1"/>
  <c r="CG324" i="1" a="1"/>
  <c r="CG324" i="1"/>
  <c r="BZ324" i="1"/>
  <c r="BY324" i="1"/>
  <c r="BV324" i="1"/>
  <c r="BT324" i="1" a="1"/>
  <c r="BT324" i="1"/>
  <c r="CL323" i="1" a="1"/>
  <c r="CL323" i="1"/>
  <c r="CE323" i="1"/>
  <c r="CJ323" i="1" a="1"/>
  <c r="CJ323" i="1"/>
  <c r="CC323" i="1" a="1"/>
  <c r="CC323" i="1"/>
  <c r="CI323" i="1" a="1"/>
  <c r="CI323" i="1"/>
  <c r="CH323" i="1" a="1"/>
  <c r="CH323" i="1"/>
  <c r="CG323" i="1" a="1"/>
  <c r="CG323" i="1"/>
  <c r="BZ323" i="1"/>
  <c r="BY323" i="1"/>
  <c r="BV323" i="1"/>
  <c r="BT323" i="1" a="1"/>
  <c r="BT323" i="1"/>
  <c r="CL322" i="1" a="1"/>
  <c r="CL322" i="1"/>
  <c r="CE322" i="1"/>
  <c r="CJ322" i="1" a="1"/>
  <c r="CJ322" i="1"/>
  <c r="CC322" i="1" a="1"/>
  <c r="CC322" i="1"/>
  <c r="CI322" i="1" a="1"/>
  <c r="CI322" i="1"/>
  <c r="CH322" i="1" a="1"/>
  <c r="CH322" i="1"/>
  <c r="CG322" i="1" a="1"/>
  <c r="CG322" i="1"/>
  <c r="BZ322" i="1"/>
  <c r="BY322" i="1"/>
  <c r="BV322" i="1"/>
  <c r="BT322" i="1" a="1"/>
  <c r="BT322" i="1"/>
  <c r="CL321" i="1" a="1"/>
  <c r="CL321" i="1"/>
  <c r="CE321" i="1"/>
  <c r="CJ321" i="1" a="1"/>
  <c r="CJ321" i="1"/>
  <c r="CC321" i="1" a="1"/>
  <c r="CC321" i="1"/>
  <c r="CI321" i="1" a="1"/>
  <c r="CI321" i="1"/>
  <c r="CH321" i="1" a="1"/>
  <c r="CH321" i="1"/>
  <c r="CG321" i="1" a="1"/>
  <c r="CG321" i="1"/>
  <c r="BZ321" i="1"/>
  <c r="BY321" i="1"/>
  <c r="BV321" i="1"/>
  <c r="BT321" i="1" a="1"/>
  <c r="BT321" i="1"/>
  <c r="CL320" i="1" a="1"/>
  <c r="CL320" i="1"/>
  <c r="CE320" i="1"/>
  <c r="CJ320" i="1" a="1"/>
  <c r="CJ320" i="1"/>
  <c r="CC320" i="1" a="1"/>
  <c r="CC320" i="1"/>
  <c r="CI320" i="1" a="1"/>
  <c r="CI320" i="1"/>
  <c r="CH320" i="1" a="1"/>
  <c r="CH320" i="1"/>
  <c r="CG320" i="1" a="1"/>
  <c r="CG320" i="1"/>
  <c r="BZ320" i="1"/>
  <c r="BY320" i="1"/>
  <c r="BV320" i="1"/>
  <c r="BT320" i="1" a="1"/>
  <c r="BT320" i="1"/>
  <c r="CL319" i="1" a="1"/>
  <c r="CL319" i="1"/>
  <c r="CE319" i="1"/>
  <c r="CJ319" i="1" a="1"/>
  <c r="CJ319" i="1"/>
  <c r="CC319" i="1" a="1"/>
  <c r="CC319" i="1"/>
  <c r="CI319" i="1" a="1"/>
  <c r="CI319" i="1"/>
  <c r="CH319" i="1" a="1"/>
  <c r="CH319" i="1"/>
  <c r="CG319" i="1" a="1"/>
  <c r="CG319" i="1"/>
  <c r="BZ319" i="1"/>
  <c r="BY319" i="1"/>
  <c r="BV319" i="1"/>
  <c r="BT319" i="1" a="1"/>
  <c r="BT319" i="1"/>
  <c r="CL318" i="1" a="1"/>
  <c r="CL318" i="1"/>
  <c r="CE318" i="1"/>
  <c r="CJ318" i="1" a="1"/>
  <c r="CJ318" i="1"/>
  <c r="CC318" i="1" a="1"/>
  <c r="CC318" i="1"/>
  <c r="CI318" i="1" a="1"/>
  <c r="CI318" i="1"/>
  <c r="CH318" i="1" a="1"/>
  <c r="CH318" i="1"/>
  <c r="CG318" i="1" a="1"/>
  <c r="CG318" i="1"/>
  <c r="BZ318" i="1"/>
  <c r="BY318" i="1"/>
  <c r="BV318" i="1"/>
  <c r="BT318" i="1" a="1"/>
  <c r="BT318" i="1"/>
  <c r="CL317" i="1" a="1"/>
  <c r="CL317" i="1"/>
  <c r="CE317" i="1"/>
  <c r="CJ317" i="1" a="1"/>
  <c r="CJ317" i="1"/>
  <c r="CC317" i="1" a="1"/>
  <c r="CC317" i="1"/>
  <c r="CI317" i="1" a="1"/>
  <c r="CI317" i="1"/>
  <c r="CH317" i="1" a="1"/>
  <c r="CH317" i="1"/>
  <c r="CG317" i="1" a="1"/>
  <c r="CG317" i="1"/>
  <c r="BZ317" i="1"/>
  <c r="BY317" i="1"/>
  <c r="BV317" i="1"/>
  <c r="BT317" i="1" a="1"/>
  <c r="BT317" i="1"/>
  <c r="CL316" i="1" a="1"/>
  <c r="CL316" i="1"/>
  <c r="CE316" i="1"/>
  <c r="CJ316" i="1" a="1"/>
  <c r="CJ316" i="1"/>
  <c r="CC316" i="1" a="1"/>
  <c r="CC316" i="1"/>
  <c r="CI316" i="1" a="1"/>
  <c r="CI316" i="1"/>
  <c r="CH316" i="1" a="1"/>
  <c r="CH316" i="1"/>
  <c r="CG316" i="1" a="1"/>
  <c r="CG316" i="1"/>
  <c r="BZ316" i="1"/>
  <c r="BY316" i="1"/>
  <c r="BV316" i="1"/>
  <c r="BT316" i="1" a="1"/>
  <c r="BT316" i="1"/>
  <c r="CL315" i="1" a="1"/>
  <c r="CL315" i="1"/>
  <c r="CE315" i="1"/>
  <c r="CJ315" i="1" a="1"/>
  <c r="CJ315" i="1"/>
  <c r="CC315" i="1" a="1"/>
  <c r="CC315" i="1"/>
  <c r="CI315" i="1" a="1"/>
  <c r="CI315" i="1"/>
  <c r="CH315" i="1" a="1"/>
  <c r="CH315" i="1"/>
  <c r="CG315" i="1" a="1"/>
  <c r="CG315" i="1"/>
  <c r="BZ315" i="1"/>
  <c r="BY315" i="1"/>
  <c r="BV315" i="1"/>
  <c r="BT315" i="1" a="1"/>
  <c r="BT315" i="1"/>
  <c r="CL314" i="1" a="1"/>
  <c r="CL314" i="1"/>
  <c r="CE314" i="1"/>
  <c r="CJ314" i="1" a="1"/>
  <c r="CJ314" i="1"/>
  <c r="CC314" i="1" a="1"/>
  <c r="CC314" i="1"/>
  <c r="CI314" i="1" a="1"/>
  <c r="CI314" i="1"/>
  <c r="CH314" i="1" a="1"/>
  <c r="CH314" i="1"/>
  <c r="CG314" i="1" a="1"/>
  <c r="CG314" i="1"/>
  <c r="BZ314" i="1"/>
  <c r="BY314" i="1"/>
  <c r="BV314" i="1"/>
  <c r="BT314" i="1" a="1"/>
  <c r="BT314" i="1"/>
  <c r="CL313" i="1" a="1"/>
  <c r="CL313" i="1"/>
  <c r="CE313" i="1"/>
  <c r="CJ313" i="1" a="1"/>
  <c r="CJ313" i="1"/>
  <c r="CC313" i="1" a="1"/>
  <c r="CC313" i="1"/>
  <c r="CI313" i="1" a="1"/>
  <c r="CI313" i="1"/>
  <c r="CH313" i="1" a="1"/>
  <c r="CH313" i="1"/>
  <c r="CG313" i="1" a="1"/>
  <c r="CG313" i="1"/>
  <c r="BZ313" i="1"/>
  <c r="BY313" i="1"/>
  <c r="BV313" i="1"/>
  <c r="BT313" i="1" a="1"/>
  <c r="BT313" i="1"/>
  <c r="CL312" i="1" a="1"/>
  <c r="CL312" i="1"/>
  <c r="CE312" i="1"/>
  <c r="CJ312" i="1" a="1"/>
  <c r="CJ312" i="1"/>
  <c r="CC312" i="1" a="1"/>
  <c r="CC312" i="1"/>
  <c r="CI312" i="1" a="1"/>
  <c r="CI312" i="1"/>
  <c r="CH312" i="1" a="1"/>
  <c r="CH312" i="1"/>
  <c r="CG312" i="1" a="1"/>
  <c r="CG312" i="1"/>
  <c r="BZ312" i="1"/>
  <c r="BY312" i="1"/>
  <c r="BV312" i="1"/>
  <c r="BT312" i="1" a="1"/>
  <c r="BT312" i="1"/>
  <c r="CL311" i="1" a="1"/>
  <c r="CL311" i="1"/>
  <c r="CE311" i="1"/>
  <c r="CJ311" i="1" a="1"/>
  <c r="CJ311" i="1"/>
  <c r="CC311" i="1" a="1"/>
  <c r="CC311" i="1"/>
  <c r="CI311" i="1" a="1"/>
  <c r="CI311" i="1"/>
  <c r="CH311" i="1" a="1"/>
  <c r="CH311" i="1"/>
  <c r="CG311" i="1" a="1"/>
  <c r="CG311" i="1"/>
  <c r="BZ311" i="1"/>
  <c r="BY311" i="1"/>
  <c r="BV311" i="1"/>
  <c r="BT311" i="1" a="1"/>
  <c r="BT311" i="1"/>
  <c r="CL310" i="1" a="1"/>
  <c r="CL310" i="1"/>
  <c r="CE310" i="1"/>
  <c r="CJ310" i="1" a="1"/>
  <c r="CJ310" i="1"/>
  <c r="CC310" i="1" a="1"/>
  <c r="CC310" i="1"/>
  <c r="CI310" i="1" a="1"/>
  <c r="CI310" i="1"/>
  <c r="CH310" i="1" a="1"/>
  <c r="CH310" i="1"/>
  <c r="CG310" i="1" a="1"/>
  <c r="CG310" i="1"/>
  <c r="BZ310" i="1"/>
  <c r="BY310" i="1"/>
  <c r="BV310" i="1"/>
  <c r="BT310" i="1" a="1"/>
  <c r="BT310" i="1"/>
  <c r="CL309" i="1" a="1"/>
  <c r="CL309" i="1"/>
  <c r="CE309" i="1"/>
  <c r="CJ309" i="1" a="1"/>
  <c r="CJ309" i="1"/>
  <c r="CC309" i="1" a="1"/>
  <c r="CC309" i="1"/>
  <c r="CI309" i="1" a="1"/>
  <c r="CI309" i="1"/>
  <c r="CH309" i="1" a="1"/>
  <c r="CH309" i="1"/>
  <c r="CG309" i="1" a="1"/>
  <c r="CG309" i="1"/>
  <c r="BZ309" i="1"/>
  <c r="BY309" i="1"/>
  <c r="BV309" i="1"/>
  <c r="BT309" i="1" a="1"/>
  <c r="BT309" i="1"/>
  <c r="CL308" i="1" a="1"/>
  <c r="CL308" i="1"/>
  <c r="CE308" i="1"/>
  <c r="CJ308" i="1" a="1"/>
  <c r="CJ308" i="1"/>
  <c r="CC308" i="1" a="1"/>
  <c r="CC308" i="1"/>
  <c r="CI308" i="1" a="1"/>
  <c r="CI308" i="1"/>
  <c r="CH308" i="1" a="1"/>
  <c r="CH308" i="1"/>
  <c r="CG308" i="1" a="1"/>
  <c r="CG308" i="1"/>
  <c r="BZ308" i="1"/>
  <c r="BY308" i="1"/>
  <c r="BV308" i="1"/>
  <c r="BT308" i="1" a="1"/>
  <c r="BT308" i="1"/>
  <c r="CL307" i="1" a="1"/>
  <c r="CL307" i="1"/>
  <c r="CE307" i="1"/>
  <c r="CJ307" i="1" a="1"/>
  <c r="CJ307" i="1"/>
  <c r="CC307" i="1" a="1"/>
  <c r="CC307" i="1"/>
  <c r="CI307" i="1" a="1"/>
  <c r="CI307" i="1"/>
  <c r="CH307" i="1" a="1"/>
  <c r="CH307" i="1"/>
  <c r="CG307" i="1" a="1"/>
  <c r="CG307" i="1"/>
  <c r="BZ307" i="1"/>
  <c r="BY307" i="1"/>
  <c r="BV307" i="1"/>
  <c r="BT307" i="1" a="1"/>
  <c r="BT307" i="1"/>
  <c r="CL306" i="1" a="1"/>
  <c r="CL306" i="1"/>
  <c r="CE306" i="1"/>
  <c r="CJ306" i="1" a="1"/>
  <c r="CJ306" i="1"/>
  <c r="CC306" i="1" a="1"/>
  <c r="CC306" i="1"/>
  <c r="CI306" i="1" a="1"/>
  <c r="CI306" i="1"/>
  <c r="CH306" i="1" a="1"/>
  <c r="CH306" i="1"/>
  <c r="CG306" i="1" a="1"/>
  <c r="CG306" i="1"/>
  <c r="BZ306" i="1"/>
  <c r="BY306" i="1"/>
  <c r="BV306" i="1"/>
  <c r="BT306" i="1" a="1"/>
  <c r="BT306" i="1"/>
  <c r="CL305" i="1" a="1"/>
  <c r="CL305" i="1"/>
  <c r="CE305" i="1"/>
  <c r="CJ305" i="1" a="1"/>
  <c r="CJ305" i="1"/>
  <c r="CC305" i="1" a="1"/>
  <c r="CC305" i="1"/>
  <c r="CI305" i="1" a="1"/>
  <c r="CI305" i="1"/>
  <c r="CH305" i="1" a="1"/>
  <c r="CH305" i="1"/>
  <c r="CG305" i="1" a="1"/>
  <c r="CG305" i="1"/>
  <c r="BZ305" i="1"/>
  <c r="BY305" i="1"/>
  <c r="BV305" i="1"/>
  <c r="BT305" i="1" a="1"/>
  <c r="BT305" i="1"/>
  <c r="CL304" i="1" a="1"/>
  <c r="CL304" i="1"/>
  <c r="CE304" i="1"/>
  <c r="CJ304" i="1" a="1"/>
  <c r="CJ304" i="1"/>
  <c r="CC304" i="1" a="1"/>
  <c r="CC304" i="1"/>
  <c r="CI304" i="1" a="1"/>
  <c r="CI304" i="1"/>
  <c r="CH304" i="1" a="1"/>
  <c r="CH304" i="1"/>
  <c r="CG304" i="1" a="1"/>
  <c r="CG304" i="1"/>
  <c r="BZ304" i="1"/>
  <c r="BY304" i="1"/>
  <c r="BV304" i="1"/>
  <c r="BT304" i="1" a="1"/>
  <c r="BT304" i="1"/>
  <c r="CL303" i="1" a="1"/>
  <c r="CL303" i="1"/>
  <c r="CE303" i="1"/>
  <c r="CJ303" i="1" a="1"/>
  <c r="CJ303" i="1"/>
  <c r="CC303" i="1" a="1"/>
  <c r="CC303" i="1"/>
  <c r="CI303" i="1" a="1"/>
  <c r="CI303" i="1"/>
  <c r="CH303" i="1" a="1"/>
  <c r="CH303" i="1"/>
  <c r="CG303" i="1" a="1"/>
  <c r="CG303" i="1"/>
  <c r="BZ303" i="1"/>
  <c r="BY303" i="1"/>
  <c r="BV303" i="1"/>
  <c r="BT303" i="1" a="1"/>
  <c r="BT303" i="1"/>
  <c r="CL302" i="1" a="1"/>
  <c r="CL302" i="1"/>
  <c r="CE302" i="1"/>
  <c r="CJ302" i="1" a="1"/>
  <c r="CJ302" i="1"/>
  <c r="CC302" i="1" a="1"/>
  <c r="CC302" i="1"/>
  <c r="CI302" i="1" a="1"/>
  <c r="CI302" i="1"/>
  <c r="CH302" i="1" a="1"/>
  <c r="CH302" i="1"/>
  <c r="CG302" i="1" a="1"/>
  <c r="CG302" i="1"/>
  <c r="BZ302" i="1"/>
  <c r="BY302" i="1"/>
  <c r="BV302" i="1"/>
  <c r="BT302" i="1" a="1"/>
  <c r="BT302" i="1"/>
  <c r="CL301" i="1" a="1"/>
  <c r="CL301" i="1"/>
  <c r="CE301" i="1"/>
  <c r="CJ301" i="1" a="1"/>
  <c r="CJ301" i="1"/>
  <c r="CC301" i="1" a="1"/>
  <c r="CC301" i="1"/>
  <c r="CI301" i="1" a="1"/>
  <c r="CI301" i="1"/>
  <c r="CH301" i="1" a="1"/>
  <c r="CH301" i="1"/>
  <c r="CG301" i="1" a="1"/>
  <c r="CG301" i="1"/>
  <c r="BZ301" i="1"/>
  <c r="BY301" i="1"/>
  <c r="BV301" i="1"/>
  <c r="BT301" i="1" a="1"/>
  <c r="BT301" i="1"/>
  <c r="CL300" i="1" a="1"/>
  <c r="CL300" i="1"/>
  <c r="CE300" i="1"/>
  <c r="CJ300" i="1" a="1"/>
  <c r="CJ300" i="1"/>
  <c r="CC300" i="1" a="1"/>
  <c r="CC300" i="1"/>
  <c r="CI300" i="1" a="1"/>
  <c r="CI300" i="1"/>
  <c r="CH300" i="1" a="1"/>
  <c r="CH300" i="1"/>
  <c r="CG300" i="1" a="1"/>
  <c r="CG300" i="1"/>
  <c r="BZ300" i="1"/>
  <c r="BY300" i="1"/>
  <c r="BV300" i="1"/>
  <c r="BT300" i="1" a="1"/>
  <c r="BT300" i="1"/>
  <c r="CL299" i="1" a="1"/>
  <c r="CL299" i="1"/>
  <c r="CE299" i="1"/>
  <c r="CJ299" i="1" a="1"/>
  <c r="CJ299" i="1"/>
  <c r="CC299" i="1" a="1"/>
  <c r="CC299" i="1"/>
  <c r="CI299" i="1" a="1"/>
  <c r="CI299" i="1"/>
  <c r="CH299" i="1" a="1"/>
  <c r="CH299" i="1"/>
  <c r="CG299" i="1" a="1"/>
  <c r="CG299" i="1"/>
  <c r="BZ299" i="1"/>
  <c r="BY299" i="1"/>
  <c r="BV299" i="1"/>
  <c r="BT299" i="1" a="1"/>
  <c r="BT299" i="1"/>
  <c r="CL298" i="1" a="1"/>
  <c r="CL298" i="1"/>
  <c r="CE298" i="1"/>
  <c r="CJ298" i="1" a="1"/>
  <c r="CJ298" i="1"/>
  <c r="CC298" i="1" a="1"/>
  <c r="CC298" i="1"/>
  <c r="CI298" i="1" a="1"/>
  <c r="CI298" i="1"/>
  <c r="CH298" i="1" a="1"/>
  <c r="CH298" i="1"/>
  <c r="CG298" i="1" a="1"/>
  <c r="CG298" i="1"/>
  <c r="BZ298" i="1"/>
  <c r="BY298" i="1"/>
  <c r="BV298" i="1"/>
  <c r="BT298" i="1" a="1"/>
  <c r="BT298" i="1"/>
  <c r="CL297" i="1" a="1"/>
  <c r="CL297" i="1"/>
  <c r="CE297" i="1"/>
  <c r="CJ297" i="1" a="1"/>
  <c r="CJ297" i="1"/>
  <c r="CC297" i="1" a="1"/>
  <c r="CC297" i="1"/>
  <c r="CI297" i="1" a="1"/>
  <c r="CI297" i="1"/>
  <c r="CH297" i="1" a="1"/>
  <c r="CH297" i="1"/>
  <c r="CG297" i="1" a="1"/>
  <c r="CG297" i="1"/>
  <c r="BZ297" i="1"/>
  <c r="BY297" i="1"/>
  <c r="BV297" i="1"/>
  <c r="BT297" i="1" a="1"/>
  <c r="BT297" i="1"/>
  <c r="CL296" i="1" a="1"/>
  <c r="CL296" i="1"/>
  <c r="CE296" i="1"/>
  <c r="CJ296" i="1" a="1"/>
  <c r="CJ296" i="1"/>
  <c r="CC296" i="1" a="1"/>
  <c r="CC296" i="1"/>
  <c r="CI296" i="1" a="1"/>
  <c r="CI296" i="1"/>
  <c r="CH296" i="1" a="1"/>
  <c r="CH296" i="1"/>
  <c r="CG296" i="1" a="1"/>
  <c r="CG296" i="1"/>
  <c r="BZ296" i="1"/>
  <c r="BY296" i="1"/>
  <c r="BV296" i="1"/>
  <c r="BT296" i="1" a="1"/>
  <c r="BT296" i="1"/>
  <c r="CL295" i="1" a="1"/>
  <c r="CL295" i="1"/>
  <c r="CE295" i="1"/>
  <c r="CJ295" i="1" a="1"/>
  <c r="CJ295" i="1"/>
  <c r="CC295" i="1" a="1"/>
  <c r="CC295" i="1"/>
  <c r="CI295" i="1" a="1"/>
  <c r="CI295" i="1"/>
  <c r="CH295" i="1" a="1"/>
  <c r="CH295" i="1"/>
  <c r="CG295" i="1" a="1"/>
  <c r="CG295" i="1"/>
  <c r="BZ295" i="1"/>
  <c r="BY295" i="1"/>
  <c r="BV295" i="1"/>
  <c r="BT295" i="1" a="1"/>
  <c r="BT295" i="1"/>
  <c r="CL294" i="1" a="1"/>
  <c r="CL294" i="1"/>
  <c r="CE294" i="1"/>
  <c r="CJ294" i="1" a="1"/>
  <c r="CJ294" i="1"/>
  <c r="CC294" i="1" a="1"/>
  <c r="CC294" i="1"/>
  <c r="CI294" i="1" a="1"/>
  <c r="CI294" i="1"/>
  <c r="CH294" i="1" a="1"/>
  <c r="CH294" i="1"/>
  <c r="CG294" i="1" a="1"/>
  <c r="CG294" i="1"/>
  <c r="BZ294" i="1"/>
  <c r="BY294" i="1"/>
  <c r="BV294" i="1"/>
  <c r="BT294" i="1" a="1"/>
  <c r="BT294" i="1"/>
  <c r="CL293" i="1" a="1"/>
  <c r="CL293" i="1"/>
  <c r="CE293" i="1"/>
  <c r="CJ293" i="1" a="1"/>
  <c r="CJ293" i="1"/>
  <c r="CC293" i="1" a="1"/>
  <c r="CC293" i="1"/>
  <c r="CI293" i="1" a="1"/>
  <c r="CI293" i="1"/>
  <c r="CH293" i="1" a="1"/>
  <c r="CH293" i="1"/>
  <c r="CG293" i="1" a="1"/>
  <c r="CG293" i="1"/>
  <c r="BZ293" i="1"/>
  <c r="BY293" i="1"/>
  <c r="BV293" i="1"/>
  <c r="BT293" i="1" a="1"/>
  <c r="BT293" i="1"/>
  <c r="CL292" i="1" a="1"/>
  <c r="CL292" i="1"/>
  <c r="CE292" i="1"/>
  <c r="CJ292" i="1" a="1"/>
  <c r="CJ292" i="1"/>
  <c r="CC292" i="1" a="1"/>
  <c r="CC292" i="1"/>
  <c r="CI292" i="1" a="1"/>
  <c r="CI292" i="1"/>
  <c r="CH292" i="1" a="1"/>
  <c r="CH292" i="1"/>
  <c r="CG292" i="1" a="1"/>
  <c r="CG292" i="1"/>
  <c r="BZ292" i="1"/>
  <c r="BY292" i="1"/>
  <c r="BV292" i="1"/>
  <c r="BT292" i="1" a="1"/>
  <c r="BT292" i="1"/>
  <c r="CL291" i="1" a="1"/>
  <c r="CL291" i="1"/>
  <c r="CE291" i="1"/>
  <c r="CJ291" i="1" a="1"/>
  <c r="CJ291" i="1"/>
  <c r="CC291" i="1" a="1"/>
  <c r="CC291" i="1"/>
  <c r="CI291" i="1" a="1"/>
  <c r="CI291" i="1"/>
  <c r="CH291" i="1" a="1"/>
  <c r="CH291" i="1"/>
  <c r="CG291" i="1" a="1"/>
  <c r="CG291" i="1"/>
  <c r="BZ291" i="1"/>
  <c r="BY291" i="1"/>
  <c r="BV291" i="1"/>
  <c r="BT291" i="1" a="1"/>
  <c r="BT291" i="1"/>
  <c r="CL290" i="1" a="1"/>
  <c r="CL290" i="1"/>
  <c r="CE290" i="1"/>
  <c r="CJ290" i="1" a="1"/>
  <c r="CJ290" i="1"/>
  <c r="CC290" i="1" a="1"/>
  <c r="CC290" i="1"/>
  <c r="CI290" i="1" a="1"/>
  <c r="CI290" i="1"/>
  <c r="CH290" i="1" a="1"/>
  <c r="CH290" i="1"/>
  <c r="CG290" i="1" a="1"/>
  <c r="CG290" i="1"/>
  <c r="BZ290" i="1"/>
  <c r="BY290" i="1"/>
  <c r="BV290" i="1"/>
  <c r="BT290" i="1" a="1"/>
  <c r="BT290" i="1"/>
  <c r="CL289" i="1" a="1"/>
  <c r="CL289" i="1"/>
  <c r="CE289" i="1"/>
  <c r="CJ289" i="1" a="1"/>
  <c r="CJ289" i="1"/>
  <c r="CC289" i="1" a="1"/>
  <c r="CC289" i="1"/>
  <c r="CI289" i="1" a="1"/>
  <c r="CI289" i="1"/>
  <c r="CH289" i="1" a="1"/>
  <c r="CH289" i="1"/>
  <c r="CG289" i="1" a="1"/>
  <c r="CG289" i="1"/>
  <c r="BZ289" i="1"/>
  <c r="BY289" i="1"/>
  <c r="BV289" i="1"/>
  <c r="BT289" i="1" a="1"/>
  <c r="BT289" i="1"/>
  <c r="CL288" i="1" a="1"/>
  <c r="CL288" i="1"/>
  <c r="CE288" i="1"/>
  <c r="CJ288" i="1" a="1"/>
  <c r="CJ288" i="1"/>
  <c r="CC288" i="1" a="1"/>
  <c r="CC288" i="1"/>
  <c r="CI288" i="1" a="1"/>
  <c r="CI288" i="1"/>
  <c r="CH288" i="1" a="1"/>
  <c r="CH288" i="1"/>
  <c r="CG288" i="1" a="1"/>
  <c r="CG288" i="1"/>
  <c r="BZ288" i="1"/>
  <c r="BY288" i="1"/>
  <c r="BV288" i="1"/>
  <c r="BT288" i="1" a="1"/>
  <c r="BT288" i="1"/>
  <c r="CL287" i="1" a="1"/>
  <c r="CL287" i="1"/>
  <c r="CE287" i="1"/>
  <c r="CJ287" i="1" a="1"/>
  <c r="CJ287" i="1"/>
  <c r="CC287" i="1" a="1"/>
  <c r="CC287" i="1"/>
  <c r="CI287" i="1" a="1"/>
  <c r="CI287" i="1"/>
  <c r="CH287" i="1" a="1"/>
  <c r="CH287" i="1"/>
  <c r="CG287" i="1" a="1"/>
  <c r="CG287" i="1"/>
  <c r="BZ287" i="1"/>
  <c r="BY287" i="1"/>
  <c r="BV287" i="1"/>
  <c r="BT287" i="1" a="1"/>
  <c r="BT287" i="1"/>
  <c r="CL286" i="1" a="1"/>
  <c r="CL286" i="1"/>
  <c r="CE286" i="1"/>
  <c r="CJ286" i="1" a="1"/>
  <c r="CJ286" i="1"/>
  <c r="CC286" i="1" a="1"/>
  <c r="CC286" i="1"/>
  <c r="CI286" i="1" a="1"/>
  <c r="CI286" i="1"/>
  <c r="CH286" i="1" a="1"/>
  <c r="CH286" i="1"/>
  <c r="CG286" i="1" a="1"/>
  <c r="CG286" i="1"/>
  <c r="BZ286" i="1"/>
  <c r="BY286" i="1"/>
  <c r="BV286" i="1"/>
  <c r="BT286" i="1" a="1"/>
  <c r="BT286" i="1"/>
  <c r="CL285" i="1" a="1"/>
  <c r="CL285" i="1"/>
  <c r="CE285" i="1"/>
  <c r="CJ285" i="1" a="1"/>
  <c r="CJ285" i="1"/>
  <c r="CC285" i="1" a="1"/>
  <c r="CC285" i="1"/>
  <c r="CI285" i="1" a="1"/>
  <c r="CI285" i="1"/>
  <c r="CH285" i="1" a="1"/>
  <c r="CH285" i="1"/>
  <c r="CG285" i="1" a="1"/>
  <c r="CG285" i="1"/>
  <c r="BZ285" i="1"/>
  <c r="BY285" i="1"/>
  <c r="BV285" i="1"/>
  <c r="BT285" i="1" a="1"/>
  <c r="BT285" i="1"/>
  <c r="CL284" i="1" a="1"/>
  <c r="CL284" i="1"/>
  <c r="CE284" i="1"/>
  <c r="CJ284" i="1" a="1"/>
  <c r="CJ284" i="1"/>
  <c r="CC284" i="1" a="1"/>
  <c r="CC284" i="1"/>
  <c r="CI284" i="1" a="1"/>
  <c r="CI284" i="1"/>
  <c r="CH284" i="1" a="1"/>
  <c r="CH284" i="1"/>
  <c r="CG284" i="1" a="1"/>
  <c r="CG284" i="1"/>
  <c r="BZ284" i="1"/>
  <c r="BY284" i="1"/>
  <c r="BV284" i="1"/>
  <c r="BT284" i="1" a="1"/>
  <c r="BT284" i="1"/>
  <c r="CL283" i="1" a="1"/>
  <c r="CL283" i="1"/>
  <c r="CE283" i="1"/>
  <c r="CJ283" i="1" a="1"/>
  <c r="CJ283" i="1"/>
  <c r="CC283" i="1" a="1"/>
  <c r="CC283" i="1"/>
  <c r="CI283" i="1" a="1"/>
  <c r="CI283" i="1"/>
  <c r="CH283" i="1" a="1"/>
  <c r="CH283" i="1"/>
  <c r="CG283" i="1" a="1"/>
  <c r="CG283" i="1"/>
  <c r="BZ283" i="1"/>
  <c r="BY283" i="1"/>
  <c r="BV283" i="1"/>
  <c r="BT283" i="1" a="1"/>
  <c r="BT283" i="1"/>
  <c r="CL282" i="1" a="1"/>
  <c r="CL282" i="1"/>
  <c r="CE282" i="1"/>
  <c r="CJ282" i="1" a="1"/>
  <c r="CJ282" i="1"/>
  <c r="CC282" i="1" a="1"/>
  <c r="CC282" i="1"/>
  <c r="CI282" i="1" a="1"/>
  <c r="CI282" i="1"/>
  <c r="CH282" i="1" a="1"/>
  <c r="CH282" i="1"/>
  <c r="CG282" i="1" a="1"/>
  <c r="CG282" i="1"/>
  <c r="BZ282" i="1"/>
  <c r="BY282" i="1"/>
  <c r="BV282" i="1"/>
  <c r="BT282" i="1" a="1"/>
  <c r="BT282" i="1"/>
  <c r="CL281" i="1" a="1"/>
  <c r="CL281" i="1"/>
  <c r="CE281" i="1"/>
  <c r="CJ281" i="1" a="1"/>
  <c r="CJ281" i="1"/>
  <c r="CC281" i="1" a="1"/>
  <c r="CC281" i="1"/>
  <c r="CI281" i="1" a="1"/>
  <c r="CI281" i="1"/>
  <c r="CH281" i="1" a="1"/>
  <c r="CH281" i="1"/>
  <c r="CG281" i="1" a="1"/>
  <c r="CG281" i="1"/>
  <c r="BZ281" i="1"/>
  <c r="BY281" i="1"/>
  <c r="BV281" i="1"/>
  <c r="BT281" i="1" a="1"/>
  <c r="BT281" i="1"/>
  <c r="CL280" i="1" a="1"/>
  <c r="CL280" i="1"/>
  <c r="CE280" i="1"/>
  <c r="CJ280" i="1" a="1"/>
  <c r="CJ280" i="1"/>
  <c r="CC280" i="1" a="1"/>
  <c r="CC280" i="1"/>
  <c r="CI280" i="1" a="1"/>
  <c r="CI280" i="1"/>
  <c r="CH280" i="1" a="1"/>
  <c r="CH280" i="1"/>
  <c r="CG280" i="1" a="1"/>
  <c r="CG280" i="1"/>
  <c r="BZ280" i="1"/>
  <c r="BY280" i="1"/>
  <c r="BV280" i="1"/>
  <c r="BT280" i="1" a="1"/>
  <c r="BT280" i="1"/>
  <c r="CL279" i="1" a="1"/>
  <c r="CL279" i="1"/>
  <c r="CE279" i="1"/>
  <c r="CJ279" i="1" a="1"/>
  <c r="CJ279" i="1"/>
  <c r="CC279" i="1" a="1"/>
  <c r="CC279" i="1"/>
  <c r="CI279" i="1" a="1"/>
  <c r="CI279" i="1"/>
  <c r="CH279" i="1" a="1"/>
  <c r="CH279" i="1"/>
  <c r="CG279" i="1" a="1"/>
  <c r="CG279" i="1"/>
  <c r="BZ279" i="1"/>
  <c r="BY279" i="1"/>
  <c r="BV279" i="1"/>
  <c r="BT279" i="1" a="1"/>
  <c r="BT279" i="1"/>
  <c r="CL278" i="1" a="1"/>
  <c r="CL278" i="1"/>
  <c r="CE278" i="1"/>
  <c r="CJ278" i="1" a="1"/>
  <c r="CJ278" i="1"/>
  <c r="CC278" i="1" a="1"/>
  <c r="CC278" i="1"/>
  <c r="CI278" i="1" a="1"/>
  <c r="CI278" i="1"/>
  <c r="CH278" i="1" a="1"/>
  <c r="CH278" i="1"/>
  <c r="CG278" i="1" a="1"/>
  <c r="CG278" i="1"/>
  <c r="BZ278" i="1"/>
  <c r="BY278" i="1"/>
  <c r="BV278" i="1"/>
  <c r="BT278" i="1" a="1"/>
  <c r="BT278" i="1"/>
  <c r="CL277" i="1" a="1"/>
  <c r="CL277" i="1"/>
  <c r="CE277" i="1"/>
  <c r="CJ277" i="1" a="1"/>
  <c r="CJ277" i="1"/>
  <c r="CC277" i="1" a="1"/>
  <c r="CC277" i="1"/>
  <c r="CI277" i="1" a="1"/>
  <c r="CI277" i="1"/>
  <c r="CH277" i="1" a="1"/>
  <c r="CH277" i="1"/>
  <c r="CG277" i="1" a="1"/>
  <c r="CG277" i="1"/>
  <c r="BZ277" i="1"/>
  <c r="BY277" i="1"/>
  <c r="BV277" i="1"/>
  <c r="BT277" i="1" a="1"/>
  <c r="BT277" i="1"/>
  <c r="CL276" i="1" a="1"/>
  <c r="CL276" i="1"/>
  <c r="CE276" i="1"/>
  <c r="CJ276" i="1" a="1"/>
  <c r="CJ276" i="1"/>
  <c r="CC276" i="1" a="1"/>
  <c r="CC276" i="1"/>
  <c r="CI276" i="1" a="1"/>
  <c r="CI276" i="1"/>
  <c r="CH276" i="1" a="1"/>
  <c r="CH276" i="1"/>
  <c r="CG276" i="1" a="1"/>
  <c r="CG276" i="1"/>
  <c r="BZ276" i="1"/>
  <c r="BY276" i="1"/>
  <c r="BV276" i="1"/>
  <c r="BT276" i="1" a="1"/>
  <c r="BT276" i="1"/>
  <c r="CL275" i="1" a="1"/>
  <c r="CL275" i="1"/>
  <c r="CE275" i="1"/>
  <c r="CJ275" i="1" a="1"/>
  <c r="CJ275" i="1"/>
  <c r="CC275" i="1" a="1"/>
  <c r="CC275" i="1"/>
  <c r="CI275" i="1" a="1"/>
  <c r="CI275" i="1"/>
  <c r="CH275" i="1" a="1"/>
  <c r="CH275" i="1"/>
  <c r="CG275" i="1" a="1"/>
  <c r="CG275" i="1"/>
  <c r="BZ275" i="1"/>
  <c r="BY275" i="1"/>
  <c r="BV275" i="1"/>
  <c r="BT275" i="1" a="1"/>
  <c r="BT275" i="1"/>
  <c r="CL274" i="1" a="1"/>
  <c r="CL274" i="1"/>
  <c r="CE274" i="1"/>
  <c r="CJ274" i="1" a="1"/>
  <c r="CJ274" i="1"/>
  <c r="CC274" i="1" a="1"/>
  <c r="CC274" i="1"/>
  <c r="CI274" i="1" a="1"/>
  <c r="CI274" i="1"/>
  <c r="CH274" i="1" a="1"/>
  <c r="CH274" i="1"/>
  <c r="CG274" i="1" a="1"/>
  <c r="CG274" i="1"/>
  <c r="BZ274" i="1"/>
  <c r="BY274" i="1"/>
  <c r="BV274" i="1"/>
  <c r="BT274" i="1" a="1"/>
  <c r="BT274" i="1"/>
  <c r="CL273" i="1" a="1"/>
  <c r="CL273" i="1"/>
  <c r="CE273" i="1"/>
  <c r="CJ273" i="1" a="1"/>
  <c r="CJ273" i="1"/>
  <c r="CC273" i="1" a="1"/>
  <c r="CC273" i="1"/>
  <c r="CI273" i="1" a="1"/>
  <c r="CI273" i="1"/>
  <c r="CH273" i="1" a="1"/>
  <c r="CH273" i="1"/>
  <c r="CG273" i="1" a="1"/>
  <c r="CG273" i="1"/>
  <c r="BZ273" i="1"/>
  <c r="BY273" i="1"/>
  <c r="BV273" i="1"/>
  <c r="BT273" i="1" a="1"/>
  <c r="BT273" i="1"/>
  <c r="CL272" i="1" a="1"/>
  <c r="CL272" i="1"/>
  <c r="CE272" i="1"/>
  <c r="CJ272" i="1" a="1"/>
  <c r="CJ272" i="1"/>
  <c r="CC272" i="1" a="1"/>
  <c r="CC272" i="1"/>
  <c r="CI272" i="1" a="1"/>
  <c r="CI272" i="1"/>
  <c r="CH272" i="1" a="1"/>
  <c r="CH272" i="1"/>
  <c r="CG272" i="1" a="1"/>
  <c r="CG272" i="1"/>
  <c r="BZ272" i="1"/>
  <c r="BY272" i="1"/>
  <c r="BV272" i="1"/>
  <c r="BT272" i="1" a="1"/>
  <c r="BT272" i="1"/>
  <c r="CL271" i="1" a="1"/>
  <c r="CL271" i="1"/>
  <c r="CE271" i="1"/>
  <c r="CJ271" i="1" a="1"/>
  <c r="CJ271" i="1"/>
  <c r="CC271" i="1" a="1"/>
  <c r="CC271" i="1"/>
  <c r="CI271" i="1" a="1"/>
  <c r="CI271" i="1"/>
  <c r="CH271" i="1" a="1"/>
  <c r="CH271" i="1"/>
  <c r="CG271" i="1" a="1"/>
  <c r="CG271" i="1"/>
  <c r="BZ271" i="1"/>
  <c r="BY271" i="1"/>
  <c r="BV271" i="1"/>
  <c r="BT271" i="1" a="1"/>
  <c r="BT271" i="1"/>
  <c r="CL270" i="1" a="1"/>
  <c r="CL270" i="1"/>
  <c r="CE270" i="1"/>
  <c r="CJ270" i="1" a="1"/>
  <c r="CJ270" i="1"/>
  <c r="CC270" i="1" a="1"/>
  <c r="CC270" i="1"/>
  <c r="CI270" i="1" a="1"/>
  <c r="CI270" i="1"/>
  <c r="CH270" i="1" a="1"/>
  <c r="CH270" i="1"/>
  <c r="CG270" i="1" a="1"/>
  <c r="CG270" i="1"/>
  <c r="BZ270" i="1"/>
  <c r="BY270" i="1"/>
  <c r="BV270" i="1"/>
  <c r="BT270" i="1" a="1"/>
  <c r="BT270" i="1"/>
  <c r="CL269" i="1" a="1"/>
  <c r="CL269" i="1"/>
  <c r="CE269" i="1"/>
  <c r="CJ269" i="1" a="1"/>
  <c r="CJ269" i="1"/>
  <c r="CC269" i="1" a="1"/>
  <c r="CC269" i="1"/>
  <c r="CI269" i="1" a="1"/>
  <c r="CI269" i="1"/>
  <c r="CH269" i="1" a="1"/>
  <c r="CH269" i="1"/>
  <c r="CG269" i="1" a="1"/>
  <c r="CG269" i="1"/>
  <c r="BZ269" i="1"/>
  <c r="BY269" i="1"/>
  <c r="BV269" i="1"/>
  <c r="BT269" i="1" a="1"/>
  <c r="BT269" i="1"/>
  <c r="CL268" i="1" a="1"/>
  <c r="CL268" i="1"/>
  <c r="CE268" i="1"/>
  <c r="CJ268" i="1" a="1"/>
  <c r="CJ268" i="1"/>
  <c r="CC268" i="1" a="1"/>
  <c r="CC268" i="1"/>
  <c r="CI268" i="1" a="1"/>
  <c r="CI268" i="1"/>
  <c r="CH268" i="1" a="1"/>
  <c r="CH268" i="1"/>
  <c r="CG268" i="1" a="1"/>
  <c r="CG268" i="1"/>
  <c r="BZ268" i="1"/>
  <c r="BY268" i="1"/>
  <c r="BV268" i="1"/>
  <c r="BT268" i="1" a="1"/>
  <c r="BT268" i="1"/>
  <c r="CL267" i="1" a="1"/>
  <c r="CL267" i="1"/>
  <c r="CE267" i="1"/>
  <c r="CJ267" i="1" a="1"/>
  <c r="CJ267" i="1"/>
  <c r="CC267" i="1" a="1"/>
  <c r="CC267" i="1"/>
  <c r="CI267" i="1" a="1"/>
  <c r="CI267" i="1"/>
  <c r="CH267" i="1" a="1"/>
  <c r="CH267" i="1"/>
  <c r="CG267" i="1" a="1"/>
  <c r="CG267" i="1"/>
  <c r="BZ267" i="1"/>
  <c r="BY267" i="1"/>
  <c r="BV267" i="1"/>
  <c r="BT267" i="1" a="1"/>
  <c r="BT267" i="1"/>
  <c r="CL266" i="1" a="1"/>
  <c r="CL266" i="1"/>
  <c r="CE266" i="1"/>
  <c r="CJ266" i="1" a="1"/>
  <c r="CJ266" i="1"/>
  <c r="CC266" i="1" a="1"/>
  <c r="CC266" i="1"/>
  <c r="CI266" i="1" a="1"/>
  <c r="CI266" i="1"/>
  <c r="CH266" i="1" a="1"/>
  <c r="CH266" i="1"/>
  <c r="CG266" i="1" a="1"/>
  <c r="CG266" i="1"/>
  <c r="BZ266" i="1"/>
  <c r="BY266" i="1"/>
  <c r="BV266" i="1"/>
  <c r="BT266" i="1" a="1"/>
  <c r="BT266" i="1"/>
  <c r="CL265" i="1" a="1"/>
  <c r="CL265" i="1"/>
  <c r="CE265" i="1"/>
  <c r="CJ265" i="1" a="1"/>
  <c r="CJ265" i="1"/>
  <c r="CC265" i="1" a="1"/>
  <c r="CC265" i="1"/>
  <c r="CI265" i="1" a="1"/>
  <c r="CI265" i="1"/>
  <c r="CH265" i="1" a="1"/>
  <c r="CH265" i="1"/>
  <c r="CG265" i="1" a="1"/>
  <c r="CG265" i="1"/>
  <c r="BZ265" i="1"/>
  <c r="BY265" i="1"/>
  <c r="BV265" i="1"/>
  <c r="BT265" i="1" a="1"/>
  <c r="BT265" i="1"/>
  <c r="CL264" i="1" a="1"/>
  <c r="CL264" i="1"/>
  <c r="CE264" i="1"/>
  <c r="CJ264" i="1" a="1"/>
  <c r="CJ264" i="1"/>
  <c r="CC264" i="1" a="1"/>
  <c r="CC264" i="1"/>
  <c r="CI264" i="1" a="1"/>
  <c r="CI264" i="1"/>
  <c r="CH264" i="1" a="1"/>
  <c r="CH264" i="1"/>
  <c r="CG264" i="1" a="1"/>
  <c r="CG264" i="1"/>
  <c r="BZ264" i="1"/>
  <c r="BY264" i="1"/>
  <c r="BV264" i="1"/>
  <c r="BT264" i="1" a="1"/>
  <c r="BT264" i="1"/>
  <c r="CL263" i="1" a="1"/>
  <c r="CL263" i="1"/>
  <c r="CE263" i="1"/>
  <c r="CJ263" i="1" a="1"/>
  <c r="CJ263" i="1"/>
  <c r="CC263" i="1" a="1"/>
  <c r="CC263" i="1"/>
  <c r="CI263" i="1" a="1"/>
  <c r="CI263" i="1"/>
  <c r="CH263" i="1" a="1"/>
  <c r="CH263" i="1"/>
  <c r="CG263" i="1" a="1"/>
  <c r="CG263" i="1"/>
  <c r="BZ263" i="1"/>
  <c r="BY263" i="1"/>
  <c r="BV263" i="1"/>
  <c r="BT263" i="1" a="1"/>
  <c r="BT263" i="1"/>
  <c r="CL262" i="1" a="1"/>
  <c r="CL262" i="1"/>
  <c r="CE262" i="1"/>
  <c r="CJ262" i="1" a="1"/>
  <c r="CJ262" i="1"/>
  <c r="CC262" i="1" a="1"/>
  <c r="CC262" i="1"/>
  <c r="CI262" i="1" a="1"/>
  <c r="CI262" i="1"/>
  <c r="CH262" i="1" a="1"/>
  <c r="CH262" i="1"/>
  <c r="CG262" i="1" a="1"/>
  <c r="CG262" i="1"/>
  <c r="BZ262" i="1"/>
  <c r="BY262" i="1"/>
  <c r="BV262" i="1"/>
  <c r="BT262" i="1" a="1"/>
  <c r="BT262" i="1"/>
  <c r="CL261" i="1" a="1"/>
  <c r="CL261" i="1"/>
  <c r="CE261" i="1"/>
  <c r="CJ261" i="1" a="1"/>
  <c r="CJ261" i="1"/>
  <c r="CC261" i="1" a="1"/>
  <c r="CC261" i="1"/>
  <c r="CI261" i="1" a="1"/>
  <c r="CI261" i="1"/>
  <c r="CH261" i="1" a="1"/>
  <c r="CH261" i="1"/>
  <c r="CG261" i="1" a="1"/>
  <c r="CG261" i="1"/>
  <c r="BZ261" i="1"/>
  <c r="BY261" i="1"/>
  <c r="BV261" i="1"/>
  <c r="BT261" i="1" a="1"/>
  <c r="BT261" i="1"/>
  <c r="CL260" i="1" a="1"/>
  <c r="CL260" i="1"/>
  <c r="CE260" i="1"/>
  <c r="CJ260" i="1" a="1"/>
  <c r="CJ260" i="1"/>
  <c r="CC260" i="1" a="1"/>
  <c r="CC260" i="1"/>
  <c r="CI260" i="1" a="1"/>
  <c r="CI260" i="1"/>
  <c r="CH260" i="1" a="1"/>
  <c r="CH260" i="1"/>
  <c r="CG260" i="1" a="1"/>
  <c r="CG260" i="1"/>
  <c r="BZ260" i="1"/>
  <c r="BY260" i="1"/>
  <c r="BV260" i="1"/>
  <c r="BT260" i="1" a="1"/>
  <c r="BT260" i="1"/>
  <c r="CL259" i="1" a="1"/>
  <c r="CL259" i="1"/>
  <c r="CE259" i="1"/>
  <c r="CJ259" i="1" a="1"/>
  <c r="CJ259" i="1"/>
  <c r="CC259" i="1" a="1"/>
  <c r="CC259" i="1"/>
  <c r="CI259" i="1" a="1"/>
  <c r="CI259" i="1"/>
  <c r="CH259" i="1" a="1"/>
  <c r="CH259" i="1"/>
  <c r="CG259" i="1" a="1"/>
  <c r="CG259" i="1"/>
  <c r="BZ259" i="1"/>
  <c r="BY259" i="1"/>
  <c r="BV259" i="1"/>
  <c r="BT259" i="1" a="1"/>
  <c r="BT259" i="1"/>
  <c r="CL258" i="1" a="1"/>
  <c r="CL258" i="1"/>
  <c r="CE258" i="1"/>
  <c r="CJ258" i="1" a="1"/>
  <c r="CJ258" i="1"/>
  <c r="CC258" i="1" a="1"/>
  <c r="CC258" i="1"/>
  <c r="CI258" i="1" a="1"/>
  <c r="CI258" i="1"/>
  <c r="CH258" i="1" a="1"/>
  <c r="CH258" i="1"/>
  <c r="CG258" i="1" a="1"/>
  <c r="CG258" i="1"/>
  <c r="BZ258" i="1"/>
  <c r="BY258" i="1"/>
  <c r="BV258" i="1"/>
  <c r="BT258" i="1" a="1"/>
  <c r="BT258" i="1"/>
  <c r="CL257" i="1" a="1"/>
  <c r="CL257" i="1"/>
  <c r="CE257" i="1"/>
  <c r="CJ257" i="1" a="1"/>
  <c r="CJ257" i="1"/>
  <c r="CC257" i="1" a="1"/>
  <c r="CC257" i="1"/>
  <c r="CI257" i="1" a="1"/>
  <c r="CI257" i="1"/>
  <c r="CH257" i="1" a="1"/>
  <c r="CH257" i="1"/>
  <c r="CG257" i="1" a="1"/>
  <c r="CG257" i="1"/>
  <c r="BZ257" i="1"/>
  <c r="BY257" i="1"/>
  <c r="BV257" i="1"/>
  <c r="BT257" i="1" a="1"/>
  <c r="BT257" i="1"/>
  <c r="CL256" i="1" a="1"/>
  <c r="CL256" i="1"/>
  <c r="CE256" i="1"/>
  <c r="CJ256" i="1" a="1"/>
  <c r="CJ256" i="1"/>
  <c r="CC256" i="1" a="1"/>
  <c r="CC256" i="1"/>
  <c r="CI256" i="1" a="1"/>
  <c r="CI256" i="1"/>
  <c r="CH256" i="1" a="1"/>
  <c r="CH256" i="1"/>
  <c r="CG256" i="1" a="1"/>
  <c r="CG256" i="1"/>
  <c r="BZ256" i="1"/>
  <c r="BY256" i="1"/>
  <c r="BV256" i="1"/>
  <c r="BT256" i="1" a="1"/>
  <c r="BT256" i="1"/>
  <c r="CL255" i="1" a="1"/>
  <c r="CL255" i="1"/>
  <c r="CE255" i="1"/>
  <c r="CJ255" i="1" a="1"/>
  <c r="CJ255" i="1"/>
  <c r="CC255" i="1" a="1"/>
  <c r="CC255" i="1"/>
  <c r="CI255" i="1" a="1"/>
  <c r="CI255" i="1"/>
  <c r="CH255" i="1" a="1"/>
  <c r="CH255" i="1"/>
  <c r="CG255" i="1" a="1"/>
  <c r="CG255" i="1"/>
  <c r="BZ255" i="1"/>
  <c r="BY255" i="1"/>
  <c r="BV255" i="1"/>
  <c r="BT255" i="1" a="1"/>
  <c r="BT255" i="1"/>
  <c r="CL254" i="1" a="1"/>
  <c r="CL254" i="1"/>
  <c r="CE254" i="1"/>
  <c r="CJ254" i="1" a="1"/>
  <c r="CJ254" i="1"/>
  <c r="CC254" i="1" a="1"/>
  <c r="CC254" i="1"/>
  <c r="CI254" i="1" a="1"/>
  <c r="CI254" i="1"/>
  <c r="CH254" i="1" a="1"/>
  <c r="CH254" i="1"/>
  <c r="CG254" i="1" a="1"/>
  <c r="CG254" i="1"/>
  <c r="BZ254" i="1"/>
  <c r="BY254" i="1"/>
  <c r="BV254" i="1"/>
  <c r="BT254" i="1" a="1"/>
  <c r="BT254" i="1"/>
  <c r="CL253" i="1" a="1"/>
  <c r="CL253" i="1"/>
  <c r="CE253" i="1"/>
  <c r="CJ253" i="1" a="1"/>
  <c r="CJ253" i="1"/>
  <c r="CC253" i="1" a="1"/>
  <c r="CC253" i="1"/>
  <c r="CI253" i="1" a="1"/>
  <c r="CI253" i="1"/>
  <c r="CH253" i="1" a="1"/>
  <c r="CH253" i="1"/>
  <c r="CG253" i="1" a="1"/>
  <c r="CG253" i="1"/>
  <c r="BZ253" i="1"/>
  <c r="BY253" i="1"/>
  <c r="BV253" i="1"/>
  <c r="BT253" i="1" a="1"/>
  <c r="BT253" i="1"/>
  <c r="CL252" i="1" a="1"/>
  <c r="CL252" i="1"/>
  <c r="CE252" i="1"/>
  <c r="CJ252" i="1" a="1"/>
  <c r="CJ252" i="1"/>
  <c r="CC252" i="1" a="1"/>
  <c r="CC252" i="1"/>
  <c r="CI252" i="1" a="1"/>
  <c r="CI252" i="1"/>
  <c r="CH252" i="1" a="1"/>
  <c r="CH252" i="1"/>
  <c r="CG252" i="1" a="1"/>
  <c r="CG252" i="1"/>
  <c r="BZ252" i="1"/>
  <c r="BY252" i="1"/>
  <c r="BV252" i="1"/>
  <c r="BT252" i="1" a="1"/>
  <c r="BT252" i="1"/>
  <c r="CL251" i="1" a="1"/>
  <c r="CL251" i="1"/>
  <c r="CE251" i="1"/>
  <c r="CJ251" i="1" a="1"/>
  <c r="CJ251" i="1"/>
  <c r="CC251" i="1" a="1"/>
  <c r="CC251" i="1"/>
  <c r="CI251" i="1" a="1"/>
  <c r="CI251" i="1"/>
  <c r="CH251" i="1" a="1"/>
  <c r="CH251" i="1"/>
  <c r="CG251" i="1" a="1"/>
  <c r="CG251" i="1"/>
  <c r="BZ251" i="1"/>
  <c r="BY251" i="1"/>
  <c r="BV251" i="1"/>
  <c r="BT251" i="1" a="1"/>
  <c r="BT251" i="1"/>
  <c r="CL250" i="1" a="1"/>
  <c r="CL250" i="1"/>
  <c r="CE250" i="1"/>
  <c r="CJ250" i="1" a="1"/>
  <c r="CJ250" i="1"/>
  <c r="CC250" i="1" a="1"/>
  <c r="CC250" i="1"/>
  <c r="CI250" i="1" a="1"/>
  <c r="CI250" i="1"/>
  <c r="CH250" i="1" a="1"/>
  <c r="CH250" i="1"/>
  <c r="CG250" i="1" a="1"/>
  <c r="CG250" i="1"/>
  <c r="BZ250" i="1"/>
  <c r="BY250" i="1"/>
  <c r="BV250" i="1"/>
  <c r="BT250" i="1" a="1"/>
  <c r="BT250" i="1"/>
  <c r="CL249" i="1" a="1"/>
  <c r="CL249" i="1"/>
  <c r="CE249" i="1"/>
  <c r="CJ249" i="1" a="1"/>
  <c r="CJ249" i="1"/>
  <c r="CC249" i="1" a="1"/>
  <c r="CC249" i="1"/>
  <c r="CI249" i="1" a="1"/>
  <c r="CI249" i="1"/>
  <c r="CH249" i="1" a="1"/>
  <c r="CH249" i="1"/>
  <c r="CG249" i="1" a="1"/>
  <c r="CG249" i="1"/>
  <c r="BZ249" i="1"/>
  <c r="BY249" i="1"/>
  <c r="BV249" i="1"/>
  <c r="BT249" i="1" a="1"/>
  <c r="BT249" i="1"/>
  <c r="CL248" i="1" a="1"/>
  <c r="CL248" i="1"/>
  <c r="CE248" i="1"/>
  <c r="CJ248" i="1" a="1"/>
  <c r="CJ248" i="1"/>
  <c r="CC248" i="1" a="1"/>
  <c r="CC248" i="1"/>
  <c r="CI248" i="1" a="1"/>
  <c r="CI248" i="1"/>
  <c r="CH248" i="1" a="1"/>
  <c r="CH248" i="1"/>
  <c r="CG248" i="1" a="1"/>
  <c r="CG248" i="1"/>
  <c r="BZ248" i="1"/>
  <c r="BY248" i="1"/>
  <c r="BV248" i="1"/>
  <c r="BT248" i="1" a="1"/>
  <c r="BT248" i="1"/>
  <c r="CL247" i="1" a="1"/>
  <c r="CL247" i="1"/>
  <c r="CE247" i="1"/>
  <c r="CJ247" i="1" a="1"/>
  <c r="CJ247" i="1"/>
  <c r="CC247" i="1" a="1"/>
  <c r="CC247" i="1"/>
  <c r="CI247" i="1" a="1"/>
  <c r="CI247" i="1"/>
  <c r="CH247" i="1" a="1"/>
  <c r="CH247" i="1"/>
  <c r="CG247" i="1" a="1"/>
  <c r="CG247" i="1"/>
  <c r="BZ247" i="1"/>
  <c r="BY247" i="1"/>
  <c r="BV247" i="1"/>
  <c r="BT247" i="1" a="1"/>
  <c r="BT247" i="1"/>
  <c r="CL246" i="1" a="1"/>
  <c r="CL246" i="1"/>
  <c r="CE246" i="1"/>
  <c r="CJ246" i="1" a="1"/>
  <c r="CJ246" i="1"/>
  <c r="CC246" i="1" a="1"/>
  <c r="CC246" i="1"/>
  <c r="CI246" i="1" a="1"/>
  <c r="CI246" i="1"/>
  <c r="CH246" i="1" a="1"/>
  <c r="CH246" i="1"/>
  <c r="CG246" i="1" a="1"/>
  <c r="CG246" i="1"/>
  <c r="BZ246" i="1"/>
  <c r="BY246" i="1"/>
  <c r="BV246" i="1"/>
  <c r="BT246" i="1" a="1"/>
  <c r="BT246" i="1"/>
  <c r="CL245" i="1" a="1"/>
  <c r="CL245" i="1"/>
  <c r="CE245" i="1"/>
  <c r="CJ245" i="1" a="1"/>
  <c r="CJ245" i="1"/>
  <c r="CC245" i="1" a="1"/>
  <c r="CC245" i="1"/>
  <c r="CI245" i="1" a="1"/>
  <c r="CI245" i="1"/>
  <c r="CH245" i="1" a="1"/>
  <c r="CH245" i="1"/>
  <c r="CG245" i="1" a="1"/>
  <c r="CG245" i="1"/>
  <c r="BZ245" i="1"/>
  <c r="BY245" i="1"/>
  <c r="BV245" i="1"/>
  <c r="BT245" i="1" a="1"/>
  <c r="BT245" i="1"/>
  <c r="CL244" i="1" a="1"/>
  <c r="CL244" i="1"/>
  <c r="CE244" i="1"/>
  <c r="CJ244" i="1" a="1"/>
  <c r="CJ244" i="1"/>
  <c r="CC244" i="1" a="1"/>
  <c r="CC244" i="1"/>
  <c r="CI244" i="1" a="1"/>
  <c r="CI244" i="1"/>
  <c r="CH244" i="1" a="1"/>
  <c r="CH244" i="1"/>
  <c r="CG244" i="1" a="1"/>
  <c r="CG244" i="1"/>
  <c r="BZ244" i="1"/>
  <c r="BY244" i="1"/>
  <c r="BV244" i="1"/>
  <c r="BT244" i="1" a="1"/>
  <c r="BT244" i="1"/>
  <c r="CL243" i="1" a="1"/>
  <c r="CL243" i="1"/>
  <c r="CE243" i="1"/>
  <c r="CJ243" i="1" a="1"/>
  <c r="CJ243" i="1"/>
  <c r="CC243" i="1" a="1"/>
  <c r="CC243" i="1"/>
  <c r="CI243" i="1" a="1"/>
  <c r="CI243" i="1"/>
  <c r="CH243" i="1" a="1"/>
  <c r="CH243" i="1"/>
  <c r="CG243" i="1" a="1"/>
  <c r="CG243" i="1"/>
  <c r="BZ243" i="1"/>
  <c r="BY243" i="1"/>
  <c r="BV243" i="1"/>
  <c r="BT243" i="1" a="1"/>
  <c r="BT243" i="1"/>
  <c r="CL242" i="1" a="1"/>
  <c r="CL242" i="1"/>
  <c r="CE242" i="1"/>
  <c r="CJ242" i="1" a="1"/>
  <c r="CJ242" i="1"/>
  <c r="CC242" i="1" a="1"/>
  <c r="CC242" i="1"/>
  <c r="CI242" i="1" a="1"/>
  <c r="CI242" i="1"/>
  <c r="CH242" i="1" a="1"/>
  <c r="CH242" i="1"/>
  <c r="CG242" i="1" a="1"/>
  <c r="CG242" i="1"/>
  <c r="BZ242" i="1"/>
  <c r="BY242" i="1"/>
  <c r="BV242" i="1"/>
  <c r="BT242" i="1" a="1"/>
  <c r="BT242" i="1"/>
  <c r="CL241" i="1" a="1"/>
  <c r="CL241" i="1"/>
  <c r="CE241" i="1"/>
  <c r="CJ241" i="1" a="1"/>
  <c r="CJ241" i="1"/>
  <c r="CC241" i="1" a="1"/>
  <c r="CC241" i="1"/>
  <c r="CI241" i="1" a="1"/>
  <c r="CI241" i="1"/>
  <c r="CH241" i="1" a="1"/>
  <c r="CH241" i="1"/>
  <c r="CG241" i="1" a="1"/>
  <c r="CG241" i="1"/>
  <c r="BZ241" i="1"/>
  <c r="BY241" i="1"/>
  <c r="BV241" i="1"/>
  <c r="BT241" i="1" a="1"/>
  <c r="BT241" i="1"/>
  <c r="CL240" i="1" a="1"/>
  <c r="CL240" i="1"/>
  <c r="CE240" i="1"/>
  <c r="CJ240" i="1" a="1"/>
  <c r="CJ240" i="1"/>
  <c r="CC240" i="1" a="1"/>
  <c r="CC240" i="1"/>
  <c r="CI240" i="1" a="1"/>
  <c r="CI240" i="1"/>
  <c r="CH240" i="1" a="1"/>
  <c r="CH240" i="1"/>
  <c r="CG240" i="1" a="1"/>
  <c r="CG240" i="1"/>
  <c r="BZ240" i="1"/>
  <c r="BY240" i="1"/>
  <c r="BV240" i="1"/>
  <c r="BT240" i="1" a="1"/>
  <c r="BT240" i="1"/>
  <c r="CL239" i="1" a="1"/>
  <c r="CL239" i="1"/>
  <c r="CE239" i="1"/>
  <c r="CJ239" i="1" a="1"/>
  <c r="CJ239" i="1"/>
  <c r="CC239" i="1" a="1"/>
  <c r="CC239" i="1"/>
  <c r="CI239" i="1" a="1"/>
  <c r="CI239" i="1"/>
  <c r="CH239" i="1" a="1"/>
  <c r="CH239" i="1"/>
  <c r="CG239" i="1" a="1"/>
  <c r="CG239" i="1"/>
  <c r="BZ239" i="1"/>
  <c r="BY239" i="1"/>
  <c r="BV239" i="1"/>
  <c r="BT239" i="1" a="1"/>
  <c r="BT239" i="1"/>
  <c r="CL238" i="1" a="1"/>
  <c r="CL238" i="1"/>
  <c r="CE238" i="1"/>
  <c r="CJ238" i="1" a="1"/>
  <c r="CJ238" i="1"/>
  <c r="CC238" i="1" a="1"/>
  <c r="CC238" i="1"/>
  <c r="CI238" i="1" a="1"/>
  <c r="CI238" i="1"/>
  <c r="CH238" i="1" a="1"/>
  <c r="CH238" i="1"/>
  <c r="CG238" i="1" a="1"/>
  <c r="CG238" i="1"/>
  <c r="BZ238" i="1"/>
  <c r="BY238" i="1"/>
  <c r="BV238" i="1"/>
  <c r="BT238" i="1" a="1"/>
  <c r="BT238" i="1"/>
  <c r="CL237" i="1" a="1"/>
  <c r="CL237" i="1"/>
  <c r="CE237" i="1"/>
  <c r="CJ237" i="1" a="1"/>
  <c r="CJ237" i="1"/>
  <c r="CC237" i="1" a="1"/>
  <c r="CC237" i="1"/>
  <c r="CI237" i="1" a="1"/>
  <c r="CI237" i="1"/>
  <c r="CH237" i="1" a="1"/>
  <c r="CH237" i="1"/>
  <c r="CG237" i="1" a="1"/>
  <c r="CG237" i="1"/>
  <c r="BZ237" i="1"/>
  <c r="BY237" i="1"/>
  <c r="BV237" i="1"/>
  <c r="BT237" i="1" a="1"/>
  <c r="BT237" i="1"/>
  <c r="CL236" i="1" a="1"/>
  <c r="CL236" i="1"/>
  <c r="CE236" i="1"/>
  <c r="CJ236" i="1" a="1"/>
  <c r="CJ236" i="1"/>
  <c r="CC236" i="1" a="1"/>
  <c r="CC236" i="1"/>
  <c r="CI236" i="1" a="1"/>
  <c r="CI236" i="1"/>
  <c r="CH236" i="1" a="1"/>
  <c r="CH236" i="1"/>
  <c r="CG236" i="1" a="1"/>
  <c r="CG236" i="1"/>
  <c r="BZ236" i="1"/>
  <c r="BY236" i="1"/>
  <c r="BV236" i="1"/>
  <c r="BT236" i="1" a="1"/>
  <c r="BT236" i="1"/>
  <c r="CL235" i="1" a="1"/>
  <c r="CL235" i="1"/>
  <c r="CE235" i="1"/>
  <c r="CJ235" i="1" a="1"/>
  <c r="CJ235" i="1"/>
  <c r="CC235" i="1" a="1"/>
  <c r="CC235" i="1"/>
  <c r="CI235" i="1" a="1"/>
  <c r="CI235" i="1"/>
  <c r="CH235" i="1" a="1"/>
  <c r="CH235" i="1"/>
  <c r="CG235" i="1" a="1"/>
  <c r="CG235" i="1"/>
  <c r="BZ235" i="1"/>
  <c r="BY235" i="1"/>
  <c r="BV235" i="1"/>
  <c r="BT235" i="1" a="1"/>
  <c r="BT235" i="1"/>
  <c r="CL234" i="1" a="1"/>
  <c r="CL234" i="1"/>
  <c r="CE234" i="1"/>
  <c r="CJ234" i="1" a="1"/>
  <c r="CJ234" i="1"/>
  <c r="CC234" i="1" a="1"/>
  <c r="CC234" i="1"/>
  <c r="CI234" i="1" a="1"/>
  <c r="CI234" i="1"/>
  <c r="CH234" i="1" a="1"/>
  <c r="CH234" i="1"/>
  <c r="CG234" i="1" a="1"/>
  <c r="CG234" i="1"/>
  <c r="BZ234" i="1"/>
  <c r="BY234" i="1"/>
  <c r="BV234" i="1"/>
  <c r="BT234" i="1" a="1"/>
  <c r="BT234" i="1"/>
  <c r="CL233" i="1" a="1"/>
  <c r="CL233" i="1"/>
  <c r="CE233" i="1"/>
  <c r="CJ233" i="1" a="1"/>
  <c r="CJ233" i="1"/>
  <c r="CC233" i="1" a="1"/>
  <c r="CC233" i="1"/>
  <c r="CI233" i="1" a="1"/>
  <c r="CI233" i="1"/>
  <c r="CH233" i="1" a="1"/>
  <c r="CH233" i="1"/>
  <c r="CG233" i="1" a="1"/>
  <c r="CG233" i="1"/>
  <c r="BZ233" i="1"/>
  <c r="BY233" i="1"/>
  <c r="BV233" i="1"/>
  <c r="BT233" i="1" a="1"/>
  <c r="BT233" i="1"/>
  <c r="CL232" i="1" a="1"/>
  <c r="CL232" i="1"/>
  <c r="CE232" i="1"/>
  <c r="CJ232" i="1" a="1"/>
  <c r="CJ232" i="1"/>
  <c r="CC232" i="1" a="1"/>
  <c r="CC232" i="1"/>
  <c r="CI232" i="1" a="1"/>
  <c r="CI232" i="1"/>
  <c r="CH232" i="1" a="1"/>
  <c r="CH232" i="1"/>
  <c r="CG232" i="1" a="1"/>
  <c r="CG232" i="1"/>
  <c r="BZ232" i="1"/>
  <c r="BY232" i="1"/>
  <c r="BV232" i="1"/>
  <c r="BT232" i="1" a="1"/>
  <c r="BT232" i="1"/>
  <c r="CL231" i="1" a="1"/>
  <c r="CL231" i="1"/>
  <c r="CE231" i="1"/>
  <c r="CJ231" i="1" a="1"/>
  <c r="CJ231" i="1"/>
  <c r="CC231" i="1" a="1"/>
  <c r="CC231" i="1"/>
  <c r="CI231" i="1" a="1"/>
  <c r="CI231" i="1"/>
  <c r="CH231" i="1" a="1"/>
  <c r="CH231" i="1"/>
  <c r="CG231" i="1" a="1"/>
  <c r="CG231" i="1"/>
  <c r="BZ231" i="1"/>
  <c r="BY231" i="1"/>
  <c r="BV231" i="1"/>
  <c r="BT231" i="1" a="1"/>
  <c r="BT231" i="1"/>
  <c r="CL230" i="1" a="1"/>
  <c r="CL230" i="1"/>
  <c r="CE230" i="1"/>
  <c r="CJ230" i="1" a="1"/>
  <c r="CJ230" i="1"/>
  <c r="CC230" i="1" a="1"/>
  <c r="CC230" i="1"/>
  <c r="CI230" i="1" a="1"/>
  <c r="CI230" i="1"/>
  <c r="CH230" i="1" a="1"/>
  <c r="CH230" i="1"/>
  <c r="CG230" i="1" a="1"/>
  <c r="CG230" i="1"/>
  <c r="BZ230" i="1"/>
  <c r="BY230" i="1"/>
  <c r="BV230" i="1"/>
  <c r="BT230" i="1" a="1"/>
  <c r="BT230" i="1"/>
  <c r="CL229" i="1" a="1"/>
  <c r="CL229" i="1"/>
  <c r="CE229" i="1"/>
  <c r="CJ229" i="1" a="1"/>
  <c r="CJ229" i="1"/>
  <c r="CC229" i="1" a="1"/>
  <c r="CC229" i="1"/>
  <c r="CI229" i="1" a="1"/>
  <c r="CI229" i="1"/>
  <c r="CH229" i="1" a="1"/>
  <c r="CH229" i="1"/>
  <c r="CG229" i="1" a="1"/>
  <c r="CG229" i="1"/>
  <c r="BZ229" i="1"/>
  <c r="BY229" i="1"/>
  <c r="BV229" i="1"/>
  <c r="BT229" i="1" a="1"/>
  <c r="BT229" i="1"/>
  <c r="CL228" i="1" a="1"/>
  <c r="CL228" i="1"/>
  <c r="CE228" i="1"/>
  <c r="CJ228" i="1" a="1"/>
  <c r="CJ228" i="1"/>
  <c r="CC228" i="1" a="1"/>
  <c r="CC228" i="1"/>
  <c r="CI228" i="1" a="1"/>
  <c r="CI228" i="1"/>
  <c r="CH228" i="1" a="1"/>
  <c r="CH228" i="1"/>
  <c r="CG228" i="1" a="1"/>
  <c r="CG228" i="1"/>
  <c r="BZ228" i="1"/>
  <c r="BY228" i="1"/>
  <c r="BV228" i="1"/>
  <c r="BT228" i="1" a="1"/>
  <c r="BT228" i="1"/>
  <c r="CL227" i="1" a="1"/>
  <c r="CL227" i="1"/>
  <c r="CE227" i="1"/>
  <c r="CJ227" i="1" a="1"/>
  <c r="CJ227" i="1"/>
  <c r="CC227" i="1" a="1"/>
  <c r="CC227" i="1"/>
  <c r="CI227" i="1" a="1"/>
  <c r="CI227" i="1"/>
  <c r="CH227" i="1" a="1"/>
  <c r="CH227" i="1"/>
  <c r="CG227" i="1" a="1"/>
  <c r="CG227" i="1"/>
  <c r="BZ227" i="1"/>
  <c r="BY227" i="1"/>
  <c r="BV227" i="1"/>
  <c r="BT227" i="1" a="1"/>
  <c r="BT227" i="1"/>
  <c r="CL226" i="1" a="1"/>
  <c r="CL226" i="1"/>
  <c r="CE226" i="1"/>
  <c r="CJ226" i="1" a="1"/>
  <c r="CJ226" i="1"/>
  <c r="CC226" i="1" a="1"/>
  <c r="CC226" i="1"/>
  <c r="CI226" i="1" a="1"/>
  <c r="CI226" i="1"/>
  <c r="CH226" i="1" a="1"/>
  <c r="CH226" i="1"/>
  <c r="CG226" i="1" a="1"/>
  <c r="CG226" i="1"/>
  <c r="BZ226" i="1"/>
  <c r="BY226" i="1"/>
  <c r="BV226" i="1"/>
  <c r="BT226" i="1" a="1"/>
  <c r="BT226" i="1"/>
  <c r="CL225" i="1" a="1"/>
  <c r="CL225" i="1"/>
  <c r="CE225" i="1"/>
  <c r="CJ225" i="1" a="1"/>
  <c r="CJ225" i="1"/>
  <c r="CC225" i="1" a="1"/>
  <c r="CC225" i="1"/>
  <c r="CI225" i="1" a="1"/>
  <c r="CI225" i="1"/>
  <c r="CH225" i="1" a="1"/>
  <c r="CH225" i="1"/>
  <c r="CG225" i="1" a="1"/>
  <c r="CG225" i="1"/>
  <c r="BZ225" i="1"/>
  <c r="BY225" i="1"/>
  <c r="BV225" i="1"/>
  <c r="BT225" i="1" a="1"/>
  <c r="BT225" i="1"/>
  <c r="CL224" i="1" a="1"/>
  <c r="CL224" i="1"/>
  <c r="CE224" i="1"/>
  <c r="CJ224" i="1" a="1"/>
  <c r="CJ224" i="1"/>
  <c r="CC224" i="1" a="1"/>
  <c r="CC224" i="1"/>
  <c r="CI224" i="1" a="1"/>
  <c r="CI224" i="1"/>
  <c r="CH224" i="1" a="1"/>
  <c r="CH224" i="1"/>
  <c r="CG224" i="1" a="1"/>
  <c r="CG224" i="1"/>
  <c r="BZ224" i="1"/>
  <c r="BY224" i="1"/>
  <c r="BV224" i="1"/>
  <c r="BT224" i="1" a="1"/>
  <c r="BT224" i="1"/>
  <c r="CL223" i="1" a="1"/>
  <c r="CL223" i="1"/>
  <c r="CE223" i="1"/>
  <c r="CJ223" i="1" a="1"/>
  <c r="CJ223" i="1"/>
  <c r="CC223" i="1" a="1"/>
  <c r="CC223" i="1"/>
  <c r="CI223" i="1" a="1"/>
  <c r="CI223" i="1"/>
  <c r="CH223" i="1" a="1"/>
  <c r="CH223" i="1"/>
  <c r="CG223" i="1" a="1"/>
  <c r="CG223" i="1"/>
  <c r="BZ223" i="1"/>
  <c r="BY223" i="1"/>
  <c r="BV223" i="1"/>
  <c r="BT223" i="1" a="1"/>
  <c r="BT223" i="1"/>
  <c r="CL222" i="1" a="1"/>
  <c r="CL222" i="1"/>
  <c r="CE222" i="1"/>
  <c r="CJ222" i="1" a="1"/>
  <c r="CJ222" i="1"/>
  <c r="CC222" i="1" a="1"/>
  <c r="CC222" i="1"/>
  <c r="CI222" i="1" a="1"/>
  <c r="CI222" i="1"/>
  <c r="CH222" i="1" a="1"/>
  <c r="CH222" i="1"/>
  <c r="CG222" i="1" a="1"/>
  <c r="CG222" i="1"/>
  <c r="BZ222" i="1"/>
  <c r="BY222" i="1"/>
  <c r="BV222" i="1"/>
  <c r="BT222" i="1" a="1"/>
  <c r="BT222" i="1"/>
  <c r="CL221" i="1" a="1"/>
  <c r="CL221" i="1"/>
  <c r="CE221" i="1"/>
  <c r="CJ221" i="1" a="1"/>
  <c r="CJ221" i="1"/>
  <c r="CC221" i="1" a="1"/>
  <c r="CC221" i="1"/>
  <c r="CI221" i="1" a="1"/>
  <c r="CI221" i="1"/>
  <c r="CH221" i="1" a="1"/>
  <c r="CH221" i="1"/>
  <c r="CG221" i="1" a="1"/>
  <c r="CG221" i="1"/>
  <c r="BZ221" i="1"/>
  <c r="BY221" i="1"/>
  <c r="BV221" i="1"/>
  <c r="BT221" i="1" a="1"/>
  <c r="BT221" i="1"/>
  <c r="CL220" i="1" a="1"/>
  <c r="CL220" i="1"/>
  <c r="CE220" i="1"/>
  <c r="CJ220" i="1" a="1"/>
  <c r="CJ220" i="1"/>
  <c r="CC220" i="1" a="1"/>
  <c r="CC220" i="1"/>
  <c r="CI220" i="1" a="1"/>
  <c r="CI220" i="1"/>
  <c r="CH220" i="1" a="1"/>
  <c r="CH220" i="1"/>
  <c r="CG220" i="1" a="1"/>
  <c r="CG220" i="1"/>
  <c r="BZ220" i="1"/>
  <c r="BY220" i="1"/>
  <c r="BV220" i="1"/>
  <c r="BT220" i="1" a="1"/>
  <c r="BT220" i="1"/>
  <c r="CL219" i="1" a="1"/>
  <c r="CL219" i="1"/>
  <c r="CE219" i="1"/>
  <c r="CJ219" i="1" a="1"/>
  <c r="CJ219" i="1"/>
  <c r="CC219" i="1" a="1"/>
  <c r="CC219" i="1"/>
  <c r="CI219" i="1" a="1"/>
  <c r="CI219" i="1"/>
  <c r="CH219" i="1" a="1"/>
  <c r="CH219" i="1"/>
  <c r="CG219" i="1" a="1"/>
  <c r="CG219" i="1"/>
  <c r="BZ219" i="1"/>
  <c r="BY219" i="1"/>
  <c r="BV219" i="1"/>
  <c r="BT219" i="1" a="1"/>
  <c r="BT219" i="1"/>
  <c r="CL218" i="1" a="1"/>
  <c r="CL218" i="1"/>
  <c r="CE218" i="1"/>
  <c r="CJ218" i="1" a="1"/>
  <c r="CJ218" i="1"/>
  <c r="CC218" i="1" a="1"/>
  <c r="CC218" i="1"/>
  <c r="CI218" i="1" a="1"/>
  <c r="CI218" i="1"/>
  <c r="CH218" i="1" a="1"/>
  <c r="CH218" i="1"/>
  <c r="CG218" i="1" a="1"/>
  <c r="CG218" i="1"/>
  <c r="BZ218" i="1"/>
  <c r="BY218" i="1"/>
  <c r="BV218" i="1"/>
  <c r="BT218" i="1" a="1"/>
  <c r="BT218" i="1"/>
  <c r="CL217" i="1" a="1"/>
  <c r="CL217" i="1"/>
  <c r="CE217" i="1"/>
  <c r="CJ217" i="1" a="1"/>
  <c r="CJ217" i="1"/>
  <c r="CC217" i="1" a="1"/>
  <c r="CC217" i="1"/>
  <c r="CI217" i="1" a="1"/>
  <c r="CI217" i="1"/>
  <c r="CH217" i="1" a="1"/>
  <c r="CH217" i="1"/>
  <c r="CG217" i="1" a="1"/>
  <c r="CG217" i="1"/>
  <c r="BZ217" i="1"/>
  <c r="BY217" i="1"/>
  <c r="BV217" i="1"/>
  <c r="BT217" i="1" a="1"/>
  <c r="BT217" i="1"/>
  <c r="CL216" i="1" a="1"/>
  <c r="CL216" i="1"/>
  <c r="CE216" i="1"/>
  <c r="CJ216" i="1" a="1"/>
  <c r="CJ216" i="1"/>
  <c r="CC216" i="1" a="1"/>
  <c r="CC216" i="1"/>
  <c r="CI216" i="1" a="1"/>
  <c r="CI216" i="1"/>
  <c r="CH216" i="1" a="1"/>
  <c r="CH216" i="1"/>
  <c r="CG216" i="1" a="1"/>
  <c r="CG216" i="1"/>
  <c r="BZ216" i="1"/>
  <c r="BY216" i="1"/>
  <c r="BV216" i="1"/>
  <c r="BT216" i="1" a="1"/>
  <c r="BT216" i="1"/>
  <c r="CL215" i="1" a="1"/>
  <c r="CL215" i="1"/>
  <c r="CE215" i="1"/>
  <c r="CJ215" i="1" a="1"/>
  <c r="CJ215" i="1"/>
  <c r="CC215" i="1" a="1"/>
  <c r="CC215" i="1"/>
  <c r="CI215" i="1" a="1"/>
  <c r="CI215" i="1"/>
  <c r="CH215" i="1" a="1"/>
  <c r="CH215" i="1"/>
  <c r="CG215" i="1" a="1"/>
  <c r="CG215" i="1"/>
  <c r="BZ215" i="1"/>
  <c r="BY215" i="1"/>
  <c r="BV215" i="1"/>
  <c r="BT215" i="1" a="1"/>
  <c r="BT215" i="1"/>
  <c r="CL214" i="1" a="1"/>
  <c r="CL214" i="1"/>
  <c r="CE214" i="1"/>
  <c r="CJ214" i="1" a="1"/>
  <c r="CJ214" i="1"/>
  <c r="CC214" i="1" a="1"/>
  <c r="CC214" i="1"/>
  <c r="CI214" i="1" a="1"/>
  <c r="CI214" i="1"/>
  <c r="CH214" i="1" a="1"/>
  <c r="CH214" i="1"/>
  <c r="CG214" i="1" a="1"/>
  <c r="CG214" i="1"/>
  <c r="BZ214" i="1"/>
  <c r="BY214" i="1"/>
  <c r="BV214" i="1"/>
  <c r="BT214" i="1" a="1"/>
  <c r="BT214" i="1"/>
  <c r="CL213" i="1" a="1"/>
  <c r="CL213" i="1"/>
  <c r="CE213" i="1"/>
  <c r="CJ213" i="1" a="1"/>
  <c r="CJ213" i="1"/>
  <c r="CC213" i="1" a="1"/>
  <c r="CC213" i="1"/>
  <c r="CI213" i="1" a="1"/>
  <c r="CI213" i="1"/>
  <c r="CH213" i="1" a="1"/>
  <c r="CH213" i="1"/>
  <c r="CG213" i="1" a="1"/>
  <c r="CG213" i="1"/>
  <c r="BZ213" i="1"/>
  <c r="BY213" i="1"/>
  <c r="BV213" i="1"/>
  <c r="BT213" i="1" a="1"/>
  <c r="BT213" i="1"/>
  <c r="CL212" i="1" a="1"/>
  <c r="CL212" i="1"/>
  <c r="CE212" i="1"/>
  <c r="CJ212" i="1" a="1"/>
  <c r="CJ212" i="1"/>
  <c r="CC212" i="1" a="1"/>
  <c r="CC212" i="1"/>
  <c r="CI212" i="1" a="1"/>
  <c r="CI212" i="1"/>
  <c r="CH212" i="1" a="1"/>
  <c r="CH212" i="1"/>
  <c r="CG212" i="1" a="1"/>
  <c r="CG212" i="1"/>
  <c r="BZ212" i="1"/>
  <c r="BY212" i="1"/>
  <c r="BV212" i="1"/>
  <c r="BT212" i="1" a="1"/>
  <c r="BT212" i="1"/>
  <c r="CL211" i="1" a="1"/>
  <c r="CL211" i="1"/>
  <c r="CE211" i="1"/>
  <c r="CJ211" i="1" a="1"/>
  <c r="CJ211" i="1"/>
  <c r="CC211" i="1" a="1"/>
  <c r="CC211" i="1"/>
  <c r="CI211" i="1" a="1"/>
  <c r="CI211" i="1"/>
  <c r="CH211" i="1" a="1"/>
  <c r="CH211" i="1"/>
  <c r="CG211" i="1" a="1"/>
  <c r="CG211" i="1"/>
  <c r="BZ211" i="1"/>
  <c r="BY211" i="1"/>
  <c r="BV211" i="1"/>
  <c r="BT211" i="1" a="1"/>
  <c r="BT211" i="1"/>
  <c r="CL210" i="1" a="1"/>
  <c r="CL210" i="1"/>
  <c r="CE210" i="1"/>
  <c r="CJ210" i="1" a="1"/>
  <c r="CJ210" i="1"/>
  <c r="CC210" i="1" a="1"/>
  <c r="CC210" i="1"/>
  <c r="CI210" i="1" a="1"/>
  <c r="CI210" i="1"/>
  <c r="CH210" i="1" a="1"/>
  <c r="CH210" i="1"/>
  <c r="CG210" i="1" a="1"/>
  <c r="CG210" i="1"/>
  <c r="BZ210" i="1"/>
  <c r="BY210" i="1"/>
  <c r="BV210" i="1"/>
  <c r="BT210" i="1" a="1"/>
  <c r="BT210" i="1"/>
  <c r="CL209" i="1" a="1"/>
  <c r="CL209" i="1"/>
  <c r="CE209" i="1"/>
  <c r="CJ209" i="1" a="1"/>
  <c r="CJ209" i="1"/>
  <c r="CC209" i="1" a="1"/>
  <c r="CC209" i="1"/>
  <c r="CI209" i="1" a="1"/>
  <c r="CI209" i="1"/>
  <c r="CH209" i="1" a="1"/>
  <c r="CH209" i="1"/>
  <c r="CG209" i="1" a="1"/>
  <c r="CG209" i="1"/>
  <c r="BZ209" i="1"/>
  <c r="BY209" i="1"/>
  <c r="BV209" i="1"/>
  <c r="BT209" i="1" a="1"/>
  <c r="BT209" i="1"/>
  <c r="CL208" i="1" a="1"/>
  <c r="CL208" i="1"/>
  <c r="CE208" i="1"/>
  <c r="CJ208" i="1" a="1"/>
  <c r="CJ208" i="1"/>
  <c r="CC208" i="1" a="1"/>
  <c r="CC208" i="1"/>
  <c r="CI208" i="1" a="1"/>
  <c r="CI208" i="1"/>
  <c r="CH208" i="1" a="1"/>
  <c r="CH208" i="1"/>
  <c r="CG208" i="1" a="1"/>
  <c r="CG208" i="1"/>
  <c r="BZ208" i="1"/>
  <c r="BY208" i="1"/>
  <c r="BV208" i="1"/>
  <c r="BT208" i="1" a="1"/>
  <c r="BT208" i="1"/>
  <c r="CL207" i="1" a="1"/>
  <c r="CL207" i="1"/>
  <c r="CE207" i="1"/>
  <c r="CJ207" i="1" a="1"/>
  <c r="CJ207" i="1"/>
  <c r="CC207" i="1" a="1"/>
  <c r="CC207" i="1"/>
  <c r="CI207" i="1" a="1"/>
  <c r="CI207" i="1"/>
  <c r="CH207" i="1" a="1"/>
  <c r="CH207" i="1"/>
  <c r="CG207" i="1" a="1"/>
  <c r="CG207" i="1"/>
  <c r="BZ207" i="1"/>
  <c r="BY207" i="1"/>
  <c r="BV207" i="1"/>
  <c r="BT207" i="1" a="1"/>
  <c r="BT207" i="1"/>
  <c r="CL206" i="1" a="1"/>
  <c r="CL206" i="1"/>
  <c r="CE206" i="1"/>
  <c r="CJ206" i="1" a="1"/>
  <c r="CJ206" i="1"/>
  <c r="CC206" i="1" a="1"/>
  <c r="CC206" i="1"/>
  <c r="CI206" i="1" a="1"/>
  <c r="CI206" i="1"/>
  <c r="CH206" i="1" a="1"/>
  <c r="CH206" i="1"/>
  <c r="CG206" i="1" a="1"/>
  <c r="CG206" i="1"/>
  <c r="BZ206" i="1"/>
  <c r="BY206" i="1"/>
  <c r="BV206" i="1"/>
  <c r="BT206" i="1" a="1"/>
  <c r="BT206" i="1"/>
  <c r="CL205" i="1" a="1"/>
  <c r="CL205" i="1"/>
  <c r="CE205" i="1"/>
  <c r="CJ205" i="1" a="1"/>
  <c r="CJ205" i="1"/>
  <c r="CC205" i="1" a="1"/>
  <c r="CC205" i="1"/>
  <c r="CI205" i="1" a="1"/>
  <c r="CI205" i="1"/>
  <c r="CH205" i="1" a="1"/>
  <c r="CH205" i="1"/>
  <c r="CG205" i="1" a="1"/>
  <c r="CG205" i="1"/>
  <c r="BZ205" i="1"/>
  <c r="BY205" i="1"/>
  <c r="BV205" i="1"/>
  <c r="BT205" i="1" a="1"/>
  <c r="BT205" i="1"/>
  <c r="CL204" i="1" a="1"/>
  <c r="CL204" i="1"/>
  <c r="CE204" i="1"/>
  <c r="CJ204" i="1" a="1"/>
  <c r="CJ204" i="1"/>
  <c r="CC204" i="1" a="1"/>
  <c r="CC204" i="1"/>
  <c r="CI204" i="1" a="1"/>
  <c r="CI204" i="1"/>
  <c r="CH204" i="1" a="1"/>
  <c r="CH204" i="1"/>
  <c r="CG204" i="1" a="1"/>
  <c r="CG204" i="1"/>
  <c r="BZ204" i="1"/>
  <c r="BY204" i="1"/>
  <c r="BV204" i="1"/>
  <c r="BT204" i="1" a="1"/>
  <c r="BT204" i="1"/>
  <c r="CL203" i="1" a="1"/>
  <c r="CL203" i="1"/>
  <c r="CE203" i="1"/>
  <c r="CJ203" i="1" a="1"/>
  <c r="CJ203" i="1"/>
  <c r="CC203" i="1" a="1"/>
  <c r="CC203" i="1"/>
  <c r="CI203" i="1" a="1"/>
  <c r="CI203" i="1"/>
  <c r="CH203" i="1" a="1"/>
  <c r="CH203" i="1"/>
  <c r="CG203" i="1" a="1"/>
  <c r="CG203" i="1"/>
  <c r="BZ203" i="1"/>
  <c r="BY203" i="1"/>
  <c r="BV203" i="1"/>
  <c r="BT203" i="1" a="1"/>
  <c r="BT203" i="1"/>
  <c r="CL202" i="1" a="1"/>
  <c r="CL202" i="1"/>
  <c r="CE202" i="1"/>
  <c r="CJ202" i="1" a="1"/>
  <c r="CJ202" i="1"/>
  <c r="CC202" i="1" a="1"/>
  <c r="CC202" i="1"/>
  <c r="CI202" i="1" a="1"/>
  <c r="CI202" i="1"/>
  <c r="CH202" i="1" a="1"/>
  <c r="CH202" i="1"/>
  <c r="CG202" i="1" a="1"/>
  <c r="CG202" i="1"/>
  <c r="BZ202" i="1"/>
  <c r="BY202" i="1"/>
  <c r="BV202" i="1"/>
  <c r="BT202" i="1" a="1"/>
  <c r="BT202" i="1"/>
  <c r="CL201" i="1" a="1"/>
  <c r="CL201" i="1"/>
  <c r="CE201" i="1"/>
  <c r="CJ201" i="1" a="1"/>
  <c r="CJ201" i="1"/>
  <c r="CC201" i="1" a="1"/>
  <c r="CC201" i="1"/>
  <c r="CI201" i="1" a="1"/>
  <c r="CI201" i="1"/>
  <c r="CH201" i="1" a="1"/>
  <c r="CH201" i="1"/>
  <c r="CG201" i="1" a="1"/>
  <c r="CG201" i="1"/>
  <c r="BZ201" i="1"/>
  <c r="BY201" i="1"/>
  <c r="BV201" i="1"/>
  <c r="BT201" i="1" a="1"/>
  <c r="BT201" i="1"/>
  <c r="CL200" i="1" a="1"/>
  <c r="CL200" i="1"/>
  <c r="CE200" i="1"/>
  <c r="CJ200" i="1" a="1"/>
  <c r="CJ200" i="1"/>
  <c r="CC200" i="1" a="1"/>
  <c r="CC200" i="1"/>
  <c r="CI200" i="1" a="1"/>
  <c r="CI200" i="1"/>
  <c r="CH200" i="1" a="1"/>
  <c r="CH200" i="1"/>
  <c r="CG200" i="1" a="1"/>
  <c r="CG200" i="1"/>
  <c r="BZ200" i="1"/>
  <c r="BY200" i="1"/>
  <c r="BV200" i="1"/>
  <c r="BT200" i="1" a="1"/>
  <c r="BT200" i="1"/>
  <c r="CL199" i="1" a="1"/>
  <c r="CL199" i="1"/>
  <c r="CE199" i="1"/>
  <c r="CJ199" i="1" a="1"/>
  <c r="CJ199" i="1"/>
  <c r="CC199" i="1" a="1"/>
  <c r="CC199" i="1"/>
  <c r="CI199" i="1" a="1"/>
  <c r="CI199" i="1"/>
  <c r="CH199" i="1" a="1"/>
  <c r="CH199" i="1"/>
  <c r="CG199" i="1" a="1"/>
  <c r="CG199" i="1"/>
  <c r="BZ199" i="1"/>
  <c r="BY199" i="1"/>
  <c r="BV199" i="1"/>
  <c r="BT199" i="1" a="1"/>
  <c r="BT199" i="1"/>
  <c r="CL198" i="1" a="1"/>
  <c r="CL198" i="1"/>
  <c r="CE198" i="1"/>
  <c r="CJ198" i="1" a="1"/>
  <c r="CJ198" i="1"/>
  <c r="CC198" i="1" a="1"/>
  <c r="CC198" i="1"/>
  <c r="CI198" i="1" a="1"/>
  <c r="CI198" i="1"/>
  <c r="CH198" i="1" a="1"/>
  <c r="CH198" i="1"/>
  <c r="CG198" i="1" a="1"/>
  <c r="CG198" i="1"/>
  <c r="BZ198" i="1"/>
  <c r="BY198" i="1"/>
  <c r="BV198" i="1"/>
  <c r="BT198" i="1" a="1"/>
  <c r="BT198" i="1"/>
  <c r="CL197" i="1" a="1"/>
  <c r="CL197" i="1"/>
  <c r="CE197" i="1"/>
  <c r="CJ197" i="1" a="1"/>
  <c r="CJ197" i="1"/>
  <c r="CC197" i="1" a="1"/>
  <c r="CC197" i="1"/>
  <c r="CI197" i="1" a="1"/>
  <c r="CI197" i="1"/>
  <c r="CH197" i="1" a="1"/>
  <c r="CH197" i="1"/>
  <c r="CG197" i="1" a="1"/>
  <c r="CG197" i="1"/>
  <c r="BZ197" i="1"/>
  <c r="BY197" i="1"/>
  <c r="BV197" i="1"/>
  <c r="BT197" i="1" a="1"/>
  <c r="BT197" i="1"/>
  <c r="CL196" i="1" a="1"/>
  <c r="CL196" i="1"/>
  <c r="CE196" i="1"/>
  <c r="CJ196" i="1" a="1"/>
  <c r="CJ196" i="1"/>
  <c r="CC196" i="1" a="1"/>
  <c r="CC196" i="1"/>
  <c r="CI196" i="1" a="1"/>
  <c r="CI196" i="1"/>
  <c r="CH196" i="1" a="1"/>
  <c r="CH196" i="1"/>
  <c r="CG196" i="1" a="1"/>
  <c r="CG196" i="1"/>
  <c r="BZ196" i="1"/>
  <c r="BY196" i="1"/>
  <c r="BV196" i="1"/>
  <c r="BT196" i="1" a="1"/>
  <c r="BT196" i="1"/>
  <c r="CL195" i="1" a="1"/>
  <c r="CL195" i="1"/>
  <c r="CE195" i="1"/>
  <c r="CJ195" i="1" a="1"/>
  <c r="CJ195" i="1"/>
  <c r="CC195" i="1" a="1"/>
  <c r="CC195" i="1"/>
  <c r="CI195" i="1" a="1"/>
  <c r="CI195" i="1"/>
  <c r="CH195" i="1" a="1"/>
  <c r="CH195" i="1"/>
  <c r="CG195" i="1" a="1"/>
  <c r="CG195" i="1"/>
  <c r="BZ195" i="1"/>
  <c r="BY195" i="1"/>
  <c r="BV195" i="1"/>
  <c r="BT195" i="1" a="1"/>
  <c r="BT195" i="1"/>
  <c r="CL194" i="1" a="1"/>
  <c r="CL194" i="1"/>
  <c r="CE194" i="1"/>
  <c r="CJ194" i="1" a="1"/>
  <c r="CJ194" i="1"/>
  <c r="CC194" i="1" a="1"/>
  <c r="CC194" i="1"/>
  <c r="CI194" i="1" a="1"/>
  <c r="CI194" i="1"/>
  <c r="CH194" i="1" a="1"/>
  <c r="CH194" i="1"/>
  <c r="CG194" i="1" a="1"/>
  <c r="CG194" i="1"/>
  <c r="BZ194" i="1"/>
  <c r="BY194" i="1"/>
  <c r="BV194" i="1"/>
  <c r="BT194" i="1" a="1"/>
  <c r="BT194" i="1"/>
  <c r="CL193" i="1" a="1"/>
  <c r="CL193" i="1"/>
  <c r="CE193" i="1"/>
  <c r="CJ193" i="1" a="1"/>
  <c r="CJ193" i="1"/>
  <c r="CC193" i="1" a="1"/>
  <c r="CC193" i="1"/>
  <c r="CI193" i="1" a="1"/>
  <c r="CI193" i="1"/>
  <c r="CH193" i="1" a="1"/>
  <c r="CH193" i="1"/>
  <c r="CG193" i="1" a="1"/>
  <c r="CG193" i="1"/>
  <c r="BZ193" i="1"/>
  <c r="BY193" i="1"/>
  <c r="BV193" i="1"/>
  <c r="BT193" i="1" a="1"/>
  <c r="BT193" i="1"/>
  <c r="CL192" i="1" a="1"/>
  <c r="CL192" i="1"/>
  <c r="CE192" i="1"/>
  <c r="CJ192" i="1" a="1"/>
  <c r="CJ192" i="1"/>
  <c r="CC192" i="1" a="1"/>
  <c r="CC192" i="1"/>
  <c r="CI192" i="1" a="1"/>
  <c r="CI192" i="1"/>
  <c r="CH192" i="1" a="1"/>
  <c r="CH192" i="1"/>
  <c r="CG192" i="1" a="1"/>
  <c r="CG192" i="1"/>
  <c r="BZ192" i="1"/>
  <c r="BY192" i="1"/>
  <c r="BV192" i="1"/>
  <c r="BT192" i="1" a="1"/>
  <c r="BT192" i="1"/>
  <c r="CL191" i="1" a="1"/>
  <c r="CL191" i="1"/>
  <c r="CE191" i="1"/>
  <c r="CJ191" i="1" a="1"/>
  <c r="CJ191" i="1"/>
  <c r="CC191" i="1" a="1"/>
  <c r="CC191" i="1"/>
  <c r="CI191" i="1" a="1"/>
  <c r="CI191" i="1"/>
  <c r="CH191" i="1" a="1"/>
  <c r="CH191" i="1"/>
  <c r="CG191" i="1" a="1"/>
  <c r="CG191" i="1"/>
  <c r="BZ191" i="1"/>
  <c r="BY191" i="1"/>
  <c r="BV191" i="1"/>
  <c r="BT191" i="1" a="1"/>
  <c r="BT191" i="1"/>
  <c r="CL190" i="1" a="1"/>
  <c r="CL190" i="1"/>
  <c r="CE190" i="1"/>
  <c r="CJ190" i="1" a="1"/>
  <c r="CJ190" i="1"/>
  <c r="CC190" i="1" a="1"/>
  <c r="CC190" i="1"/>
  <c r="CI190" i="1" a="1"/>
  <c r="CI190" i="1"/>
  <c r="CH190" i="1" a="1"/>
  <c r="CH190" i="1"/>
  <c r="CG190" i="1" a="1"/>
  <c r="CG190" i="1"/>
  <c r="BZ190" i="1"/>
  <c r="BY190" i="1"/>
  <c r="BV190" i="1"/>
  <c r="BT190" i="1" a="1"/>
  <c r="BT190" i="1"/>
  <c r="CL189" i="1" a="1"/>
  <c r="CL189" i="1"/>
  <c r="CE189" i="1"/>
  <c r="CJ189" i="1" a="1"/>
  <c r="CJ189" i="1"/>
  <c r="CC189" i="1" a="1"/>
  <c r="CC189" i="1"/>
  <c r="CI189" i="1" a="1"/>
  <c r="CI189" i="1"/>
  <c r="CH189" i="1" a="1"/>
  <c r="CH189" i="1"/>
  <c r="CG189" i="1" a="1"/>
  <c r="CG189" i="1"/>
  <c r="BZ189" i="1"/>
  <c r="BY189" i="1"/>
  <c r="BV189" i="1"/>
  <c r="BT189" i="1" a="1"/>
  <c r="BT189" i="1"/>
  <c r="CL188" i="1" a="1"/>
  <c r="CL188" i="1"/>
  <c r="CE188" i="1"/>
  <c r="CJ188" i="1" a="1"/>
  <c r="CJ188" i="1"/>
  <c r="CC188" i="1" a="1"/>
  <c r="CC188" i="1"/>
  <c r="CI188" i="1" a="1"/>
  <c r="CI188" i="1"/>
  <c r="CH188" i="1" a="1"/>
  <c r="CH188" i="1"/>
  <c r="CG188" i="1" a="1"/>
  <c r="CG188" i="1"/>
  <c r="BZ188" i="1"/>
  <c r="BY188" i="1"/>
  <c r="BV188" i="1"/>
  <c r="BT188" i="1" a="1"/>
  <c r="BT188" i="1"/>
  <c r="CL187" i="1" a="1"/>
  <c r="CL187" i="1"/>
  <c r="CE187" i="1"/>
  <c r="CJ187" i="1" a="1"/>
  <c r="CJ187" i="1"/>
  <c r="CC187" i="1" a="1"/>
  <c r="CC187" i="1"/>
  <c r="CI187" i="1" a="1"/>
  <c r="CI187" i="1"/>
  <c r="CH187" i="1" a="1"/>
  <c r="CH187" i="1"/>
  <c r="CG187" i="1" a="1"/>
  <c r="CG187" i="1"/>
  <c r="BZ187" i="1"/>
  <c r="BY187" i="1"/>
  <c r="BV187" i="1"/>
  <c r="BT187" i="1" a="1"/>
  <c r="BT187" i="1"/>
  <c r="CL186" i="1" a="1"/>
  <c r="CL186" i="1"/>
  <c r="CE186" i="1"/>
  <c r="CJ186" i="1" a="1"/>
  <c r="CJ186" i="1"/>
  <c r="CC186" i="1" a="1"/>
  <c r="CC186" i="1"/>
  <c r="CI186" i="1" a="1"/>
  <c r="CI186" i="1"/>
  <c r="CH186" i="1" a="1"/>
  <c r="CH186" i="1"/>
  <c r="CG186" i="1" a="1"/>
  <c r="CG186" i="1"/>
  <c r="BZ186" i="1"/>
  <c r="BY186" i="1"/>
  <c r="BV186" i="1"/>
  <c r="BT186" i="1" a="1"/>
  <c r="BT186" i="1"/>
  <c r="CL185" i="1" a="1"/>
  <c r="CL185" i="1"/>
  <c r="CE185" i="1"/>
  <c r="CJ185" i="1" a="1"/>
  <c r="CJ185" i="1"/>
  <c r="CC185" i="1" a="1"/>
  <c r="CC185" i="1"/>
  <c r="CI185" i="1" a="1"/>
  <c r="CI185" i="1"/>
  <c r="CH185" i="1" a="1"/>
  <c r="CH185" i="1"/>
  <c r="CG185" i="1" a="1"/>
  <c r="CG185" i="1"/>
  <c r="BZ185" i="1"/>
  <c r="BY185" i="1"/>
  <c r="BV185" i="1"/>
  <c r="BT185" i="1" a="1"/>
  <c r="BT185" i="1"/>
  <c r="CL184" i="1" a="1"/>
  <c r="CL184" i="1"/>
  <c r="CE184" i="1"/>
  <c r="CJ184" i="1" a="1"/>
  <c r="CJ184" i="1"/>
  <c r="CC184" i="1" a="1"/>
  <c r="CC184" i="1"/>
  <c r="CI184" i="1" a="1"/>
  <c r="CI184" i="1"/>
  <c r="CH184" i="1" a="1"/>
  <c r="CH184" i="1"/>
  <c r="CG184" i="1" a="1"/>
  <c r="CG184" i="1"/>
  <c r="BZ184" i="1"/>
  <c r="BY184" i="1"/>
  <c r="BV184" i="1"/>
  <c r="BT184" i="1" a="1"/>
  <c r="BT184" i="1"/>
  <c r="CL183" i="1" a="1"/>
  <c r="CL183" i="1"/>
  <c r="CE183" i="1"/>
  <c r="CJ183" i="1" a="1"/>
  <c r="CJ183" i="1"/>
  <c r="CC183" i="1" a="1"/>
  <c r="CC183" i="1"/>
  <c r="CI183" i="1" a="1"/>
  <c r="CI183" i="1"/>
  <c r="CH183" i="1" a="1"/>
  <c r="CH183" i="1"/>
  <c r="CG183" i="1" a="1"/>
  <c r="CG183" i="1"/>
  <c r="BZ183" i="1"/>
  <c r="BY183" i="1"/>
  <c r="BV183" i="1"/>
  <c r="BT183" i="1" a="1"/>
  <c r="BT183" i="1"/>
  <c r="CL182" i="1" a="1"/>
  <c r="CL182" i="1"/>
  <c r="CE182" i="1"/>
  <c r="CJ182" i="1" a="1"/>
  <c r="CJ182" i="1"/>
  <c r="CC182" i="1" a="1"/>
  <c r="CC182" i="1"/>
  <c r="CI182" i="1" a="1"/>
  <c r="CI182" i="1"/>
  <c r="CH182" i="1" a="1"/>
  <c r="CH182" i="1"/>
  <c r="CG182" i="1" a="1"/>
  <c r="CG182" i="1"/>
  <c r="BZ182" i="1"/>
  <c r="BY182" i="1"/>
  <c r="BV182" i="1"/>
  <c r="BT182" i="1" a="1"/>
  <c r="BT182" i="1"/>
  <c r="CL181" i="1" a="1"/>
  <c r="CL181" i="1"/>
  <c r="CE181" i="1"/>
  <c r="CJ181" i="1" a="1"/>
  <c r="CJ181" i="1"/>
  <c r="CC181" i="1" a="1"/>
  <c r="CC181" i="1"/>
  <c r="CI181" i="1" a="1"/>
  <c r="CI181" i="1"/>
  <c r="CH181" i="1" a="1"/>
  <c r="CH181" i="1"/>
  <c r="CG181" i="1" a="1"/>
  <c r="CG181" i="1"/>
  <c r="BZ181" i="1"/>
  <c r="BY181" i="1"/>
  <c r="BV181" i="1"/>
  <c r="BT181" i="1" a="1"/>
  <c r="BT181" i="1"/>
  <c r="CL180" i="1" a="1"/>
  <c r="CL180" i="1"/>
  <c r="CE180" i="1"/>
  <c r="CJ180" i="1" a="1"/>
  <c r="CJ180" i="1"/>
  <c r="CC180" i="1" a="1"/>
  <c r="CC180" i="1"/>
  <c r="CI180" i="1" a="1"/>
  <c r="CI180" i="1"/>
  <c r="CH180" i="1" a="1"/>
  <c r="CH180" i="1"/>
  <c r="CG180" i="1" a="1"/>
  <c r="CG180" i="1"/>
  <c r="BZ180" i="1"/>
  <c r="BY180" i="1"/>
  <c r="BV180" i="1"/>
  <c r="BT180" i="1" a="1"/>
  <c r="BT180" i="1"/>
  <c r="CL179" i="1" a="1"/>
  <c r="CL179" i="1"/>
  <c r="CE179" i="1"/>
  <c r="CJ179" i="1" a="1"/>
  <c r="CJ179" i="1"/>
  <c r="CC179" i="1" a="1"/>
  <c r="CC179" i="1"/>
  <c r="CI179" i="1" a="1"/>
  <c r="CI179" i="1"/>
  <c r="CH179" i="1" a="1"/>
  <c r="CH179" i="1"/>
  <c r="CG179" i="1" a="1"/>
  <c r="CG179" i="1"/>
  <c r="BZ179" i="1"/>
  <c r="BY179" i="1"/>
  <c r="BV179" i="1"/>
  <c r="BT179" i="1" a="1"/>
  <c r="BT179" i="1"/>
  <c r="CL178" i="1" a="1"/>
  <c r="CL178" i="1"/>
  <c r="CE178" i="1"/>
  <c r="CJ178" i="1" a="1"/>
  <c r="CJ178" i="1"/>
  <c r="CC178" i="1" a="1"/>
  <c r="CC178" i="1"/>
  <c r="CI178" i="1" a="1"/>
  <c r="CI178" i="1"/>
  <c r="CH178" i="1" a="1"/>
  <c r="CH178" i="1"/>
  <c r="CG178" i="1" a="1"/>
  <c r="CG178" i="1"/>
  <c r="BZ178" i="1"/>
  <c r="BY178" i="1"/>
  <c r="BV178" i="1"/>
  <c r="BT178" i="1" a="1"/>
  <c r="BT178" i="1"/>
  <c r="CL177" i="1" a="1"/>
  <c r="CL177" i="1"/>
  <c r="CE177" i="1"/>
  <c r="CJ177" i="1" a="1"/>
  <c r="CJ177" i="1"/>
  <c r="CC177" i="1" a="1"/>
  <c r="CC177" i="1"/>
  <c r="CI177" i="1" a="1"/>
  <c r="CI177" i="1"/>
  <c r="CH177" i="1" a="1"/>
  <c r="CH177" i="1"/>
  <c r="CG177" i="1" a="1"/>
  <c r="CG177" i="1"/>
  <c r="BZ177" i="1"/>
  <c r="BY177" i="1"/>
  <c r="BV177" i="1"/>
  <c r="BT177" i="1" a="1"/>
  <c r="BT177" i="1"/>
  <c r="CL176" i="1" a="1"/>
  <c r="CL176" i="1"/>
  <c r="CE176" i="1"/>
  <c r="CJ176" i="1" a="1"/>
  <c r="CJ176" i="1"/>
  <c r="CC176" i="1" a="1"/>
  <c r="CC176" i="1"/>
  <c r="CI176" i="1" a="1"/>
  <c r="CI176" i="1"/>
  <c r="CH176" i="1" a="1"/>
  <c r="CH176" i="1"/>
  <c r="CG176" i="1" a="1"/>
  <c r="CG176" i="1"/>
  <c r="BZ176" i="1"/>
  <c r="BY176" i="1"/>
  <c r="BV176" i="1"/>
  <c r="BT176" i="1" a="1"/>
  <c r="BT176" i="1"/>
  <c r="CL175" i="1" a="1"/>
  <c r="CL175" i="1"/>
  <c r="CE175" i="1"/>
  <c r="CJ175" i="1" a="1"/>
  <c r="CJ175" i="1"/>
  <c r="CC175" i="1" a="1"/>
  <c r="CC175" i="1"/>
  <c r="CI175" i="1" a="1"/>
  <c r="CI175" i="1"/>
  <c r="CH175" i="1" a="1"/>
  <c r="CH175" i="1"/>
  <c r="CG175" i="1" a="1"/>
  <c r="CG175" i="1"/>
  <c r="BZ175" i="1"/>
  <c r="BY175" i="1"/>
  <c r="BV175" i="1"/>
  <c r="BT175" i="1" a="1"/>
  <c r="BT175" i="1"/>
  <c r="CL174" i="1" a="1"/>
  <c r="CL174" i="1"/>
  <c r="CE174" i="1"/>
  <c r="CJ174" i="1" a="1"/>
  <c r="CJ174" i="1"/>
  <c r="CC174" i="1" a="1"/>
  <c r="CC174" i="1"/>
  <c r="CI174" i="1" a="1"/>
  <c r="CI174" i="1"/>
  <c r="CH174" i="1" a="1"/>
  <c r="CH174" i="1"/>
  <c r="CG174" i="1" a="1"/>
  <c r="CG174" i="1"/>
  <c r="BZ174" i="1"/>
  <c r="BY174" i="1"/>
  <c r="BV174" i="1"/>
  <c r="BT174" i="1" a="1"/>
  <c r="BT174" i="1"/>
  <c r="CL173" i="1" a="1"/>
  <c r="CL173" i="1"/>
  <c r="CE173" i="1"/>
  <c r="CJ173" i="1" a="1"/>
  <c r="CJ173" i="1"/>
  <c r="CC173" i="1" a="1"/>
  <c r="CC173" i="1"/>
  <c r="CI173" i="1" a="1"/>
  <c r="CI173" i="1"/>
  <c r="CH173" i="1" a="1"/>
  <c r="CH173" i="1"/>
  <c r="CG173" i="1" a="1"/>
  <c r="CG173" i="1"/>
  <c r="BZ173" i="1"/>
  <c r="BY173" i="1"/>
  <c r="BV173" i="1"/>
  <c r="BT173" i="1" a="1"/>
  <c r="BT173" i="1"/>
  <c r="CL172" i="1" a="1"/>
  <c r="CL172" i="1"/>
  <c r="CE172" i="1"/>
  <c r="CJ172" i="1" a="1"/>
  <c r="CJ172" i="1"/>
  <c r="CC172" i="1" a="1"/>
  <c r="CC172" i="1"/>
  <c r="CI172" i="1" a="1"/>
  <c r="CI172" i="1"/>
  <c r="CH172" i="1" a="1"/>
  <c r="CH172" i="1"/>
  <c r="CG172" i="1" a="1"/>
  <c r="CG172" i="1"/>
  <c r="BZ172" i="1"/>
  <c r="BY172" i="1"/>
  <c r="BV172" i="1"/>
  <c r="BT172" i="1" a="1"/>
  <c r="BT172" i="1"/>
  <c r="CL171" i="1" a="1"/>
  <c r="CL171" i="1"/>
  <c r="CE171" i="1"/>
  <c r="CJ171" i="1" a="1"/>
  <c r="CJ171" i="1"/>
  <c r="CC171" i="1" a="1"/>
  <c r="CC171" i="1"/>
  <c r="CI171" i="1" a="1"/>
  <c r="CI171" i="1"/>
  <c r="CH171" i="1" a="1"/>
  <c r="CH171" i="1"/>
  <c r="CG171" i="1" a="1"/>
  <c r="CG171" i="1"/>
  <c r="BZ171" i="1"/>
  <c r="BY171" i="1"/>
  <c r="BV171" i="1"/>
  <c r="BT171" i="1" a="1"/>
  <c r="BT171" i="1"/>
  <c r="CL170" i="1" a="1"/>
  <c r="CL170" i="1"/>
  <c r="CE170" i="1"/>
  <c r="CJ170" i="1" a="1"/>
  <c r="CJ170" i="1"/>
  <c r="CC170" i="1" a="1"/>
  <c r="CC170" i="1"/>
  <c r="CI170" i="1" a="1"/>
  <c r="CI170" i="1"/>
  <c r="CH170" i="1" a="1"/>
  <c r="CH170" i="1"/>
  <c r="CG170" i="1" a="1"/>
  <c r="CG170" i="1"/>
  <c r="BZ170" i="1"/>
  <c r="BY170" i="1"/>
  <c r="BV170" i="1"/>
  <c r="BT170" i="1" a="1"/>
  <c r="BT170" i="1"/>
  <c r="CL169" i="1" a="1"/>
  <c r="CL169" i="1"/>
  <c r="CE169" i="1"/>
  <c r="CJ169" i="1" a="1"/>
  <c r="CJ169" i="1"/>
  <c r="CC169" i="1" a="1"/>
  <c r="CC169" i="1"/>
  <c r="CI169" i="1" a="1"/>
  <c r="CI169" i="1"/>
  <c r="CH169" i="1" a="1"/>
  <c r="CH169" i="1"/>
  <c r="CG169" i="1" a="1"/>
  <c r="CG169" i="1"/>
  <c r="BZ169" i="1"/>
  <c r="BY169" i="1"/>
  <c r="BV169" i="1"/>
  <c r="BT169" i="1" a="1"/>
  <c r="BT169" i="1"/>
  <c r="CL168" i="1" a="1"/>
  <c r="CL168" i="1"/>
  <c r="CE168" i="1"/>
  <c r="CJ168" i="1" a="1"/>
  <c r="CJ168" i="1"/>
  <c r="CC168" i="1" a="1"/>
  <c r="CC168" i="1"/>
  <c r="CI168" i="1" a="1"/>
  <c r="CI168" i="1"/>
  <c r="CH168" i="1" a="1"/>
  <c r="CH168" i="1"/>
  <c r="CG168" i="1" a="1"/>
  <c r="CG168" i="1"/>
  <c r="BZ168" i="1"/>
  <c r="BY168" i="1"/>
  <c r="BV168" i="1"/>
  <c r="BT168" i="1" a="1"/>
  <c r="BT168" i="1"/>
  <c r="CL167" i="1" a="1"/>
  <c r="CL167" i="1"/>
  <c r="CE167" i="1"/>
  <c r="CJ167" i="1" a="1"/>
  <c r="CJ167" i="1"/>
  <c r="CC167" i="1" a="1"/>
  <c r="CC167" i="1"/>
  <c r="CI167" i="1" a="1"/>
  <c r="CI167" i="1"/>
  <c r="CH167" i="1" a="1"/>
  <c r="CH167" i="1"/>
  <c r="CG167" i="1" a="1"/>
  <c r="CG167" i="1"/>
  <c r="BZ167" i="1"/>
  <c r="BY167" i="1"/>
  <c r="BV167" i="1"/>
  <c r="BT167" i="1" a="1"/>
  <c r="BT167" i="1"/>
  <c r="CL166" i="1" a="1"/>
  <c r="CL166" i="1"/>
  <c r="CE166" i="1"/>
  <c r="CJ166" i="1" a="1"/>
  <c r="CJ166" i="1"/>
  <c r="CC166" i="1" a="1"/>
  <c r="CC166" i="1"/>
  <c r="CI166" i="1" a="1"/>
  <c r="CI166" i="1"/>
  <c r="CH166" i="1" a="1"/>
  <c r="CH166" i="1"/>
  <c r="CG166" i="1" a="1"/>
  <c r="CG166" i="1"/>
  <c r="BZ166" i="1"/>
  <c r="BY166" i="1"/>
  <c r="BV166" i="1"/>
  <c r="BT166" i="1" a="1"/>
  <c r="BT166" i="1"/>
  <c r="CL165" i="1" a="1"/>
  <c r="CL165" i="1"/>
  <c r="CE165" i="1"/>
  <c r="CJ165" i="1" a="1"/>
  <c r="CJ165" i="1"/>
  <c r="CC165" i="1" a="1"/>
  <c r="CC165" i="1"/>
  <c r="CI165" i="1" a="1"/>
  <c r="CI165" i="1"/>
  <c r="CH165" i="1" a="1"/>
  <c r="CH165" i="1"/>
  <c r="CG165" i="1" a="1"/>
  <c r="CG165" i="1"/>
  <c r="BZ165" i="1"/>
  <c r="BY165" i="1"/>
  <c r="BV165" i="1"/>
  <c r="BT165" i="1" a="1"/>
  <c r="BT165" i="1"/>
  <c r="CL164" i="1" a="1"/>
  <c r="CL164" i="1"/>
  <c r="CE164" i="1"/>
  <c r="CJ164" i="1" a="1"/>
  <c r="CJ164" i="1"/>
  <c r="CC164" i="1" a="1"/>
  <c r="CC164" i="1"/>
  <c r="CI164" i="1" a="1"/>
  <c r="CI164" i="1"/>
  <c r="CH164" i="1" a="1"/>
  <c r="CH164" i="1"/>
  <c r="CG164" i="1" a="1"/>
  <c r="CG164" i="1"/>
  <c r="BZ164" i="1"/>
  <c r="BY164" i="1"/>
  <c r="BV164" i="1"/>
  <c r="BT164" i="1" a="1"/>
  <c r="BT164" i="1"/>
  <c r="CL163" i="1" a="1"/>
  <c r="CL163" i="1"/>
  <c r="CE163" i="1"/>
  <c r="CJ163" i="1" a="1"/>
  <c r="CJ163" i="1"/>
  <c r="CC163" i="1" a="1"/>
  <c r="CC163" i="1"/>
  <c r="CI163" i="1" a="1"/>
  <c r="CI163" i="1"/>
  <c r="CH163" i="1" a="1"/>
  <c r="CH163" i="1"/>
  <c r="CG163" i="1" a="1"/>
  <c r="CG163" i="1"/>
  <c r="BZ163" i="1"/>
  <c r="BY163" i="1"/>
  <c r="BV163" i="1"/>
  <c r="BT163" i="1" a="1"/>
  <c r="BT163" i="1"/>
  <c r="CL162" i="1" a="1"/>
  <c r="CL162" i="1"/>
  <c r="CE162" i="1"/>
  <c r="CJ162" i="1" a="1"/>
  <c r="CJ162" i="1"/>
  <c r="CC162" i="1" a="1"/>
  <c r="CC162" i="1"/>
  <c r="CI162" i="1" a="1"/>
  <c r="CI162" i="1"/>
  <c r="CH162" i="1" a="1"/>
  <c r="CH162" i="1"/>
  <c r="CG162" i="1" a="1"/>
  <c r="CG162" i="1"/>
  <c r="BZ162" i="1"/>
  <c r="BY162" i="1"/>
  <c r="BV162" i="1"/>
  <c r="BT162" i="1" a="1"/>
  <c r="BT162" i="1"/>
  <c r="CL161" i="1" a="1"/>
  <c r="CL161" i="1"/>
  <c r="CE161" i="1"/>
  <c r="CJ161" i="1" a="1"/>
  <c r="CJ161" i="1"/>
  <c r="CC161" i="1" a="1"/>
  <c r="CC161" i="1"/>
  <c r="CI161" i="1" a="1"/>
  <c r="CI161" i="1"/>
  <c r="CH161" i="1" a="1"/>
  <c r="CH161" i="1"/>
  <c r="CG161" i="1" a="1"/>
  <c r="CG161" i="1"/>
  <c r="BZ161" i="1"/>
  <c r="BY161" i="1"/>
  <c r="BV161" i="1"/>
  <c r="BT161" i="1" a="1"/>
  <c r="BT161" i="1"/>
  <c r="CL160" i="1" a="1"/>
  <c r="CL160" i="1"/>
  <c r="CE160" i="1"/>
  <c r="CJ160" i="1" a="1"/>
  <c r="CJ160" i="1"/>
  <c r="CC160" i="1" a="1"/>
  <c r="CC160" i="1"/>
  <c r="CI160" i="1" a="1"/>
  <c r="CI160" i="1"/>
  <c r="CH160" i="1" a="1"/>
  <c r="CH160" i="1"/>
  <c r="CG160" i="1" a="1"/>
  <c r="CG160" i="1"/>
  <c r="BZ160" i="1"/>
  <c r="BY160" i="1"/>
  <c r="BV160" i="1"/>
  <c r="BT160" i="1" a="1"/>
  <c r="BT160" i="1"/>
  <c r="CL159" i="1" a="1"/>
  <c r="CL159" i="1"/>
  <c r="CE159" i="1"/>
  <c r="CJ159" i="1" a="1"/>
  <c r="CJ159" i="1"/>
  <c r="CC159" i="1" a="1"/>
  <c r="CC159" i="1"/>
  <c r="CI159" i="1" a="1"/>
  <c r="CI159" i="1"/>
  <c r="CH159" i="1" a="1"/>
  <c r="CH159" i="1"/>
  <c r="CG159" i="1" a="1"/>
  <c r="CG159" i="1"/>
  <c r="BZ159" i="1"/>
  <c r="BY159" i="1"/>
  <c r="BV159" i="1"/>
  <c r="BT159" i="1" a="1"/>
  <c r="BT159" i="1"/>
  <c r="CL158" i="1" a="1"/>
  <c r="CL158" i="1"/>
  <c r="CE158" i="1"/>
  <c r="CJ158" i="1" a="1"/>
  <c r="CJ158" i="1"/>
  <c r="CC158" i="1" a="1"/>
  <c r="CC158" i="1"/>
  <c r="CI158" i="1" a="1"/>
  <c r="CI158" i="1"/>
  <c r="CH158" i="1" a="1"/>
  <c r="CH158" i="1"/>
  <c r="CG158" i="1" a="1"/>
  <c r="CG158" i="1"/>
  <c r="BZ158" i="1"/>
  <c r="BY158" i="1"/>
  <c r="BV158" i="1"/>
  <c r="BT158" i="1" a="1"/>
  <c r="BT158" i="1"/>
  <c r="CL157" i="1" a="1"/>
  <c r="CL157" i="1"/>
  <c r="CE157" i="1"/>
  <c r="CJ157" i="1" a="1"/>
  <c r="CJ157" i="1"/>
  <c r="CC157" i="1" a="1"/>
  <c r="CC157" i="1"/>
  <c r="CI157" i="1" a="1"/>
  <c r="CI157" i="1"/>
  <c r="CH157" i="1" a="1"/>
  <c r="CH157" i="1"/>
  <c r="CG157" i="1" a="1"/>
  <c r="CG157" i="1"/>
  <c r="BZ157" i="1"/>
  <c r="BY157" i="1"/>
  <c r="BV157" i="1"/>
  <c r="BT157" i="1" a="1"/>
  <c r="BT157" i="1"/>
  <c r="CL156" i="1" a="1"/>
  <c r="CL156" i="1"/>
  <c r="CE156" i="1"/>
  <c r="CJ156" i="1" a="1"/>
  <c r="CJ156" i="1"/>
  <c r="CC156" i="1" a="1"/>
  <c r="CC156" i="1"/>
  <c r="CI156" i="1" a="1"/>
  <c r="CI156" i="1"/>
  <c r="CH156" i="1" a="1"/>
  <c r="CH156" i="1"/>
  <c r="CG156" i="1" a="1"/>
  <c r="CG156" i="1"/>
  <c r="BZ156" i="1"/>
  <c r="BY156" i="1"/>
  <c r="BV156" i="1"/>
  <c r="BT156" i="1" a="1"/>
  <c r="BT156" i="1"/>
  <c r="CL155" i="1" a="1"/>
  <c r="CL155" i="1"/>
  <c r="CE155" i="1"/>
  <c r="CJ155" i="1" a="1"/>
  <c r="CJ155" i="1"/>
  <c r="CC155" i="1" a="1"/>
  <c r="CC155" i="1"/>
  <c r="CI155" i="1" a="1"/>
  <c r="CI155" i="1"/>
  <c r="CH155" i="1" a="1"/>
  <c r="CH155" i="1"/>
  <c r="CG155" i="1" a="1"/>
  <c r="CG155" i="1"/>
  <c r="BZ155" i="1"/>
  <c r="BY155" i="1"/>
  <c r="BV155" i="1"/>
  <c r="BT155" i="1" a="1"/>
  <c r="BT155" i="1"/>
  <c r="CL154" i="1" a="1"/>
  <c r="CL154" i="1"/>
  <c r="CE154" i="1"/>
  <c r="CJ154" i="1" a="1"/>
  <c r="CJ154" i="1"/>
  <c r="CC154" i="1" a="1"/>
  <c r="CC154" i="1"/>
  <c r="CI154" i="1" a="1"/>
  <c r="CI154" i="1"/>
  <c r="CH154" i="1" a="1"/>
  <c r="CH154" i="1"/>
  <c r="CG154" i="1" a="1"/>
  <c r="CG154" i="1"/>
  <c r="BZ154" i="1"/>
  <c r="BY154" i="1"/>
  <c r="BV154" i="1"/>
  <c r="BT154" i="1" a="1"/>
  <c r="BT154" i="1"/>
  <c r="CL153" i="1" a="1"/>
  <c r="CL153" i="1"/>
  <c r="CE153" i="1"/>
  <c r="CJ153" i="1" a="1"/>
  <c r="CJ153" i="1"/>
  <c r="CC153" i="1" a="1"/>
  <c r="CC153" i="1"/>
  <c r="CI153" i="1" a="1"/>
  <c r="CI153" i="1"/>
  <c r="CH153" i="1" a="1"/>
  <c r="CH153" i="1"/>
  <c r="CG153" i="1" a="1"/>
  <c r="CG153" i="1"/>
  <c r="BZ153" i="1"/>
  <c r="BY153" i="1"/>
  <c r="BV153" i="1"/>
  <c r="BT153" i="1" a="1"/>
  <c r="BT153" i="1"/>
  <c r="CL152" i="1" a="1"/>
  <c r="CL152" i="1"/>
  <c r="CE152" i="1"/>
  <c r="CJ152" i="1" a="1"/>
  <c r="CJ152" i="1"/>
  <c r="CC152" i="1" a="1"/>
  <c r="CC152" i="1"/>
  <c r="CI152" i="1" a="1"/>
  <c r="CI152" i="1"/>
  <c r="CH152" i="1" a="1"/>
  <c r="CH152" i="1"/>
  <c r="CG152" i="1" a="1"/>
  <c r="CG152" i="1"/>
  <c r="BZ152" i="1"/>
  <c r="BY152" i="1"/>
  <c r="BV152" i="1"/>
  <c r="BT152" i="1" a="1"/>
  <c r="BT152" i="1"/>
  <c r="CL151" i="1" a="1"/>
  <c r="CL151" i="1"/>
  <c r="CE151" i="1"/>
  <c r="CJ151" i="1" a="1"/>
  <c r="CJ151" i="1"/>
  <c r="CC151" i="1" a="1"/>
  <c r="CC151" i="1"/>
  <c r="CI151" i="1" a="1"/>
  <c r="CI151" i="1"/>
  <c r="CH151" i="1" a="1"/>
  <c r="CH151" i="1"/>
  <c r="CG151" i="1" a="1"/>
  <c r="CG151" i="1"/>
  <c r="BZ151" i="1"/>
  <c r="BY151" i="1"/>
  <c r="BV151" i="1"/>
  <c r="BT151" i="1" a="1"/>
  <c r="BT151" i="1"/>
  <c r="CL150" i="1" a="1"/>
  <c r="CL150" i="1"/>
  <c r="CE150" i="1"/>
  <c r="CJ150" i="1" a="1"/>
  <c r="CJ150" i="1"/>
  <c r="CC150" i="1" a="1"/>
  <c r="CC150" i="1"/>
  <c r="CI150" i="1" a="1"/>
  <c r="CI150" i="1"/>
  <c r="CH150" i="1" a="1"/>
  <c r="CH150" i="1"/>
  <c r="CG150" i="1" a="1"/>
  <c r="CG150" i="1"/>
  <c r="BZ150" i="1"/>
  <c r="BY150" i="1"/>
  <c r="BV150" i="1"/>
  <c r="BT150" i="1" a="1"/>
  <c r="BT150" i="1"/>
  <c r="CL149" i="1" a="1"/>
  <c r="CL149" i="1"/>
  <c r="CE149" i="1"/>
  <c r="CJ149" i="1" a="1"/>
  <c r="CJ149" i="1"/>
  <c r="CC149" i="1" a="1"/>
  <c r="CC149" i="1"/>
  <c r="CI149" i="1" a="1"/>
  <c r="CI149" i="1"/>
  <c r="CH149" i="1" a="1"/>
  <c r="CH149" i="1"/>
  <c r="CG149" i="1" a="1"/>
  <c r="CG149" i="1"/>
  <c r="BZ149" i="1"/>
  <c r="BY149" i="1"/>
  <c r="BV149" i="1"/>
  <c r="BT149" i="1" a="1"/>
  <c r="BT149" i="1"/>
  <c r="CL148" i="1" a="1"/>
  <c r="CL148" i="1"/>
  <c r="CE148" i="1"/>
  <c r="CJ148" i="1" a="1"/>
  <c r="CJ148" i="1"/>
  <c r="CC148" i="1" a="1"/>
  <c r="CC148" i="1"/>
  <c r="CI148" i="1" a="1"/>
  <c r="CI148" i="1"/>
  <c r="CH148" i="1" a="1"/>
  <c r="CH148" i="1"/>
  <c r="CG148" i="1" a="1"/>
  <c r="CG148" i="1"/>
  <c r="BZ148" i="1"/>
  <c r="BY148" i="1"/>
  <c r="BV148" i="1"/>
  <c r="BT148" i="1" a="1"/>
  <c r="BT148" i="1"/>
  <c r="CL147" i="1" a="1"/>
  <c r="CL147" i="1"/>
  <c r="CE147" i="1"/>
  <c r="CJ147" i="1" a="1"/>
  <c r="CJ147" i="1"/>
  <c r="CC147" i="1" a="1"/>
  <c r="CC147" i="1"/>
  <c r="CI147" i="1" a="1"/>
  <c r="CI147" i="1"/>
  <c r="CH147" i="1" a="1"/>
  <c r="CH147" i="1"/>
  <c r="CG147" i="1" a="1"/>
  <c r="CG147" i="1"/>
  <c r="BZ147" i="1"/>
  <c r="BY147" i="1"/>
  <c r="BV147" i="1"/>
  <c r="BT147" i="1" a="1"/>
  <c r="BT147" i="1"/>
  <c r="CL146" i="1" a="1"/>
  <c r="CL146" i="1"/>
  <c r="CE146" i="1"/>
  <c r="CJ146" i="1" a="1"/>
  <c r="CJ146" i="1"/>
  <c r="CC146" i="1" a="1"/>
  <c r="CC146" i="1"/>
  <c r="CI146" i="1" a="1"/>
  <c r="CI146" i="1"/>
  <c r="CH146" i="1" a="1"/>
  <c r="CH146" i="1"/>
  <c r="CG146" i="1" a="1"/>
  <c r="CG146" i="1"/>
  <c r="BZ146" i="1"/>
  <c r="BY146" i="1"/>
  <c r="BV146" i="1"/>
  <c r="BT146" i="1" a="1"/>
  <c r="BT146" i="1"/>
  <c r="CL145" i="1" a="1"/>
  <c r="CL145" i="1"/>
  <c r="CE145" i="1"/>
  <c r="CJ145" i="1" a="1"/>
  <c r="CJ145" i="1"/>
  <c r="CC145" i="1" a="1"/>
  <c r="CC145" i="1"/>
  <c r="CI145" i="1" a="1"/>
  <c r="CI145" i="1"/>
  <c r="CH145" i="1" a="1"/>
  <c r="CH145" i="1"/>
  <c r="CG145" i="1" a="1"/>
  <c r="CG145" i="1"/>
  <c r="BZ145" i="1"/>
  <c r="BY145" i="1"/>
  <c r="BV145" i="1"/>
  <c r="BT145" i="1" a="1"/>
  <c r="BT145" i="1"/>
  <c r="CL144" i="1" a="1"/>
  <c r="CL144" i="1"/>
  <c r="CE144" i="1"/>
  <c r="CJ144" i="1" a="1"/>
  <c r="CJ144" i="1"/>
  <c r="CC144" i="1" a="1"/>
  <c r="CC144" i="1"/>
  <c r="CI144" i="1" a="1"/>
  <c r="CI144" i="1"/>
  <c r="CH144" i="1" a="1"/>
  <c r="CH144" i="1"/>
  <c r="CG144" i="1" a="1"/>
  <c r="CG144" i="1"/>
  <c r="BZ144" i="1"/>
  <c r="BY144" i="1"/>
  <c r="BV144" i="1"/>
  <c r="BT144" i="1" a="1"/>
  <c r="BT144" i="1"/>
  <c r="CL143" i="1" a="1"/>
  <c r="CL143" i="1"/>
  <c r="CE143" i="1"/>
  <c r="CJ143" i="1" a="1"/>
  <c r="CJ143" i="1"/>
  <c r="CC143" i="1" a="1"/>
  <c r="CC143" i="1"/>
  <c r="CI143" i="1" a="1"/>
  <c r="CI143" i="1"/>
  <c r="CH143" i="1" a="1"/>
  <c r="CH143" i="1"/>
  <c r="CG143" i="1" a="1"/>
  <c r="CG143" i="1"/>
  <c r="BZ143" i="1"/>
  <c r="BY143" i="1"/>
  <c r="BV143" i="1"/>
  <c r="BT143" i="1" a="1"/>
  <c r="BT143" i="1"/>
  <c r="CL142" i="1" a="1"/>
  <c r="CL142" i="1"/>
  <c r="CE142" i="1"/>
  <c r="CJ142" i="1" a="1"/>
  <c r="CJ142" i="1"/>
  <c r="CC142" i="1" a="1"/>
  <c r="CC142" i="1"/>
  <c r="CI142" i="1" a="1"/>
  <c r="CI142" i="1"/>
  <c r="CH142" i="1" a="1"/>
  <c r="CH142" i="1"/>
  <c r="CG142" i="1" a="1"/>
  <c r="CG142" i="1"/>
  <c r="BZ142" i="1"/>
  <c r="BY142" i="1"/>
  <c r="BV142" i="1"/>
  <c r="BT142" i="1" a="1"/>
  <c r="BT142" i="1"/>
  <c r="CL141" i="1" a="1"/>
  <c r="CL141" i="1"/>
  <c r="CE141" i="1"/>
  <c r="CJ141" i="1" a="1"/>
  <c r="CJ141" i="1"/>
  <c r="CC141" i="1" a="1"/>
  <c r="CC141" i="1"/>
  <c r="CI141" i="1" a="1"/>
  <c r="CI141" i="1"/>
  <c r="CH141" i="1" a="1"/>
  <c r="CH141" i="1"/>
  <c r="CG141" i="1" a="1"/>
  <c r="CG141" i="1"/>
  <c r="BZ141" i="1"/>
  <c r="BY141" i="1"/>
  <c r="BV141" i="1"/>
  <c r="BT141" i="1" a="1"/>
  <c r="BT141" i="1"/>
  <c r="CL140" i="1" a="1"/>
  <c r="CL140" i="1"/>
  <c r="CE140" i="1"/>
  <c r="CJ140" i="1" a="1"/>
  <c r="CJ140" i="1"/>
  <c r="CC140" i="1" a="1"/>
  <c r="CC140" i="1"/>
  <c r="CI140" i="1" a="1"/>
  <c r="CI140" i="1"/>
  <c r="CH140" i="1" a="1"/>
  <c r="CH140" i="1"/>
  <c r="CG140" i="1" a="1"/>
  <c r="CG140" i="1"/>
  <c r="BZ140" i="1"/>
  <c r="BY140" i="1"/>
  <c r="BV140" i="1"/>
  <c r="BT140" i="1" a="1"/>
  <c r="BT140" i="1"/>
  <c r="CL139" i="1" a="1"/>
  <c r="CL139" i="1"/>
  <c r="CE139" i="1"/>
  <c r="CJ139" i="1" a="1"/>
  <c r="CJ139" i="1"/>
  <c r="CC139" i="1" a="1"/>
  <c r="CC139" i="1"/>
  <c r="CI139" i="1" a="1"/>
  <c r="CI139" i="1"/>
  <c r="CH139" i="1" a="1"/>
  <c r="CH139" i="1"/>
  <c r="CG139" i="1" a="1"/>
  <c r="CG139" i="1"/>
  <c r="BZ139" i="1"/>
  <c r="BY139" i="1"/>
  <c r="BV139" i="1"/>
  <c r="BT139" i="1" a="1"/>
  <c r="BT139" i="1"/>
  <c r="CL138" i="1" a="1"/>
  <c r="CL138" i="1"/>
  <c r="CE138" i="1"/>
  <c r="CJ138" i="1" a="1"/>
  <c r="CJ138" i="1"/>
  <c r="CC138" i="1" a="1"/>
  <c r="CC138" i="1"/>
  <c r="CI138" i="1" a="1"/>
  <c r="CI138" i="1"/>
  <c r="CH138" i="1" a="1"/>
  <c r="CH138" i="1"/>
  <c r="CG138" i="1" a="1"/>
  <c r="CG138" i="1"/>
  <c r="BZ138" i="1"/>
  <c r="BY138" i="1"/>
  <c r="BV138" i="1"/>
  <c r="BT138" i="1" a="1"/>
  <c r="BT138" i="1"/>
  <c r="CL137" i="1" a="1"/>
  <c r="CL137" i="1"/>
  <c r="CE137" i="1"/>
  <c r="CJ137" i="1" a="1"/>
  <c r="CJ137" i="1"/>
  <c r="CC137" i="1" a="1"/>
  <c r="CC137" i="1"/>
  <c r="CI137" i="1" a="1"/>
  <c r="CI137" i="1"/>
  <c r="CH137" i="1" a="1"/>
  <c r="CH137" i="1"/>
  <c r="CG137" i="1" a="1"/>
  <c r="CG137" i="1"/>
  <c r="BZ137" i="1"/>
  <c r="BY137" i="1"/>
  <c r="BV137" i="1"/>
  <c r="BT137" i="1" a="1"/>
  <c r="BT137" i="1"/>
  <c r="CL136" i="1" a="1"/>
  <c r="CL136" i="1"/>
  <c r="CE136" i="1"/>
  <c r="CJ136" i="1" a="1"/>
  <c r="CJ136" i="1"/>
  <c r="CC136" i="1" a="1"/>
  <c r="CC136" i="1"/>
  <c r="CI136" i="1" a="1"/>
  <c r="CI136" i="1"/>
  <c r="CH136" i="1" a="1"/>
  <c r="CH136" i="1"/>
  <c r="CG136" i="1" a="1"/>
  <c r="CG136" i="1"/>
  <c r="BZ136" i="1"/>
  <c r="BY136" i="1"/>
  <c r="BV136" i="1"/>
  <c r="BT136" i="1" a="1"/>
  <c r="BT136" i="1"/>
  <c r="CL135" i="1" a="1"/>
  <c r="CL135" i="1"/>
  <c r="CE135" i="1"/>
  <c r="CJ135" i="1" a="1"/>
  <c r="CJ135" i="1"/>
  <c r="CC135" i="1" a="1"/>
  <c r="CC135" i="1"/>
  <c r="CI135" i="1" a="1"/>
  <c r="CI135" i="1"/>
  <c r="CH135" i="1" a="1"/>
  <c r="CH135" i="1"/>
  <c r="CG135" i="1" a="1"/>
  <c r="CG135" i="1"/>
  <c r="BZ135" i="1"/>
  <c r="BY135" i="1"/>
  <c r="BV135" i="1"/>
  <c r="BT135" i="1" a="1"/>
  <c r="BT135" i="1"/>
  <c r="CL134" i="1" a="1"/>
  <c r="CL134" i="1"/>
  <c r="CE134" i="1"/>
  <c r="CJ134" i="1" a="1"/>
  <c r="CJ134" i="1"/>
  <c r="CC134" i="1" a="1"/>
  <c r="CC134" i="1"/>
  <c r="CI134" i="1" a="1"/>
  <c r="CI134" i="1"/>
  <c r="CH134" i="1" a="1"/>
  <c r="CH134" i="1"/>
  <c r="CG134" i="1" a="1"/>
  <c r="CG134" i="1"/>
  <c r="BZ134" i="1"/>
  <c r="BY134" i="1"/>
  <c r="BV134" i="1"/>
  <c r="BT134" i="1" a="1"/>
  <c r="BT134" i="1"/>
  <c r="CL133" i="1" a="1"/>
  <c r="CL133" i="1"/>
  <c r="CE133" i="1"/>
  <c r="CJ133" i="1" a="1"/>
  <c r="CJ133" i="1"/>
  <c r="CC133" i="1" a="1"/>
  <c r="CC133" i="1"/>
  <c r="CI133" i="1" a="1"/>
  <c r="CI133" i="1"/>
  <c r="CH133" i="1" a="1"/>
  <c r="CH133" i="1"/>
  <c r="CG133" i="1" a="1"/>
  <c r="CG133" i="1"/>
  <c r="BZ133" i="1"/>
  <c r="BY133" i="1"/>
  <c r="BV133" i="1"/>
  <c r="BT133" i="1" a="1"/>
  <c r="BT133" i="1"/>
  <c r="CL132" i="1" a="1"/>
  <c r="CL132" i="1"/>
  <c r="CE132" i="1"/>
  <c r="CJ132" i="1" a="1"/>
  <c r="CJ132" i="1"/>
  <c r="CC132" i="1" a="1"/>
  <c r="CC132" i="1"/>
  <c r="CI132" i="1" a="1"/>
  <c r="CI132" i="1"/>
  <c r="CH132" i="1" a="1"/>
  <c r="CH132" i="1"/>
  <c r="CG132" i="1" a="1"/>
  <c r="CG132" i="1"/>
  <c r="BZ132" i="1"/>
  <c r="BY132" i="1"/>
  <c r="BV132" i="1"/>
  <c r="BT132" i="1" a="1"/>
  <c r="BT132" i="1"/>
  <c r="CL131" i="1" a="1"/>
  <c r="CL131" i="1"/>
  <c r="CE131" i="1"/>
  <c r="CJ131" i="1" a="1"/>
  <c r="CJ131" i="1"/>
  <c r="CC131" i="1" a="1"/>
  <c r="CC131" i="1"/>
  <c r="CI131" i="1" a="1"/>
  <c r="CI131" i="1"/>
  <c r="CH131" i="1" a="1"/>
  <c r="CH131" i="1"/>
  <c r="CG131" i="1" a="1"/>
  <c r="CG131" i="1"/>
  <c r="BZ131" i="1"/>
  <c r="BY131" i="1"/>
  <c r="BV131" i="1"/>
  <c r="BT131" i="1" a="1"/>
  <c r="BT131" i="1"/>
  <c r="CL130" i="1" a="1"/>
  <c r="CL130" i="1"/>
  <c r="CE130" i="1"/>
  <c r="CJ130" i="1" a="1"/>
  <c r="CJ130" i="1"/>
  <c r="CC130" i="1" a="1"/>
  <c r="CC130" i="1"/>
  <c r="CI130" i="1" a="1"/>
  <c r="CI130" i="1"/>
  <c r="CH130" i="1" a="1"/>
  <c r="CH130" i="1"/>
  <c r="CG130" i="1" a="1"/>
  <c r="CG130" i="1"/>
  <c r="BZ130" i="1"/>
  <c r="BY130" i="1"/>
  <c r="BV130" i="1"/>
  <c r="BT130" i="1" a="1"/>
  <c r="BT130" i="1"/>
  <c r="CL129" i="1" a="1"/>
  <c r="CL129" i="1"/>
  <c r="CE129" i="1"/>
  <c r="CJ129" i="1" a="1"/>
  <c r="CJ129" i="1"/>
  <c r="CC129" i="1" a="1"/>
  <c r="CC129" i="1"/>
  <c r="CI129" i="1" a="1"/>
  <c r="CI129" i="1"/>
  <c r="CH129" i="1" a="1"/>
  <c r="CH129" i="1"/>
  <c r="CG129" i="1" a="1"/>
  <c r="CG129" i="1"/>
  <c r="BZ129" i="1"/>
  <c r="BY129" i="1"/>
  <c r="BV129" i="1"/>
  <c r="BT129" i="1" a="1"/>
  <c r="BT129" i="1"/>
  <c r="CL128" i="1" a="1"/>
  <c r="CL128" i="1"/>
  <c r="CE128" i="1"/>
  <c r="CJ128" i="1" a="1"/>
  <c r="CJ128" i="1"/>
  <c r="CC128" i="1" a="1"/>
  <c r="CC128" i="1"/>
  <c r="CI128" i="1" a="1"/>
  <c r="CI128" i="1"/>
  <c r="CH128" i="1" a="1"/>
  <c r="CH128" i="1"/>
  <c r="CG128" i="1" a="1"/>
  <c r="CG128" i="1"/>
  <c r="BZ128" i="1"/>
  <c r="BY128" i="1"/>
  <c r="BV128" i="1"/>
  <c r="BT128" i="1" a="1"/>
  <c r="BT128" i="1"/>
  <c r="CL127" i="1" a="1"/>
  <c r="CL127" i="1"/>
  <c r="CE127" i="1"/>
  <c r="CJ127" i="1" a="1"/>
  <c r="CJ127" i="1"/>
  <c r="CC127" i="1" a="1"/>
  <c r="CC127" i="1"/>
  <c r="CI127" i="1" a="1"/>
  <c r="CI127" i="1"/>
  <c r="CH127" i="1" a="1"/>
  <c r="CH127" i="1"/>
  <c r="CG127" i="1" a="1"/>
  <c r="CG127" i="1"/>
  <c r="BZ127" i="1"/>
  <c r="BY127" i="1"/>
  <c r="BV127" i="1"/>
  <c r="BT127" i="1" a="1"/>
  <c r="BT127" i="1"/>
  <c r="CL126" i="1" a="1"/>
  <c r="CL126" i="1"/>
  <c r="CE126" i="1"/>
  <c r="CJ126" i="1" a="1"/>
  <c r="CJ126" i="1"/>
  <c r="CC126" i="1" a="1"/>
  <c r="CC126" i="1"/>
  <c r="CI126" i="1" a="1"/>
  <c r="CI126" i="1"/>
  <c r="CH126" i="1" a="1"/>
  <c r="CH126" i="1"/>
  <c r="CG126" i="1" a="1"/>
  <c r="CG126" i="1"/>
  <c r="BZ126" i="1"/>
  <c r="BY126" i="1"/>
  <c r="BV126" i="1"/>
  <c r="BT126" i="1" a="1"/>
  <c r="BT126" i="1"/>
  <c r="CL125" i="1" a="1"/>
  <c r="CL125" i="1"/>
  <c r="CE125" i="1"/>
  <c r="CJ125" i="1" a="1"/>
  <c r="CJ125" i="1"/>
  <c r="CC125" i="1" a="1"/>
  <c r="CC125" i="1"/>
  <c r="CI125" i="1" a="1"/>
  <c r="CI125" i="1"/>
  <c r="CH125" i="1" a="1"/>
  <c r="CH125" i="1"/>
  <c r="CG125" i="1" a="1"/>
  <c r="CG125" i="1"/>
  <c r="BZ125" i="1"/>
  <c r="BY125" i="1"/>
  <c r="BV125" i="1"/>
  <c r="BT125" i="1" a="1"/>
  <c r="BT125" i="1"/>
  <c r="CL124" i="1" a="1"/>
  <c r="CL124" i="1"/>
  <c r="CE124" i="1"/>
  <c r="CJ124" i="1" a="1"/>
  <c r="CJ124" i="1"/>
  <c r="CC124" i="1" a="1"/>
  <c r="CC124" i="1"/>
  <c r="CI124" i="1" a="1"/>
  <c r="CI124" i="1"/>
  <c r="CH124" i="1" a="1"/>
  <c r="CH124" i="1"/>
  <c r="CG124" i="1" a="1"/>
  <c r="CG124" i="1"/>
  <c r="BZ124" i="1"/>
  <c r="BY124" i="1"/>
  <c r="BV124" i="1"/>
  <c r="BT124" i="1" a="1"/>
  <c r="BT124" i="1"/>
  <c r="CL123" i="1" a="1"/>
  <c r="CL123" i="1"/>
  <c r="CE123" i="1"/>
  <c r="CJ123" i="1" a="1"/>
  <c r="CJ123" i="1"/>
  <c r="CC123" i="1" a="1"/>
  <c r="CC123" i="1"/>
  <c r="CI123" i="1" a="1"/>
  <c r="CI123" i="1"/>
  <c r="CH123" i="1" a="1"/>
  <c r="CH123" i="1"/>
  <c r="CG123" i="1" a="1"/>
  <c r="CG123" i="1"/>
  <c r="BZ123" i="1"/>
  <c r="BY123" i="1"/>
  <c r="BV123" i="1"/>
  <c r="BT123" i="1" a="1"/>
  <c r="BT123" i="1"/>
  <c r="CL122" i="1" a="1"/>
  <c r="CL122" i="1"/>
  <c r="CE122" i="1"/>
  <c r="CJ122" i="1" a="1"/>
  <c r="CJ122" i="1"/>
  <c r="CC122" i="1" a="1"/>
  <c r="CC122" i="1"/>
  <c r="CI122" i="1" a="1"/>
  <c r="CI122" i="1"/>
  <c r="CH122" i="1" a="1"/>
  <c r="CH122" i="1"/>
  <c r="CG122" i="1" a="1"/>
  <c r="CG122" i="1"/>
  <c r="BZ122" i="1"/>
  <c r="BY122" i="1"/>
  <c r="BV122" i="1"/>
  <c r="BT122" i="1" a="1"/>
  <c r="BT122" i="1"/>
  <c r="CL121" i="1" a="1"/>
  <c r="CL121" i="1"/>
  <c r="CE121" i="1"/>
  <c r="CJ121" i="1" a="1"/>
  <c r="CJ121" i="1"/>
  <c r="CC121" i="1" a="1"/>
  <c r="CC121" i="1"/>
  <c r="CI121" i="1" a="1"/>
  <c r="CI121" i="1"/>
  <c r="CH121" i="1" a="1"/>
  <c r="CH121" i="1"/>
  <c r="CG121" i="1" a="1"/>
  <c r="CG121" i="1"/>
  <c r="BZ121" i="1"/>
  <c r="BY121" i="1"/>
  <c r="BV121" i="1"/>
  <c r="BT121" i="1" a="1"/>
  <c r="BT121" i="1"/>
  <c r="CL120" i="1" a="1"/>
  <c r="CL120" i="1"/>
  <c r="CE120" i="1"/>
  <c r="CJ120" i="1" a="1"/>
  <c r="CJ120" i="1"/>
  <c r="CC120" i="1" a="1"/>
  <c r="CC120" i="1"/>
  <c r="CI120" i="1" a="1"/>
  <c r="CI120" i="1"/>
  <c r="CH120" i="1" a="1"/>
  <c r="CH120" i="1"/>
  <c r="CG120" i="1" a="1"/>
  <c r="CG120" i="1"/>
  <c r="BZ120" i="1"/>
  <c r="BY120" i="1"/>
  <c r="BV120" i="1"/>
  <c r="BT120" i="1" a="1"/>
  <c r="BT120" i="1"/>
  <c r="CL119" i="1" a="1"/>
  <c r="CL119" i="1"/>
  <c r="CE119" i="1"/>
  <c r="CJ119" i="1" a="1"/>
  <c r="CJ119" i="1"/>
  <c r="CC119" i="1" a="1"/>
  <c r="CC119" i="1"/>
  <c r="CI119" i="1" a="1"/>
  <c r="CI119" i="1"/>
  <c r="CH119" i="1" a="1"/>
  <c r="CH119" i="1"/>
  <c r="CG119" i="1" a="1"/>
  <c r="CG119" i="1"/>
  <c r="BZ119" i="1"/>
  <c r="BY119" i="1"/>
  <c r="BV119" i="1"/>
  <c r="BT119" i="1" a="1"/>
  <c r="BT119" i="1"/>
  <c r="CL118" i="1" a="1"/>
  <c r="CL118" i="1"/>
  <c r="CE118" i="1"/>
  <c r="CJ118" i="1" a="1"/>
  <c r="CJ118" i="1"/>
  <c r="CC118" i="1" a="1"/>
  <c r="CC118" i="1"/>
  <c r="CI118" i="1" a="1"/>
  <c r="CI118" i="1"/>
  <c r="CH118" i="1" a="1"/>
  <c r="CH118" i="1"/>
  <c r="CG118" i="1" a="1"/>
  <c r="CG118" i="1"/>
  <c r="BZ118" i="1"/>
  <c r="BY118" i="1"/>
  <c r="BV118" i="1"/>
  <c r="BT118" i="1" a="1"/>
  <c r="BT118" i="1"/>
  <c r="CL117" i="1" a="1"/>
  <c r="CL117" i="1"/>
  <c r="CE117" i="1"/>
  <c r="CJ117" i="1" a="1"/>
  <c r="CJ117" i="1"/>
  <c r="CC117" i="1" a="1"/>
  <c r="CC117" i="1"/>
  <c r="CI117" i="1" a="1"/>
  <c r="CI117" i="1"/>
  <c r="CH117" i="1" a="1"/>
  <c r="CH117" i="1"/>
  <c r="CG117" i="1" a="1"/>
  <c r="CG117" i="1"/>
  <c r="BZ117" i="1"/>
  <c r="BY117" i="1"/>
  <c r="BV117" i="1"/>
  <c r="BT117" i="1" a="1"/>
  <c r="BT117" i="1"/>
  <c r="CL116" i="1" a="1"/>
  <c r="CL116" i="1"/>
  <c r="CE116" i="1"/>
  <c r="CJ116" i="1" a="1"/>
  <c r="CJ116" i="1"/>
  <c r="CC116" i="1" a="1"/>
  <c r="CC116" i="1"/>
  <c r="CI116" i="1" a="1"/>
  <c r="CI116" i="1"/>
  <c r="CH116" i="1" a="1"/>
  <c r="CH116" i="1"/>
  <c r="CG116" i="1" a="1"/>
  <c r="CG116" i="1"/>
  <c r="BZ116" i="1"/>
  <c r="BY116" i="1"/>
  <c r="BV116" i="1"/>
  <c r="BT116" i="1" a="1"/>
  <c r="BT116" i="1"/>
  <c r="CL115" i="1" a="1"/>
  <c r="CL115" i="1"/>
  <c r="CE115" i="1"/>
  <c r="CJ115" i="1" a="1"/>
  <c r="CJ115" i="1"/>
  <c r="CC115" i="1" a="1"/>
  <c r="CC115" i="1"/>
  <c r="CI115" i="1" a="1"/>
  <c r="CI115" i="1"/>
  <c r="CH115" i="1" a="1"/>
  <c r="CH115" i="1"/>
  <c r="CG115" i="1" a="1"/>
  <c r="CG115" i="1"/>
  <c r="BZ115" i="1"/>
  <c r="BY115" i="1"/>
  <c r="BV115" i="1"/>
  <c r="BT115" i="1" a="1"/>
  <c r="BT115" i="1"/>
  <c r="CL114" i="1" a="1"/>
  <c r="CL114" i="1"/>
  <c r="CE114" i="1"/>
  <c r="CJ114" i="1" a="1"/>
  <c r="CJ114" i="1"/>
  <c r="CC114" i="1" a="1"/>
  <c r="CC114" i="1"/>
  <c r="CI114" i="1" a="1"/>
  <c r="CI114" i="1"/>
  <c r="CH114" i="1" a="1"/>
  <c r="CH114" i="1"/>
  <c r="CG114" i="1" a="1"/>
  <c r="CG114" i="1"/>
  <c r="BZ114" i="1"/>
  <c r="BY114" i="1"/>
  <c r="BV114" i="1"/>
  <c r="BT114" i="1" a="1"/>
  <c r="BT114" i="1"/>
  <c r="CL113" i="1" a="1"/>
  <c r="CL113" i="1"/>
  <c r="CE113" i="1"/>
  <c r="CJ113" i="1" a="1"/>
  <c r="CJ113" i="1"/>
  <c r="CC113" i="1" a="1"/>
  <c r="CC113" i="1"/>
  <c r="CI113" i="1" a="1"/>
  <c r="CI113" i="1"/>
  <c r="CH113" i="1" a="1"/>
  <c r="CH113" i="1"/>
  <c r="CG113" i="1" a="1"/>
  <c r="CG113" i="1"/>
  <c r="BZ113" i="1"/>
  <c r="BY113" i="1"/>
  <c r="BV113" i="1"/>
  <c r="BT113" i="1" a="1"/>
  <c r="BT113" i="1"/>
  <c r="CL112" i="1" a="1"/>
  <c r="CL112" i="1"/>
  <c r="CE112" i="1"/>
  <c r="CJ112" i="1" a="1"/>
  <c r="CJ112" i="1"/>
  <c r="CC112" i="1" a="1"/>
  <c r="CC112" i="1"/>
  <c r="CI112" i="1" a="1"/>
  <c r="CI112" i="1"/>
  <c r="CH112" i="1" a="1"/>
  <c r="CH112" i="1"/>
  <c r="CG112" i="1" a="1"/>
  <c r="CG112" i="1"/>
  <c r="BZ112" i="1"/>
  <c r="BY112" i="1"/>
  <c r="BV112" i="1"/>
  <c r="BT112" i="1" a="1"/>
  <c r="BT112" i="1"/>
  <c r="CL111" i="1" a="1"/>
  <c r="CL111" i="1"/>
  <c r="CE111" i="1"/>
  <c r="CJ111" i="1" a="1"/>
  <c r="CJ111" i="1"/>
  <c r="CC111" i="1" a="1"/>
  <c r="CC111" i="1"/>
  <c r="CI111" i="1" a="1"/>
  <c r="CI111" i="1"/>
  <c r="CH111" i="1" a="1"/>
  <c r="CH111" i="1"/>
  <c r="CG111" i="1" a="1"/>
  <c r="CG111" i="1"/>
  <c r="BZ111" i="1"/>
  <c r="BY111" i="1"/>
  <c r="BV111" i="1"/>
  <c r="BT111" i="1" a="1"/>
  <c r="BT111" i="1"/>
  <c r="CL110" i="1" a="1"/>
  <c r="CL110" i="1"/>
  <c r="CE110" i="1"/>
  <c r="CJ110" i="1" a="1"/>
  <c r="CJ110" i="1"/>
  <c r="CC110" i="1" a="1"/>
  <c r="CC110" i="1"/>
  <c r="CI110" i="1" a="1"/>
  <c r="CI110" i="1"/>
  <c r="CH110" i="1" a="1"/>
  <c r="CH110" i="1"/>
  <c r="CG110" i="1" a="1"/>
  <c r="CG110" i="1"/>
  <c r="BZ110" i="1"/>
  <c r="BY110" i="1"/>
  <c r="BV110" i="1"/>
  <c r="BT110" i="1" a="1"/>
  <c r="BT110" i="1"/>
  <c r="CL109" i="1" a="1"/>
  <c r="CL109" i="1"/>
  <c r="CE109" i="1"/>
  <c r="CJ109" i="1" a="1"/>
  <c r="CJ109" i="1"/>
  <c r="CC109" i="1" a="1"/>
  <c r="CC109" i="1"/>
  <c r="CI109" i="1" a="1"/>
  <c r="CI109" i="1"/>
  <c r="CH109" i="1" a="1"/>
  <c r="CH109" i="1"/>
  <c r="CG109" i="1" a="1"/>
  <c r="CG109" i="1"/>
  <c r="BZ109" i="1"/>
  <c r="BY109" i="1"/>
  <c r="BV109" i="1"/>
  <c r="BT109" i="1" a="1"/>
  <c r="BT109" i="1"/>
  <c r="CL108" i="1" a="1"/>
  <c r="CL108" i="1"/>
  <c r="CE108" i="1"/>
  <c r="CJ108" i="1" a="1"/>
  <c r="CJ108" i="1"/>
  <c r="CC108" i="1" a="1"/>
  <c r="CC108" i="1"/>
  <c r="CI108" i="1" a="1"/>
  <c r="CI108" i="1"/>
  <c r="CH108" i="1" a="1"/>
  <c r="CH108" i="1"/>
  <c r="CG108" i="1" a="1"/>
  <c r="CG108" i="1"/>
  <c r="BZ108" i="1"/>
  <c r="BY108" i="1"/>
  <c r="BV108" i="1"/>
  <c r="BT108" i="1" a="1"/>
  <c r="BT108" i="1"/>
  <c r="CL107" i="1" a="1"/>
  <c r="CL107" i="1"/>
  <c r="CE107" i="1"/>
  <c r="CJ107" i="1" a="1"/>
  <c r="CJ107" i="1"/>
  <c r="CC107" i="1" a="1"/>
  <c r="CC107" i="1"/>
  <c r="CI107" i="1" a="1"/>
  <c r="CI107" i="1"/>
  <c r="CH107" i="1" a="1"/>
  <c r="CH107" i="1"/>
  <c r="CG107" i="1" a="1"/>
  <c r="CG107" i="1"/>
  <c r="BZ107" i="1"/>
  <c r="BY107" i="1"/>
  <c r="BV107" i="1"/>
  <c r="BT107" i="1" a="1"/>
  <c r="BT107" i="1"/>
  <c r="CL106" i="1" a="1"/>
  <c r="CL106" i="1"/>
  <c r="CE106" i="1"/>
  <c r="CJ106" i="1" a="1"/>
  <c r="CJ106" i="1"/>
  <c r="CC106" i="1" a="1"/>
  <c r="CC106" i="1"/>
  <c r="CI106" i="1" a="1"/>
  <c r="CI106" i="1"/>
  <c r="CH106" i="1" a="1"/>
  <c r="CH106" i="1"/>
  <c r="CG106" i="1" a="1"/>
  <c r="CG106" i="1"/>
  <c r="BZ106" i="1"/>
  <c r="BY106" i="1"/>
  <c r="BV106" i="1"/>
  <c r="BT106" i="1" a="1"/>
  <c r="BT106" i="1"/>
  <c r="CL105" i="1" a="1"/>
  <c r="CL105" i="1"/>
  <c r="CE105" i="1"/>
  <c r="CJ105" i="1" a="1"/>
  <c r="CJ105" i="1"/>
  <c r="CC105" i="1" a="1"/>
  <c r="CC105" i="1"/>
  <c r="CI105" i="1" a="1"/>
  <c r="CI105" i="1"/>
  <c r="CH105" i="1" a="1"/>
  <c r="CH105" i="1"/>
  <c r="CG105" i="1" a="1"/>
  <c r="CG105" i="1"/>
  <c r="BZ105" i="1"/>
  <c r="BY105" i="1"/>
  <c r="BV105" i="1"/>
  <c r="BT105" i="1" a="1"/>
  <c r="BT105" i="1"/>
  <c r="CL104" i="1" a="1"/>
  <c r="CL104" i="1"/>
  <c r="CE104" i="1"/>
  <c r="CJ104" i="1" a="1"/>
  <c r="CJ104" i="1"/>
  <c r="CC104" i="1" a="1"/>
  <c r="CC104" i="1"/>
  <c r="CI104" i="1" a="1"/>
  <c r="CI104" i="1"/>
  <c r="CH104" i="1" a="1"/>
  <c r="CH104" i="1"/>
  <c r="CG104" i="1" a="1"/>
  <c r="CG104" i="1"/>
  <c r="BZ104" i="1"/>
  <c r="BY104" i="1"/>
  <c r="BV104" i="1"/>
  <c r="BT104" i="1" a="1"/>
  <c r="BT104" i="1"/>
  <c r="CL103" i="1" a="1"/>
  <c r="CL103" i="1"/>
  <c r="CE103" i="1"/>
  <c r="CJ103" i="1" a="1"/>
  <c r="CJ103" i="1"/>
  <c r="CC103" i="1" a="1"/>
  <c r="CC103" i="1"/>
  <c r="CI103" i="1" a="1"/>
  <c r="CI103" i="1"/>
  <c r="CH103" i="1" a="1"/>
  <c r="CH103" i="1"/>
  <c r="CG103" i="1" a="1"/>
  <c r="CG103" i="1"/>
  <c r="BZ103" i="1"/>
  <c r="BY103" i="1"/>
  <c r="BV103" i="1"/>
  <c r="BT103" i="1" a="1"/>
  <c r="BT103" i="1"/>
  <c r="CL102" i="1" a="1"/>
  <c r="CL102" i="1"/>
  <c r="CE102" i="1"/>
  <c r="CJ102" i="1" a="1"/>
  <c r="CJ102" i="1"/>
  <c r="CC102" i="1" a="1"/>
  <c r="CC102" i="1"/>
  <c r="CI102" i="1" a="1"/>
  <c r="CI102" i="1"/>
  <c r="CH102" i="1" a="1"/>
  <c r="CH102" i="1"/>
  <c r="CG102" i="1" a="1"/>
  <c r="CG102" i="1"/>
  <c r="BZ102" i="1"/>
  <c r="BY102" i="1"/>
  <c r="BV102" i="1"/>
  <c r="BT102" i="1" a="1"/>
  <c r="BT102" i="1"/>
  <c r="CL101" i="1" a="1"/>
  <c r="CL101" i="1"/>
  <c r="CE101" i="1"/>
  <c r="CJ101" i="1" a="1"/>
  <c r="CJ101" i="1"/>
  <c r="CC101" i="1" a="1"/>
  <c r="CC101" i="1"/>
  <c r="CI101" i="1" a="1"/>
  <c r="CI101" i="1"/>
  <c r="CH101" i="1" a="1"/>
  <c r="CH101" i="1"/>
  <c r="CG101" i="1" a="1"/>
  <c r="CG101" i="1"/>
  <c r="BZ101" i="1"/>
  <c r="BY101" i="1"/>
  <c r="BV101" i="1"/>
  <c r="BT101" i="1" a="1"/>
  <c r="BT101" i="1"/>
  <c r="CL100" i="1" a="1"/>
  <c r="CL100" i="1"/>
  <c r="CE100" i="1"/>
  <c r="CJ100" i="1" a="1"/>
  <c r="CJ100" i="1"/>
  <c r="CC100" i="1" a="1"/>
  <c r="CC100" i="1"/>
  <c r="CI100" i="1" a="1"/>
  <c r="CI100" i="1"/>
  <c r="CH100" i="1" a="1"/>
  <c r="CH100" i="1"/>
  <c r="CG100" i="1" a="1"/>
  <c r="CG100" i="1"/>
  <c r="BZ100" i="1"/>
  <c r="BY100" i="1"/>
  <c r="BV100" i="1"/>
  <c r="BT100" i="1" a="1"/>
  <c r="BT100" i="1"/>
  <c r="CL99" i="1" a="1"/>
  <c r="CL99" i="1"/>
  <c r="CE99" i="1"/>
  <c r="CJ99" i="1" a="1"/>
  <c r="CJ99" i="1"/>
  <c r="CC99" i="1" a="1"/>
  <c r="CC99" i="1"/>
  <c r="CI99" i="1" a="1"/>
  <c r="CI99" i="1"/>
  <c r="CH99" i="1" a="1"/>
  <c r="CH99" i="1"/>
  <c r="CG99" i="1" a="1"/>
  <c r="CG99" i="1"/>
  <c r="BZ99" i="1"/>
  <c r="BY99" i="1"/>
  <c r="BV99" i="1"/>
  <c r="BT99" i="1" a="1"/>
  <c r="BT99" i="1"/>
  <c r="CL98" i="1" a="1"/>
  <c r="CL98" i="1"/>
  <c r="CE98" i="1"/>
  <c r="CJ98" i="1" a="1"/>
  <c r="CJ98" i="1"/>
  <c r="CC98" i="1" a="1"/>
  <c r="CC98" i="1"/>
  <c r="CI98" i="1" a="1"/>
  <c r="CI98" i="1"/>
  <c r="CH98" i="1" a="1"/>
  <c r="CH98" i="1"/>
  <c r="CG98" i="1" a="1"/>
  <c r="CG98" i="1"/>
  <c r="BZ98" i="1"/>
  <c r="BY98" i="1"/>
  <c r="BV98" i="1"/>
  <c r="BT98" i="1" a="1"/>
  <c r="BT98" i="1"/>
  <c r="CL97" i="1" a="1"/>
  <c r="CL97" i="1"/>
  <c r="CE97" i="1"/>
  <c r="CJ97" i="1" a="1"/>
  <c r="CJ97" i="1"/>
  <c r="CC97" i="1" a="1"/>
  <c r="CC97" i="1"/>
  <c r="CI97" i="1" a="1"/>
  <c r="CI97" i="1"/>
  <c r="CH97" i="1" a="1"/>
  <c r="CH97" i="1"/>
  <c r="CG97" i="1" a="1"/>
  <c r="CG97" i="1"/>
  <c r="BZ97" i="1"/>
  <c r="BY97" i="1"/>
  <c r="BV97" i="1"/>
  <c r="BT97" i="1" a="1"/>
  <c r="BT97" i="1"/>
  <c r="CL96" i="1" a="1"/>
  <c r="CL96" i="1"/>
  <c r="CE96" i="1"/>
  <c r="CJ96" i="1" a="1"/>
  <c r="CJ96" i="1"/>
  <c r="CC96" i="1" a="1"/>
  <c r="CC96" i="1"/>
  <c r="CI96" i="1" a="1"/>
  <c r="CI96" i="1"/>
  <c r="CH96" i="1" a="1"/>
  <c r="CH96" i="1"/>
  <c r="CG96" i="1" a="1"/>
  <c r="CG96" i="1"/>
  <c r="BZ96" i="1"/>
  <c r="BY96" i="1"/>
  <c r="BV96" i="1"/>
  <c r="BT96" i="1" a="1"/>
  <c r="BT96" i="1"/>
  <c r="CL95" i="1" a="1"/>
  <c r="CL95" i="1"/>
  <c r="CE95" i="1"/>
  <c r="CJ95" i="1" a="1"/>
  <c r="CJ95" i="1"/>
  <c r="CC95" i="1" a="1"/>
  <c r="CC95" i="1"/>
  <c r="CI95" i="1" a="1"/>
  <c r="CI95" i="1"/>
  <c r="CH95" i="1" a="1"/>
  <c r="CH95" i="1"/>
  <c r="CG95" i="1" a="1"/>
  <c r="CG95" i="1"/>
  <c r="BZ95" i="1"/>
  <c r="BY95" i="1"/>
  <c r="BV95" i="1"/>
  <c r="BT95" i="1" a="1"/>
  <c r="BT95" i="1"/>
  <c r="CL94" i="1" a="1"/>
  <c r="CL94" i="1"/>
  <c r="CE94" i="1"/>
  <c r="CJ94" i="1" a="1"/>
  <c r="CJ94" i="1"/>
  <c r="CC94" i="1" a="1"/>
  <c r="CC94" i="1"/>
  <c r="CI94" i="1" a="1"/>
  <c r="CI94" i="1"/>
  <c r="CH94" i="1" a="1"/>
  <c r="CH94" i="1"/>
  <c r="CG94" i="1" a="1"/>
  <c r="CG94" i="1"/>
  <c r="BZ94" i="1"/>
  <c r="BY94" i="1"/>
  <c r="BV94" i="1"/>
  <c r="BT94" i="1" a="1"/>
  <c r="BT94" i="1"/>
  <c r="CL93" i="1" a="1"/>
  <c r="CL93" i="1"/>
  <c r="CE93" i="1"/>
  <c r="CJ93" i="1" a="1"/>
  <c r="CJ93" i="1"/>
  <c r="CC93" i="1" a="1"/>
  <c r="CC93" i="1"/>
  <c r="CI93" i="1" a="1"/>
  <c r="CI93" i="1"/>
  <c r="CH93" i="1" a="1"/>
  <c r="CH93" i="1"/>
  <c r="CG93" i="1" a="1"/>
  <c r="CG93" i="1"/>
  <c r="BZ93" i="1"/>
  <c r="BY93" i="1"/>
  <c r="BV93" i="1"/>
  <c r="BT93" i="1" a="1"/>
  <c r="BT93" i="1"/>
  <c r="CL92" i="1" a="1"/>
  <c r="CL92" i="1"/>
  <c r="CE92" i="1"/>
  <c r="CJ92" i="1" a="1"/>
  <c r="CJ92" i="1"/>
  <c r="CC92" i="1" a="1"/>
  <c r="CC92" i="1"/>
  <c r="CI92" i="1" a="1"/>
  <c r="CI92" i="1"/>
  <c r="CH92" i="1" a="1"/>
  <c r="CH92" i="1"/>
  <c r="CG92" i="1" a="1"/>
  <c r="CG92" i="1"/>
  <c r="BZ92" i="1"/>
  <c r="BY92" i="1"/>
  <c r="BV92" i="1"/>
  <c r="BT92" i="1" a="1"/>
  <c r="BT92" i="1"/>
  <c r="CL91" i="1" a="1"/>
  <c r="CL91" i="1"/>
  <c r="CE91" i="1"/>
  <c r="CJ91" i="1" a="1"/>
  <c r="CJ91" i="1"/>
  <c r="CC91" i="1" a="1"/>
  <c r="CC91" i="1"/>
  <c r="CI91" i="1" a="1"/>
  <c r="CI91" i="1"/>
  <c r="CH91" i="1" a="1"/>
  <c r="CH91" i="1"/>
  <c r="CG91" i="1" a="1"/>
  <c r="CG91" i="1"/>
  <c r="BZ91" i="1"/>
  <c r="BY91" i="1"/>
  <c r="BV91" i="1"/>
  <c r="BT91" i="1" a="1"/>
  <c r="BT91" i="1"/>
  <c r="CL90" i="1" a="1"/>
  <c r="CL90" i="1"/>
  <c r="CE90" i="1"/>
  <c r="CJ90" i="1" a="1"/>
  <c r="CJ90" i="1"/>
  <c r="CC90" i="1" a="1"/>
  <c r="CC90" i="1"/>
  <c r="CI90" i="1" a="1"/>
  <c r="CI90" i="1"/>
  <c r="CH90" i="1" a="1"/>
  <c r="CH90" i="1"/>
  <c r="CG90" i="1" a="1"/>
  <c r="CG90" i="1"/>
  <c r="BZ90" i="1"/>
  <c r="BY90" i="1"/>
  <c r="BV90" i="1"/>
  <c r="BT90" i="1" a="1"/>
  <c r="BT90" i="1"/>
  <c r="CL89" i="1" a="1"/>
  <c r="CL89" i="1"/>
  <c r="CE89" i="1"/>
  <c r="CJ89" i="1" a="1"/>
  <c r="CJ89" i="1"/>
  <c r="CC89" i="1" a="1"/>
  <c r="CC89" i="1"/>
  <c r="CI89" i="1" a="1"/>
  <c r="CI89" i="1"/>
  <c r="CH89" i="1" a="1"/>
  <c r="CH89" i="1"/>
  <c r="CG89" i="1" a="1"/>
  <c r="CG89" i="1"/>
  <c r="BZ89" i="1"/>
  <c r="BY89" i="1"/>
  <c r="BV89" i="1"/>
  <c r="BT89" i="1" a="1"/>
  <c r="BT89" i="1"/>
  <c r="CL88" i="1" a="1"/>
  <c r="CL88" i="1"/>
  <c r="CE88" i="1"/>
  <c r="CJ88" i="1" a="1"/>
  <c r="CJ88" i="1"/>
  <c r="CC88" i="1" a="1"/>
  <c r="CC88" i="1"/>
  <c r="CI88" i="1" a="1"/>
  <c r="CI88" i="1"/>
  <c r="CH88" i="1" a="1"/>
  <c r="CH88" i="1"/>
  <c r="CG88" i="1" a="1"/>
  <c r="CG88" i="1"/>
  <c r="BZ88" i="1"/>
  <c r="BY88" i="1"/>
  <c r="BV88" i="1"/>
  <c r="BT88" i="1" a="1"/>
  <c r="BT88" i="1"/>
  <c r="CL87" i="1" a="1"/>
  <c r="CL87" i="1"/>
  <c r="CE87" i="1"/>
  <c r="CJ87" i="1" a="1"/>
  <c r="CJ87" i="1"/>
  <c r="CC87" i="1" a="1"/>
  <c r="CC87" i="1"/>
  <c r="CI87" i="1" a="1"/>
  <c r="CI87" i="1"/>
  <c r="CH87" i="1" a="1"/>
  <c r="CH87" i="1"/>
  <c r="CG87" i="1" a="1"/>
  <c r="CG87" i="1"/>
  <c r="BZ87" i="1"/>
  <c r="BY87" i="1"/>
  <c r="BV87" i="1"/>
  <c r="BT87" i="1" a="1"/>
  <c r="BT87" i="1"/>
  <c r="CL86" i="1" a="1"/>
  <c r="CL86" i="1"/>
  <c r="CE86" i="1"/>
  <c r="CJ86" i="1" a="1"/>
  <c r="CJ86" i="1"/>
  <c r="CC86" i="1" a="1"/>
  <c r="CC86" i="1"/>
  <c r="CI86" i="1" a="1"/>
  <c r="CI86" i="1"/>
  <c r="CH86" i="1" a="1"/>
  <c r="CH86" i="1"/>
  <c r="CG86" i="1" a="1"/>
  <c r="CG86" i="1"/>
  <c r="BZ86" i="1"/>
  <c r="BY86" i="1"/>
  <c r="BV86" i="1"/>
  <c r="BT86" i="1" a="1"/>
  <c r="BT86" i="1"/>
  <c r="CL85" i="1" a="1"/>
  <c r="CL85" i="1"/>
  <c r="CE85" i="1"/>
  <c r="CJ85" i="1" a="1"/>
  <c r="CJ85" i="1"/>
  <c r="CC85" i="1" a="1"/>
  <c r="CC85" i="1"/>
  <c r="CI85" i="1" a="1"/>
  <c r="CI85" i="1"/>
  <c r="CH85" i="1" a="1"/>
  <c r="CH85" i="1"/>
  <c r="CG85" i="1" a="1"/>
  <c r="CG85" i="1"/>
  <c r="BZ85" i="1"/>
  <c r="BY85" i="1"/>
  <c r="BV85" i="1"/>
  <c r="BT85" i="1" a="1"/>
  <c r="BT85" i="1"/>
  <c r="CL84" i="1" a="1"/>
  <c r="CL84" i="1"/>
  <c r="CE84" i="1"/>
  <c r="CJ84" i="1" a="1"/>
  <c r="CJ84" i="1"/>
  <c r="CC84" i="1" a="1"/>
  <c r="CC84" i="1"/>
  <c r="CI84" i="1" a="1"/>
  <c r="CI84" i="1"/>
  <c r="CH84" i="1" a="1"/>
  <c r="CH84" i="1"/>
  <c r="CG84" i="1" a="1"/>
  <c r="CG84" i="1"/>
  <c r="BZ84" i="1"/>
  <c r="BY84" i="1"/>
  <c r="BV84" i="1"/>
  <c r="BT84" i="1" a="1"/>
  <c r="BT84" i="1"/>
  <c r="CL83" i="1" a="1"/>
  <c r="CL83" i="1"/>
  <c r="CE83" i="1"/>
  <c r="CJ83" i="1" a="1"/>
  <c r="CJ83" i="1"/>
  <c r="CC83" i="1" a="1"/>
  <c r="CC83" i="1"/>
  <c r="CI83" i="1" a="1"/>
  <c r="CI83" i="1"/>
  <c r="CH83" i="1" a="1"/>
  <c r="CH83" i="1"/>
  <c r="CG83" i="1" a="1"/>
  <c r="CG83" i="1"/>
  <c r="BZ83" i="1"/>
  <c r="BY83" i="1"/>
  <c r="BV83" i="1"/>
  <c r="BT83" i="1" a="1"/>
  <c r="BT83" i="1"/>
  <c r="CL82" i="1" a="1"/>
  <c r="CL82" i="1"/>
  <c r="CE82" i="1"/>
  <c r="CJ82" i="1" a="1"/>
  <c r="CJ82" i="1"/>
  <c r="CC82" i="1" a="1"/>
  <c r="CC82" i="1"/>
  <c r="CI82" i="1" a="1"/>
  <c r="CI82" i="1"/>
  <c r="CH82" i="1" a="1"/>
  <c r="CH82" i="1"/>
  <c r="CG82" i="1" a="1"/>
  <c r="CG82" i="1"/>
  <c r="BZ82" i="1"/>
  <c r="BY82" i="1"/>
  <c r="BV82" i="1"/>
  <c r="BT82" i="1" a="1"/>
  <c r="BT82" i="1"/>
  <c r="CL81" i="1" a="1"/>
  <c r="CL81" i="1"/>
  <c r="CE81" i="1"/>
  <c r="CJ81" i="1" a="1"/>
  <c r="CJ81" i="1"/>
  <c r="CC81" i="1" a="1"/>
  <c r="CC81" i="1"/>
  <c r="CI81" i="1" a="1"/>
  <c r="CI81" i="1"/>
  <c r="CH81" i="1" a="1"/>
  <c r="CH81" i="1"/>
  <c r="CG81" i="1" a="1"/>
  <c r="CG81" i="1"/>
  <c r="BZ81" i="1"/>
  <c r="BY81" i="1"/>
  <c r="BV81" i="1"/>
  <c r="BT81" i="1" a="1"/>
  <c r="BT81" i="1"/>
  <c r="CL80" i="1" a="1"/>
  <c r="CL80" i="1"/>
  <c r="CE80" i="1"/>
  <c r="CJ80" i="1" a="1"/>
  <c r="CJ80" i="1"/>
  <c r="CC80" i="1" a="1"/>
  <c r="CC80" i="1"/>
  <c r="CI80" i="1" a="1"/>
  <c r="CI80" i="1"/>
  <c r="CH80" i="1" a="1"/>
  <c r="CH80" i="1"/>
  <c r="CG80" i="1" a="1"/>
  <c r="CG80" i="1"/>
  <c r="BZ80" i="1"/>
  <c r="BY80" i="1"/>
  <c r="BV80" i="1"/>
  <c r="BT80" i="1" a="1"/>
  <c r="BT80" i="1"/>
  <c r="CL79" i="1" a="1"/>
  <c r="CL79" i="1"/>
  <c r="CE79" i="1"/>
  <c r="CJ79" i="1" a="1"/>
  <c r="CJ79" i="1"/>
  <c r="CC79" i="1" a="1"/>
  <c r="CC79" i="1"/>
  <c r="CI79" i="1" a="1"/>
  <c r="CI79" i="1"/>
  <c r="CH79" i="1" a="1"/>
  <c r="CH79" i="1"/>
  <c r="CG79" i="1" a="1"/>
  <c r="CG79" i="1"/>
  <c r="BZ79" i="1"/>
  <c r="BY79" i="1"/>
  <c r="BV79" i="1"/>
  <c r="BT79" i="1" a="1"/>
  <c r="BT79" i="1"/>
  <c r="CL78" i="1" a="1"/>
  <c r="CL78" i="1"/>
  <c r="CE78" i="1"/>
  <c r="CJ78" i="1" a="1"/>
  <c r="CJ78" i="1"/>
  <c r="CC78" i="1" a="1"/>
  <c r="CC78" i="1"/>
  <c r="CI78" i="1" a="1"/>
  <c r="CI78" i="1"/>
  <c r="CH78" i="1" a="1"/>
  <c r="CH78" i="1"/>
  <c r="CG78" i="1" a="1"/>
  <c r="CG78" i="1"/>
  <c r="BZ78" i="1"/>
  <c r="BY78" i="1"/>
  <c r="BV78" i="1"/>
  <c r="BT78" i="1" a="1"/>
  <c r="BT78" i="1"/>
  <c r="CL77" i="1" a="1"/>
  <c r="CL77" i="1"/>
  <c r="CE77" i="1"/>
  <c r="CJ77" i="1" a="1"/>
  <c r="CJ77" i="1"/>
  <c r="CC77" i="1" a="1"/>
  <c r="CC77" i="1"/>
  <c r="CI77" i="1" a="1"/>
  <c r="CI77" i="1"/>
  <c r="CH77" i="1" a="1"/>
  <c r="CH77" i="1"/>
  <c r="CG77" i="1" a="1"/>
  <c r="CG77" i="1"/>
  <c r="BZ77" i="1"/>
  <c r="BY77" i="1"/>
  <c r="BV77" i="1"/>
  <c r="BT77" i="1" a="1"/>
  <c r="BT77" i="1"/>
  <c r="CL76" i="1" a="1"/>
  <c r="CL76" i="1"/>
  <c r="CE76" i="1"/>
  <c r="CJ76" i="1" a="1"/>
  <c r="CJ76" i="1"/>
  <c r="CC76" i="1" a="1"/>
  <c r="CC76" i="1"/>
  <c r="CI76" i="1" a="1"/>
  <c r="CI76" i="1"/>
  <c r="CH76" i="1" a="1"/>
  <c r="CH76" i="1"/>
  <c r="CG76" i="1" a="1"/>
  <c r="CG76" i="1"/>
  <c r="BZ76" i="1"/>
  <c r="BY76" i="1"/>
  <c r="BV76" i="1"/>
  <c r="BT76" i="1" a="1"/>
  <c r="BT76" i="1"/>
  <c r="CL75" i="1" a="1"/>
  <c r="CL75" i="1"/>
  <c r="CE75" i="1"/>
  <c r="CJ75" i="1" a="1"/>
  <c r="CJ75" i="1"/>
  <c r="CC75" i="1" a="1"/>
  <c r="CC75" i="1"/>
  <c r="CI75" i="1" a="1"/>
  <c r="CI75" i="1"/>
  <c r="CH75" i="1" a="1"/>
  <c r="CH75" i="1"/>
  <c r="CG75" i="1" a="1"/>
  <c r="CG75" i="1"/>
  <c r="BZ75" i="1"/>
  <c r="BY75" i="1"/>
  <c r="BV75" i="1"/>
  <c r="BT75" i="1" a="1"/>
  <c r="BT75" i="1"/>
  <c r="CL74" i="1" a="1"/>
  <c r="CL74" i="1"/>
  <c r="CE74" i="1"/>
  <c r="CJ74" i="1" a="1"/>
  <c r="CJ74" i="1"/>
  <c r="CC74" i="1" a="1"/>
  <c r="CC74" i="1"/>
  <c r="CI74" i="1" a="1"/>
  <c r="CI74" i="1"/>
  <c r="CH74" i="1" a="1"/>
  <c r="CH74" i="1"/>
  <c r="CG74" i="1" a="1"/>
  <c r="CG74" i="1"/>
  <c r="BZ74" i="1"/>
  <c r="BY74" i="1"/>
  <c r="BV74" i="1"/>
  <c r="BT74" i="1" a="1"/>
  <c r="BT74" i="1"/>
  <c r="CL73" i="1" a="1"/>
  <c r="CL73" i="1"/>
  <c r="CE73" i="1"/>
  <c r="CJ73" i="1" a="1"/>
  <c r="CJ73" i="1"/>
  <c r="CC73" i="1" a="1"/>
  <c r="CC73" i="1"/>
  <c r="CI73" i="1" a="1"/>
  <c r="CI73" i="1"/>
  <c r="CH73" i="1" a="1"/>
  <c r="CH73" i="1"/>
  <c r="CG73" i="1" a="1"/>
  <c r="CG73" i="1"/>
  <c r="BZ73" i="1"/>
  <c r="BY73" i="1"/>
  <c r="BV73" i="1"/>
  <c r="BT73" i="1" a="1"/>
  <c r="BT73" i="1"/>
  <c r="CL72" i="1" a="1"/>
  <c r="CL72" i="1"/>
  <c r="CE72" i="1"/>
  <c r="CJ72" i="1" a="1"/>
  <c r="CJ72" i="1"/>
  <c r="CC72" i="1" a="1"/>
  <c r="CC72" i="1"/>
  <c r="CI72" i="1" a="1"/>
  <c r="CI72" i="1"/>
  <c r="CH72" i="1" a="1"/>
  <c r="CH72" i="1"/>
  <c r="CG72" i="1" a="1"/>
  <c r="CG72" i="1"/>
  <c r="BZ72" i="1"/>
  <c r="BY72" i="1"/>
  <c r="BV72" i="1"/>
  <c r="BT72" i="1" a="1"/>
  <c r="BT72" i="1"/>
  <c r="CL71" i="1" a="1"/>
  <c r="CL71" i="1"/>
  <c r="CE71" i="1"/>
  <c r="CJ71" i="1" a="1"/>
  <c r="CJ71" i="1"/>
  <c r="CC71" i="1" a="1"/>
  <c r="CC71" i="1"/>
  <c r="CI71" i="1" a="1"/>
  <c r="CI71" i="1"/>
  <c r="CH71" i="1" a="1"/>
  <c r="CH71" i="1"/>
  <c r="CG71" i="1" a="1"/>
  <c r="CG71" i="1"/>
  <c r="BZ71" i="1"/>
  <c r="BY71" i="1"/>
  <c r="BV71" i="1"/>
  <c r="BT71" i="1" a="1"/>
  <c r="BT71" i="1"/>
  <c r="CL70" i="1" a="1"/>
  <c r="CL70" i="1"/>
  <c r="CE70" i="1"/>
  <c r="CJ70" i="1" a="1"/>
  <c r="CJ70" i="1"/>
  <c r="CC70" i="1" a="1"/>
  <c r="CC70" i="1"/>
  <c r="CI70" i="1" a="1"/>
  <c r="CI70" i="1"/>
  <c r="CH70" i="1" a="1"/>
  <c r="CH70" i="1"/>
  <c r="CG70" i="1" a="1"/>
  <c r="CG70" i="1"/>
  <c r="BZ70" i="1"/>
  <c r="BY70" i="1"/>
  <c r="BV70" i="1"/>
  <c r="BT70" i="1" a="1"/>
  <c r="BT70" i="1"/>
  <c r="CL69" i="1" a="1"/>
  <c r="CL69" i="1"/>
  <c r="CE69" i="1"/>
  <c r="CJ69" i="1" a="1"/>
  <c r="CJ69" i="1"/>
  <c r="CC69" i="1" a="1"/>
  <c r="CC69" i="1"/>
  <c r="CI69" i="1" a="1"/>
  <c r="CI69" i="1"/>
  <c r="CH69" i="1" a="1"/>
  <c r="CH69" i="1"/>
  <c r="CG69" i="1" a="1"/>
  <c r="CG69" i="1"/>
  <c r="BZ69" i="1"/>
  <c r="BY69" i="1"/>
  <c r="BV69" i="1"/>
  <c r="BT69" i="1" a="1"/>
  <c r="BT69" i="1"/>
  <c r="CL68" i="1" a="1"/>
  <c r="CL68" i="1"/>
  <c r="CE68" i="1"/>
  <c r="CJ68" i="1" a="1"/>
  <c r="CJ68" i="1"/>
  <c r="CC68" i="1" a="1"/>
  <c r="CC68" i="1"/>
  <c r="CI68" i="1" a="1"/>
  <c r="CI68" i="1"/>
  <c r="CH68" i="1" a="1"/>
  <c r="CH68" i="1"/>
  <c r="CG68" i="1" a="1"/>
  <c r="CG68" i="1"/>
  <c r="BZ68" i="1"/>
  <c r="BY68" i="1"/>
  <c r="BV68" i="1"/>
  <c r="BT68" i="1" a="1"/>
  <c r="BT68" i="1"/>
  <c r="CL67" i="1" a="1"/>
  <c r="CL67" i="1"/>
  <c r="CE67" i="1"/>
  <c r="CJ67" i="1" a="1"/>
  <c r="CJ67" i="1"/>
  <c r="CC67" i="1" a="1"/>
  <c r="CC67" i="1"/>
  <c r="CI67" i="1" a="1"/>
  <c r="CI67" i="1"/>
  <c r="CH67" i="1" a="1"/>
  <c r="CH67" i="1"/>
  <c r="CG67" i="1" a="1"/>
  <c r="CG67" i="1"/>
  <c r="BZ67" i="1"/>
  <c r="BY67" i="1"/>
  <c r="BV67" i="1"/>
  <c r="BT67" i="1" a="1"/>
  <c r="BT67" i="1"/>
  <c r="CL66" i="1" a="1"/>
  <c r="CL66" i="1"/>
  <c r="CE66" i="1"/>
  <c r="CJ66" i="1" a="1"/>
  <c r="CJ66" i="1"/>
  <c r="CC66" i="1" a="1"/>
  <c r="CC66" i="1"/>
  <c r="CI66" i="1" a="1"/>
  <c r="CI66" i="1"/>
  <c r="CH66" i="1" a="1"/>
  <c r="CH66" i="1"/>
  <c r="CG66" i="1" a="1"/>
  <c r="CG66" i="1"/>
  <c r="BZ66" i="1"/>
  <c r="BY66" i="1"/>
  <c r="BV66" i="1"/>
  <c r="BT66" i="1" a="1"/>
  <c r="BT66" i="1"/>
  <c r="CL65" i="1" a="1"/>
  <c r="CL65" i="1"/>
  <c r="CE65" i="1"/>
  <c r="CJ65" i="1" a="1"/>
  <c r="CJ65" i="1"/>
  <c r="CC65" i="1" a="1"/>
  <c r="CC65" i="1"/>
  <c r="CI65" i="1" a="1"/>
  <c r="CI65" i="1"/>
  <c r="CH65" i="1" a="1"/>
  <c r="CH65" i="1"/>
  <c r="CG65" i="1" a="1"/>
  <c r="CG65" i="1"/>
  <c r="BZ65" i="1"/>
  <c r="BY65" i="1"/>
  <c r="BV65" i="1"/>
  <c r="BT65" i="1" a="1"/>
  <c r="BT65" i="1"/>
  <c r="CL64" i="1" a="1"/>
  <c r="CL64" i="1"/>
  <c r="CE64" i="1"/>
  <c r="CJ64" i="1" a="1"/>
  <c r="CJ64" i="1"/>
  <c r="CC64" i="1" a="1"/>
  <c r="CC64" i="1"/>
  <c r="CI64" i="1" a="1"/>
  <c r="CI64" i="1"/>
  <c r="CH64" i="1" a="1"/>
  <c r="CH64" i="1"/>
  <c r="CG64" i="1" a="1"/>
  <c r="CG64" i="1"/>
  <c r="BZ64" i="1"/>
  <c r="BY64" i="1"/>
  <c r="BV64" i="1"/>
  <c r="BT64" i="1" a="1"/>
  <c r="BT64" i="1"/>
  <c r="CL63" i="1" a="1"/>
  <c r="CL63" i="1"/>
  <c r="CE63" i="1"/>
  <c r="CJ63" i="1" a="1"/>
  <c r="CJ63" i="1"/>
  <c r="CC63" i="1" a="1"/>
  <c r="CC63" i="1"/>
  <c r="CI63" i="1" a="1"/>
  <c r="CI63" i="1"/>
  <c r="CH63" i="1" a="1"/>
  <c r="CH63" i="1"/>
  <c r="CG63" i="1" a="1"/>
  <c r="CG63" i="1"/>
  <c r="BZ63" i="1"/>
  <c r="BY63" i="1"/>
  <c r="BV63" i="1"/>
  <c r="BT63" i="1" a="1"/>
  <c r="BT63" i="1"/>
  <c r="CL62" i="1" a="1"/>
  <c r="CL62" i="1"/>
  <c r="CE62" i="1"/>
  <c r="CJ62" i="1" a="1"/>
  <c r="CJ62" i="1"/>
  <c r="CC62" i="1" a="1"/>
  <c r="CC62" i="1"/>
  <c r="CI62" i="1" a="1"/>
  <c r="CI62" i="1"/>
  <c r="CH62" i="1" a="1"/>
  <c r="CH62" i="1"/>
  <c r="CG62" i="1" a="1"/>
  <c r="CG62" i="1"/>
  <c r="BZ62" i="1"/>
  <c r="BY62" i="1"/>
  <c r="BV62" i="1"/>
  <c r="BT62" i="1" a="1"/>
  <c r="BT62" i="1"/>
  <c r="CL61" i="1" a="1"/>
  <c r="CL61" i="1"/>
  <c r="CE61" i="1"/>
  <c r="CJ61" i="1" a="1"/>
  <c r="CJ61" i="1"/>
  <c r="CC61" i="1" a="1"/>
  <c r="CC61" i="1"/>
  <c r="CI61" i="1" a="1"/>
  <c r="CI61" i="1"/>
  <c r="CH61" i="1" a="1"/>
  <c r="CH61" i="1"/>
  <c r="CG61" i="1" a="1"/>
  <c r="CG61" i="1"/>
  <c r="BZ61" i="1"/>
  <c r="BY61" i="1"/>
  <c r="BV61" i="1"/>
  <c r="BT61" i="1" a="1"/>
  <c r="BT61" i="1"/>
  <c r="CL60" i="1" a="1"/>
  <c r="CL60" i="1"/>
  <c r="CE60" i="1"/>
  <c r="CJ60" i="1" a="1"/>
  <c r="CJ60" i="1"/>
  <c r="CC60" i="1" a="1"/>
  <c r="CC60" i="1"/>
  <c r="CI60" i="1" a="1"/>
  <c r="CI60" i="1"/>
  <c r="CH60" i="1" a="1"/>
  <c r="CH60" i="1"/>
  <c r="CG60" i="1" a="1"/>
  <c r="CG60" i="1"/>
  <c r="BZ60" i="1"/>
  <c r="BY60" i="1"/>
  <c r="BV60" i="1"/>
  <c r="BT60" i="1" a="1"/>
  <c r="BT60" i="1"/>
  <c r="CL59" i="1" a="1"/>
  <c r="CL59" i="1"/>
  <c r="CE59" i="1"/>
  <c r="CJ59" i="1" a="1"/>
  <c r="CJ59" i="1"/>
  <c r="CC59" i="1" a="1"/>
  <c r="CC59" i="1"/>
  <c r="CI59" i="1" a="1"/>
  <c r="CI59" i="1"/>
  <c r="CH59" i="1" a="1"/>
  <c r="CH59" i="1"/>
  <c r="CG59" i="1" a="1"/>
  <c r="CG59" i="1"/>
  <c r="BZ59" i="1"/>
  <c r="BY59" i="1"/>
  <c r="BV59" i="1"/>
  <c r="BT59" i="1" a="1"/>
  <c r="BT59" i="1"/>
  <c r="CL58" i="1" a="1"/>
  <c r="CL58" i="1"/>
  <c r="CE58" i="1"/>
  <c r="CJ58" i="1" a="1"/>
  <c r="CJ58" i="1"/>
  <c r="CC58" i="1" a="1"/>
  <c r="CC58" i="1"/>
  <c r="CI58" i="1" a="1"/>
  <c r="CI58" i="1"/>
  <c r="CH58" i="1" a="1"/>
  <c r="CH58" i="1"/>
  <c r="CG58" i="1" a="1"/>
  <c r="CG58" i="1"/>
  <c r="BZ58" i="1"/>
  <c r="BY58" i="1"/>
  <c r="BV58" i="1"/>
  <c r="BT58" i="1" a="1"/>
  <c r="BT58" i="1"/>
  <c r="CL57" i="1" a="1"/>
  <c r="CL57" i="1"/>
  <c r="CE57" i="1"/>
  <c r="CJ57" i="1" a="1"/>
  <c r="CJ57" i="1"/>
  <c r="CC57" i="1" a="1"/>
  <c r="CC57" i="1"/>
  <c r="CI57" i="1" a="1"/>
  <c r="CI57" i="1"/>
  <c r="CH57" i="1" a="1"/>
  <c r="CH57" i="1"/>
  <c r="CG57" i="1" a="1"/>
  <c r="CG57" i="1"/>
  <c r="BZ57" i="1"/>
  <c r="BY57" i="1"/>
  <c r="BV57" i="1"/>
  <c r="BT57" i="1" a="1"/>
  <c r="BT57" i="1"/>
  <c r="CL56" i="1" a="1"/>
  <c r="CL56" i="1"/>
  <c r="CE56" i="1"/>
  <c r="CJ56" i="1" a="1"/>
  <c r="CJ56" i="1"/>
  <c r="CC56" i="1" a="1"/>
  <c r="CC56" i="1"/>
  <c r="CI56" i="1" a="1"/>
  <c r="CI56" i="1"/>
  <c r="CH56" i="1" a="1"/>
  <c r="CH56" i="1"/>
  <c r="CG56" i="1" a="1"/>
  <c r="CG56" i="1"/>
  <c r="BZ56" i="1"/>
  <c r="BY56" i="1"/>
  <c r="BV56" i="1"/>
  <c r="BT56" i="1" a="1"/>
  <c r="BT56" i="1"/>
  <c r="CL55" i="1" a="1"/>
  <c r="CL55" i="1"/>
  <c r="CE55" i="1"/>
  <c r="CJ55" i="1" a="1"/>
  <c r="CJ55" i="1"/>
  <c r="CC55" i="1" a="1"/>
  <c r="CC55" i="1"/>
  <c r="CI55" i="1" a="1"/>
  <c r="CI55" i="1"/>
  <c r="CH55" i="1" a="1"/>
  <c r="CH55" i="1"/>
  <c r="CG55" i="1" a="1"/>
  <c r="CG55" i="1"/>
  <c r="BZ55" i="1"/>
  <c r="BY55" i="1"/>
  <c r="BV55" i="1"/>
  <c r="BT55" i="1" a="1"/>
  <c r="BT55" i="1"/>
  <c r="CL54" i="1" a="1"/>
  <c r="CL54" i="1"/>
  <c r="CE54" i="1"/>
  <c r="CJ54" i="1" a="1"/>
  <c r="CJ54" i="1"/>
  <c r="CC54" i="1" a="1"/>
  <c r="CC54" i="1"/>
  <c r="CI54" i="1" a="1"/>
  <c r="CI54" i="1"/>
  <c r="CH54" i="1" a="1"/>
  <c r="CH54" i="1"/>
  <c r="CG54" i="1" a="1"/>
  <c r="CG54" i="1"/>
  <c r="BZ54" i="1"/>
  <c r="BY54" i="1"/>
  <c r="BV54" i="1"/>
  <c r="BT54" i="1" a="1"/>
  <c r="BT54" i="1"/>
  <c r="CL53" i="1" a="1"/>
  <c r="CL53" i="1"/>
  <c r="CE53" i="1"/>
  <c r="CJ53" i="1" a="1"/>
  <c r="CJ53" i="1"/>
  <c r="CC53" i="1" a="1"/>
  <c r="CC53" i="1"/>
  <c r="CI53" i="1" a="1"/>
  <c r="CI53" i="1"/>
  <c r="CH53" i="1" a="1"/>
  <c r="CH53" i="1"/>
  <c r="CG53" i="1" a="1"/>
  <c r="CG53" i="1"/>
  <c r="BZ53" i="1"/>
  <c r="BY53" i="1"/>
  <c r="BV53" i="1"/>
  <c r="BT53" i="1" a="1"/>
  <c r="BT53" i="1"/>
  <c r="CL52" i="1" a="1"/>
  <c r="CL52" i="1"/>
  <c r="CE52" i="1"/>
  <c r="CJ52" i="1" a="1"/>
  <c r="CJ52" i="1"/>
  <c r="CC52" i="1" a="1"/>
  <c r="CC52" i="1"/>
  <c r="CI52" i="1" a="1"/>
  <c r="CI52" i="1"/>
  <c r="CH52" i="1" a="1"/>
  <c r="CH52" i="1"/>
  <c r="CG52" i="1" a="1"/>
  <c r="CG52" i="1"/>
  <c r="BZ52" i="1"/>
  <c r="BY52" i="1"/>
  <c r="BV52" i="1"/>
  <c r="BT52" i="1" a="1"/>
  <c r="BT52" i="1"/>
  <c r="CL51" i="1" a="1"/>
  <c r="CL51" i="1"/>
  <c r="CE51" i="1"/>
  <c r="CJ51" i="1" a="1"/>
  <c r="CJ51" i="1"/>
  <c r="CC51" i="1" a="1"/>
  <c r="CC51" i="1"/>
  <c r="CI51" i="1" a="1"/>
  <c r="CI51" i="1"/>
  <c r="CH51" i="1" a="1"/>
  <c r="CH51" i="1"/>
  <c r="CG51" i="1" a="1"/>
  <c r="CG51" i="1"/>
  <c r="BZ51" i="1"/>
  <c r="BY51" i="1"/>
  <c r="BV51" i="1"/>
  <c r="BT51" i="1" a="1"/>
  <c r="BT51" i="1"/>
  <c r="CL50" i="1" a="1"/>
  <c r="CL50" i="1"/>
  <c r="CE50" i="1"/>
  <c r="CJ50" i="1" a="1"/>
  <c r="CJ50" i="1"/>
  <c r="CC50" i="1" a="1"/>
  <c r="CC50" i="1"/>
  <c r="CI50" i="1" a="1"/>
  <c r="CI50" i="1"/>
  <c r="CH50" i="1" a="1"/>
  <c r="CH50" i="1"/>
  <c r="CG50" i="1" a="1"/>
  <c r="CG50" i="1"/>
  <c r="BZ50" i="1"/>
  <c r="BY50" i="1"/>
  <c r="BV50" i="1"/>
  <c r="BT50" i="1" a="1"/>
  <c r="BT50" i="1"/>
  <c r="CL49" i="1" a="1"/>
  <c r="CL49" i="1"/>
  <c r="CE49" i="1"/>
  <c r="CJ49" i="1" a="1"/>
  <c r="CJ49" i="1"/>
  <c r="CC49" i="1" a="1"/>
  <c r="CC49" i="1"/>
  <c r="CI49" i="1" a="1"/>
  <c r="CI49" i="1"/>
  <c r="CH49" i="1" a="1"/>
  <c r="CH49" i="1"/>
  <c r="CG49" i="1" a="1"/>
  <c r="CG49" i="1"/>
  <c r="BZ49" i="1"/>
  <c r="BY49" i="1"/>
  <c r="BV49" i="1"/>
  <c r="BT49" i="1" a="1"/>
  <c r="BT49" i="1"/>
  <c r="CL48" i="1" a="1"/>
  <c r="CL48" i="1"/>
  <c r="CE48" i="1"/>
  <c r="CJ48" i="1" a="1"/>
  <c r="CJ48" i="1"/>
  <c r="CC48" i="1" a="1"/>
  <c r="CC48" i="1"/>
  <c r="CI48" i="1" a="1"/>
  <c r="CI48" i="1"/>
  <c r="CH48" i="1" a="1"/>
  <c r="CH48" i="1"/>
  <c r="CG48" i="1" a="1"/>
  <c r="CG48" i="1"/>
  <c r="BZ48" i="1"/>
  <c r="BY48" i="1"/>
  <c r="BV48" i="1"/>
  <c r="BT48" i="1" a="1"/>
  <c r="BT48" i="1"/>
  <c r="CL47" i="1" a="1"/>
  <c r="CL47" i="1"/>
  <c r="CE47" i="1"/>
  <c r="CJ47" i="1" a="1"/>
  <c r="CJ47" i="1"/>
  <c r="CC47" i="1" a="1"/>
  <c r="CC47" i="1"/>
  <c r="CI47" i="1" a="1"/>
  <c r="CI47" i="1"/>
  <c r="CH47" i="1" a="1"/>
  <c r="CH47" i="1"/>
  <c r="CG47" i="1" a="1"/>
  <c r="CG47" i="1"/>
  <c r="BZ47" i="1"/>
  <c r="BY47" i="1"/>
  <c r="BV47" i="1"/>
  <c r="BT47" i="1" a="1"/>
  <c r="BT47" i="1"/>
  <c r="CL46" i="1" a="1"/>
  <c r="CL46" i="1"/>
  <c r="CE46" i="1"/>
  <c r="CJ46" i="1" a="1"/>
  <c r="CJ46" i="1"/>
  <c r="CC46" i="1" a="1"/>
  <c r="CC46" i="1"/>
  <c r="CI46" i="1" a="1"/>
  <c r="CI46" i="1"/>
  <c r="CH46" i="1" a="1"/>
  <c r="CH46" i="1"/>
  <c r="CG46" i="1" a="1"/>
  <c r="CG46" i="1"/>
  <c r="BZ46" i="1"/>
  <c r="BY46" i="1"/>
  <c r="BV46" i="1"/>
  <c r="BT46" i="1" a="1"/>
  <c r="BT46" i="1"/>
  <c r="CL45" i="1" a="1"/>
  <c r="CL45" i="1"/>
  <c r="CE45" i="1"/>
  <c r="CJ45" i="1" a="1"/>
  <c r="CJ45" i="1"/>
  <c r="CC45" i="1" a="1"/>
  <c r="CC45" i="1"/>
  <c r="CI45" i="1" a="1"/>
  <c r="CI45" i="1"/>
  <c r="CH45" i="1" a="1"/>
  <c r="CH45" i="1"/>
  <c r="CG45" i="1" a="1"/>
  <c r="CG45" i="1"/>
  <c r="BZ45" i="1"/>
  <c r="BY45" i="1"/>
  <c r="BV45" i="1"/>
  <c r="BT45" i="1" a="1"/>
  <c r="BT45" i="1"/>
  <c r="CL44" i="1" a="1"/>
  <c r="CL44" i="1"/>
  <c r="CE44" i="1"/>
  <c r="CJ44" i="1" a="1"/>
  <c r="CJ44" i="1"/>
  <c r="CC44" i="1" a="1"/>
  <c r="CC44" i="1"/>
  <c r="CI44" i="1" a="1"/>
  <c r="CI44" i="1"/>
  <c r="CH44" i="1" a="1"/>
  <c r="CH44" i="1"/>
  <c r="CG44" i="1" a="1"/>
  <c r="CG44" i="1"/>
  <c r="BZ44" i="1"/>
  <c r="BY44" i="1"/>
  <c r="BV44" i="1"/>
  <c r="BT44" i="1" a="1"/>
  <c r="BT44" i="1"/>
  <c r="CL43" i="1" a="1"/>
  <c r="CL43" i="1"/>
  <c r="CE43" i="1"/>
  <c r="CJ43" i="1" a="1"/>
  <c r="CJ43" i="1"/>
  <c r="CC43" i="1" a="1"/>
  <c r="CC43" i="1"/>
  <c r="CI43" i="1" a="1"/>
  <c r="CI43" i="1"/>
  <c r="CH43" i="1" a="1"/>
  <c r="CH43" i="1"/>
  <c r="CG43" i="1" a="1"/>
  <c r="CG43" i="1"/>
  <c r="BZ43" i="1"/>
  <c r="BY43" i="1"/>
  <c r="BV43" i="1"/>
  <c r="BT43" i="1" a="1"/>
  <c r="BT43" i="1"/>
  <c r="CL42" i="1" a="1"/>
  <c r="CL42" i="1"/>
  <c r="CE42" i="1"/>
  <c r="CJ42" i="1" a="1"/>
  <c r="CJ42" i="1"/>
  <c r="CC42" i="1" a="1"/>
  <c r="CC42" i="1"/>
  <c r="CI42" i="1" a="1"/>
  <c r="CI42" i="1"/>
  <c r="CH42" i="1" a="1"/>
  <c r="CH42" i="1"/>
  <c r="CG42" i="1" a="1"/>
  <c r="CG42" i="1"/>
  <c r="BZ42" i="1"/>
  <c r="BY42" i="1"/>
  <c r="BV42" i="1"/>
  <c r="BT42" i="1" a="1"/>
  <c r="BT42" i="1"/>
  <c r="CL41" i="1" a="1"/>
  <c r="CL41" i="1"/>
  <c r="CE41" i="1"/>
  <c r="CJ41" i="1" a="1"/>
  <c r="CJ41" i="1"/>
  <c r="CC41" i="1" a="1"/>
  <c r="CC41" i="1"/>
  <c r="CI41" i="1" a="1"/>
  <c r="CI41" i="1"/>
  <c r="CH41" i="1" a="1"/>
  <c r="CH41" i="1"/>
  <c r="CG41" i="1" a="1"/>
  <c r="CG41" i="1"/>
  <c r="BZ41" i="1"/>
  <c r="BY41" i="1"/>
  <c r="BV41" i="1"/>
  <c r="BT41" i="1" a="1"/>
  <c r="BT41" i="1"/>
  <c r="CL40" i="1" a="1"/>
  <c r="CL40" i="1"/>
  <c r="CE40" i="1"/>
  <c r="CJ40" i="1" a="1"/>
  <c r="CJ40" i="1"/>
  <c r="CC40" i="1" a="1"/>
  <c r="CC40" i="1"/>
  <c r="CI40" i="1" a="1"/>
  <c r="CI40" i="1"/>
  <c r="CH40" i="1" a="1"/>
  <c r="CH40" i="1"/>
  <c r="CG40" i="1" a="1"/>
  <c r="CG40" i="1"/>
  <c r="BZ40" i="1"/>
  <c r="BY40" i="1"/>
  <c r="BV40" i="1"/>
  <c r="BT40" i="1" a="1"/>
  <c r="BT40" i="1"/>
  <c r="CL39" i="1" a="1"/>
  <c r="CL39" i="1"/>
  <c r="CE39" i="1"/>
  <c r="CJ39" i="1" a="1"/>
  <c r="CJ39" i="1"/>
  <c r="CC39" i="1" a="1"/>
  <c r="CC39" i="1"/>
  <c r="CI39" i="1" a="1"/>
  <c r="CI39" i="1"/>
  <c r="CH39" i="1" a="1"/>
  <c r="CH39" i="1"/>
  <c r="CG39" i="1" a="1"/>
  <c r="CG39" i="1"/>
  <c r="BZ39" i="1"/>
  <c r="BY39" i="1"/>
  <c r="BV39" i="1"/>
  <c r="BT39" i="1" a="1"/>
  <c r="BT39" i="1"/>
  <c r="CL38" i="1" a="1"/>
  <c r="CL38" i="1"/>
  <c r="CE38" i="1"/>
  <c r="CJ38" i="1" a="1"/>
  <c r="CJ38" i="1"/>
  <c r="CC38" i="1" a="1"/>
  <c r="CC38" i="1"/>
  <c r="CI38" i="1" a="1"/>
  <c r="CI38" i="1"/>
  <c r="CH38" i="1" a="1"/>
  <c r="CH38" i="1"/>
  <c r="CG38" i="1" a="1"/>
  <c r="CG38" i="1"/>
  <c r="BZ38" i="1"/>
  <c r="BY38" i="1"/>
  <c r="BV38" i="1"/>
  <c r="BT38" i="1" a="1"/>
  <c r="BT38" i="1"/>
  <c r="CL37" i="1" a="1"/>
  <c r="CL37" i="1"/>
  <c r="CE37" i="1"/>
  <c r="CJ37" i="1" a="1"/>
  <c r="CJ37" i="1"/>
  <c r="CC37" i="1" a="1"/>
  <c r="CC37" i="1"/>
  <c r="CI37" i="1" a="1"/>
  <c r="CI37" i="1"/>
  <c r="CH37" i="1" a="1"/>
  <c r="CH37" i="1"/>
  <c r="CG37" i="1" a="1"/>
  <c r="CG37" i="1"/>
  <c r="BZ37" i="1"/>
  <c r="BY37" i="1"/>
  <c r="BV37" i="1"/>
  <c r="BT37" i="1" a="1"/>
  <c r="BT37" i="1"/>
  <c r="CL36" i="1" a="1"/>
  <c r="CL36" i="1"/>
  <c r="CE36" i="1"/>
  <c r="CJ36" i="1" a="1"/>
  <c r="CJ36" i="1"/>
  <c r="CC36" i="1" a="1"/>
  <c r="CC36" i="1"/>
  <c r="CI36" i="1" a="1"/>
  <c r="CI36" i="1"/>
  <c r="CH36" i="1" a="1"/>
  <c r="CH36" i="1"/>
  <c r="CG36" i="1" a="1"/>
  <c r="CG36" i="1"/>
  <c r="BZ36" i="1"/>
  <c r="BY36" i="1"/>
  <c r="BV36" i="1"/>
  <c r="BT36" i="1" a="1"/>
  <c r="BT36" i="1"/>
  <c r="CL35" i="1" a="1"/>
  <c r="CL35" i="1"/>
  <c r="CE35" i="1"/>
  <c r="CJ35" i="1" a="1"/>
  <c r="CJ35" i="1"/>
  <c r="CC35" i="1" a="1"/>
  <c r="CC35" i="1"/>
  <c r="CI35" i="1" a="1"/>
  <c r="CI35" i="1"/>
  <c r="CH35" i="1" a="1"/>
  <c r="CH35" i="1"/>
  <c r="CG35" i="1" a="1"/>
  <c r="CG35" i="1"/>
  <c r="BZ35" i="1"/>
  <c r="BY35" i="1"/>
  <c r="BV35" i="1"/>
  <c r="BT35" i="1" a="1"/>
  <c r="BT35" i="1"/>
  <c r="CL34" i="1" a="1"/>
  <c r="CL34" i="1"/>
  <c r="CE34" i="1"/>
  <c r="CJ34" i="1" a="1"/>
  <c r="CJ34" i="1"/>
  <c r="CC34" i="1" a="1"/>
  <c r="CC34" i="1"/>
  <c r="CI34" i="1" a="1"/>
  <c r="CI34" i="1"/>
  <c r="CH34" i="1" a="1"/>
  <c r="CH34" i="1"/>
  <c r="CG34" i="1" a="1"/>
  <c r="CG34" i="1"/>
  <c r="BZ34" i="1"/>
  <c r="BY34" i="1"/>
  <c r="BV34" i="1"/>
  <c r="BT34" i="1" a="1"/>
  <c r="BT34" i="1"/>
  <c r="CL33" i="1" a="1"/>
  <c r="CL33" i="1"/>
  <c r="CE33" i="1"/>
  <c r="CJ33" i="1" a="1"/>
  <c r="CJ33" i="1"/>
  <c r="CC33" i="1" a="1"/>
  <c r="CC33" i="1"/>
  <c r="CI33" i="1" a="1"/>
  <c r="CI33" i="1"/>
  <c r="CH33" i="1" a="1"/>
  <c r="CH33" i="1"/>
  <c r="CG33" i="1" a="1"/>
  <c r="CG33" i="1"/>
  <c r="BZ33" i="1"/>
  <c r="BY33" i="1"/>
  <c r="BV33" i="1"/>
  <c r="BT33" i="1" a="1"/>
  <c r="BT33" i="1"/>
  <c r="CL32" i="1" a="1"/>
  <c r="CL32" i="1"/>
  <c r="CE32" i="1"/>
  <c r="CJ32" i="1" a="1"/>
  <c r="CJ32" i="1"/>
  <c r="CC32" i="1" a="1"/>
  <c r="CC32" i="1"/>
  <c r="CI32" i="1" a="1"/>
  <c r="CI32" i="1"/>
  <c r="CH32" i="1" a="1"/>
  <c r="CH32" i="1"/>
  <c r="CG32" i="1" a="1"/>
  <c r="CG32" i="1"/>
  <c r="BZ32" i="1"/>
  <c r="BY32" i="1"/>
  <c r="BV32" i="1"/>
  <c r="BT32" i="1" a="1"/>
  <c r="BT32" i="1"/>
  <c r="CL31" i="1" a="1"/>
  <c r="CL31" i="1"/>
  <c r="CE31" i="1"/>
  <c r="CJ31" i="1" a="1"/>
  <c r="CJ31" i="1"/>
  <c r="CC31" i="1" a="1"/>
  <c r="CC31" i="1"/>
  <c r="CI31" i="1" a="1"/>
  <c r="CI31" i="1"/>
  <c r="CH31" i="1" a="1"/>
  <c r="CH31" i="1"/>
  <c r="CG31" i="1" a="1"/>
  <c r="CG31" i="1"/>
  <c r="BZ31" i="1"/>
  <c r="BY31" i="1"/>
  <c r="BV31" i="1"/>
  <c r="BT31" i="1" a="1"/>
  <c r="BT31" i="1"/>
  <c r="CL30" i="1" a="1"/>
  <c r="CL30" i="1"/>
  <c r="CE30" i="1"/>
  <c r="CJ30" i="1" a="1"/>
  <c r="CJ30" i="1"/>
  <c r="CC30" i="1" a="1"/>
  <c r="CC30" i="1"/>
  <c r="CI30" i="1" a="1"/>
  <c r="CI30" i="1"/>
  <c r="CH30" i="1" a="1"/>
  <c r="CH30" i="1"/>
  <c r="CG30" i="1" a="1"/>
  <c r="CG30" i="1"/>
  <c r="BZ30" i="1"/>
  <c r="BY30" i="1"/>
  <c r="BV30" i="1"/>
  <c r="BT30" i="1" a="1"/>
  <c r="BT30" i="1"/>
  <c r="CL29" i="1" a="1"/>
  <c r="CL29" i="1"/>
  <c r="CE29" i="1"/>
  <c r="CJ29" i="1" a="1"/>
  <c r="CJ29" i="1"/>
  <c r="CC29" i="1" a="1"/>
  <c r="CC29" i="1"/>
  <c r="CI29" i="1" a="1"/>
  <c r="CI29" i="1"/>
  <c r="CH29" i="1" a="1"/>
  <c r="CH29" i="1"/>
  <c r="CG29" i="1" a="1"/>
  <c r="CG29" i="1"/>
  <c r="BZ29" i="1"/>
  <c r="BY29" i="1"/>
  <c r="BV29" i="1"/>
  <c r="BT29" i="1" a="1"/>
  <c r="BT29" i="1"/>
  <c r="CL28" i="1" a="1"/>
  <c r="CL28" i="1"/>
  <c r="CE28" i="1"/>
  <c r="CJ28" i="1" a="1"/>
  <c r="CJ28" i="1"/>
  <c r="CC28" i="1" a="1"/>
  <c r="CC28" i="1"/>
  <c r="CI28" i="1" a="1"/>
  <c r="CI28" i="1"/>
  <c r="CH28" i="1" a="1"/>
  <c r="CH28" i="1"/>
  <c r="CG28" i="1" a="1"/>
  <c r="CG28" i="1"/>
  <c r="BZ28" i="1"/>
  <c r="BY28" i="1"/>
  <c r="BV28" i="1"/>
  <c r="BT28" i="1" a="1"/>
  <c r="BT28" i="1"/>
  <c r="CL27" i="1" a="1"/>
  <c r="CL27" i="1"/>
  <c r="CE27" i="1"/>
  <c r="CJ27" i="1" a="1"/>
  <c r="CJ27" i="1"/>
  <c r="CC27" i="1" a="1"/>
  <c r="CC27" i="1"/>
  <c r="CI27" i="1" a="1"/>
  <c r="CI27" i="1"/>
  <c r="CH27" i="1" a="1"/>
  <c r="CH27" i="1"/>
  <c r="CG27" i="1" a="1"/>
  <c r="CG27" i="1"/>
  <c r="BZ27" i="1"/>
  <c r="BY27" i="1"/>
  <c r="BV27" i="1"/>
  <c r="BT27" i="1" a="1"/>
  <c r="BT27" i="1"/>
  <c r="CL26" i="1" a="1"/>
  <c r="CL26" i="1"/>
  <c r="CE26" i="1"/>
  <c r="CJ26" i="1" a="1"/>
  <c r="CJ26" i="1"/>
  <c r="CC26" i="1" a="1"/>
  <c r="CC26" i="1"/>
  <c r="CI26" i="1" a="1"/>
  <c r="CI26" i="1"/>
  <c r="CH26" i="1" a="1"/>
  <c r="CH26" i="1"/>
  <c r="CG26" i="1" a="1"/>
  <c r="CG26" i="1"/>
  <c r="BZ26" i="1"/>
  <c r="BY26" i="1"/>
  <c r="BV26" i="1"/>
  <c r="BT26" i="1" a="1"/>
  <c r="BT26" i="1"/>
  <c r="CL25" i="1" a="1"/>
  <c r="CL25" i="1"/>
  <c r="CE25" i="1"/>
  <c r="CJ25" i="1" a="1"/>
  <c r="CJ25" i="1"/>
  <c r="CC25" i="1" a="1"/>
  <c r="CC25" i="1"/>
  <c r="CI25" i="1" a="1"/>
  <c r="CI25" i="1"/>
  <c r="CH25" i="1" a="1"/>
  <c r="CH25" i="1"/>
  <c r="CG25" i="1" a="1"/>
  <c r="CG25" i="1"/>
  <c r="BZ25" i="1"/>
  <c r="BY25" i="1"/>
  <c r="BV25" i="1"/>
  <c r="BT25" i="1" a="1"/>
  <c r="BT25" i="1"/>
  <c r="CL24" i="1" a="1"/>
  <c r="CL24" i="1"/>
  <c r="CE24" i="1"/>
  <c r="CJ24" i="1" a="1"/>
  <c r="CJ24" i="1"/>
  <c r="CC24" i="1" a="1"/>
  <c r="CC24" i="1"/>
  <c r="CI24" i="1" a="1"/>
  <c r="CI24" i="1"/>
  <c r="CH24" i="1" a="1"/>
  <c r="CH24" i="1"/>
  <c r="CG24" i="1" a="1"/>
  <c r="CG24" i="1"/>
  <c r="BZ24" i="1"/>
  <c r="BY24" i="1"/>
  <c r="BV24" i="1"/>
  <c r="BT24" i="1" a="1"/>
  <c r="BT24" i="1"/>
  <c r="CL23" i="1" a="1"/>
  <c r="CL23" i="1"/>
  <c r="CE23" i="1"/>
  <c r="CJ23" i="1" a="1"/>
  <c r="CJ23" i="1"/>
  <c r="CC23" i="1" a="1"/>
  <c r="CC23" i="1"/>
  <c r="CI23" i="1" a="1"/>
  <c r="CI23" i="1"/>
  <c r="CH23" i="1" a="1"/>
  <c r="CH23" i="1"/>
  <c r="CG23" i="1" a="1"/>
  <c r="CG23" i="1"/>
  <c r="BZ23" i="1"/>
  <c r="BY23" i="1"/>
  <c r="BV23" i="1"/>
  <c r="BT23" i="1" a="1"/>
  <c r="BT23" i="1"/>
  <c r="CL22" i="1" a="1"/>
  <c r="CL22" i="1"/>
  <c r="CE22" i="1"/>
  <c r="CJ22" i="1" a="1"/>
  <c r="CJ22" i="1"/>
  <c r="CC22" i="1" a="1"/>
  <c r="CC22" i="1"/>
  <c r="CI22" i="1" a="1"/>
  <c r="CI22" i="1"/>
  <c r="CH22" i="1" a="1"/>
  <c r="CH22" i="1"/>
  <c r="CG22" i="1" a="1"/>
  <c r="CG22" i="1"/>
  <c r="BZ22" i="1"/>
  <c r="BY22" i="1"/>
  <c r="BV22" i="1"/>
  <c r="BT22" i="1" a="1"/>
  <c r="BT22" i="1"/>
  <c r="CL21" i="1" a="1"/>
  <c r="CL21" i="1"/>
  <c r="CE21" i="1"/>
  <c r="CJ21" i="1" a="1"/>
  <c r="CJ21" i="1"/>
  <c r="CC21" i="1" a="1"/>
  <c r="CC21" i="1"/>
  <c r="CI21" i="1" a="1"/>
  <c r="CI21" i="1"/>
  <c r="CH21" i="1" a="1"/>
  <c r="CH21" i="1"/>
  <c r="CG21" i="1" a="1"/>
  <c r="CG21" i="1"/>
  <c r="BZ21" i="1"/>
  <c r="BY21" i="1"/>
  <c r="BV21" i="1"/>
  <c r="BT21" i="1" a="1"/>
  <c r="BT21" i="1"/>
  <c r="CL20" i="1" a="1"/>
  <c r="CL20" i="1"/>
  <c r="CE20" i="1"/>
  <c r="CJ20" i="1" a="1"/>
  <c r="CJ20" i="1"/>
  <c r="CC20" i="1" a="1"/>
  <c r="CC20" i="1"/>
  <c r="CI20" i="1" a="1"/>
  <c r="CI20" i="1"/>
  <c r="CH20" i="1" a="1"/>
  <c r="CH20" i="1"/>
  <c r="CG20" i="1" a="1"/>
  <c r="CG20" i="1"/>
  <c r="BZ20" i="1"/>
  <c r="BY20" i="1"/>
  <c r="BV20" i="1"/>
  <c r="BT20" i="1" a="1"/>
  <c r="BT20" i="1"/>
  <c r="CL19" i="1" a="1"/>
  <c r="CL19" i="1"/>
  <c r="CE19" i="1"/>
  <c r="CJ19" i="1" a="1"/>
  <c r="CJ19" i="1"/>
  <c r="CC19" i="1" a="1"/>
  <c r="CC19" i="1"/>
  <c r="CI19" i="1" a="1"/>
  <c r="CI19" i="1"/>
  <c r="CH19" i="1" a="1"/>
  <c r="CH19" i="1"/>
  <c r="CG19" i="1" a="1"/>
  <c r="CG19" i="1"/>
  <c r="BZ19" i="1"/>
  <c r="BY19" i="1"/>
  <c r="BV19" i="1"/>
  <c r="BT19" i="1" a="1"/>
  <c r="BT19" i="1"/>
  <c r="CL18" i="1" a="1"/>
  <c r="CL18" i="1"/>
  <c r="CE18" i="1"/>
  <c r="CJ18" i="1" a="1"/>
  <c r="CJ18" i="1"/>
  <c r="CC18" i="1" a="1"/>
  <c r="CC18" i="1"/>
  <c r="CI18" i="1" a="1"/>
  <c r="CI18" i="1"/>
  <c r="CH18" i="1" a="1"/>
  <c r="CH18" i="1"/>
  <c r="CG18" i="1" a="1"/>
  <c r="CG18" i="1"/>
  <c r="BZ18" i="1"/>
  <c r="BY18" i="1"/>
  <c r="BV18" i="1"/>
  <c r="BT18" i="1" a="1"/>
  <c r="BT18" i="1"/>
  <c r="CL17" i="1" a="1"/>
  <c r="CL17" i="1"/>
  <c r="CE17" i="1"/>
  <c r="CJ17" i="1" a="1"/>
  <c r="CJ17" i="1"/>
  <c r="CC17" i="1" a="1"/>
  <c r="CC17" i="1"/>
  <c r="CI17" i="1" a="1"/>
  <c r="CI17" i="1"/>
  <c r="CH17" i="1" a="1"/>
  <c r="CH17" i="1"/>
  <c r="CG17" i="1" a="1"/>
  <c r="CG17" i="1"/>
  <c r="BZ17" i="1"/>
  <c r="BY17" i="1"/>
  <c r="BV17" i="1"/>
  <c r="BT17" i="1" a="1"/>
  <c r="BT17" i="1"/>
  <c r="CL16" i="1" a="1"/>
  <c r="CL16" i="1"/>
  <c r="CE16" i="1"/>
  <c r="CJ16" i="1" a="1"/>
  <c r="CJ16" i="1"/>
  <c r="CC16" i="1" a="1"/>
  <c r="CC16" i="1"/>
  <c r="CI16" i="1" a="1"/>
  <c r="CI16" i="1"/>
  <c r="CH16" i="1" a="1"/>
  <c r="CH16" i="1"/>
  <c r="CG16" i="1" a="1"/>
  <c r="CG16" i="1"/>
  <c r="BZ16" i="1"/>
  <c r="BY16" i="1"/>
  <c r="BV16" i="1"/>
  <c r="BT16" i="1" a="1"/>
  <c r="BT16" i="1"/>
  <c r="CL15" i="1" a="1"/>
  <c r="CL15" i="1"/>
  <c r="CE15" i="1"/>
  <c r="CJ15" i="1" a="1"/>
  <c r="CJ15" i="1"/>
  <c r="CC15" i="1" a="1"/>
  <c r="CC15" i="1"/>
  <c r="CI15" i="1" a="1"/>
  <c r="CI15" i="1"/>
  <c r="CH15" i="1" a="1"/>
  <c r="CH15" i="1"/>
  <c r="CG15" i="1" a="1"/>
  <c r="CG15" i="1"/>
  <c r="BZ15" i="1"/>
  <c r="BY15" i="1"/>
  <c r="BV15" i="1"/>
  <c r="BT15" i="1" a="1"/>
  <c r="BT15" i="1"/>
  <c r="CL14" i="1" a="1"/>
  <c r="CL14" i="1"/>
  <c r="CE14" i="1"/>
  <c r="CJ14" i="1" a="1"/>
  <c r="CJ14" i="1"/>
  <c r="CC14" i="1" a="1"/>
  <c r="CC14" i="1"/>
  <c r="CI14" i="1" a="1"/>
  <c r="CI14" i="1"/>
  <c r="CH14" i="1" a="1"/>
  <c r="CH14" i="1"/>
  <c r="CG14" i="1" a="1"/>
  <c r="CG14" i="1"/>
  <c r="BZ14" i="1"/>
  <c r="BY14" i="1"/>
  <c r="BV14" i="1"/>
  <c r="BT14" i="1" a="1"/>
  <c r="BT14" i="1"/>
  <c r="CL13" i="1" a="1"/>
  <c r="CL13" i="1"/>
  <c r="CE13" i="1"/>
  <c r="CJ13" i="1" a="1"/>
  <c r="CJ13" i="1"/>
  <c r="CC13" i="1" a="1"/>
  <c r="CC13" i="1"/>
  <c r="CI13" i="1" a="1"/>
  <c r="CI13" i="1"/>
  <c r="CH13" i="1" a="1"/>
  <c r="CH13" i="1"/>
  <c r="CG13" i="1" a="1"/>
  <c r="CG13" i="1"/>
  <c r="BZ13" i="1"/>
  <c r="BY13" i="1"/>
  <c r="BV13" i="1"/>
  <c r="BT13" i="1" a="1"/>
  <c r="BT13" i="1"/>
  <c r="CL12" i="1" a="1"/>
  <c r="CL12" i="1"/>
  <c r="CE12" i="1"/>
  <c r="CJ12" i="1" a="1"/>
  <c r="CJ12" i="1"/>
  <c r="CC12" i="1" a="1"/>
  <c r="CC12" i="1"/>
  <c r="CI12" i="1" a="1"/>
  <c r="CI12" i="1"/>
  <c r="CH12" i="1" a="1"/>
  <c r="CH12" i="1"/>
  <c r="CG12" i="1" a="1"/>
  <c r="CG12" i="1"/>
  <c r="BZ12" i="1"/>
  <c r="BY12" i="1"/>
  <c r="BV12" i="1"/>
  <c r="BT12" i="1" a="1"/>
  <c r="BT12" i="1"/>
  <c r="CL11" i="1" a="1"/>
  <c r="CL11" i="1"/>
  <c r="CE11" i="1"/>
  <c r="CJ11" i="1" a="1"/>
  <c r="CJ11" i="1"/>
  <c r="CC11" i="1" a="1"/>
  <c r="CC11" i="1"/>
  <c r="CI11" i="1" a="1"/>
  <c r="CI11" i="1"/>
  <c r="CH11" i="1" a="1"/>
  <c r="CH11" i="1"/>
  <c r="CG11" i="1" a="1"/>
  <c r="CG11" i="1"/>
  <c r="BZ11" i="1"/>
  <c r="BY11" i="1"/>
  <c r="BV11" i="1"/>
  <c r="BT11" i="1" a="1"/>
  <c r="BT11" i="1"/>
  <c r="CL10" i="1" a="1"/>
  <c r="CL10" i="1"/>
  <c r="CE10" i="1"/>
  <c r="CJ10" i="1" a="1"/>
  <c r="CJ10" i="1"/>
  <c r="CC10" i="1" a="1"/>
  <c r="CC10" i="1"/>
  <c r="CI10" i="1" a="1"/>
  <c r="CI10" i="1"/>
  <c r="CH10" i="1" a="1"/>
  <c r="CH10" i="1"/>
  <c r="CG10" i="1" a="1"/>
  <c r="CG10" i="1"/>
  <c r="BZ10" i="1"/>
  <c r="BY10" i="1"/>
  <c r="BV10" i="1"/>
  <c r="BT10" i="1" a="1"/>
  <c r="BT10" i="1"/>
  <c r="CL9" i="1" a="1"/>
  <c r="CL9" i="1"/>
  <c r="CE9" i="1"/>
  <c r="CJ9" i="1" a="1"/>
  <c r="CJ9" i="1"/>
  <c r="CC9" i="1" a="1"/>
  <c r="CC9" i="1"/>
  <c r="CI9" i="1" a="1"/>
  <c r="CI9" i="1"/>
  <c r="CH9" i="1" a="1"/>
  <c r="CH9" i="1"/>
  <c r="CG9" i="1" a="1"/>
  <c r="CG9" i="1"/>
  <c r="BZ9" i="1"/>
  <c r="BY9" i="1"/>
  <c r="BV9" i="1"/>
  <c r="BT9" i="1" a="1"/>
  <c r="BT9" i="1"/>
  <c r="K404" i="10"/>
  <c r="J404" i="10"/>
  <c r="I404" i="10"/>
  <c r="A404" i="10"/>
  <c r="K403" i="10"/>
  <c r="J403" i="10"/>
  <c r="I403" i="10"/>
  <c r="A403" i="10"/>
  <c r="K402" i="10"/>
  <c r="J402" i="10"/>
  <c r="I402" i="10"/>
  <c r="A402" i="10"/>
  <c r="K401" i="10"/>
  <c r="J401" i="10"/>
  <c r="I401" i="10"/>
  <c r="A401" i="10"/>
  <c r="K400" i="10"/>
  <c r="J400" i="10"/>
  <c r="I400" i="10"/>
  <c r="A400" i="10"/>
  <c r="K399" i="10"/>
  <c r="J399" i="10"/>
  <c r="I399" i="10"/>
  <c r="A399" i="10"/>
  <c r="K398" i="10"/>
  <c r="J398" i="10"/>
  <c r="I398" i="10"/>
  <c r="A398" i="10"/>
  <c r="K397" i="10"/>
  <c r="J397" i="10"/>
  <c r="I397" i="10"/>
  <c r="A397" i="10"/>
  <c r="K396" i="10"/>
  <c r="J396" i="10"/>
  <c r="I396" i="10"/>
  <c r="A396" i="10"/>
  <c r="K395" i="10"/>
  <c r="J395" i="10"/>
  <c r="I395" i="10"/>
  <c r="A395" i="10"/>
  <c r="K394" i="10"/>
  <c r="J394" i="10"/>
  <c r="I394" i="10"/>
  <c r="A394" i="10"/>
  <c r="K393" i="10"/>
  <c r="J393" i="10"/>
  <c r="I393" i="10"/>
  <c r="A393" i="10"/>
  <c r="K392" i="10"/>
  <c r="J392" i="10"/>
  <c r="I392" i="10"/>
  <c r="A392" i="10"/>
  <c r="K391" i="10"/>
  <c r="J391" i="10"/>
  <c r="I391" i="10"/>
  <c r="A391" i="10"/>
  <c r="K390" i="10"/>
  <c r="J390" i="10"/>
  <c r="I390" i="10"/>
  <c r="A390" i="10"/>
  <c r="K389" i="10"/>
  <c r="J389" i="10"/>
  <c r="I389" i="10"/>
  <c r="A389" i="10"/>
  <c r="K388" i="10"/>
  <c r="J388" i="10"/>
  <c r="I388" i="10"/>
  <c r="A388" i="10"/>
  <c r="K387" i="10"/>
  <c r="J387" i="10"/>
  <c r="I387" i="10"/>
  <c r="A387" i="10"/>
  <c r="K386" i="10"/>
  <c r="J386" i="10"/>
  <c r="I386" i="10"/>
  <c r="A386" i="10"/>
  <c r="K385" i="10"/>
  <c r="J385" i="10"/>
  <c r="I385" i="10"/>
  <c r="A385" i="10"/>
  <c r="K384" i="10"/>
  <c r="J384" i="10"/>
  <c r="I384" i="10"/>
  <c r="A384" i="10"/>
  <c r="K383" i="10"/>
  <c r="J383" i="10"/>
  <c r="I383" i="10"/>
  <c r="A383" i="10"/>
  <c r="K382" i="10"/>
  <c r="J382" i="10"/>
  <c r="I382" i="10"/>
  <c r="A382" i="10"/>
  <c r="K381" i="10"/>
  <c r="J381" i="10"/>
  <c r="I381" i="10"/>
  <c r="A381" i="10"/>
  <c r="K380" i="10"/>
  <c r="J380" i="10"/>
  <c r="I380" i="10"/>
  <c r="A380" i="10"/>
  <c r="K379" i="10"/>
  <c r="J379" i="10"/>
  <c r="I379" i="10"/>
  <c r="A379" i="10"/>
  <c r="K378" i="10"/>
  <c r="J378" i="10"/>
  <c r="I378" i="10"/>
  <c r="A378" i="10"/>
  <c r="K377" i="10"/>
  <c r="J377" i="10"/>
  <c r="I377" i="10"/>
  <c r="A377" i="10"/>
  <c r="K376" i="10"/>
  <c r="J376" i="10"/>
  <c r="I376" i="10"/>
  <c r="A376" i="10"/>
  <c r="K375" i="10"/>
  <c r="J375" i="10"/>
  <c r="I375" i="10"/>
  <c r="A375" i="10"/>
  <c r="K374" i="10"/>
  <c r="J374" i="10"/>
  <c r="I374" i="10"/>
  <c r="A374" i="10"/>
  <c r="K373" i="10"/>
  <c r="J373" i="10"/>
  <c r="I373" i="10"/>
  <c r="A373" i="10"/>
  <c r="K372" i="10"/>
  <c r="J372" i="10"/>
  <c r="I372" i="10"/>
  <c r="A372" i="10"/>
  <c r="K371" i="10"/>
  <c r="J371" i="10"/>
  <c r="I371" i="10"/>
  <c r="A371" i="10"/>
  <c r="K370" i="10"/>
  <c r="J370" i="10"/>
  <c r="I370" i="10"/>
  <c r="A370" i="10"/>
  <c r="K369" i="10"/>
  <c r="J369" i="10"/>
  <c r="I369" i="10"/>
  <c r="A369" i="10"/>
  <c r="K368" i="10"/>
  <c r="J368" i="10"/>
  <c r="I368" i="10"/>
  <c r="A368" i="10"/>
  <c r="K367" i="10"/>
  <c r="J367" i="10"/>
  <c r="I367" i="10"/>
  <c r="A367" i="10"/>
  <c r="K366" i="10"/>
  <c r="J366" i="10"/>
  <c r="I366" i="10"/>
  <c r="A366" i="10"/>
  <c r="K365" i="10"/>
  <c r="J365" i="10"/>
  <c r="I365" i="10"/>
  <c r="A365" i="10"/>
  <c r="K364" i="10"/>
  <c r="J364" i="10"/>
  <c r="I364" i="10"/>
  <c r="A364" i="10"/>
  <c r="K363" i="10"/>
  <c r="J363" i="10"/>
  <c r="I363" i="10"/>
  <c r="A363" i="10"/>
  <c r="K362" i="10"/>
  <c r="J362" i="10"/>
  <c r="I362" i="10"/>
  <c r="A362" i="10"/>
  <c r="K361" i="10"/>
  <c r="J361" i="10"/>
  <c r="I361" i="10"/>
  <c r="A361" i="10"/>
  <c r="K360" i="10"/>
  <c r="J360" i="10"/>
  <c r="I360" i="10"/>
  <c r="A360" i="10"/>
  <c r="K359" i="10"/>
  <c r="J359" i="10"/>
  <c r="I359" i="10"/>
  <c r="A359" i="10"/>
  <c r="K358" i="10"/>
  <c r="J358" i="10"/>
  <c r="I358" i="10"/>
  <c r="A358" i="10"/>
  <c r="K357" i="10"/>
  <c r="J357" i="10"/>
  <c r="I357" i="10"/>
  <c r="A357" i="10"/>
  <c r="K356" i="10"/>
  <c r="J356" i="10"/>
  <c r="I356" i="10"/>
  <c r="A356" i="10"/>
  <c r="K355" i="10"/>
  <c r="J355" i="10"/>
  <c r="I355" i="10"/>
  <c r="A355" i="10"/>
  <c r="K354" i="10"/>
  <c r="J354" i="10"/>
  <c r="I354" i="10"/>
  <c r="A354" i="10"/>
  <c r="K353" i="10"/>
  <c r="J353" i="10"/>
  <c r="I353" i="10"/>
  <c r="A353" i="10"/>
  <c r="K352" i="10"/>
  <c r="J352" i="10"/>
  <c r="I352" i="10"/>
  <c r="A352" i="10"/>
  <c r="K351" i="10"/>
  <c r="J351" i="10"/>
  <c r="I351" i="10"/>
  <c r="A351" i="10"/>
  <c r="K350" i="10"/>
  <c r="J350" i="10"/>
  <c r="I350" i="10"/>
  <c r="A350" i="10"/>
  <c r="K349" i="10"/>
  <c r="J349" i="10"/>
  <c r="I349" i="10"/>
  <c r="A349" i="10"/>
  <c r="K348" i="10"/>
  <c r="J348" i="10"/>
  <c r="I348" i="10"/>
  <c r="A348" i="10"/>
  <c r="K347" i="10"/>
  <c r="J347" i="10"/>
  <c r="I347" i="10"/>
  <c r="A347" i="10"/>
  <c r="K346" i="10"/>
  <c r="J346" i="10"/>
  <c r="I346" i="10"/>
  <c r="A346" i="10"/>
  <c r="K345" i="10"/>
  <c r="J345" i="10"/>
  <c r="I345" i="10"/>
  <c r="A345" i="10"/>
  <c r="K344" i="10"/>
  <c r="J344" i="10"/>
  <c r="I344" i="10"/>
  <c r="A344" i="10"/>
  <c r="K343" i="10"/>
  <c r="J343" i="10"/>
  <c r="I343" i="10"/>
  <c r="A343" i="10"/>
  <c r="K342" i="10"/>
  <c r="J342" i="10"/>
  <c r="I342" i="10"/>
  <c r="A342" i="10"/>
  <c r="K341" i="10"/>
  <c r="J341" i="10"/>
  <c r="I341" i="10"/>
  <c r="A341" i="10"/>
  <c r="K340" i="10"/>
  <c r="J340" i="10"/>
  <c r="I340" i="10"/>
  <c r="A340" i="10"/>
  <c r="K339" i="10"/>
  <c r="J339" i="10"/>
  <c r="I339" i="10"/>
  <c r="A339" i="10"/>
  <c r="K338" i="10"/>
  <c r="J338" i="10"/>
  <c r="I338" i="10"/>
  <c r="A338" i="10"/>
  <c r="K337" i="10"/>
  <c r="J337" i="10"/>
  <c r="I337" i="10"/>
  <c r="A337" i="10"/>
  <c r="K336" i="10"/>
  <c r="J336" i="10"/>
  <c r="I336" i="10"/>
  <c r="A336" i="10"/>
  <c r="K335" i="10"/>
  <c r="J335" i="10"/>
  <c r="I335" i="10"/>
  <c r="A335" i="10"/>
  <c r="K334" i="10"/>
  <c r="J334" i="10"/>
  <c r="I334" i="10"/>
  <c r="A334" i="10"/>
  <c r="K333" i="10"/>
  <c r="J333" i="10"/>
  <c r="I333" i="10"/>
  <c r="A333" i="10"/>
  <c r="K332" i="10"/>
  <c r="J332" i="10"/>
  <c r="I332" i="10"/>
  <c r="A332" i="10"/>
  <c r="K331" i="10"/>
  <c r="J331" i="10"/>
  <c r="I331" i="10"/>
  <c r="A331" i="10"/>
  <c r="K330" i="10"/>
  <c r="J330" i="10"/>
  <c r="I330" i="10"/>
  <c r="A330" i="10"/>
  <c r="K329" i="10"/>
  <c r="J329" i="10"/>
  <c r="I329" i="10"/>
  <c r="A329" i="10"/>
  <c r="K328" i="10"/>
  <c r="J328" i="10"/>
  <c r="I328" i="10"/>
  <c r="A328" i="10"/>
  <c r="K327" i="10"/>
  <c r="J327" i="10"/>
  <c r="I327" i="10"/>
  <c r="A327" i="10"/>
  <c r="K326" i="10"/>
  <c r="J326" i="10"/>
  <c r="I326" i="10"/>
  <c r="A326" i="10"/>
  <c r="K325" i="10"/>
  <c r="J325" i="10"/>
  <c r="I325" i="10"/>
  <c r="A325" i="10"/>
  <c r="K324" i="10"/>
  <c r="J324" i="10"/>
  <c r="I324" i="10"/>
  <c r="A324" i="10"/>
  <c r="K323" i="10"/>
  <c r="J323" i="10"/>
  <c r="I323" i="10"/>
  <c r="A323" i="10"/>
  <c r="K322" i="10"/>
  <c r="J322" i="10"/>
  <c r="I322" i="10"/>
  <c r="A322" i="10"/>
  <c r="K321" i="10"/>
  <c r="J321" i="10"/>
  <c r="I321" i="10"/>
  <c r="A321" i="10"/>
  <c r="K320" i="10"/>
  <c r="J320" i="10"/>
  <c r="I320" i="10"/>
  <c r="A320" i="10"/>
  <c r="K319" i="10"/>
  <c r="J319" i="10"/>
  <c r="I319" i="10"/>
  <c r="A319" i="10"/>
  <c r="K318" i="10"/>
  <c r="J318" i="10"/>
  <c r="I318" i="10"/>
  <c r="A318" i="10"/>
  <c r="K317" i="10"/>
  <c r="J317" i="10"/>
  <c r="I317" i="10"/>
  <c r="A317" i="10"/>
  <c r="K316" i="10"/>
  <c r="J316" i="10"/>
  <c r="I316" i="10"/>
  <c r="A316" i="10"/>
  <c r="K315" i="10"/>
  <c r="J315" i="10"/>
  <c r="I315" i="10"/>
  <c r="A315" i="10"/>
  <c r="K499" i="10"/>
  <c r="J499" i="10"/>
  <c r="I499" i="10"/>
  <c r="A499" i="10"/>
  <c r="K498" i="10"/>
  <c r="J498" i="10"/>
  <c r="I498" i="10"/>
  <c r="A498" i="10"/>
  <c r="K497" i="10"/>
  <c r="J497" i="10"/>
  <c r="I497" i="10"/>
  <c r="A497" i="10"/>
  <c r="K496" i="10"/>
  <c r="J496" i="10"/>
  <c r="I496" i="10"/>
  <c r="A496" i="10"/>
  <c r="K495" i="10"/>
  <c r="J495" i="10"/>
  <c r="I495" i="10"/>
  <c r="A495" i="10"/>
  <c r="K494" i="10"/>
  <c r="J494" i="10"/>
  <c r="I494" i="10"/>
  <c r="A494" i="10"/>
  <c r="K493" i="10"/>
  <c r="J493" i="10"/>
  <c r="I493" i="10"/>
  <c r="A493" i="10"/>
  <c r="K492" i="10"/>
  <c r="J492" i="10"/>
  <c r="I492" i="10"/>
  <c r="A492" i="10"/>
  <c r="K491" i="10"/>
  <c r="J491" i="10"/>
  <c r="I491" i="10"/>
  <c r="A491" i="10"/>
  <c r="K490" i="10"/>
  <c r="J490" i="10"/>
  <c r="I490" i="10"/>
  <c r="A490" i="10"/>
  <c r="K489" i="10"/>
  <c r="J489" i="10"/>
  <c r="I489" i="10"/>
  <c r="A489" i="10"/>
  <c r="K488" i="10"/>
  <c r="J488" i="10"/>
  <c r="I488" i="10"/>
  <c r="A488" i="10"/>
  <c r="K487" i="10"/>
  <c r="J487" i="10"/>
  <c r="I487" i="10"/>
  <c r="A487" i="10"/>
  <c r="K486" i="10"/>
  <c r="J486" i="10"/>
  <c r="I486" i="10"/>
  <c r="A486" i="10"/>
  <c r="K485" i="10"/>
  <c r="J485" i="10"/>
  <c r="I485" i="10"/>
  <c r="A485" i="10"/>
  <c r="K484" i="10"/>
  <c r="J484" i="10"/>
  <c r="I484" i="10"/>
  <c r="A484" i="10"/>
  <c r="K483" i="10"/>
  <c r="J483" i="10"/>
  <c r="I483" i="10"/>
  <c r="A483" i="10"/>
  <c r="K482" i="10"/>
  <c r="J482" i="10"/>
  <c r="I482" i="10"/>
  <c r="A482" i="10"/>
  <c r="K481" i="10"/>
  <c r="J481" i="10"/>
  <c r="I481" i="10"/>
  <c r="A481" i="10"/>
  <c r="K480" i="10"/>
  <c r="J480" i="10"/>
  <c r="I480" i="10"/>
  <c r="A480" i="10"/>
  <c r="K479" i="10"/>
  <c r="J479" i="10"/>
  <c r="I479" i="10"/>
  <c r="A479" i="10"/>
  <c r="K478" i="10"/>
  <c r="J478" i="10"/>
  <c r="I478" i="10"/>
  <c r="A478" i="10"/>
  <c r="K477" i="10"/>
  <c r="J477" i="10"/>
  <c r="I477" i="10"/>
  <c r="A477" i="10"/>
  <c r="K476" i="10"/>
  <c r="J476" i="10"/>
  <c r="I476" i="10"/>
  <c r="A476" i="10"/>
  <c r="K475" i="10"/>
  <c r="J475" i="10"/>
  <c r="I475" i="10"/>
  <c r="A475" i="10"/>
  <c r="K474" i="10"/>
  <c r="J474" i="10"/>
  <c r="I474" i="10"/>
  <c r="A474" i="10"/>
  <c r="K473" i="10"/>
  <c r="J473" i="10"/>
  <c r="I473" i="10"/>
  <c r="A473" i="10"/>
  <c r="K472" i="10"/>
  <c r="J472" i="10"/>
  <c r="I472" i="10"/>
  <c r="A472" i="10"/>
  <c r="K471" i="10"/>
  <c r="J471" i="10"/>
  <c r="I471" i="10"/>
  <c r="A471" i="10"/>
  <c r="K470" i="10"/>
  <c r="J470" i="10"/>
  <c r="I470" i="10"/>
  <c r="A470" i="10"/>
  <c r="K469" i="10"/>
  <c r="J469" i="10"/>
  <c r="I469" i="10"/>
  <c r="A469" i="10"/>
  <c r="K468" i="10"/>
  <c r="J468" i="10"/>
  <c r="I468" i="10"/>
  <c r="A468" i="10"/>
  <c r="K467" i="10"/>
  <c r="J467" i="10"/>
  <c r="I467" i="10"/>
  <c r="A467" i="10"/>
  <c r="K466" i="10"/>
  <c r="J466" i="10"/>
  <c r="I466" i="10"/>
  <c r="A466" i="10"/>
  <c r="K465" i="10"/>
  <c r="J465" i="10"/>
  <c r="I465" i="10"/>
  <c r="A465" i="10"/>
  <c r="K464" i="10"/>
  <c r="J464" i="10"/>
  <c r="I464" i="10"/>
  <c r="A464" i="10"/>
  <c r="K463" i="10"/>
  <c r="J463" i="10"/>
  <c r="I463" i="10"/>
  <c r="A463" i="10"/>
  <c r="K462" i="10"/>
  <c r="J462" i="10"/>
  <c r="I462" i="10"/>
  <c r="A462" i="10"/>
  <c r="K461" i="10"/>
  <c r="J461" i="10"/>
  <c r="I461" i="10"/>
  <c r="A461" i="10"/>
  <c r="K460" i="10"/>
  <c r="J460" i="10"/>
  <c r="I460" i="10"/>
  <c r="A460" i="10"/>
  <c r="K459" i="10"/>
  <c r="J459" i="10"/>
  <c r="I459" i="10"/>
  <c r="A459" i="10"/>
  <c r="K458" i="10"/>
  <c r="J458" i="10"/>
  <c r="I458" i="10"/>
  <c r="A458" i="10"/>
  <c r="K457" i="10"/>
  <c r="J457" i="10"/>
  <c r="I457" i="10"/>
  <c r="A457" i="10"/>
  <c r="K456" i="10"/>
  <c r="J456" i="10"/>
  <c r="I456" i="10"/>
  <c r="A456" i="10"/>
  <c r="K455" i="10"/>
  <c r="J455" i="10"/>
  <c r="I455" i="10"/>
  <c r="A455" i="10"/>
  <c r="K454" i="10"/>
  <c r="J454" i="10"/>
  <c r="I454" i="10"/>
  <c r="A454" i="10"/>
  <c r="K453" i="10"/>
  <c r="J453" i="10"/>
  <c r="I453" i="10"/>
  <c r="A453" i="10"/>
  <c r="K452" i="10"/>
  <c r="J452" i="10"/>
  <c r="I452" i="10"/>
  <c r="A452" i="10"/>
  <c r="K451" i="10"/>
  <c r="J451" i="10"/>
  <c r="I451" i="10"/>
  <c r="A451" i="10"/>
  <c r="K450" i="10"/>
  <c r="J450" i="10"/>
  <c r="I450" i="10"/>
  <c r="A450" i="10"/>
  <c r="K449" i="10"/>
  <c r="J449" i="10"/>
  <c r="I449" i="10"/>
  <c r="A449" i="10"/>
  <c r="K448" i="10"/>
  <c r="J448" i="10"/>
  <c r="I448" i="10"/>
  <c r="A448" i="10"/>
  <c r="K447" i="10"/>
  <c r="J447" i="10"/>
  <c r="I447" i="10"/>
  <c r="A447" i="10"/>
  <c r="K446" i="10"/>
  <c r="J446" i="10"/>
  <c r="I446" i="10"/>
  <c r="A446" i="10"/>
  <c r="K445" i="10"/>
  <c r="J445" i="10"/>
  <c r="I445" i="10"/>
  <c r="A445" i="10"/>
  <c r="K444" i="10"/>
  <c r="J444" i="10"/>
  <c r="I444" i="10"/>
  <c r="A444" i="10"/>
  <c r="K443" i="10"/>
  <c r="J443" i="10"/>
  <c r="I443" i="10"/>
  <c r="A443" i="10"/>
  <c r="K442" i="10"/>
  <c r="J442" i="10"/>
  <c r="I442" i="10"/>
  <c r="A442" i="10"/>
  <c r="K441" i="10"/>
  <c r="J441" i="10"/>
  <c r="I441" i="10"/>
  <c r="A441" i="10"/>
  <c r="K440" i="10"/>
  <c r="J440" i="10"/>
  <c r="I440" i="10"/>
  <c r="A440" i="10"/>
  <c r="K439" i="10"/>
  <c r="J439" i="10"/>
  <c r="I439" i="10"/>
  <c r="A439" i="10"/>
  <c r="K438" i="10"/>
  <c r="J438" i="10"/>
  <c r="I438" i="10"/>
  <c r="A438" i="10"/>
  <c r="K437" i="10"/>
  <c r="J437" i="10"/>
  <c r="I437" i="10"/>
  <c r="A437" i="10"/>
  <c r="K436" i="10"/>
  <c r="J436" i="10"/>
  <c r="I436" i="10"/>
  <c r="A436" i="10"/>
  <c r="K435" i="10"/>
  <c r="J435" i="10"/>
  <c r="I435" i="10"/>
  <c r="A435" i="10"/>
  <c r="K434" i="10"/>
  <c r="J434" i="10"/>
  <c r="I434" i="10"/>
  <c r="A434" i="10"/>
  <c r="K433" i="10"/>
  <c r="J433" i="10"/>
  <c r="I433" i="10"/>
  <c r="A433" i="10"/>
  <c r="K432" i="10"/>
  <c r="J432" i="10"/>
  <c r="I432" i="10"/>
  <c r="A432" i="10"/>
  <c r="K431" i="10"/>
  <c r="J431" i="10"/>
  <c r="I431" i="10"/>
  <c r="A431" i="10"/>
  <c r="K430" i="10"/>
  <c r="J430" i="10"/>
  <c r="I430" i="10"/>
  <c r="A430" i="10"/>
  <c r="K429" i="10"/>
  <c r="J429" i="10"/>
  <c r="I429" i="10"/>
  <c r="A429" i="10"/>
  <c r="K428" i="10"/>
  <c r="J428" i="10"/>
  <c r="I428" i="10"/>
  <c r="A428" i="10"/>
  <c r="K427" i="10"/>
  <c r="J427" i="10"/>
  <c r="I427" i="10"/>
  <c r="A427" i="10"/>
  <c r="K426" i="10"/>
  <c r="J426" i="10"/>
  <c r="I426" i="10"/>
  <c r="A426" i="10"/>
  <c r="K425" i="10"/>
  <c r="J425" i="10"/>
  <c r="I425" i="10"/>
  <c r="A425" i="10"/>
  <c r="K424" i="10"/>
  <c r="J424" i="10"/>
  <c r="I424" i="10"/>
  <c r="A424" i="10"/>
  <c r="K423" i="10"/>
  <c r="J423" i="10"/>
  <c r="I423" i="10"/>
  <c r="A423" i="10"/>
  <c r="K422" i="10"/>
  <c r="J422" i="10"/>
  <c r="I422" i="10"/>
  <c r="A422" i="10"/>
  <c r="K421" i="10"/>
  <c r="J421" i="10"/>
  <c r="I421" i="10"/>
  <c r="A421" i="10"/>
  <c r="K420" i="10"/>
  <c r="J420" i="10"/>
  <c r="I420" i="10"/>
  <c r="A420" i="10"/>
  <c r="K419" i="10"/>
  <c r="J419" i="10"/>
  <c r="I419" i="10"/>
  <c r="A419" i="10"/>
  <c r="K418" i="10"/>
  <c r="J418" i="10"/>
  <c r="I418" i="10"/>
  <c r="A418" i="10"/>
  <c r="K417" i="10"/>
  <c r="J417" i="10"/>
  <c r="I417" i="10"/>
  <c r="A417" i="10"/>
  <c r="K416" i="10"/>
  <c r="J416" i="10"/>
  <c r="I416" i="10"/>
  <c r="A416" i="10"/>
  <c r="K415" i="10"/>
  <c r="J415" i="10"/>
  <c r="I415" i="10"/>
  <c r="A415" i="10"/>
  <c r="K414" i="10"/>
  <c r="J414" i="10"/>
  <c r="I414" i="10"/>
  <c r="A414" i="10"/>
  <c r="K413" i="10"/>
  <c r="J413" i="10"/>
  <c r="I413" i="10"/>
  <c r="A413" i="10"/>
  <c r="K412" i="10"/>
  <c r="J412" i="10"/>
  <c r="I412" i="10"/>
  <c r="A412" i="10"/>
  <c r="K411" i="10"/>
  <c r="J411" i="10"/>
  <c r="I411" i="10"/>
  <c r="A411" i="10"/>
  <c r="K410" i="10"/>
  <c r="J410" i="10"/>
  <c r="I410" i="10"/>
  <c r="A410" i="10"/>
  <c r="K409" i="10"/>
  <c r="J409" i="10"/>
  <c r="I409" i="10"/>
  <c r="A409" i="10"/>
  <c r="K408" i="10"/>
  <c r="J408" i="10"/>
  <c r="I408" i="10"/>
  <c r="A408" i="10"/>
  <c r="K407" i="10"/>
  <c r="J407" i="10"/>
  <c r="I407" i="10"/>
  <c r="A407" i="10"/>
  <c r="K406" i="10"/>
  <c r="J406" i="10"/>
  <c r="I406" i="10"/>
  <c r="A406" i="10"/>
  <c r="K405" i="10"/>
  <c r="J405" i="10"/>
  <c r="I405" i="10"/>
  <c r="A405" i="10"/>
  <c r="K314" i="10"/>
  <c r="J314" i="10"/>
  <c r="I314" i="10"/>
  <c r="A314" i="10"/>
  <c r="K313" i="10"/>
  <c r="J313" i="10"/>
  <c r="I313" i="10"/>
  <c r="A313" i="10"/>
  <c r="K312" i="10"/>
  <c r="J312" i="10"/>
  <c r="I312" i="10"/>
  <c r="A312" i="10"/>
  <c r="K311" i="10"/>
  <c r="J311" i="10"/>
  <c r="I311" i="10"/>
  <c r="A311" i="10"/>
  <c r="K310" i="10"/>
  <c r="J310" i="10"/>
  <c r="I310" i="10"/>
  <c r="A310" i="10"/>
  <c r="K209" i="10"/>
  <c r="J209" i="10"/>
  <c r="I209" i="10"/>
  <c r="A209" i="10"/>
  <c r="K208" i="10"/>
  <c r="J208" i="10"/>
  <c r="I208" i="10"/>
  <c r="A208" i="10"/>
  <c r="K207" i="10"/>
  <c r="J207" i="10"/>
  <c r="I207" i="10"/>
  <c r="A207" i="10"/>
  <c r="K206" i="10"/>
  <c r="J206" i="10"/>
  <c r="I206" i="10"/>
  <c r="A206" i="10"/>
  <c r="K205" i="10"/>
  <c r="J205" i="10"/>
  <c r="I205" i="10"/>
  <c r="A205" i="10"/>
  <c r="K204" i="10"/>
  <c r="J204" i="10"/>
  <c r="I204" i="10"/>
  <c r="A204" i="10"/>
  <c r="K203" i="10"/>
  <c r="J203" i="10"/>
  <c r="I203" i="10"/>
  <c r="A203" i="10"/>
  <c r="K202" i="10"/>
  <c r="J202" i="10"/>
  <c r="I202" i="10"/>
  <c r="A202" i="10"/>
  <c r="K201" i="10"/>
  <c r="J201" i="10"/>
  <c r="I201" i="10"/>
  <c r="A201" i="10"/>
  <c r="K200" i="10"/>
  <c r="J200" i="10"/>
  <c r="I200" i="10"/>
  <c r="A200" i="10"/>
  <c r="K199" i="10"/>
  <c r="J199" i="10"/>
  <c r="I199" i="10"/>
  <c r="A199" i="10"/>
  <c r="K198" i="10"/>
  <c r="J198" i="10"/>
  <c r="I198" i="10"/>
  <c r="A198" i="10"/>
  <c r="K197" i="10"/>
  <c r="J197" i="10"/>
  <c r="I197" i="10"/>
  <c r="A197" i="10"/>
  <c r="K196" i="10"/>
  <c r="J196" i="10"/>
  <c r="I196" i="10"/>
  <c r="A196" i="10"/>
  <c r="K195" i="10"/>
  <c r="J195" i="10"/>
  <c r="I195" i="10"/>
  <c r="A195" i="10"/>
  <c r="K194" i="10"/>
  <c r="J194" i="10"/>
  <c r="I194" i="10"/>
  <c r="A194" i="10"/>
  <c r="K193" i="10"/>
  <c r="J193" i="10"/>
  <c r="I193" i="10"/>
  <c r="A193" i="10"/>
  <c r="K192" i="10"/>
  <c r="J192" i="10"/>
  <c r="I192" i="10"/>
  <c r="A192" i="10"/>
  <c r="K191" i="10"/>
  <c r="J191" i="10"/>
  <c r="I191" i="10"/>
  <c r="A191" i="10"/>
  <c r="K190" i="10"/>
  <c r="J190" i="10"/>
  <c r="I190" i="10"/>
  <c r="A190" i="10"/>
  <c r="K189" i="10"/>
  <c r="J189" i="10"/>
  <c r="I189" i="10"/>
  <c r="A189" i="10"/>
  <c r="K188" i="10"/>
  <c r="J188" i="10"/>
  <c r="I188" i="10"/>
  <c r="A188" i="10"/>
  <c r="K187" i="10"/>
  <c r="J187" i="10"/>
  <c r="I187" i="10"/>
  <c r="A187" i="10"/>
  <c r="K186" i="10"/>
  <c r="J186" i="10"/>
  <c r="I186" i="10"/>
  <c r="A186" i="10"/>
  <c r="K185" i="10"/>
  <c r="J185" i="10"/>
  <c r="I185" i="10"/>
  <c r="A185" i="10"/>
  <c r="K184" i="10"/>
  <c r="J184" i="10"/>
  <c r="I184" i="10"/>
  <c r="A184" i="10"/>
  <c r="K183" i="10"/>
  <c r="J183" i="10"/>
  <c r="I183" i="10"/>
  <c r="A183" i="10"/>
  <c r="K182" i="10"/>
  <c r="J182" i="10"/>
  <c r="I182" i="10"/>
  <c r="A182" i="10"/>
  <c r="K181" i="10"/>
  <c r="J181" i="10"/>
  <c r="I181" i="10"/>
  <c r="A181" i="10"/>
  <c r="K180" i="10"/>
  <c r="J180" i="10"/>
  <c r="I180" i="10"/>
  <c r="A180" i="10"/>
  <c r="K179" i="10"/>
  <c r="J179" i="10"/>
  <c r="I179" i="10"/>
  <c r="A179" i="10"/>
  <c r="K178" i="10"/>
  <c r="J178" i="10"/>
  <c r="I178" i="10"/>
  <c r="A178" i="10"/>
  <c r="K177" i="10"/>
  <c r="J177" i="10"/>
  <c r="I177" i="10"/>
  <c r="A177" i="10"/>
  <c r="K176" i="10"/>
  <c r="J176" i="10"/>
  <c r="I176" i="10"/>
  <c r="A176" i="10"/>
  <c r="K175" i="10"/>
  <c r="J175" i="10"/>
  <c r="I175" i="10"/>
  <c r="A175" i="10"/>
  <c r="K174" i="10"/>
  <c r="J174" i="10"/>
  <c r="I174" i="10"/>
  <c r="A174" i="10"/>
  <c r="K173" i="10"/>
  <c r="J173" i="10"/>
  <c r="I173" i="10"/>
  <c r="A173" i="10"/>
  <c r="K172" i="10"/>
  <c r="J172" i="10"/>
  <c r="I172" i="10"/>
  <c r="A172" i="10"/>
  <c r="K171" i="10"/>
  <c r="J171" i="10"/>
  <c r="I171" i="10"/>
  <c r="A171" i="10"/>
  <c r="K170" i="10"/>
  <c r="J170" i="10"/>
  <c r="I170" i="10"/>
  <c r="A170" i="10"/>
  <c r="K169" i="10"/>
  <c r="J169" i="10"/>
  <c r="I169" i="10"/>
  <c r="A169" i="10"/>
  <c r="K168" i="10"/>
  <c r="J168" i="10"/>
  <c r="I168" i="10"/>
  <c r="A168" i="10"/>
  <c r="K167" i="10"/>
  <c r="J167" i="10"/>
  <c r="I167" i="10"/>
  <c r="A167" i="10"/>
  <c r="K166" i="10"/>
  <c r="J166" i="10"/>
  <c r="I166" i="10"/>
  <c r="A166" i="10"/>
  <c r="K165" i="10"/>
  <c r="J165" i="10"/>
  <c r="I165" i="10"/>
  <c r="A165" i="10"/>
  <c r="K164" i="10"/>
  <c r="J164" i="10"/>
  <c r="I164" i="10"/>
  <c r="A164" i="10"/>
  <c r="K163" i="10"/>
  <c r="J163" i="10"/>
  <c r="I163" i="10"/>
  <c r="A163" i="10"/>
  <c r="K162" i="10"/>
  <c r="J162" i="10"/>
  <c r="I162" i="10"/>
  <c r="A162" i="10"/>
  <c r="K161" i="10"/>
  <c r="J161" i="10"/>
  <c r="I161" i="10"/>
  <c r="A161" i="10"/>
  <c r="K160" i="10"/>
  <c r="J160" i="10"/>
  <c r="I160" i="10"/>
  <c r="A160" i="10"/>
  <c r="K159" i="10"/>
  <c r="J159" i="10"/>
  <c r="I159" i="10"/>
  <c r="A159" i="10"/>
  <c r="K158" i="10"/>
  <c r="J158" i="10"/>
  <c r="I158" i="10"/>
  <c r="A158" i="10"/>
  <c r="K157" i="10"/>
  <c r="J157" i="10"/>
  <c r="I157" i="10"/>
  <c r="A157" i="10"/>
  <c r="K156" i="10"/>
  <c r="J156" i="10"/>
  <c r="I156" i="10"/>
  <c r="A156" i="10"/>
  <c r="K155" i="10"/>
  <c r="J155" i="10"/>
  <c r="I155" i="10"/>
  <c r="A155" i="10"/>
  <c r="K154" i="10"/>
  <c r="J154" i="10"/>
  <c r="I154" i="10"/>
  <c r="A154" i="10"/>
  <c r="K153" i="10"/>
  <c r="J153" i="10"/>
  <c r="I153" i="10"/>
  <c r="A153" i="10"/>
  <c r="K152" i="10"/>
  <c r="J152" i="10"/>
  <c r="I152" i="10"/>
  <c r="A152" i="10"/>
  <c r="K151" i="10"/>
  <c r="J151" i="10"/>
  <c r="I151" i="10"/>
  <c r="A151" i="10"/>
  <c r="K150" i="10"/>
  <c r="J150" i="10"/>
  <c r="I150" i="10"/>
  <c r="A150" i="10"/>
  <c r="K149" i="10"/>
  <c r="J149" i="10"/>
  <c r="I149" i="10"/>
  <c r="A149" i="10"/>
  <c r="K148" i="10"/>
  <c r="J148" i="10"/>
  <c r="I148" i="10"/>
  <c r="A148" i="10"/>
  <c r="K147" i="10"/>
  <c r="J147" i="10"/>
  <c r="I147" i="10"/>
  <c r="A147" i="10"/>
  <c r="K146" i="10"/>
  <c r="J146" i="10"/>
  <c r="I146" i="10"/>
  <c r="A146" i="10"/>
  <c r="K145" i="10"/>
  <c r="J145" i="10"/>
  <c r="I145" i="10"/>
  <c r="A145" i="10"/>
  <c r="K144" i="10"/>
  <c r="J144" i="10"/>
  <c r="I144" i="10"/>
  <c r="A144" i="10"/>
  <c r="K143" i="10"/>
  <c r="J143" i="10"/>
  <c r="I143" i="10"/>
  <c r="A143" i="10"/>
  <c r="K142" i="10"/>
  <c r="J142" i="10"/>
  <c r="I142" i="10"/>
  <c r="A142" i="10"/>
  <c r="K141" i="10"/>
  <c r="J141" i="10"/>
  <c r="I141" i="10"/>
  <c r="A141" i="10"/>
  <c r="K140" i="10"/>
  <c r="J140" i="10"/>
  <c r="I140" i="10"/>
  <c r="A140" i="10"/>
  <c r="K139" i="10"/>
  <c r="J139" i="10"/>
  <c r="I139" i="10"/>
  <c r="A139" i="10"/>
  <c r="K138" i="10"/>
  <c r="J138" i="10"/>
  <c r="I138" i="10"/>
  <c r="A138" i="10"/>
  <c r="K137" i="10"/>
  <c r="J137" i="10"/>
  <c r="I137" i="10"/>
  <c r="A137" i="10"/>
  <c r="K136" i="10"/>
  <c r="J136" i="10"/>
  <c r="I136" i="10"/>
  <c r="A136" i="10"/>
  <c r="K135" i="10"/>
  <c r="J135" i="10"/>
  <c r="I135" i="10"/>
  <c r="A135" i="10"/>
  <c r="K134" i="10"/>
  <c r="J134" i="10"/>
  <c r="I134" i="10"/>
  <c r="A134" i="10"/>
  <c r="K133" i="10"/>
  <c r="J133" i="10"/>
  <c r="I133" i="10"/>
  <c r="A133" i="10"/>
  <c r="K132" i="10"/>
  <c r="J132" i="10"/>
  <c r="I132" i="10"/>
  <c r="A132" i="10"/>
  <c r="K131" i="10"/>
  <c r="J131" i="10"/>
  <c r="I131" i="10"/>
  <c r="A131" i="10"/>
  <c r="K130" i="10"/>
  <c r="J130" i="10"/>
  <c r="I130" i="10"/>
  <c r="A130" i="10"/>
  <c r="K129" i="10"/>
  <c r="J129" i="10"/>
  <c r="I129" i="10"/>
  <c r="A129" i="10"/>
  <c r="K128" i="10"/>
  <c r="J128" i="10"/>
  <c r="I128" i="10"/>
  <c r="A128" i="10"/>
  <c r="K127" i="10"/>
  <c r="J127" i="10"/>
  <c r="I127" i="10"/>
  <c r="A127" i="10"/>
  <c r="K126" i="10"/>
  <c r="J126" i="10"/>
  <c r="I126" i="10"/>
  <c r="A126" i="10"/>
  <c r="K125" i="10"/>
  <c r="J125" i="10"/>
  <c r="I125" i="10"/>
  <c r="A125" i="10"/>
  <c r="K124" i="10"/>
  <c r="J124" i="10"/>
  <c r="I124" i="10"/>
  <c r="A124" i="10"/>
  <c r="K123" i="10"/>
  <c r="J123" i="10"/>
  <c r="I123" i="10"/>
  <c r="A123" i="10"/>
  <c r="K122" i="10"/>
  <c r="J122" i="10"/>
  <c r="I122" i="10"/>
  <c r="A122" i="10"/>
  <c r="K121" i="10"/>
  <c r="J121" i="10"/>
  <c r="I121" i="10"/>
  <c r="A121" i="10"/>
  <c r="K120" i="10"/>
  <c r="J120" i="10"/>
  <c r="I120" i="10"/>
  <c r="A120" i="10"/>
  <c r="K119" i="10"/>
  <c r="J119" i="10"/>
  <c r="I119" i="10"/>
  <c r="A119" i="10"/>
  <c r="K118" i="10"/>
  <c r="J118" i="10"/>
  <c r="I118" i="10"/>
  <c r="A118" i="10"/>
  <c r="K117" i="10"/>
  <c r="J117" i="10"/>
  <c r="I117" i="10"/>
  <c r="A117" i="10"/>
  <c r="K116" i="10"/>
  <c r="J116" i="10"/>
  <c r="I116" i="10"/>
  <c r="A116" i="10"/>
  <c r="K115" i="10"/>
  <c r="J115" i="10"/>
  <c r="I115" i="10"/>
  <c r="A115" i="10"/>
  <c r="K114" i="10"/>
  <c r="J114" i="10"/>
  <c r="I114" i="10"/>
  <c r="A114" i="10"/>
  <c r="K113" i="10"/>
  <c r="J113" i="10"/>
  <c r="I113" i="10"/>
  <c r="A113" i="10"/>
  <c r="K112" i="10"/>
  <c r="J112" i="10"/>
  <c r="I112" i="10"/>
  <c r="A112" i="10"/>
  <c r="K111" i="10"/>
  <c r="J111" i="10"/>
  <c r="I111" i="10"/>
  <c r="A111" i="10"/>
  <c r="K110" i="10"/>
  <c r="J110" i="10"/>
  <c r="I110" i="10"/>
  <c r="A110" i="10"/>
  <c r="K19" i="10"/>
  <c r="J19" i="10"/>
  <c r="I19" i="10"/>
  <c r="A19" i="10"/>
  <c r="K18" i="10"/>
  <c r="J18" i="10"/>
  <c r="I18" i="10"/>
  <c r="A18" i="10"/>
  <c r="K17" i="10"/>
  <c r="J17" i="10"/>
  <c r="I17" i="10"/>
  <c r="A17" i="10"/>
  <c r="K16" i="10"/>
  <c r="J16" i="10"/>
  <c r="I16" i="10"/>
  <c r="A16" i="10"/>
  <c r="K15" i="10"/>
  <c r="J15" i="10"/>
  <c r="I15" i="10"/>
  <c r="A15" i="10"/>
  <c r="K14" i="10"/>
  <c r="J14" i="10"/>
  <c r="I14" i="10"/>
  <c r="A14" i="10"/>
  <c r="K13" i="10"/>
  <c r="J13" i="10"/>
  <c r="I13" i="10"/>
  <c r="A13" i="10"/>
  <c r="K12" i="10"/>
  <c r="J12" i="10"/>
  <c r="I12" i="10"/>
  <c r="A12" i="10"/>
  <c r="K11" i="10"/>
  <c r="J11" i="10"/>
  <c r="I11" i="10"/>
  <c r="A11" i="10"/>
  <c r="K10" i="10"/>
  <c r="J10" i="10"/>
  <c r="I10" i="10"/>
  <c r="A10" i="10"/>
  <c r="K309" i="10"/>
  <c r="J309" i="10"/>
  <c r="I309" i="10"/>
  <c r="A309" i="10"/>
  <c r="K308" i="10"/>
  <c r="J308" i="10"/>
  <c r="I308" i="10"/>
  <c r="A308" i="10"/>
  <c r="K307" i="10"/>
  <c r="J307" i="10"/>
  <c r="I307" i="10"/>
  <c r="A307" i="10"/>
  <c r="K306" i="10"/>
  <c r="J306" i="10"/>
  <c r="I306" i="10"/>
  <c r="A306" i="10"/>
  <c r="K305" i="10"/>
  <c r="J305" i="10"/>
  <c r="I305" i="10"/>
  <c r="A305" i="10"/>
  <c r="K304" i="10"/>
  <c r="J304" i="10"/>
  <c r="I304" i="10"/>
  <c r="A304" i="10"/>
  <c r="K303" i="10"/>
  <c r="J303" i="10"/>
  <c r="I303" i="10"/>
  <c r="A303" i="10"/>
  <c r="K302" i="10"/>
  <c r="J302" i="10"/>
  <c r="I302" i="10"/>
  <c r="A302" i="10"/>
  <c r="K301" i="10"/>
  <c r="J301" i="10"/>
  <c r="I301" i="10"/>
  <c r="A301" i="10"/>
  <c r="K300" i="10"/>
  <c r="J300" i="10"/>
  <c r="I300" i="10"/>
  <c r="A300" i="10"/>
  <c r="K299" i="10"/>
  <c r="J299" i="10"/>
  <c r="I299" i="10"/>
  <c r="A299" i="10"/>
  <c r="K298" i="10"/>
  <c r="J298" i="10"/>
  <c r="I298" i="10"/>
  <c r="A298" i="10"/>
  <c r="K297" i="10"/>
  <c r="J297" i="10"/>
  <c r="I297" i="10"/>
  <c r="A297" i="10"/>
  <c r="K296" i="10"/>
  <c r="J296" i="10"/>
  <c r="I296" i="10"/>
  <c r="A296" i="10"/>
  <c r="K295" i="10"/>
  <c r="J295" i="10"/>
  <c r="I295" i="10"/>
  <c r="A295" i="10"/>
  <c r="K294" i="10"/>
  <c r="J294" i="10"/>
  <c r="I294" i="10"/>
  <c r="A294" i="10"/>
  <c r="K293" i="10"/>
  <c r="J293" i="10"/>
  <c r="I293" i="10"/>
  <c r="A293" i="10"/>
  <c r="K292" i="10"/>
  <c r="J292" i="10"/>
  <c r="I292" i="10"/>
  <c r="A292" i="10"/>
  <c r="K291" i="10"/>
  <c r="J291" i="10"/>
  <c r="I291" i="10"/>
  <c r="A291" i="10"/>
  <c r="K290" i="10"/>
  <c r="J290" i="10"/>
  <c r="I290" i="10"/>
  <c r="A290" i="10"/>
  <c r="K289" i="10"/>
  <c r="J289" i="10"/>
  <c r="I289" i="10"/>
  <c r="A289" i="10"/>
  <c r="K288" i="10"/>
  <c r="J288" i="10"/>
  <c r="I288" i="10"/>
  <c r="A288" i="10"/>
  <c r="K287" i="10"/>
  <c r="J287" i="10"/>
  <c r="I287" i="10"/>
  <c r="A287" i="10"/>
  <c r="K286" i="10"/>
  <c r="J286" i="10"/>
  <c r="I286" i="10"/>
  <c r="A286" i="10"/>
  <c r="K285" i="10"/>
  <c r="J285" i="10"/>
  <c r="I285" i="10"/>
  <c r="A285" i="10"/>
  <c r="K284" i="10"/>
  <c r="J284" i="10"/>
  <c r="I284" i="10"/>
  <c r="A284" i="10"/>
  <c r="K283" i="10"/>
  <c r="J283" i="10"/>
  <c r="I283" i="10"/>
  <c r="A283" i="10"/>
  <c r="K282" i="10"/>
  <c r="J282" i="10"/>
  <c r="I282" i="10"/>
  <c r="A282" i="10"/>
  <c r="K281" i="10"/>
  <c r="J281" i="10"/>
  <c r="I281" i="10"/>
  <c r="A281" i="10"/>
  <c r="K280" i="10"/>
  <c r="J280" i="10"/>
  <c r="I280" i="10"/>
  <c r="A280" i="10"/>
  <c r="K279" i="10"/>
  <c r="J279" i="10"/>
  <c r="I279" i="10"/>
  <c r="A279" i="10"/>
  <c r="K278" i="10"/>
  <c r="J278" i="10"/>
  <c r="I278" i="10"/>
  <c r="A278" i="10"/>
  <c r="K277" i="10"/>
  <c r="J277" i="10"/>
  <c r="I277" i="10"/>
  <c r="A277" i="10"/>
  <c r="K276" i="10"/>
  <c r="J276" i="10"/>
  <c r="I276" i="10"/>
  <c r="A276" i="10"/>
  <c r="K275" i="10"/>
  <c r="J275" i="10"/>
  <c r="I275" i="10"/>
  <c r="A275" i="10"/>
  <c r="K274" i="10"/>
  <c r="J274" i="10"/>
  <c r="I274" i="10"/>
  <c r="A274" i="10"/>
  <c r="K273" i="10"/>
  <c r="J273" i="10"/>
  <c r="I273" i="10"/>
  <c r="A273" i="10"/>
  <c r="K272" i="10"/>
  <c r="J272" i="10"/>
  <c r="I272" i="10"/>
  <c r="A272" i="10"/>
  <c r="K271" i="10"/>
  <c r="J271" i="10"/>
  <c r="I271" i="10"/>
  <c r="A271" i="10"/>
  <c r="K270" i="10"/>
  <c r="J270" i="10"/>
  <c r="I270" i="10"/>
  <c r="A270" i="10"/>
  <c r="K269" i="10"/>
  <c r="J269" i="10"/>
  <c r="I269" i="10"/>
  <c r="A269" i="10"/>
  <c r="K268" i="10"/>
  <c r="J268" i="10"/>
  <c r="I268" i="10"/>
  <c r="A268" i="10"/>
  <c r="K267" i="10"/>
  <c r="J267" i="10"/>
  <c r="I267" i="10"/>
  <c r="A267" i="10"/>
  <c r="K266" i="10"/>
  <c r="J266" i="10"/>
  <c r="I266" i="10"/>
  <c r="A266" i="10"/>
  <c r="K265" i="10"/>
  <c r="J265" i="10"/>
  <c r="I265" i="10"/>
  <c r="A265" i="10"/>
  <c r="K264" i="10"/>
  <c r="J264" i="10"/>
  <c r="I264" i="10"/>
  <c r="A264" i="10"/>
  <c r="K263" i="10"/>
  <c r="J263" i="10"/>
  <c r="I263" i="10"/>
  <c r="A263" i="10"/>
  <c r="K262" i="10"/>
  <c r="J262" i="10"/>
  <c r="I262" i="10"/>
  <c r="A262" i="10"/>
  <c r="K261" i="10"/>
  <c r="J261" i="10"/>
  <c r="I261" i="10"/>
  <c r="A261" i="10"/>
  <c r="K260" i="10"/>
  <c r="J260" i="10"/>
  <c r="I260" i="10"/>
  <c r="A260" i="10"/>
  <c r="K259" i="10"/>
  <c r="J259" i="10"/>
  <c r="I259" i="10"/>
  <c r="A259" i="10"/>
  <c r="K258" i="10"/>
  <c r="J258" i="10"/>
  <c r="I258" i="10"/>
  <c r="A258" i="10"/>
  <c r="K257" i="10"/>
  <c r="J257" i="10"/>
  <c r="I257" i="10"/>
  <c r="A257" i="10"/>
  <c r="K256" i="10"/>
  <c r="J256" i="10"/>
  <c r="I256" i="10"/>
  <c r="A256" i="10"/>
  <c r="K255" i="10"/>
  <c r="J255" i="10"/>
  <c r="I255" i="10"/>
  <c r="A255" i="10"/>
  <c r="K254" i="10"/>
  <c r="J254" i="10"/>
  <c r="I254" i="10"/>
  <c r="A254" i="10"/>
  <c r="K253" i="10"/>
  <c r="J253" i="10"/>
  <c r="I253" i="10"/>
  <c r="A253" i="10"/>
  <c r="K252" i="10"/>
  <c r="J252" i="10"/>
  <c r="I252" i="10"/>
  <c r="A252" i="10"/>
  <c r="K251" i="10"/>
  <c r="J251" i="10"/>
  <c r="I251" i="10"/>
  <c r="A251" i="10"/>
  <c r="K250" i="10"/>
  <c r="J250" i="10"/>
  <c r="I250" i="10"/>
  <c r="A250" i="10"/>
  <c r="K249" i="10"/>
  <c r="J249" i="10"/>
  <c r="I249" i="10"/>
  <c r="A249" i="10"/>
  <c r="K248" i="10"/>
  <c r="J248" i="10"/>
  <c r="I248" i="10"/>
  <c r="A248" i="10"/>
  <c r="K247" i="10"/>
  <c r="J247" i="10"/>
  <c r="I247" i="10"/>
  <c r="A247" i="10"/>
  <c r="K246" i="10"/>
  <c r="J246" i="10"/>
  <c r="I246" i="10"/>
  <c r="A246" i="10"/>
  <c r="K245" i="10"/>
  <c r="J245" i="10"/>
  <c r="I245" i="10"/>
  <c r="A245" i="10"/>
  <c r="K244" i="10"/>
  <c r="J244" i="10"/>
  <c r="I244" i="10"/>
  <c r="A244" i="10"/>
  <c r="K243" i="10"/>
  <c r="J243" i="10"/>
  <c r="I243" i="10"/>
  <c r="A243" i="10"/>
  <c r="K242" i="10"/>
  <c r="J242" i="10"/>
  <c r="I242" i="10"/>
  <c r="A242" i="10"/>
  <c r="K241" i="10"/>
  <c r="J241" i="10"/>
  <c r="I241" i="10"/>
  <c r="A241" i="10"/>
  <c r="K240" i="10"/>
  <c r="J240" i="10"/>
  <c r="I240" i="10"/>
  <c r="A240" i="10"/>
  <c r="K239" i="10"/>
  <c r="J239" i="10"/>
  <c r="I239" i="10"/>
  <c r="A239" i="10"/>
  <c r="K238" i="10"/>
  <c r="J238" i="10"/>
  <c r="I238" i="10"/>
  <c r="A238" i="10"/>
  <c r="K237" i="10"/>
  <c r="J237" i="10"/>
  <c r="I237" i="10"/>
  <c r="A237" i="10"/>
  <c r="K236" i="10"/>
  <c r="J236" i="10"/>
  <c r="I236" i="10"/>
  <c r="A236" i="10"/>
  <c r="K235" i="10"/>
  <c r="J235" i="10"/>
  <c r="I235" i="10"/>
  <c r="A235" i="10"/>
  <c r="K234" i="10"/>
  <c r="J234" i="10"/>
  <c r="I234" i="10"/>
  <c r="A234" i="10"/>
  <c r="K233" i="10"/>
  <c r="J233" i="10"/>
  <c r="I233" i="10"/>
  <c r="A233" i="10"/>
  <c r="K232" i="10"/>
  <c r="J232" i="10"/>
  <c r="I232" i="10"/>
  <c r="A232" i="10"/>
  <c r="K231" i="10"/>
  <c r="J231" i="10"/>
  <c r="I231" i="10"/>
  <c r="A231" i="10"/>
  <c r="K230" i="10"/>
  <c r="J230" i="10"/>
  <c r="I230" i="10"/>
  <c r="A230" i="10"/>
  <c r="K229" i="10"/>
  <c r="J229" i="10"/>
  <c r="I229" i="10"/>
  <c r="A229" i="10"/>
  <c r="K228" i="10"/>
  <c r="J228" i="10"/>
  <c r="I228" i="10"/>
  <c r="A228" i="10"/>
  <c r="K227" i="10"/>
  <c r="J227" i="10"/>
  <c r="I227" i="10"/>
  <c r="A227" i="10"/>
  <c r="K226" i="10"/>
  <c r="J226" i="10"/>
  <c r="I226" i="10"/>
  <c r="A226" i="10"/>
  <c r="K225" i="10"/>
  <c r="J225" i="10"/>
  <c r="I225" i="10"/>
  <c r="A225" i="10"/>
  <c r="K224" i="10"/>
  <c r="J224" i="10"/>
  <c r="I224" i="10"/>
  <c r="A224" i="10"/>
  <c r="K223" i="10"/>
  <c r="J223" i="10"/>
  <c r="I223" i="10"/>
  <c r="A223" i="10"/>
  <c r="K222" i="10"/>
  <c r="J222" i="10"/>
  <c r="I222" i="10"/>
  <c r="A222" i="10"/>
  <c r="K221" i="10"/>
  <c r="J221" i="10"/>
  <c r="I221" i="10"/>
  <c r="A221" i="10"/>
  <c r="K220" i="10"/>
  <c r="J220" i="10"/>
  <c r="I220" i="10"/>
  <c r="A220" i="10"/>
  <c r="K219" i="10"/>
  <c r="J219" i="10"/>
  <c r="I219" i="10"/>
  <c r="A219" i="10"/>
  <c r="K218" i="10"/>
  <c r="J218" i="10"/>
  <c r="I218" i="10"/>
  <c r="A218" i="10"/>
  <c r="K217" i="10"/>
  <c r="J217" i="10"/>
  <c r="I217" i="10"/>
  <c r="A217" i="10"/>
  <c r="K216" i="10"/>
  <c r="J216" i="10"/>
  <c r="I216" i="10"/>
  <c r="A216" i="10"/>
  <c r="K215" i="10"/>
  <c r="J215" i="10"/>
  <c r="I215" i="10"/>
  <c r="A215" i="10"/>
  <c r="K214" i="10"/>
  <c r="J214" i="10"/>
  <c r="I214" i="10"/>
  <c r="A214" i="10"/>
  <c r="K213" i="10"/>
  <c r="J213" i="10"/>
  <c r="I213" i="10"/>
  <c r="A213" i="10"/>
  <c r="K212" i="10"/>
  <c r="J212" i="10"/>
  <c r="I212" i="10"/>
  <c r="A212" i="10"/>
  <c r="K211" i="10"/>
  <c r="J211" i="10"/>
  <c r="I211" i="10"/>
  <c r="A211" i="10"/>
  <c r="K210" i="10"/>
  <c r="J210" i="10"/>
  <c r="I210" i="10"/>
  <c r="A210" i="10"/>
  <c r="K109" i="10"/>
  <c r="J109" i="10"/>
  <c r="I109" i="10"/>
  <c r="A109" i="10"/>
  <c r="K108" i="10"/>
  <c r="J108" i="10"/>
  <c r="I108" i="10"/>
  <c r="A108" i="10"/>
  <c r="K107" i="10"/>
  <c r="J107" i="10"/>
  <c r="I107" i="10"/>
  <c r="A107" i="10"/>
  <c r="K106" i="10"/>
  <c r="J106" i="10"/>
  <c r="I106" i="10"/>
  <c r="A106" i="10"/>
  <c r="K105" i="10"/>
  <c r="J105" i="10"/>
  <c r="I105" i="10"/>
  <c r="A105" i="10"/>
  <c r="K104" i="10"/>
  <c r="J104" i="10"/>
  <c r="I104" i="10"/>
  <c r="A104" i="10"/>
  <c r="K103" i="10"/>
  <c r="J103" i="10"/>
  <c r="I103" i="10"/>
  <c r="A103" i="10"/>
  <c r="K102" i="10"/>
  <c r="J102" i="10"/>
  <c r="I102" i="10"/>
  <c r="A102" i="10"/>
  <c r="K101" i="10"/>
  <c r="J101" i="10"/>
  <c r="I101" i="10"/>
  <c r="A101" i="10"/>
  <c r="K100" i="10"/>
  <c r="J100" i="10"/>
  <c r="I100" i="10"/>
  <c r="A100" i="10"/>
  <c r="K99" i="10"/>
  <c r="J99" i="10"/>
  <c r="I99" i="10"/>
  <c r="A99" i="10"/>
  <c r="K98" i="10"/>
  <c r="J98" i="10"/>
  <c r="I98" i="10"/>
  <c r="A98" i="10"/>
  <c r="K97" i="10"/>
  <c r="J97" i="10"/>
  <c r="I97" i="10"/>
  <c r="A97" i="10"/>
  <c r="K96" i="10"/>
  <c r="J96" i="10"/>
  <c r="I96" i="10"/>
  <c r="A96" i="10"/>
  <c r="K95" i="10"/>
  <c r="J95" i="10"/>
  <c r="I95" i="10"/>
  <c r="A95" i="10"/>
  <c r="K94" i="10"/>
  <c r="J94" i="10"/>
  <c r="I94" i="10"/>
  <c r="A94" i="10"/>
  <c r="K93" i="10"/>
  <c r="J93" i="10"/>
  <c r="I93" i="10"/>
  <c r="A93" i="10"/>
  <c r="K92" i="10"/>
  <c r="J92" i="10"/>
  <c r="I92" i="10"/>
  <c r="A92" i="10"/>
  <c r="K91" i="10"/>
  <c r="J91" i="10"/>
  <c r="I91" i="10"/>
  <c r="A91" i="10"/>
  <c r="K90" i="10"/>
  <c r="J90" i="10"/>
  <c r="I90" i="10"/>
  <c r="A90" i="10"/>
  <c r="K89" i="10"/>
  <c r="J89" i="10"/>
  <c r="I89" i="10"/>
  <c r="A89" i="10"/>
  <c r="K88" i="10"/>
  <c r="J88" i="10"/>
  <c r="I88" i="10"/>
  <c r="A88" i="10"/>
  <c r="K87" i="10"/>
  <c r="J87" i="10"/>
  <c r="I87" i="10"/>
  <c r="A87" i="10"/>
  <c r="K86" i="10"/>
  <c r="J86" i="10"/>
  <c r="I86" i="10"/>
  <c r="A86" i="10"/>
  <c r="K85" i="10"/>
  <c r="J85" i="10"/>
  <c r="I85" i="10"/>
  <c r="A85" i="10"/>
  <c r="K84" i="10"/>
  <c r="J84" i="10"/>
  <c r="I84" i="10"/>
  <c r="A84" i="10"/>
  <c r="K83" i="10"/>
  <c r="J83" i="10"/>
  <c r="I83" i="10"/>
  <c r="A83" i="10"/>
  <c r="K82" i="10"/>
  <c r="J82" i="10"/>
  <c r="I82" i="10"/>
  <c r="A82" i="10"/>
  <c r="K81" i="10"/>
  <c r="J81" i="10"/>
  <c r="I81" i="10"/>
  <c r="A81" i="10"/>
  <c r="K80" i="10"/>
  <c r="J80" i="10"/>
  <c r="I80" i="10"/>
  <c r="A80" i="10"/>
  <c r="K79" i="10"/>
  <c r="J79" i="10"/>
  <c r="I79" i="10"/>
  <c r="A79" i="10"/>
  <c r="K78" i="10"/>
  <c r="J78" i="10"/>
  <c r="I78" i="10"/>
  <c r="A78" i="10"/>
  <c r="K77" i="10"/>
  <c r="J77" i="10"/>
  <c r="I77" i="10"/>
  <c r="A77" i="10"/>
  <c r="K76" i="10"/>
  <c r="J76" i="10"/>
  <c r="I76" i="10"/>
  <c r="A76" i="10"/>
  <c r="K75" i="10"/>
  <c r="J75" i="10"/>
  <c r="I75" i="10"/>
  <c r="A75" i="10"/>
  <c r="K74" i="10"/>
  <c r="J74" i="10"/>
  <c r="I74" i="10"/>
  <c r="A74" i="10"/>
  <c r="K73" i="10"/>
  <c r="J73" i="10"/>
  <c r="I73" i="10"/>
  <c r="A73" i="10"/>
  <c r="K72" i="10"/>
  <c r="J72" i="10"/>
  <c r="I72" i="10"/>
  <c r="A72" i="10"/>
  <c r="K71" i="10"/>
  <c r="J71" i="10"/>
  <c r="I71" i="10"/>
  <c r="A71" i="10"/>
  <c r="K70" i="10"/>
  <c r="J70" i="10"/>
  <c r="I70" i="10"/>
  <c r="A70" i="10"/>
  <c r="K69" i="10"/>
  <c r="J69" i="10"/>
  <c r="I69" i="10"/>
  <c r="A69" i="10"/>
  <c r="K68" i="10"/>
  <c r="J68" i="10"/>
  <c r="I68" i="10"/>
  <c r="A68" i="10"/>
  <c r="K67" i="10"/>
  <c r="J67" i="10"/>
  <c r="I67" i="10"/>
  <c r="A67" i="10"/>
  <c r="K66" i="10"/>
  <c r="J66" i="10"/>
  <c r="I66" i="10"/>
  <c r="A66" i="10"/>
  <c r="K65" i="10"/>
  <c r="J65" i="10"/>
  <c r="I65" i="10"/>
  <c r="A65" i="10"/>
  <c r="K64" i="10"/>
  <c r="J64" i="10"/>
  <c r="I64" i="10"/>
  <c r="A64" i="10"/>
  <c r="K63" i="10"/>
  <c r="J63" i="10"/>
  <c r="I63" i="10"/>
  <c r="A63" i="10"/>
  <c r="K62" i="10"/>
  <c r="J62" i="10"/>
  <c r="I62" i="10"/>
  <c r="A62" i="10"/>
  <c r="K61" i="10"/>
  <c r="J61" i="10"/>
  <c r="I61" i="10"/>
  <c r="A61" i="10"/>
  <c r="K60" i="10"/>
  <c r="J60" i="10"/>
  <c r="I60" i="10"/>
  <c r="A60" i="10"/>
  <c r="K59" i="10"/>
  <c r="J59" i="10"/>
  <c r="I59" i="10"/>
  <c r="A59" i="10"/>
  <c r="K58" i="10"/>
  <c r="J58" i="10"/>
  <c r="I58" i="10"/>
  <c r="A58" i="10"/>
  <c r="K57" i="10"/>
  <c r="J57" i="10"/>
  <c r="I57" i="10"/>
  <c r="A57" i="10"/>
  <c r="K56" i="10"/>
  <c r="J56" i="10"/>
  <c r="I56" i="10"/>
  <c r="A56" i="10"/>
  <c r="K55" i="10"/>
  <c r="J55" i="10"/>
  <c r="I55" i="10"/>
  <c r="A55" i="10"/>
  <c r="K54" i="10"/>
  <c r="J54" i="10"/>
  <c r="I54" i="10"/>
  <c r="A54" i="10"/>
  <c r="K53" i="10"/>
  <c r="J53" i="10"/>
  <c r="I53" i="10"/>
  <c r="A53" i="10"/>
  <c r="K52" i="10"/>
  <c r="J52" i="10"/>
  <c r="I52" i="10"/>
  <c r="A52" i="10"/>
  <c r="K51" i="10"/>
  <c r="J51" i="10"/>
  <c r="I51" i="10"/>
  <c r="A51" i="10"/>
  <c r="K50" i="10"/>
  <c r="J50" i="10"/>
  <c r="I50" i="10"/>
  <c r="A50" i="10"/>
  <c r="K49" i="10"/>
  <c r="J49" i="10"/>
  <c r="I49" i="10"/>
  <c r="A49" i="10"/>
  <c r="K48" i="10"/>
  <c r="J48" i="10"/>
  <c r="I48" i="10"/>
  <c r="A48" i="10"/>
  <c r="K47" i="10"/>
  <c r="J47" i="10"/>
  <c r="I47" i="10"/>
  <c r="A47" i="10"/>
  <c r="K46" i="10"/>
  <c r="J46" i="10"/>
  <c r="I46" i="10"/>
  <c r="A46" i="10"/>
  <c r="K45" i="10"/>
  <c r="J45" i="10"/>
  <c r="I45" i="10"/>
  <c r="A45" i="10"/>
  <c r="K44" i="10"/>
  <c r="J44" i="10"/>
  <c r="I44" i="10"/>
  <c r="A44" i="10"/>
  <c r="K43" i="10"/>
  <c r="J43" i="10"/>
  <c r="I43" i="10"/>
  <c r="A43" i="10"/>
  <c r="K42" i="10"/>
  <c r="J42" i="10"/>
  <c r="I42" i="10"/>
  <c r="A42" i="10"/>
  <c r="K41" i="10"/>
  <c r="J41" i="10"/>
  <c r="I41" i="10"/>
  <c r="A41" i="10"/>
  <c r="K40" i="10"/>
  <c r="J40" i="10"/>
  <c r="I40" i="10"/>
  <c r="A40" i="10"/>
  <c r="A4" i="8"/>
  <c r="A4" i="9"/>
  <c r="K6" i="1"/>
  <c r="D63" i="7" a="1"/>
  <c r="D63" i="7"/>
  <c r="C63" i="7" a="1"/>
  <c r="C63" i="7"/>
  <c r="D62" i="7" a="1"/>
  <c r="D62" i="7"/>
  <c r="C62" i="7" a="1"/>
  <c r="C62" i="7"/>
  <c r="D61" i="7" a="1"/>
  <c r="D61" i="7"/>
  <c r="C61" i="7" a="1"/>
  <c r="C61" i="7"/>
  <c r="D60" i="7" a="1"/>
  <c r="D60" i="7"/>
  <c r="C60" i="7" a="1"/>
  <c r="C60" i="7"/>
  <c r="DT8" i="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c r="E58" i="7" a="1"/>
  <c r="E58" i="7"/>
  <c r="E57" i="7" a="1"/>
  <c r="E57" i="7"/>
  <c r="E56" i="7" a="1"/>
  <c r="E56" i="7"/>
  <c r="O91" i="7"/>
  <c r="L91" i="7"/>
  <c r="I91" i="7"/>
  <c r="F91" i="7"/>
  <c r="C91" i="7"/>
  <c r="DI8" i="1"/>
  <c r="DJ8" i="1"/>
  <c r="H66" i="7" a="1"/>
  <c r="H66" i="7"/>
  <c r="D102" i="7"/>
  <c r="A8" i="1"/>
  <c r="CU8" i="1"/>
  <c r="BI5" i="1"/>
  <c r="K7" i="7"/>
  <c r="A504" i="10"/>
  <c r="A39" i="10"/>
  <c r="A34" i="10"/>
  <c r="A29" i="10"/>
  <c r="A24" i="10"/>
  <c r="A8" i="10"/>
  <c r="M5" i="1"/>
  <c r="C7" i="7"/>
  <c r="Y5" i="1"/>
  <c r="F7" i="7"/>
  <c r="AK5" i="1"/>
  <c r="X5" i="9"/>
  <c r="AW5" i="1"/>
  <c r="I7" i="7"/>
  <c r="C25" i="7"/>
  <c r="L6" i="1"/>
  <c r="F2" i="1" a="1"/>
  <c r="F2" i="1"/>
  <c r="E2" i="1" a="1"/>
  <c r="E2" i="1"/>
  <c r="D2" i="1" a="1"/>
  <c r="D2" i="1"/>
  <c r="C2" i="1" a="1"/>
  <c r="C2" i="1"/>
  <c r="B2" i="1" a="1"/>
  <c r="B2" i="1"/>
  <c r="A3" i="9"/>
  <c r="Q3" i="9"/>
  <c r="M3" i="10"/>
  <c r="M2" i="10"/>
  <c r="F5" i="1"/>
  <c r="F6" i="9"/>
  <c r="E5" i="1"/>
  <c r="E6" i="9"/>
  <c r="D5" i="1"/>
  <c r="D6" i="9"/>
  <c r="C5" i="1"/>
  <c r="F5" i="8"/>
  <c r="B5" i="1"/>
  <c r="B6" i="9"/>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c r="D44" i="7" a="1"/>
  <c r="D44" i="7"/>
  <c r="E44" i="7" a="1"/>
  <c r="E44" i="7"/>
  <c r="C45" i="7" a="1"/>
  <c r="C45" i="7"/>
  <c r="D45" i="7" a="1"/>
  <c r="D45" i="7"/>
  <c r="E45" i="7" a="1"/>
  <c r="E45" i="7"/>
  <c r="C46" i="7" a="1"/>
  <c r="C46" i="7"/>
  <c r="D46" i="7" a="1"/>
  <c r="D46" i="7"/>
  <c r="E46" i="7" a="1"/>
  <c r="E46" i="7"/>
  <c r="C47" i="7" a="1"/>
  <c r="C47" i="7"/>
  <c r="D47" i="7" a="1"/>
  <c r="D47" i="7"/>
  <c r="E47" i="7" a="1"/>
  <c r="E47" i="7"/>
  <c r="C48" i="7" a="1"/>
  <c r="C48" i="7"/>
  <c r="D48" i="7" a="1"/>
  <c r="D48" i="7"/>
  <c r="E48" i="7" a="1"/>
  <c r="E48" i="7"/>
  <c r="C49" i="7" a="1"/>
  <c r="C49" i="7"/>
  <c r="D49" i="7" a="1"/>
  <c r="D49" i="7"/>
  <c r="E49" i="7" a="1"/>
  <c r="E49" i="7"/>
  <c r="C50" i="7" a="1"/>
  <c r="C50" i="7"/>
  <c r="D50" i="7" a="1"/>
  <c r="D50" i="7"/>
  <c r="E50" i="7" a="1"/>
  <c r="E50" i="7"/>
  <c r="C51" i="7" a="1"/>
  <c r="C51" i="7"/>
  <c r="D51" i="7" a="1"/>
  <c r="D51" i="7"/>
  <c r="E51" i="7" a="1"/>
  <c r="E51" i="7"/>
  <c r="C52" i="7" a="1"/>
  <c r="C52" i="7"/>
  <c r="D52" i="7" a="1"/>
  <c r="D52" i="7"/>
  <c r="E52" i="7" a="1"/>
  <c r="E52" i="7"/>
  <c r="C53" i="7" a="1"/>
  <c r="C53" i="7"/>
  <c r="D53" i="7" a="1"/>
  <c r="D53" i="7"/>
  <c r="E53" i="7" a="1"/>
  <c r="E53" i="7"/>
  <c r="C54" i="7" a="1"/>
  <c r="C54" i="7"/>
  <c r="D54" i="7" a="1"/>
  <c r="D54" i="7"/>
  <c r="E54" i="7" a="1"/>
  <c r="E54" i="7"/>
  <c r="C55" i="7" a="1"/>
  <c r="C55" i="7"/>
  <c r="D55" i="7" a="1"/>
  <c r="D55" i="7"/>
  <c r="E55" i="7" a="1"/>
  <c r="E55" i="7"/>
  <c r="C56" i="7" a="1"/>
  <c r="C56" i="7"/>
  <c r="D56" i="7" a="1"/>
  <c r="D56" i="7"/>
  <c r="C57" i="7" a="1"/>
  <c r="C57" i="7"/>
  <c r="D57" i="7" a="1"/>
  <c r="D57" i="7"/>
  <c r="C58" i="7" a="1"/>
  <c r="C58" i="7"/>
  <c r="D58" i="7" a="1"/>
  <c r="D58" i="7"/>
  <c r="C59" i="7" a="1"/>
  <c r="C59" i="7"/>
  <c r="D59" i="7" a="1"/>
  <c r="D59" i="7"/>
  <c r="C71" i="7" a="1"/>
  <c r="C71" i="7"/>
  <c r="D71" i="7" a="1"/>
  <c r="D71" i="7"/>
  <c r="BT8" i="1" a="1"/>
  <c r="BT8" i="1"/>
  <c r="D72" i="7" a="1"/>
  <c r="D72" i="7"/>
  <c r="BV8" i="1"/>
  <c r="D73" i="7" a="1"/>
  <c r="D73" i="7"/>
  <c r="C74" i="7" a="1"/>
  <c r="C74" i="7"/>
  <c r="C75" i="7" a="1"/>
  <c r="C75" i="7"/>
  <c r="CC8" i="1" a="1"/>
  <c r="CC8" i="1"/>
  <c r="CI8" i="1" a="1"/>
  <c r="CI8" i="1"/>
  <c r="D76" i="7" a="1"/>
  <c r="D76" i="7"/>
  <c r="CE8" i="1"/>
  <c r="CJ8" i="1" a="1"/>
  <c r="CJ8" i="1"/>
  <c r="D77" i="7" a="1"/>
  <c r="D77" i="7"/>
  <c r="C78" i="7" a="1"/>
  <c r="C78" i="7"/>
  <c r="BY6" i="1"/>
  <c r="BZ6" i="1"/>
  <c r="CG6" i="1"/>
  <c r="CH6" i="1"/>
  <c r="CL6" i="1"/>
  <c r="BY8" i="1"/>
  <c r="BZ8" i="1"/>
  <c r="CG8" i="1" a="1"/>
  <c r="CG8" i="1"/>
  <c r="CH8" i="1" a="1"/>
  <c r="CH8" i="1"/>
  <c r="CL8" i="1" a="1"/>
  <c r="CL8" i="1"/>
  <c r="G5" i="8"/>
  <c r="AB3" i="9"/>
  <c r="C40" i="7" a="1"/>
  <c r="C40" i="7"/>
  <c r="C41" i="7" a="1"/>
  <c r="C41" i="7"/>
  <c r="J5" i="10"/>
  <c r="I5" i="10"/>
  <c r="J6" i="10"/>
  <c r="I6" i="10"/>
  <c r="J7" i="10"/>
  <c r="I7" i="10"/>
  <c r="J8" i="10"/>
  <c r="I8" i="10"/>
  <c r="J9" i="10"/>
  <c r="I9" i="10"/>
  <c r="J20" i="10"/>
  <c r="I20" i="10"/>
  <c r="J21" i="10"/>
  <c r="I21" i="10"/>
  <c r="J22" i="10"/>
  <c r="I22" i="10"/>
  <c r="J23" i="10"/>
  <c r="I23" i="10"/>
  <c r="J24" i="10"/>
  <c r="I24" i="10"/>
  <c r="J25" i="10"/>
  <c r="I25" i="10"/>
  <c r="J26" i="10"/>
  <c r="I26" i="10"/>
  <c r="J27" i="10"/>
  <c r="I27" i="10"/>
  <c r="J28" i="10"/>
  <c r="I28" i="10"/>
  <c r="J29" i="10"/>
  <c r="I29" i="10"/>
  <c r="J30" i="10"/>
  <c r="I30" i="10"/>
  <c r="J31" i="10"/>
  <c r="I31" i="10"/>
  <c r="J32" i="10"/>
  <c r="I32" i="10"/>
  <c r="J33" i="10"/>
  <c r="I33" i="10"/>
  <c r="J34" i="10"/>
  <c r="I34" i="10"/>
  <c r="J35" i="10"/>
  <c r="I35" i="10"/>
  <c r="J36" i="10"/>
  <c r="I36" i="10"/>
  <c r="J37" i="10"/>
  <c r="I37" i="10"/>
  <c r="J38" i="10"/>
  <c r="I38" i="10"/>
  <c r="J39" i="10"/>
  <c r="I39" i="10"/>
  <c r="J500" i="10"/>
  <c r="I500" i="10"/>
  <c r="J501" i="10"/>
  <c r="I501" i="10"/>
  <c r="J502" i="10"/>
  <c r="I502" i="10"/>
  <c r="J503" i="10"/>
  <c r="I503" i="10"/>
  <c r="J504" i="10"/>
  <c r="I504" i="10"/>
  <c r="AB2" i="9"/>
  <c r="AB4" i="9"/>
  <c r="V3" i="9"/>
  <c r="AI2" i="9"/>
  <c r="AI4" i="9"/>
  <c r="H7" i="7"/>
  <c r="AC5" i="9"/>
  <c r="G7" i="7"/>
  <c r="E7" i="7"/>
  <c r="N5" i="9"/>
  <c r="D7" i="7"/>
  <c r="AH5" i="9"/>
  <c r="H68" i="7"/>
  <c r="H65" i="7" a="1"/>
  <c r="H65" i="7"/>
  <c r="H67" i="7"/>
  <c r="I5" i="8"/>
  <c r="E5" i="8"/>
  <c r="P3" i="9"/>
  <c r="AE3" i="9"/>
  <c r="S5" i="9"/>
  <c r="C6" i="9"/>
  <c r="H5" i="8"/>
  <c r="N3" i="10"/>
  <c r="N2" i="10"/>
  <c r="W3" i="9"/>
  <c r="J7" i="7"/>
  <c r="AJ3" i="9"/>
  <c r="AF2" i="9"/>
  <c r="AF4" i="9"/>
  <c r="AE2" i="9"/>
  <c r="AE4" i="9"/>
  <c r="Q2" i="9"/>
  <c r="Q4" i="9"/>
  <c r="P2" i="9"/>
  <c r="P4" i="9"/>
  <c r="AF4" i="10"/>
  <c r="AJ2" i="9"/>
  <c r="AJ4" i="9"/>
  <c r="W2" i="9"/>
  <c r="W4" i="9"/>
  <c r="U3" i="9"/>
  <c r="Z2" i="9"/>
  <c r="Z4" i="9"/>
  <c r="AI3" i="9"/>
  <c r="AA3" i="9"/>
  <c r="U2" i="9"/>
  <c r="U4" i="9"/>
  <c r="AG2" i="9"/>
  <c r="AG4" i="9"/>
  <c r="O3" i="10"/>
  <c r="O2" i="10"/>
  <c r="Z3" i="9"/>
  <c r="R3" i="9"/>
  <c r="AF3" i="9"/>
  <c r="V2" i="9"/>
  <c r="V4" i="9"/>
  <c r="AG3" i="9"/>
  <c r="AA2" i="9"/>
  <c r="AA4" i="9"/>
  <c r="R2" i="9"/>
  <c r="R4" i="9"/>
  <c r="C72" i="7" a="1"/>
  <c r="C72" i="7"/>
  <c r="DA8" i="1" a="1"/>
  <c r="DA8" i="1"/>
  <c r="BP8" i="1"/>
  <c r="E68" i="7"/>
  <c r="G65" i="7" a="1"/>
  <c r="G65" i="7"/>
  <c r="D68" i="7"/>
  <c r="C73" i="7" a="1"/>
  <c r="C73" i="7"/>
  <c r="V2" i="1" a="1"/>
  <c r="V2" i="1"/>
  <c r="CP8" i="1" a="1"/>
  <c r="CP8" i="1"/>
  <c r="S2" i="1" a="1"/>
  <c r="S2" i="1"/>
  <c r="CY8" i="1" a="1"/>
  <c r="CY8" i="1"/>
  <c r="AU8" i="1"/>
  <c r="CQ8" i="1"/>
  <c r="BB2" i="1" a="1"/>
  <c r="BB2" i="1"/>
  <c r="BC2" i="1" a="1"/>
  <c r="BC2" i="1"/>
  <c r="BB3" i="1"/>
  <c r="BF2" i="1" a="1"/>
  <c r="BF2" i="1"/>
  <c r="DF8" i="1" a="1"/>
  <c r="DF8" i="1"/>
  <c r="BQ8" i="1"/>
  <c r="AZ2" i="1" a="1"/>
  <c r="AZ2" i="1"/>
  <c r="AN2" i="1" a="1"/>
  <c r="AN2" i="1"/>
  <c r="AM2" i="1" a="1"/>
  <c r="AM2" i="1"/>
  <c r="P3" i="10"/>
  <c r="E67" i="7"/>
  <c r="P2" i="1" a="1"/>
  <c r="P2" i="1"/>
  <c r="CO8" i="1" a="1"/>
  <c r="CO8" i="1"/>
  <c r="AD2" i="1" a="1"/>
  <c r="AD2" i="1"/>
  <c r="AD3" i="1"/>
  <c r="CZ8" i="1" a="1"/>
  <c r="CZ8" i="1"/>
  <c r="BG8" i="1"/>
  <c r="AY2" i="1" a="1"/>
  <c r="AY2" i="1"/>
  <c r="AY3" i="1"/>
  <c r="I3" i="8"/>
  <c r="F3" i="9"/>
  <c r="DD8" i="1" a="1"/>
  <c r="DD8" i="1"/>
  <c r="AV8" i="1"/>
  <c r="BM2" i="1" a="1"/>
  <c r="BM2" i="1"/>
  <c r="BM3" i="1"/>
  <c r="BJ2" i="1" a="1"/>
  <c r="BJ2" i="1"/>
  <c r="BJ3" i="1"/>
  <c r="BN2" i="1" a="1"/>
  <c r="BN2" i="1"/>
  <c r="AS2" i="1" a="1"/>
  <c r="AS2" i="1"/>
  <c r="AS3" i="1"/>
  <c r="D67" i="7"/>
  <c r="AE2" i="1" a="1"/>
  <c r="AE2" i="1"/>
  <c r="DC8" i="1" a="1"/>
  <c r="DC8" i="1"/>
  <c r="AJ8" i="1"/>
  <c r="CR8" i="1"/>
  <c r="DB8" i="1" a="1"/>
  <c r="DB8" i="1"/>
  <c r="CW8" i="1" a="1"/>
  <c r="CW8" i="1"/>
  <c r="AT2" i="1" a="1"/>
  <c r="AT2" i="1"/>
  <c r="AG2" i="1" a="1"/>
  <c r="AG2" i="1"/>
  <c r="AG3" i="1"/>
  <c r="AP2" i="1" a="1"/>
  <c r="AP2" i="1"/>
  <c r="AQ2" i="1" a="1"/>
  <c r="AQ2" i="1"/>
  <c r="BK2" i="1" a="1"/>
  <c r="BK2" i="1"/>
  <c r="AB2" i="1" a="1"/>
  <c r="AB2" i="1"/>
  <c r="AA2" i="1" a="1"/>
  <c r="AA2" i="1"/>
  <c r="AA3" i="1"/>
  <c r="AH2" i="1" a="1"/>
  <c r="AH2" i="1"/>
  <c r="CN8" i="1" a="1"/>
  <c r="CN8" i="1"/>
  <c r="R2" i="1" a="1"/>
  <c r="R2" i="1"/>
  <c r="R3" i="1"/>
  <c r="DE8" i="1" a="1"/>
  <c r="DE8" i="1"/>
  <c r="BH8" i="1"/>
  <c r="U2" i="1" a="1"/>
  <c r="U2" i="1"/>
  <c r="U3" i="1"/>
  <c r="CX8" i="1" a="1"/>
  <c r="CX8" i="1"/>
  <c r="AI8" i="1"/>
  <c r="O2" i="1" a="1"/>
  <c r="O2" i="1"/>
  <c r="O3" i="1"/>
  <c r="BE2" i="1" a="1"/>
  <c r="BE2" i="1"/>
  <c r="BE3" i="1"/>
  <c r="F68" i="7"/>
  <c r="E65" i="7" a="1"/>
  <c r="E65" i="7"/>
  <c r="C77" i="7" a="1"/>
  <c r="C77" i="7"/>
  <c r="G68" i="7"/>
  <c r="F66" i="7"/>
  <c r="D66" i="7"/>
  <c r="F65" i="7" a="1"/>
  <c r="F65" i="7"/>
  <c r="E66" i="7"/>
  <c r="D65" i="7" a="1"/>
  <c r="D65" i="7"/>
  <c r="C76" i="7" a="1"/>
  <c r="C76" i="7"/>
  <c r="G66" i="7"/>
  <c r="F67" i="7"/>
  <c r="G67" i="7"/>
  <c r="AP3" i="1"/>
  <c r="AM3" i="1"/>
  <c r="DH8" i="1"/>
  <c r="DG8" i="1"/>
  <c r="X8" i="1"/>
  <c r="W8" i="1"/>
  <c r="C65" i="7" a="1"/>
  <c r="C65" i="7"/>
  <c r="CR7" i="1"/>
  <c r="CR6" i="1"/>
  <c r="CS8" i="1"/>
  <c r="C67" i="7"/>
  <c r="P2" i="10"/>
  <c r="Q3" i="10"/>
  <c r="CO7" i="1"/>
  <c r="CP6" i="1"/>
  <c r="C66" i="7"/>
  <c r="CQ6" i="1"/>
  <c r="CQ7" i="1"/>
  <c r="CN6" i="1"/>
  <c r="CN7" i="1"/>
  <c r="CP7" i="1"/>
  <c r="CO6" i="1"/>
  <c r="BR8" i="1"/>
  <c r="BS8" i="1"/>
  <c r="Q2" i="10"/>
  <c r="R3" i="10"/>
  <c r="CS6" i="1"/>
  <c r="R2" i="10"/>
  <c r="S3" i="10"/>
  <c r="T3" i="10"/>
  <c r="S2" i="10"/>
  <c r="T2" i="10"/>
  <c r="U3" i="10"/>
  <c r="U2" i="10"/>
  <c r="V3" i="10"/>
  <c r="W3" i="10"/>
  <c r="V2" i="10"/>
  <c r="X3" i="10"/>
  <c r="W2" i="10"/>
  <c r="X2" i="10"/>
  <c r="Y3" i="10"/>
  <c r="Z3" i="10"/>
  <c r="Y2" i="10"/>
  <c r="AA3" i="10"/>
  <c r="Z2" i="10"/>
  <c r="AB3" i="10"/>
  <c r="AA2" i="10"/>
  <c r="AC3" i="10"/>
  <c r="AB2" i="10"/>
  <c r="AC2" i="10"/>
  <c r="AD3" i="10"/>
  <c r="AD2" i="10"/>
  <c r="AE3" i="10"/>
  <c r="AF3" i="10"/>
  <c r="AE2" i="10"/>
  <c r="AF2" i="10"/>
  <c r="AG3" i="10"/>
  <c r="AH3" i="10"/>
  <c r="AG2" i="10"/>
  <c r="AI3" i="10"/>
  <c r="AH2" i="10"/>
  <c r="AJ3" i="10"/>
  <c r="AI2" i="10"/>
  <c r="AK3" i="10"/>
  <c r="AJ2" i="10"/>
  <c r="AL3" i="10"/>
  <c r="AK2" i="10"/>
  <c r="AL2" i="10"/>
  <c r="AM3" i="10"/>
  <c r="AM2" i="10"/>
  <c r="AN3" i="10"/>
  <c r="AN2" i="10"/>
  <c r="AO3" i="10"/>
  <c r="AP3" i="10"/>
  <c r="AO2" i="10"/>
  <c r="AQ3" i="10"/>
  <c r="AP2" i="10"/>
  <c r="AR3" i="10"/>
  <c r="AQ2" i="10"/>
  <c r="AR2" i="10"/>
  <c r="AS3" i="10"/>
  <c r="AS2" i="10"/>
  <c r="AT3" i="10"/>
  <c r="AT2" i="10"/>
  <c r="AU3" i="10"/>
  <c r="AV3" i="10"/>
  <c r="AU2" i="10"/>
  <c r="AW3" i="10"/>
  <c r="AV2" i="10"/>
  <c r="AW2" i="10"/>
  <c r="AX3" i="10"/>
  <c r="AY3" i="10"/>
  <c r="AX2" i="10"/>
  <c r="AZ3" i="10"/>
  <c r="AY2" i="10"/>
  <c r="AZ2" i="10"/>
  <c r="BA3" i="10"/>
  <c r="BB3" i="10"/>
  <c r="BA2" i="10"/>
  <c r="BC3" i="10"/>
  <c r="BB2" i="10"/>
  <c r="BC2" i="10"/>
  <c r="BD3" i="10"/>
  <c r="BD2" i="10"/>
  <c r="BE3" i="10"/>
  <c r="BE2" i="10"/>
  <c r="BF3" i="10"/>
  <c r="BF2" i="10"/>
  <c r="BG3" i="10"/>
  <c r="BG2" i="10"/>
  <c r="BH3" i="10"/>
  <c r="BI3" i="10"/>
  <c r="BH2" i="10"/>
  <c r="BJ3" i="10"/>
  <c r="BI2" i="10"/>
  <c r="BK3" i="10"/>
  <c r="BJ2" i="10"/>
  <c r="BK2" i="10"/>
  <c r="BL3" i="10"/>
  <c r="BL2" i="10"/>
  <c r="BM3" i="10"/>
  <c r="BM2" i="10"/>
  <c r="BN3" i="10"/>
  <c r="BN2" i="10"/>
  <c r="BO3" i="10"/>
  <c r="BP3" i="10"/>
  <c r="BO2" i="10"/>
  <c r="BP2" i="10"/>
  <c r="BQ3" i="10"/>
  <c r="BR3" i="10"/>
  <c r="BQ2" i="10"/>
  <c r="BR2" i="10"/>
  <c r="BS3" i="10"/>
  <c r="BS2" i="10"/>
  <c r="BT3" i="10"/>
  <c r="BU3" i="10"/>
  <c r="BT2" i="10"/>
  <c r="BV3" i="10"/>
  <c r="BU2" i="10"/>
  <c r="BW3" i="10"/>
  <c r="BV2" i="10"/>
  <c r="BW2" i="10"/>
  <c r="BX3" i="10"/>
  <c r="BX2" i="10"/>
  <c r="BY3" i="10"/>
  <c r="BZ3" i="10"/>
  <c r="BY2" i="10"/>
  <c r="CA3" i="10"/>
  <c r="BZ2" i="10"/>
  <c r="CB3" i="10"/>
  <c r="CA2" i="10"/>
  <c r="CB2" i="10"/>
  <c r="CC3" i="10"/>
  <c r="CC2" i="10"/>
  <c r="CD3" i="10"/>
  <c r="CE3" i="10"/>
  <c r="CD2" i="10"/>
  <c r="CE2" i="10"/>
  <c r="CF3" i="10"/>
  <c r="CF2" i="10"/>
  <c r="CG3" i="10"/>
  <c r="CH3" i="10"/>
  <c r="CG2" i="10"/>
  <c r="CI3" i="10"/>
  <c r="CH2" i="10"/>
  <c r="CJ3" i="10"/>
  <c r="CI2" i="10"/>
  <c r="CJ2" i="10"/>
  <c r="CK3" i="10"/>
  <c r="CK2" i="10"/>
  <c r="CL3" i="10"/>
  <c r="CM3" i="10"/>
  <c r="CL2" i="10"/>
  <c r="CM2" i="10"/>
  <c r="CN3" i="10"/>
  <c r="CO3" i="10"/>
  <c r="CN2" i="10"/>
  <c r="CP3" i="10"/>
  <c r="CO2" i="10"/>
  <c r="CP2" i="10"/>
  <c r="CQ3" i="10"/>
  <c r="CQ2" i="10"/>
  <c r="CR3" i="10"/>
  <c r="CR2" i="10"/>
  <c r="CS3" i="10"/>
  <c r="CS2" i="10"/>
  <c r="CT3" i="10"/>
  <c r="CT2" i="10"/>
  <c r="CU3" i="10"/>
  <c r="CV3" i="10"/>
  <c r="CU2" i="10"/>
  <c r="CV2" i="10"/>
  <c r="CW3" i="10"/>
  <c r="CX3" i="10"/>
  <c r="CW2" i="10"/>
  <c r="CY3" i="10"/>
  <c r="CX2" i="10"/>
  <c r="CZ3" i="10"/>
  <c r="CY2" i="10"/>
  <c r="DA3" i="10"/>
  <c r="CZ2" i="10"/>
  <c r="DA2" i="10"/>
  <c r="DB3" i="10"/>
  <c r="DC3" i="10"/>
  <c r="DB2" i="10"/>
  <c r="DD3" i="10"/>
  <c r="DC2" i="10"/>
  <c r="DD2" i="10"/>
  <c r="DE3" i="10"/>
  <c r="DF3" i="10"/>
  <c r="DE2" i="10"/>
  <c r="DG3" i="10"/>
  <c r="DF2" i="10"/>
  <c r="DH3" i="10"/>
  <c r="DG2" i="10"/>
  <c r="DH2" i="10"/>
  <c r="DI3" i="10"/>
  <c r="DI2" i="10"/>
  <c r="DJ3" i="10"/>
  <c r="DJ2" i="10"/>
  <c r="DK3" i="10"/>
  <c r="DL3" i="10"/>
  <c r="DK2" i="10"/>
  <c r="DL2" i="10"/>
  <c r="DM3" i="10"/>
  <c r="DN3" i="10"/>
  <c r="DM2" i="10"/>
  <c r="DN2" i="10"/>
  <c r="DO3" i="10"/>
  <c r="DP3" i="10"/>
  <c r="DO2" i="10"/>
  <c r="DP2" i="10"/>
  <c r="DQ3" i="10"/>
  <c r="DQ2" i="10"/>
  <c r="DR3" i="10"/>
  <c r="DR2" i="10"/>
  <c r="DS3" i="10"/>
  <c r="DT3" i="10"/>
  <c r="DS2" i="10"/>
  <c r="DU3" i="10"/>
  <c r="DT2" i="10"/>
  <c r="DU2" i="10"/>
  <c r="DV3" i="10"/>
  <c r="DW3" i="10"/>
  <c r="DV2" i="10"/>
  <c r="DW2" i="10"/>
  <c r="DX3" i="10"/>
  <c r="DY3" i="10"/>
  <c r="DX2" i="10"/>
  <c r="DZ3" i="10"/>
  <c r="DY2" i="10"/>
  <c r="EA3" i="10"/>
  <c r="DZ2" i="10"/>
  <c r="EA2" i="10"/>
  <c r="EB3" i="10"/>
  <c r="EC3" i="10"/>
  <c r="EB2" i="10"/>
  <c r="EC2" i="10"/>
  <c r="ED3" i="10"/>
  <c r="EE3" i="10"/>
  <c r="ED2" i="10"/>
  <c r="EE2" i="10"/>
  <c r="EF3" i="10"/>
  <c r="EF2" i="10"/>
  <c r="EG3" i="10"/>
  <c r="EH3" i="10"/>
  <c r="EG2" i="10"/>
  <c r="EH2" i="10"/>
  <c r="EI3" i="10"/>
  <c r="EI2" i="10"/>
  <c r="EJ3" i="10"/>
  <c r="EJ2" i="10"/>
  <c r="EK3" i="10"/>
  <c r="EK2" i="10"/>
  <c r="EL3" i="10"/>
  <c r="EL2" i="10"/>
  <c r="EM3" i="10"/>
  <c r="EM2" i="10"/>
  <c r="EN3" i="10"/>
  <c r="EN2" i="10"/>
  <c r="EO3" i="10"/>
  <c r="EP3" i="10"/>
  <c r="EO2" i="10"/>
  <c r="EP2" i="10"/>
  <c r="EQ3" i="10"/>
  <c r="EQ2" i="10"/>
  <c r="ER3" i="10"/>
  <c r="ER2" i="10"/>
  <c r="ES3" i="10"/>
  <c r="ES2" i="10"/>
  <c r="ET3" i="10"/>
  <c r="ET2" i="10"/>
  <c r="EU3" i="10"/>
  <c r="EU2" i="10"/>
  <c r="EV3" i="10"/>
  <c r="EV2" i="10"/>
  <c r="EW3" i="10"/>
  <c r="EX3" i="10"/>
  <c r="EW2" i="10"/>
  <c r="EX2" i="10"/>
  <c r="EY3" i="10"/>
  <c r="EZ3" i="10"/>
  <c r="EY2" i="10"/>
  <c r="EZ2" i="10"/>
  <c r="FA3" i="10"/>
  <c r="FB3" i="10"/>
  <c r="FA2" i="10"/>
  <c r="FC3" i="10"/>
  <c r="FB2" i="10"/>
  <c r="FD3" i="10"/>
  <c r="FC2" i="10"/>
  <c r="FE3" i="10"/>
  <c r="FD2" i="10"/>
  <c r="FF3" i="10"/>
  <c r="FE2" i="10"/>
  <c r="FG3" i="10"/>
  <c r="FF2" i="10"/>
  <c r="FG2" i="10"/>
  <c r="FH3" i="10"/>
  <c r="FI3" i="10"/>
  <c r="FH2" i="10"/>
  <c r="FI2" i="10"/>
  <c r="FJ3" i="10"/>
  <c r="FJ2" i="10"/>
  <c r="FK3" i="10"/>
  <c r="FK2" i="10"/>
  <c r="FL3" i="10"/>
  <c r="FL2" i="10"/>
  <c r="FM3" i="10"/>
  <c r="FN3" i="10"/>
  <c r="FM2" i="10"/>
  <c r="FN2" i="10"/>
  <c r="FO3" i="10"/>
  <c r="FP3" i="10"/>
  <c r="FO2" i="10"/>
  <c r="FP2" i="10"/>
  <c r="FQ3" i="10"/>
  <c r="FR3" i="10"/>
  <c r="FQ2" i="10"/>
  <c r="FR2" i="10"/>
  <c r="FS3" i="10"/>
  <c r="FT3" i="10"/>
  <c r="FS2" i="10"/>
  <c r="FT2" i="10"/>
  <c r="FU3" i="10"/>
  <c r="FV3" i="10"/>
  <c r="FU2" i="10"/>
  <c r="FV2" i="10"/>
  <c r="FW3" i="10"/>
  <c r="FW2" i="10"/>
  <c r="FX3" i="10"/>
  <c r="FX2" i="10"/>
  <c r="FY3" i="10"/>
  <c r="FZ3" i="10"/>
  <c r="FY2" i="10"/>
  <c r="FZ2" i="10"/>
  <c r="GA3" i="10"/>
  <c r="GB3" i="10"/>
  <c r="GA2" i="10"/>
  <c r="GB2" i="10"/>
  <c r="GC3" i="10"/>
  <c r="GC2" i="10"/>
  <c r="GD3" i="10"/>
  <c r="GD2" i="10"/>
  <c r="GE3" i="10"/>
  <c r="GE2" i="10"/>
  <c r="GF3" i="10"/>
  <c r="GF2" i="10"/>
  <c r="GG3" i="10"/>
  <c r="GH3" i="10"/>
  <c r="GG2" i="10"/>
  <c r="GI3" i="10"/>
  <c r="GI2" i="10"/>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<sst xmlns="http://schemas.openxmlformats.org/spreadsheetml/2006/main" count="681" uniqueCount="252">
  <si>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</si>
  <si>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</si>
  <si>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</si>
  <si>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</si>
  <si>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</si>
  <si>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</si>
  <si>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</si>
  <si>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</si>
  <si>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</si>
  <si>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</si>
  <si>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</si>
  <si>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</si>
  <si>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</si>
  <si>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</si>
  <si>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</si>
  <si>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</si>
  <si>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</si>
  <si>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</si>
  <si>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</si>
  <si>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</si>
  <si>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</si>
  <si>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</si>
  <si>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</si>
  <si>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</si>
  <si>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</si>
  <si>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</si>
  <si>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</si>
  <si>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</si>
  <si>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</si>
  <si>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</si>
  <si>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</si>
  <si>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</si>
  <si>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</si>
  <si>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</si>
  <si>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</si>
  <si>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</si>
  <si>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</si>
  <si>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</si>
  <si>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</si>
  <si>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</si>
  <si>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</si>
  <si>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</si>
  <si>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</si>
  <si>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</si>
  <si>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</si>
  <si>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</si>
  <si>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</si>
  <si>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</si>
  <si>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</si>
  <si>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</si>
  <si>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</si>
  <si>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</si>
  <si>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</si>
  <si>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</si>
  <si>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</si>
  <si>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</si>
  <si>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</si>
  <si>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</si>
  <si>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</si>
  <si>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</si>
  <si>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</si>
  <si>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</si>
  <si>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</si>
  <si>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</si>
  <si>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</si>
  <si>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</si>
  <si>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</si>
  <si>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</si>
  <si>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</si>
  <si>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</si>
  <si>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</si>
  <si>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</si>
  <si>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</si>
  <si>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</si>
  <si>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</si>
  <si>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</si>
  <si>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</si>
  <si>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</si>
  <si>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</si>
  <si>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</si>
  <si>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</si>
  <si>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</si>
  <si>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</si>
  <si>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</si>
  <si>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</si>
  <si>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</si>
  <si>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</si>
  <si>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</si>
  <si>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</si>
  <si>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</si>
  <si>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</si>
  <si>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</si>
  <si>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</si>
  <si>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</si>
  <si>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</si>
  <si>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</si>
  <si>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</si>
  <si>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</si>
  <si>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</si>
  <si>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</si>
  <si>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</si>
  <si>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</si>
  <si>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</si>
  <si>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</si>
  <si>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</si>
  <si>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</si>
  <si>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</si>
  <si>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</si>
  <si>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</si>
  <si>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</si>
  <si>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</si>
  <si>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</si>
  <si>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</si>
  <si>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</si>
  <si>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</si>
  <si>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</si>
  <si>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</si>
  <si>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</si>
  <si>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</si>
  <si>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</si>
  <si>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</si>
  <si>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</si>
  <si>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</si>
  <si>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</si>
  <si>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</si>
  <si>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</si>
  <si>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</si>
  <si>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</si>
  <si>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</si>
  <si>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</si>
  <si>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</si>
  <si>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</si>
  <si>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</si>
  <si>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</si>
  <si>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</si>
  <si>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</si>
  <si>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</si>
  <si>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</si>
  <si>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</si>
  <si>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</si>
  <si>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</si>
  <si>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</si>
  <si>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</si>
  <si>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</si>
  <si>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</si>
  <si>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</si>
  <si>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</si>
  <si>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</si>
  <si>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</si>
  <si>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</si>
  <si>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</si>
  <si>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</si>
  <si>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</si>
  <si>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</si>
  <si>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</si>
  <si>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</si>
  <si>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</si>
  <si>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</si>
  <si>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</si>
  <si>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</si>
  <si>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</si>
  <si>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</si>
  <si>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</si>
  <si>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</si>
  <si>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</si>
  <si>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</si>
  <si>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</si>
  <si>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</si>
  <si>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</si>
  <si>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</si>
  <si>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</si>
  <si>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</si>
  <si>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</si>
  <si>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</si>
  <si>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</si>
  <si>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</si>
  <si>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</si>
  <si>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</si>
  <si>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</si>
  <si>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</si>
  <si>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</si>
  <si>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</si>
  <si>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</si>
  <si>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</si>
  <si>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</si>
  <si>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</si>
  <si>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</si>
  <si>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</si>
  <si>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</si>
  <si>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</si>
  <si>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</si>
  <si>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</si>
  <si>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</si>
  <si>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</si>
  <si>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rPh sb="0" eb="2">
      <t>ガメン</t>
    </rPh>
    <phoneticPr fontId="3"/>
  </si>
  <si>
    <t>HINFP6
商品マスタ一括抽出</t>
    <phoneticPr fontId="3"/>
  </si>
  <si>
    <t>コウ</t>
    <phoneticPr fontId="3"/>
  </si>
  <si>
    <t>宮本</t>
    <rPh sb="0" eb="2">
      <t>ミヤモト</t>
    </rPh>
    <phoneticPr fontId="3"/>
  </si>
  <si>
    <t>桒原</t>
    <rPh sb="0" eb="2">
      <t>クワハラ</t>
    </rPh>
    <phoneticPr fontId="3"/>
  </si>
  <si>
    <t>□</t>
    <phoneticPr fontId="3"/>
  </si>
  <si>
    <t>チェン</t>
    <phoneticPr fontId="3"/>
  </si>
  <si>
    <t>URIET51
売上登録</t>
    <rPh sb="8" eb="10">
      <t>ウリアゲ</t>
    </rPh>
    <rPh sb="10" eb="12">
      <t>トウロク</t>
    </rPh>
    <phoneticPr fontId="3"/>
  </si>
  <si>
    <t>URKET51
入金登録</t>
    <rPh sb="8" eb="10">
      <t>ニュウキン</t>
    </rPh>
    <rPh sb="10" eb="12">
      <t>トウロク</t>
    </rPh>
    <phoneticPr fontId="3"/>
  </si>
  <si>
    <t>URKET53
入金消込(個別/全体)</t>
    <rPh sb="8" eb="10">
      <t>ニュウキン</t>
    </rPh>
    <rPh sb="10" eb="12">
      <t>ケシコミ</t>
    </rPh>
    <rPh sb="13" eb="15">
      <t>コベツ</t>
    </rPh>
    <rPh sb="16" eb="18">
      <t>ゼンタイ</t>
    </rPh>
    <phoneticPr fontId="3"/>
  </si>
  <si>
    <t>MEIMT52
名称M登録/訂正</t>
    <phoneticPr fontId="3"/>
  </si>
  <si>
    <t>HKKET14
販売計画</t>
    <phoneticPr fontId="3"/>
  </si>
  <si>
    <t>UODDL71
営業状況照会(当月)</t>
    <phoneticPr fontId="3"/>
  </si>
  <si>
    <t>UODPR51
受注日記帳</t>
    <phoneticPr fontId="3"/>
  </si>
  <si>
    <t>URIPR52
納品書出力(直送)</t>
    <phoneticPr fontId="3"/>
  </si>
  <si>
    <t>GNKPRT
印刷処理</t>
    <phoneticPr fontId="3"/>
  </si>
  <si>
    <t>URKET52
入金訂正</t>
    <rPh sb="8" eb="10">
      <t>ニュウキン</t>
    </rPh>
    <rPh sb="10" eb="12">
      <t>テイセイ</t>
    </rPh>
    <phoneticPr fontId="3"/>
  </si>
  <si>
    <t>URIET52
売上訂正</t>
    <rPh sb="8" eb="10">
      <t>ウリアゲ</t>
    </rPh>
    <rPh sb="10" eb="12">
      <t>テイセイ</t>
    </rPh>
    <phoneticPr fontId="3"/>
  </si>
  <si>
    <t>TNADL71
推定在庫照会</t>
    <rPh sb="8" eb="10">
      <t>スイテイ</t>
    </rPh>
    <rPh sb="10" eb="12">
      <t>ザイコ</t>
    </rPh>
    <rPh sb="12" eb="14">
      <t>ショウカイ</t>
    </rPh>
    <phoneticPr fontId="3"/>
  </si>
  <si>
    <t>TNADL54
入出庫実績照会</t>
    <rPh sb="8" eb="11">
      <t>ニュウシュッコ</t>
    </rPh>
    <rPh sb="11" eb="13">
      <t>ジッセキ</t>
    </rPh>
    <rPh sb="13" eb="15">
      <t>ショウカイ</t>
    </rPh>
    <phoneticPr fontId="3"/>
  </si>
  <si>
    <t>UODET54
セットアップ受注訂正</t>
    <rPh sb="14" eb="16">
      <t>ジュチュウ</t>
    </rPh>
    <rPh sb="16" eb="18">
      <t>テイセイ</t>
    </rPh>
    <phoneticPr fontId="3"/>
  </si>
  <si>
    <t>画面</t>
  </si>
  <si>
    <t>HINFP6
商品マスタ一括抽出</t>
  </si>
  <si>
    <t>コウ</t>
  </si>
  <si>
    <t>宮本</t>
  </si>
  <si>
    <t>URIET51
売上登録</t>
  </si>
  <si>
    <t>URKET51
入金登録</t>
  </si>
  <si>
    <t>URKET53
入金消込(個別/全体)</t>
  </si>
  <si>
    <t>MEIMT52
名称M登録/訂正</t>
  </si>
  <si>
    <t>HKKET14
販売計画</t>
  </si>
  <si>
    <t>桒原</t>
  </si>
  <si>
    <t>UODDL71
営業状況照会(当月)</t>
  </si>
  <si>
    <t>UODPR51
受注日記帳</t>
  </si>
  <si>
    <t>URIPR52
納品書出力(直送)</t>
  </si>
  <si>
    <t>GNKPRT
印刷処理</t>
  </si>
  <si>
    <t>URKET52
入金訂正</t>
  </si>
  <si>
    <t>URIET52
売上訂正</t>
  </si>
  <si>
    <t>TNADL71
推定在庫照会</t>
  </si>
  <si>
    <t>チェン</t>
  </si>
  <si>
    <t>TNADL54
入出庫実績照会</t>
  </si>
  <si>
    <t>UODET54
セットアップ受注訂正</t>
  </si>
  <si>
    <t>UODET53
セットアップ受注登録</t>
  </si>
  <si>
    <t>UODET53
セットアップ受注登録</t>
    <rPh sb="14" eb="16">
      <t>ジュチュウ</t>
    </rPh>
    <rPh sb="16" eb="18">
      <t>トウロク</t>
    </rPh>
    <phoneticPr fontId="3"/>
  </si>
  <si>
    <t>バッチ</t>
    <phoneticPr fontId="3"/>
  </si>
  <si>
    <t>MNTFP36
営業状況総括表(大分類別)</t>
    <phoneticPr fontId="3"/>
  </si>
  <si>
    <t>Thach</t>
    <phoneticPr fontId="3"/>
  </si>
  <si>
    <t>知名</t>
    <rPh sb="0" eb="1">
      <t>チナ</t>
    </rPh>
    <rPh sb="1" eb="2">
      <t>ナ</t>
    </rPh>
    <phoneticPr fontId="3"/>
  </si>
  <si>
    <t>Oanh</t>
    <phoneticPr fontId="3"/>
  </si>
  <si>
    <t>GRKBP01
ストアド起動排他復帰版</t>
    <phoneticPr fontId="3"/>
  </si>
  <si>
    <t>□</t>
    <phoneticPr fontId="3"/>
  </si>
  <si>
    <t>□</t>
    <phoneticPr fontId="3"/>
  </si>
  <si>
    <t>バッチ</t>
  </si>
  <si>
    <t>MNTFP36
営業状況総括表(大分類別)</t>
  </si>
  <si>
    <t>Thach</t>
  </si>
  <si>
    <t>知名</t>
  </si>
  <si>
    <t>Oanh</t>
  </si>
  <si>
    <t>GRKBP01
ストアド起動排他復帰版</t>
  </si>
  <si>
    <t>□</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</si>
</sst>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6">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0" borderId="135" xfId="0" applyFont="1" applyFill="1" applyBorder="1" applyAlignment="1" applyProtection="1">
      <alignment horizontal="left" vertical="top"/>
    </xf>
    <xf numFmtId="0" fontId="10" fillId="0" borderId="43" xfId="0" applyFont="1" applyFill="1" applyBorder="1" applyAlignment="1" applyProtection="1">
      <alignment horizontal="left" vertical="top"/>
    </xf>
    <xf numFmtId="0" fontId="10" fillId="9" borderId="7" xfId="0" applyFont="1" applyFill="1" applyBorder="1" applyAlignment="1" applyProtection="1">
      <alignment horizontal="center" vertical="center"/>
    </xf>
    <xf numFmtId="0" fontId="10" fillId="9" borderId="17" xfId="0" applyFont="1" applyFill="1" applyBorder="1" applyAlignment="1" applyProtection="1">
      <alignment horizontal="center" vertical="center"/>
    </xf>
    <xf numFmtId="0" fontId="10" fillId="9" borderId="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3"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9" fontId="10" fillId="10" borderId="2" xfId="0" applyNumberFormat="1"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2" xfId="0" applyFont="1" applyFill="1" applyBorder="1" applyAlignment="1">
      <alignment horizontal="center" vertic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8" xfId="0" applyFont="1" applyFill="1" applyBorder="1" applyAlignment="1">
      <alignment horizontal="center" vertical="center"/>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1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7" borderId="7" xfId="0"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0" borderId="60" xfId="0" applyFont="1" applyFill="1" applyBorder="1" applyAlignment="1" applyProtection="1">
      <alignment horizontal="center" vertical="center" wrapText="1"/>
      <protection locked="0"/>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60" xfId="0" applyFont="1" applyFill="1" applyBorder="1" applyAlignment="1" applyProtection="1">
      <alignment horizontal="center" vertical="center" wrapText="1"/>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127">
    <dxf>
      <fill>
        <patternFill>
          <fgColor indexed="64"/>
          <bgColor rgb="FFB7DEE8"/>
        </patternFill>
      </fill>
    </dxf>
    <dxf>
      <fill>
        <patternFill>
          <fgColor indexed="64"/>
          <bgColor rgb="FFC0C0C0"/>
        </patternFill>
      </fill>
    </dxf>
    <dxf>
      <fill>
        <patternFill>
          <fgColor indexed="64"/>
          <bgColor rgb="FFFF99CC"/>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84"/>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31"/>
  <sheetViews>
    <sheetView showGridLines="0" zoomScale="85" zoomScaleNormal="85" zoomScaleSheetLayoutView="85" workbookViewId="0">
      <pane xSplit="6" ySplit="4" topLeftCell="G50" activePane="bottomRight" state="frozen"/>
      <selection pane="topRight"/>
      <selection pane="bottomLeft"/>
      <selection pane="bottomRight" activeCell="CT83" sqref="CT83"/>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30" t="s">
        <v>165</v>
      </c>
      <c r="E1" s="530"/>
      <c r="F1" s="530"/>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4" t="s">
        <v>50</v>
      </c>
      <c r="B2" s="526" t="s">
        <v>154</v>
      </c>
      <c r="C2" s="526" t="s">
        <v>155</v>
      </c>
      <c r="D2" s="528" t="s">
        <v>156</v>
      </c>
      <c r="E2" s="528" t="s">
        <v>157</v>
      </c>
      <c r="F2" s="528" t="s">
        <v>158</v>
      </c>
      <c r="G2" s="524" t="s">
        <v>47</v>
      </c>
      <c r="H2" s="526" t="s">
        <v>118</v>
      </c>
      <c r="I2" s="526" t="s">
        <v>120</v>
      </c>
      <c r="J2" s="526"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25"/>
      <c r="B3" s="527"/>
      <c r="C3" s="527"/>
      <c r="D3" s="528"/>
      <c r="E3" s="528"/>
      <c r="F3" s="528"/>
      <c r="G3" s="529"/>
      <c r="H3" s="527"/>
      <c r="I3" s="527"/>
      <c r="J3" s="527"/>
      <c r="K3" s="531"/>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7"/>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x14ac:dyDescent="0.25">
      <c r="A5" s="27">
        <f>ROW()-4</f>
        <v>1</v>
      </c>
      <c r="B5" s="519" t="s">
        <v>194</v>
      </c>
      <c r="C5" s="519"/>
      <c r="D5" s="519"/>
      <c r="E5" s="519"/>
      <c r="F5" s="521" t="s">
        <v>195</v>
      </c>
      <c r="G5" s="28"/>
      <c r="H5" s="28"/>
      <c r="I5" s="29" t="str">
        <f t="shared" ref="I5:I502" si="12">IF(J5&lt;&gt;"",(J5-COUNTIF(L5:GI5,"□")+1),"")</f>
        <v/>
      </c>
      <c r="J5" s="30" t="str">
        <f t="shared" ref="J5:J502" si="13">IF(ISERROR(LOOKUP("□",L5:GI5,L$3:GI$3))=FALSE,LOOKUP("□",L5:GI5,L$3:GI$3),"")</f>
        <v/>
      </c>
      <c r="K5" s="447">
        <f>進捗管理票PSPT_管理項目名_1</f>
        <v>0</v>
      </c>
      <c r="L5" s="31"/>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3"/>
    </row>
    <row r="6" spans="1:191" x14ac:dyDescent="0.25">
      <c r="A6" s="34">
        <f>ROW()-4</f>
        <v>2</v>
      </c>
      <c r="B6" s="520"/>
      <c r="C6" s="520"/>
      <c r="D6" s="520"/>
      <c r="E6" s="520"/>
      <c r="F6" s="520"/>
      <c r="G6" s="28"/>
      <c r="H6" s="28"/>
      <c r="I6" s="29" t="str">
        <f t="shared" si="12"/>
        <v/>
      </c>
      <c r="J6" s="35" t="str">
        <f t="shared" si="13"/>
        <v/>
      </c>
      <c r="K6" s="448">
        <f>進捗管理票PSPT_管理項目名_2</f>
        <v>0</v>
      </c>
      <c r="L6" s="31"/>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ref="A7:A504" si="14">ROW()-4</f>
        <v>3</v>
      </c>
      <c r="B7" s="520"/>
      <c r="C7" s="520"/>
      <c r="D7" s="520"/>
      <c r="E7" s="520"/>
      <c r="F7" s="520"/>
      <c r="G7" s="28" t="s">
        <v>196</v>
      </c>
      <c r="H7" s="28" t="s">
        <v>197</v>
      </c>
      <c r="I7" s="29">
        <f t="shared" si="12"/>
        <v>43678</v>
      </c>
      <c r="J7" s="35">
        <f t="shared" si="13"/>
        <v>43682</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t="s">
        <v>199</v>
      </c>
      <c r="AR7" s="32" t="s">
        <v>199</v>
      </c>
      <c r="AS7" s="32" t="s">
        <v>199</v>
      </c>
      <c r="AT7" s="32" t="s">
        <v>199</v>
      </c>
      <c r="AU7" s="32" t="s">
        <v>199</v>
      </c>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3"/>
    </row>
    <row r="8" spans="1:191" x14ac:dyDescent="0.25">
      <c r="A8" s="36">
        <f t="shared" si="14"/>
        <v>4</v>
      </c>
      <c r="B8" s="520"/>
      <c r="C8" s="520"/>
      <c r="D8" s="520"/>
      <c r="E8" s="520"/>
      <c r="F8" s="520"/>
      <c r="G8" s="28" t="s">
        <v>198</v>
      </c>
      <c r="H8" s="28" t="s">
        <v>197</v>
      </c>
      <c r="I8" s="38">
        <f>IF(J8&lt;&gt;"",(J8-COUNTIF(L8:GI8,"□")+1),"")</f>
        <v>43745</v>
      </c>
      <c r="J8" s="30">
        <f>IF(ISERROR(LOOKUP("□",L8:GI8,L$3:GI$3))=FALSE,LOOKUP("□",L8:GI8,L$3:GI$3),"")</f>
        <v>43745</v>
      </c>
      <c r="K8" s="450" t="str">
        <f>進捗管理票PSPT_管理項目名_4</f>
        <v>②ＣＶＴ</v>
      </c>
      <c r="L8" s="39"/>
      <c r="M8" s="40"/>
      <c r="N8" s="40"/>
      <c r="O8" s="40"/>
      <c r="P8" s="40"/>
      <c r="Q8" s="40"/>
      <c r="R8" s="40"/>
      <c r="S8" s="40"/>
      <c r="T8" s="40"/>
      <c r="U8" s="40"/>
      <c r="V8" s="40"/>
      <c r="W8" s="40"/>
      <c r="X8" s="32"/>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32"/>
      <c r="BM8" s="32"/>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40"/>
      <c r="CW8" s="40"/>
      <c r="CX8" s="40"/>
      <c r="CY8" s="40"/>
      <c r="CZ8" s="40"/>
      <c r="DA8" s="40"/>
      <c r="DB8" s="40"/>
      <c r="DC8" s="40"/>
      <c r="DD8" s="40"/>
      <c r="DE8" s="40"/>
      <c r="DF8" s="40" t="s">
        <v>251</v>
      </c>
      <c r="DG8" s="40"/>
      <c r="DH8" s="40"/>
      <c r="DI8" s="40"/>
      <c r="DJ8" s="40"/>
      <c r="DK8" s="40"/>
      <c r="DL8" s="40"/>
      <c r="DM8" s="40"/>
      <c r="DN8" s="40"/>
      <c r="DO8" s="40"/>
      <c r="DP8" s="40"/>
      <c r="DQ8" s="40"/>
      <c r="DR8" s="40"/>
      <c r="DS8" s="40"/>
      <c r="DT8" s="40"/>
      <c r="DU8" s="40"/>
      <c r="DV8" s="40"/>
      <c r="DW8" s="40"/>
      <c r="DX8" s="40"/>
      <c r="DY8" s="40"/>
      <c r="DZ8" s="40"/>
      <c r="EA8" s="40"/>
      <c r="EB8" s="40"/>
      <c r="EC8" s="40"/>
      <c r="ED8" s="40"/>
      <c r="EE8" s="40"/>
      <c r="EF8" s="40"/>
      <c r="EG8" s="40"/>
      <c r="EH8" s="40"/>
      <c r="EI8" s="40"/>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40"/>
      <c r="FL8" s="40"/>
      <c r="FM8" s="40"/>
      <c r="FN8" s="40"/>
      <c r="FO8" s="40"/>
      <c r="FP8" s="40"/>
      <c r="FQ8" s="40"/>
      <c r="FR8" s="40"/>
      <c r="FS8" s="40"/>
      <c r="FT8" s="40"/>
      <c r="FU8" s="40"/>
      <c r="FV8" s="40"/>
      <c r="FW8" s="40"/>
      <c r="FX8" s="40"/>
      <c r="FY8" s="40"/>
      <c r="FZ8" s="40"/>
      <c r="GA8" s="40"/>
      <c r="GB8" s="40"/>
      <c r="GC8" s="40"/>
      <c r="GD8" s="40"/>
      <c r="GE8" s="40"/>
      <c r="GF8" s="40"/>
      <c r="GG8" s="40"/>
      <c r="GH8" s="40"/>
      <c r="GI8" s="41"/>
    </row>
    <row r="9" spans="1:191" s="317" customFormat="1" x14ac:dyDescent="0.25">
      <c r="A9" s="36">
        <f t="shared" si="14"/>
        <v>5</v>
      </c>
      <c r="B9" s="522"/>
      <c r="C9" s="522"/>
      <c r="D9" s="522"/>
      <c r="E9" s="522"/>
      <c r="F9" s="522"/>
      <c r="G9" s="37"/>
      <c r="H9" s="393"/>
      <c r="I9" s="38" t="str">
        <f t="shared" si="12"/>
        <v/>
      </c>
      <c r="J9" s="30" t="str">
        <f t="shared" si="13"/>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x14ac:dyDescent="0.25">
      <c r="A10" s="27">
        <f t="shared" si="14"/>
        <v>6</v>
      </c>
      <c r="B10" s="519" t="s">
        <v>194</v>
      </c>
      <c r="C10" s="519"/>
      <c r="D10" s="519"/>
      <c r="E10" s="519"/>
      <c r="F10" s="521" t="s">
        <v>201</v>
      </c>
      <c r="G10" s="42"/>
      <c r="H10" s="42"/>
      <c r="I10" s="43" t="str">
        <f t="shared" ref="I10:I13" si="15">IF(J10&lt;&gt;"",(J10-COUNTIF(L10:GI10,"□")+1),"")</f>
        <v/>
      </c>
      <c r="J10" s="44" t="str">
        <f t="shared" ref="J10:J13" si="16">IF(ISERROR(LOOKUP("□",L10:GI10,L$3:GI$3))=FALSE,LOOKUP("□",L10:GI10,L$3:GI$3),"")</f>
        <v/>
      </c>
      <c r="K10" s="447">
        <f>進捗管理票PSPT_管理項目名_1</f>
        <v>0</v>
      </c>
      <c r="L10" s="45"/>
      <c r="M10" s="46"/>
      <c r="N10" s="46"/>
      <c r="O10" s="46"/>
      <c r="P10" s="46"/>
      <c r="Q10" s="46"/>
      <c r="R10" s="46"/>
      <c r="S10" s="46"/>
      <c r="T10" s="46"/>
      <c r="U10" s="46"/>
      <c r="V10" s="46"/>
      <c r="W10" s="47"/>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4"/>
        <v>7</v>
      </c>
      <c r="B11" s="520"/>
      <c r="C11" s="520"/>
      <c r="D11" s="520"/>
      <c r="E11" s="520"/>
      <c r="F11" s="520"/>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49"/>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4"/>
        <v>8</v>
      </c>
      <c r="B12" s="520"/>
      <c r="C12" s="520"/>
      <c r="D12" s="520"/>
      <c r="E12" s="520"/>
      <c r="F12" s="520"/>
      <c r="G12" s="28" t="s">
        <v>196</v>
      </c>
      <c r="H12" s="28" t="s">
        <v>197</v>
      </c>
      <c r="I12" s="29">
        <f t="shared" si="15"/>
        <v>43683</v>
      </c>
      <c r="J12" s="35">
        <f t="shared" si="16"/>
        <v>43685</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t="s">
        <v>199</v>
      </c>
      <c r="AW12" s="32" t="s">
        <v>199</v>
      </c>
      <c r="AX12" s="32" t="s">
        <v>199</v>
      </c>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c r="FR12" s="32"/>
      <c r="FS12" s="32"/>
      <c r="FT12" s="32"/>
      <c r="FU12" s="32"/>
      <c r="FV12" s="32"/>
      <c r="FW12" s="32"/>
      <c r="FX12" s="32"/>
      <c r="FY12" s="32"/>
      <c r="FZ12" s="32"/>
      <c r="GA12" s="32"/>
      <c r="GB12" s="32"/>
      <c r="GC12" s="32"/>
      <c r="GD12" s="32"/>
      <c r="GE12" s="32"/>
      <c r="GF12" s="32"/>
      <c r="GG12" s="32"/>
      <c r="GH12" s="32"/>
      <c r="GI12" s="33"/>
    </row>
    <row r="13" spans="1:191" x14ac:dyDescent="0.25">
      <c r="A13" s="36">
        <f t="shared" si="14"/>
        <v>9</v>
      </c>
      <c r="B13" s="520"/>
      <c r="C13" s="520"/>
      <c r="D13" s="520"/>
      <c r="E13" s="520"/>
      <c r="F13" s="520"/>
      <c r="G13" s="28" t="s">
        <v>198</v>
      </c>
      <c r="H13" s="28" t="s">
        <v>197</v>
      </c>
      <c r="I13" s="38">
        <f t="shared" si="15"/>
        <v>43739</v>
      </c>
      <c r="J13" s="30">
        <f t="shared" si="16"/>
        <v>43740</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32"/>
      <c r="BN13" s="32"/>
      <c r="BO13" s="32"/>
      <c r="BP13" s="32"/>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t="s">
        <v>251</v>
      </c>
      <c r="DA13" s="40" t="s">
        <v>251</v>
      </c>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c r="FW13" s="40"/>
      <c r="FX13" s="40"/>
      <c r="FY13" s="40"/>
      <c r="FZ13" s="40"/>
      <c r="GA13" s="40"/>
      <c r="GB13" s="40"/>
      <c r="GC13" s="40"/>
      <c r="GD13" s="40"/>
      <c r="GE13" s="40"/>
      <c r="GF13" s="40"/>
      <c r="GG13" s="40"/>
      <c r="GH13" s="40"/>
      <c r="GI13" s="41"/>
    </row>
    <row r="14" spans="1:191" s="317" customFormat="1" x14ac:dyDescent="0.25">
      <c r="A14" s="36">
        <f t="shared" si="14"/>
        <v>10</v>
      </c>
      <c r="B14" s="522"/>
      <c r="C14" s="520"/>
      <c r="D14" s="520"/>
      <c r="E14" s="520"/>
      <c r="F14" s="520"/>
      <c r="G14" s="37"/>
      <c r="H14" s="393"/>
      <c r="I14" s="38" t="str">
        <f>IF(J14&lt;&gt;"",(J14-COUNTIF(L14:GI14,"□")+1),"")</f>
        <v/>
      </c>
      <c r="J14" s="30" t="str">
        <f>IF(ISERROR(LOOKUP("□",L14:GI14,L$3:GI$3))=FALSE,LOOKUP("□",L14:GI14,L$3:GI$3),"")</f>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x14ac:dyDescent="0.25">
      <c r="A15" s="27">
        <f t="shared" si="14"/>
        <v>11</v>
      </c>
      <c r="B15" s="519" t="s">
        <v>194</v>
      </c>
      <c r="C15" s="519"/>
      <c r="D15" s="519"/>
      <c r="E15" s="519"/>
      <c r="F15" s="521" t="s">
        <v>202</v>
      </c>
      <c r="G15" s="42"/>
      <c r="H15" s="42"/>
      <c r="I15" s="43" t="str">
        <f t="shared" ref="I15:I19" si="17">IF(J15&lt;&gt;"",(J15-COUNTIF(L15:GI15,"□")+1),"")</f>
        <v/>
      </c>
      <c r="J15" s="44" t="str">
        <f t="shared" ref="J15:J19" si="18">IF(ISERROR(LOOKUP("□",L15:GI15,L$3:GI$3))=FALSE,LOOKUP("□",L15:GI15,L$3:GI$3),"")</f>
        <v/>
      </c>
      <c r="K15" s="447">
        <f>進捗管理票PSPT_管理項目名_1</f>
        <v>0</v>
      </c>
      <c r="L15" s="45"/>
      <c r="M15" s="46"/>
      <c r="N15" s="46"/>
      <c r="O15" s="46"/>
      <c r="P15" s="46"/>
      <c r="Q15" s="46"/>
      <c r="R15" s="46"/>
      <c r="S15" s="46"/>
      <c r="T15" s="46"/>
      <c r="U15" s="46"/>
      <c r="V15" s="46"/>
      <c r="W15" s="46"/>
      <c r="X15" s="46"/>
      <c r="Y15" s="47"/>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4"/>
        <v>12</v>
      </c>
      <c r="B16" s="520"/>
      <c r="C16" s="520"/>
      <c r="D16" s="520"/>
      <c r="E16" s="520"/>
      <c r="F16" s="520"/>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4"/>
        <v>13</v>
      </c>
      <c r="B17" s="520"/>
      <c r="C17" s="520"/>
      <c r="D17" s="520"/>
      <c r="E17" s="520"/>
      <c r="F17" s="520"/>
      <c r="G17" s="28" t="s">
        <v>196</v>
      </c>
      <c r="H17" s="28" t="s">
        <v>197</v>
      </c>
      <c r="I17" s="29">
        <f t="shared" si="17"/>
        <v>43686</v>
      </c>
      <c r="J17" s="35">
        <f t="shared" si="18"/>
        <v>43691</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t="s">
        <v>199</v>
      </c>
      <c r="AZ17" s="32" t="s">
        <v>199</v>
      </c>
      <c r="BA17" s="32" t="s">
        <v>199</v>
      </c>
      <c r="BB17" s="32" t="s">
        <v>199</v>
      </c>
      <c r="BC17" s="32" t="s">
        <v>199</v>
      </c>
      <c r="BD17" s="32" t="s">
        <v>199</v>
      </c>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c r="EZ17" s="32"/>
      <c r="FA17" s="32"/>
      <c r="FB17" s="32"/>
      <c r="FC17" s="32"/>
      <c r="FD17" s="32"/>
      <c r="FE17" s="32"/>
      <c r="FF17" s="32"/>
      <c r="FG17" s="32"/>
      <c r="FH17" s="32"/>
      <c r="FI17" s="32"/>
      <c r="FJ17" s="32"/>
      <c r="FK17" s="32"/>
      <c r="FL17" s="32"/>
      <c r="FM17" s="32"/>
      <c r="FN17" s="32"/>
      <c r="FO17" s="32"/>
      <c r="FP17" s="32"/>
      <c r="FQ17" s="32"/>
      <c r="FR17" s="32"/>
      <c r="FS17" s="32"/>
      <c r="FT17" s="32"/>
      <c r="FU17" s="32"/>
      <c r="FV17" s="32"/>
      <c r="FW17" s="32"/>
      <c r="FX17" s="32"/>
      <c r="FY17" s="32"/>
      <c r="FZ17" s="32"/>
      <c r="GA17" s="32"/>
      <c r="GB17" s="32"/>
      <c r="GC17" s="32"/>
      <c r="GD17" s="32"/>
      <c r="GE17" s="32"/>
      <c r="GF17" s="32"/>
      <c r="GG17" s="32"/>
      <c r="GH17" s="32"/>
      <c r="GI17" s="33"/>
    </row>
    <row r="18" spans="1:191" x14ac:dyDescent="0.25">
      <c r="A18" s="36">
        <f t="shared" si="14"/>
        <v>14</v>
      </c>
      <c r="B18" s="520"/>
      <c r="C18" s="520"/>
      <c r="D18" s="520"/>
      <c r="E18" s="520"/>
      <c r="F18" s="520"/>
      <c r="G18" s="28" t="s">
        <v>198</v>
      </c>
      <c r="H18" s="28" t="s">
        <v>197</v>
      </c>
      <c r="I18" s="38">
        <f t="shared" si="17"/>
        <v>43732</v>
      </c>
      <c r="J18" s="30">
        <f t="shared" si="18"/>
        <v>43733</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32"/>
      <c r="BQ18" s="32"/>
      <c r="BR18" s="32"/>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t="s">
        <v>251</v>
      </c>
      <c r="CT18" s="40" t="s">
        <v>251</v>
      </c>
      <c r="CU18" s="40"/>
      <c r="CV18" s="40"/>
      <c r="CW18" s="40"/>
      <c r="CX18" s="40"/>
      <c r="CY18" s="40"/>
      <c r="CZ18" s="40"/>
      <c r="DA18" s="40"/>
      <c r="DB18" s="40"/>
      <c r="DC18" s="40"/>
      <c r="DD18" s="40"/>
      <c r="DE18" s="40"/>
      <c r="DF18" s="40"/>
      <c r="DG18" s="40"/>
      <c r="DH18" s="40"/>
      <c r="DI18" s="40"/>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40"/>
      <c r="EW18" s="40"/>
      <c r="EX18" s="40"/>
      <c r="EY18" s="40"/>
      <c r="EZ18" s="40"/>
      <c r="FA18" s="40"/>
      <c r="FB18" s="40"/>
      <c r="FC18" s="40"/>
      <c r="FD18" s="40"/>
      <c r="FE18" s="40"/>
      <c r="FF18" s="40"/>
      <c r="FG18" s="40"/>
      <c r="FH18" s="40"/>
      <c r="FI18" s="40"/>
      <c r="FJ18" s="40"/>
      <c r="FK18" s="40"/>
      <c r="FL18" s="40"/>
      <c r="FM18" s="40"/>
      <c r="FN18" s="40"/>
      <c r="FO18" s="40"/>
      <c r="FP18" s="40"/>
      <c r="FQ18" s="40"/>
      <c r="FR18" s="40"/>
      <c r="FS18" s="40"/>
      <c r="FT18" s="40"/>
      <c r="FU18" s="40"/>
      <c r="FV18" s="40"/>
      <c r="FW18" s="40"/>
      <c r="FX18" s="40"/>
      <c r="FY18" s="40"/>
      <c r="FZ18" s="40"/>
      <c r="GA18" s="40"/>
      <c r="GB18" s="40"/>
      <c r="GC18" s="40"/>
      <c r="GD18" s="40"/>
      <c r="GE18" s="40"/>
      <c r="GF18" s="40"/>
      <c r="GG18" s="40"/>
      <c r="GH18" s="40"/>
      <c r="GI18" s="41"/>
    </row>
    <row r="19" spans="1:191" s="317" customFormat="1" x14ac:dyDescent="0.25">
      <c r="A19" s="36">
        <f t="shared" si="14"/>
        <v>15</v>
      </c>
      <c r="B19" s="522"/>
      <c r="C19" s="520"/>
      <c r="D19" s="520"/>
      <c r="E19" s="520"/>
      <c r="F19" s="520"/>
      <c r="G19" s="37"/>
      <c r="H19" s="393"/>
      <c r="I19" s="38" t="str">
        <f t="shared" si="17"/>
        <v/>
      </c>
      <c r="J19" s="30" t="str">
        <f t="shared" si="18"/>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x14ac:dyDescent="0.25">
      <c r="A20" s="27">
        <f t="shared" si="14"/>
        <v>16</v>
      </c>
      <c r="B20" s="519" t="s">
        <v>194</v>
      </c>
      <c r="C20" s="519"/>
      <c r="D20" s="519"/>
      <c r="E20" s="519"/>
      <c r="F20" s="521" t="s">
        <v>203</v>
      </c>
      <c r="G20" s="42"/>
      <c r="H20" s="42"/>
      <c r="I20" s="43" t="str">
        <f t="shared" si="12"/>
        <v/>
      </c>
      <c r="J20" s="44" t="str">
        <f t="shared" si="13"/>
        <v/>
      </c>
      <c r="K20" s="447">
        <f>進捗管理票PSPT_管理項目名_1</f>
        <v>0</v>
      </c>
      <c r="L20" s="45"/>
      <c r="M20" s="46"/>
      <c r="N20" s="46"/>
      <c r="O20" s="46"/>
      <c r="P20" s="46"/>
      <c r="Q20" s="46"/>
      <c r="R20" s="46"/>
      <c r="S20" s="46"/>
      <c r="T20" s="46"/>
      <c r="U20" s="46"/>
      <c r="V20" s="46"/>
      <c r="W20" s="47"/>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4"/>
        <v>17</v>
      </c>
      <c r="B21" s="520"/>
      <c r="C21" s="520"/>
      <c r="D21" s="520"/>
      <c r="E21" s="520"/>
      <c r="F21" s="520"/>
      <c r="G21" s="28"/>
      <c r="H21" s="28"/>
      <c r="I21" s="29" t="str">
        <f t="shared" si="12"/>
        <v/>
      </c>
      <c r="J21" s="35" t="str">
        <f t="shared" si="13"/>
        <v/>
      </c>
      <c r="K21" s="448">
        <f>進捗管理票PSPT_管理項目名_2</f>
        <v>0</v>
      </c>
      <c r="L21" s="31"/>
      <c r="M21" s="32"/>
      <c r="N21" s="32"/>
      <c r="O21" s="32"/>
      <c r="P21" s="32"/>
      <c r="Q21" s="32"/>
      <c r="R21" s="32"/>
      <c r="S21" s="32"/>
      <c r="T21" s="32"/>
      <c r="U21" s="32"/>
      <c r="V21" s="32"/>
      <c r="W21" s="49"/>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4"/>
        <v>18</v>
      </c>
      <c r="B22" s="520"/>
      <c r="C22" s="520"/>
      <c r="D22" s="520"/>
      <c r="E22" s="520"/>
      <c r="F22" s="520"/>
      <c r="G22" s="28" t="s">
        <v>196</v>
      </c>
      <c r="H22" s="28" t="s">
        <v>197</v>
      </c>
      <c r="I22" s="29">
        <f t="shared" si="12"/>
        <v>43692</v>
      </c>
      <c r="J22" s="35">
        <f t="shared" si="13"/>
        <v>43696</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t="s">
        <v>199</v>
      </c>
      <c r="BF22" s="32" t="s">
        <v>199</v>
      </c>
      <c r="BG22" s="32" t="s">
        <v>199</v>
      </c>
      <c r="BH22" s="32" t="s">
        <v>199</v>
      </c>
      <c r="BI22" s="32" t="s">
        <v>199</v>
      </c>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c r="FN22" s="32"/>
      <c r="FO22" s="32"/>
      <c r="FP22" s="32"/>
      <c r="FQ22" s="32"/>
      <c r="FR22" s="32"/>
      <c r="FS22" s="32"/>
      <c r="FT22" s="32"/>
      <c r="FU22" s="32"/>
      <c r="FV22" s="32"/>
      <c r="FW22" s="32"/>
      <c r="FX22" s="32"/>
      <c r="FY22" s="32"/>
      <c r="FZ22" s="32"/>
      <c r="GA22" s="32"/>
      <c r="GB22" s="32"/>
      <c r="GC22" s="32"/>
      <c r="GD22" s="32"/>
      <c r="GE22" s="32"/>
      <c r="GF22" s="32"/>
      <c r="GG22" s="32"/>
      <c r="GH22" s="32"/>
      <c r="GI22" s="33"/>
    </row>
    <row r="23" spans="1:191" x14ac:dyDescent="0.25">
      <c r="A23" s="36">
        <f t="shared" si="14"/>
        <v>19</v>
      </c>
      <c r="B23" s="520"/>
      <c r="C23" s="520"/>
      <c r="D23" s="520"/>
      <c r="E23" s="520"/>
      <c r="F23" s="520"/>
      <c r="G23" s="28" t="s">
        <v>198</v>
      </c>
      <c r="H23" s="28" t="s">
        <v>197</v>
      </c>
      <c r="I23" s="38">
        <f t="shared" si="12"/>
        <v>43738</v>
      </c>
      <c r="J23" s="30">
        <f t="shared" si="13"/>
        <v>43738</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32"/>
      <c r="BR23" s="40"/>
      <c r="BS23" s="32"/>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t="s">
        <v>251</v>
      </c>
      <c r="CZ23" s="40"/>
      <c r="DA23" s="40"/>
      <c r="DB23" s="40"/>
      <c r="DC23" s="40"/>
      <c r="DD23" s="40"/>
      <c r="DE23" s="40"/>
      <c r="DF23" s="40"/>
      <c r="DG23" s="40"/>
      <c r="DH23" s="40"/>
      <c r="DI23" s="40"/>
      <c r="DJ23" s="40"/>
      <c r="DK23" s="40"/>
      <c r="DL23" s="40"/>
      <c r="DM23" s="40"/>
      <c r="DN23" s="40"/>
      <c r="DO23" s="40"/>
      <c r="DP23" s="40"/>
      <c r="DQ23" s="40"/>
      <c r="DR23" s="40"/>
      <c r="DS23" s="40"/>
      <c r="DT23" s="40"/>
      <c r="DU23" s="40"/>
      <c r="DV23" s="40"/>
      <c r="DW23" s="40"/>
      <c r="DX23" s="40"/>
      <c r="DY23" s="40"/>
      <c r="DZ23" s="40"/>
      <c r="EA23" s="40"/>
      <c r="EB23" s="40"/>
      <c r="EC23" s="40"/>
      <c r="ED23" s="40"/>
      <c r="EE23" s="40"/>
      <c r="EF23" s="40"/>
      <c r="EG23" s="40"/>
      <c r="EH23" s="40"/>
      <c r="EI23" s="40"/>
      <c r="EJ23" s="40"/>
      <c r="EK23" s="40"/>
      <c r="EL23" s="40"/>
      <c r="EM23" s="40"/>
      <c r="EN23" s="40"/>
      <c r="EO23" s="40"/>
      <c r="EP23" s="40"/>
      <c r="EQ23" s="40"/>
      <c r="ER23" s="40"/>
      <c r="ES23" s="40"/>
      <c r="ET23" s="40"/>
      <c r="EU23" s="40"/>
      <c r="EV23" s="40"/>
      <c r="EW23" s="40"/>
      <c r="EX23" s="40"/>
      <c r="EY23" s="40"/>
      <c r="EZ23" s="40"/>
      <c r="FA23" s="40"/>
      <c r="FB23" s="40"/>
      <c r="FC23" s="40"/>
      <c r="FD23" s="40"/>
      <c r="FE23" s="40"/>
      <c r="FF23" s="40"/>
      <c r="FG23" s="40"/>
      <c r="FH23" s="40"/>
      <c r="FI23" s="40"/>
      <c r="FJ23" s="40"/>
      <c r="FK23" s="40"/>
      <c r="FL23" s="40"/>
      <c r="FM23" s="40"/>
      <c r="FN23" s="40"/>
      <c r="FO23" s="40"/>
      <c r="FP23" s="40"/>
      <c r="FQ23" s="40"/>
      <c r="FR23" s="40"/>
      <c r="FS23" s="40"/>
      <c r="FT23" s="40"/>
      <c r="FU23" s="40"/>
      <c r="FV23" s="40"/>
      <c r="FW23" s="40"/>
      <c r="FX23" s="40"/>
      <c r="FY23" s="40"/>
      <c r="FZ23" s="40"/>
      <c r="GA23" s="40"/>
      <c r="GB23" s="40"/>
      <c r="GC23" s="40"/>
      <c r="GD23" s="40"/>
      <c r="GE23" s="40"/>
      <c r="GF23" s="40"/>
      <c r="GG23" s="40"/>
      <c r="GH23" s="40"/>
      <c r="GI23" s="41"/>
    </row>
    <row r="24" spans="1:191" s="317" customFormat="1" x14ac:dyDescent="0.25">
      <c r="A24" s="36">
        <f t="shared" si="14"/>
        <v>20</v>
      </c>
      <c r="B24" s="522"/>
      <c r="C24" s="520"/>
      <c r="D24" s="520"/>
      <c r="E24" s="520"/>
      <c r="F24" s="520"/>
      <c r="G24" s="37"/>
      <c r="H24" s="393"/>
      <c r="I24" s="38" t="str">
        <f>IF(J24&lt;&gt;"",(J24-COUNTIF(L24:GI24,"□")+1),"")</f>
        <v/>
      </c>
      <c r="J24" s="30" t="str">
        <f>IF(ISERROR(LOOKUP("□",L24:GI24,L$3:GI$3))=FALSE,LOOKUP("□",L24:GI24,L$3:GI$3),"")</f>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x14ac:dyDescent="0.25">
      <c r="A25" s="27">
        <f t="shared" si="14"/>
        <v>21</v>
      </c>
      <c r="B25" s="519" t="s">
        <v>194</v>
      </c>
      <c r="C25" s="519"/>
      <c r="D25" s="519"/>
      <c r="E25" s="519"/>
      <c r="F25" s="521" t="s">
        <v>204</v>
      </c>
      <c r="G25" s="42"/>
      <c r="H25" s="42"/>
      <c r="I25" s="43" t="str">
        <f t="shared" si="12"/>
        <v/>
      </c>
      <c r="J25" s="44" t="str">
        <f t="shared" si="13"/>
        <v/>
      </c>
      <c r="K25" s="447">
        <f>進捗管理票PSPT_管理項目名_1</f>
        <v>0</v>
      </c>
      <c r="L25" s="45"/>
      <c r="M25" s="46"/>
      <c r="N25" s="46"/>
      <c r="O25" s="46"/>
      <c r="P25" s="46"/>
      <c r="Q25" s="46"/>
      <c r="R25" s="46"/>
      <c r="S25" s="46"/>
      <c r="T25" s="46"/>
      <c r="U25" s="46"/>
      <c r="V25" s="46"/>
      <c r="W25" s="46"/>
      <c r="X25" s="46"/>
      <c r="Y25" s="47"/>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4"/>
        <v>22</v>
      </c>
      <c r="B26" s="520"/>
      <c r="C26" s="520"/>
      <c r="D26" s="520"/>
      <c r="E26" s="520"/>
      <c r="F26" s="520"/>
      <c r="G26" s="28"/>
      <c r="H26" s="28"/>
      <c r="I26" s="29" t="str">
        <f t="shared" si="12"/>
        <v/>
      </c>
      <c r="J26" s="35" t="str">
        <f t="shared" si="13"/>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4"/>
        <v>23</v>
      </c>
      <c r="B27" s="520"/>
      <c r="C27" s="520"/>
      <c r="D27" s="520"/>
      <c r="E27" s="520"/>
      <c r="F27" s="520"/>
      <c r="G27" s="28" t="s">
        <v>196</v>
      </c>
      <c r="H27" s="28" t="s">
        <v>197</v>
      </c>
      <c r="I27" s="29">
        <f t="shared" si="12"/>
        <v>43697</v>
      </c>
      <c r="J27" s="35">
        <f t="shared" si="13"/>
        <v>43699</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t="s">
        <v>199</v>
      </c>
      <c r="BK27" s="32" t="s">
        <v>199</v>
      </c>
      <c r="BL27" s="32" t="s">
        <v>199</v>
      </c>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c r="FN27" s="32"/>
      <c r="FO27" s="32"/>
      <c r="FP27" s="32"/>
      <c r="FQ27" s="32"/>
      <c r="FR27" s="32"/>
      <c r="FS27" s="32"/>
      <c r="FT27" s="32"/>
      <c r="FU27" s="32"/>
      <c r="FV27" s="32"/>
      <c r="FW27" s="32"/>
      <c r="FX27" s="32"/>
      <c r="FY27" s="32"/>
      <c r="FZ27" s="32"/>
      <c r="GA27" s="32"/>
      <c r="GB27" s="32"/>
      <c r="GC27" s="32"/>
      <c r="GD27" s="32"/>
      <c r="GE27" s="32"/>
      <c r="GF27" s="32"/>
      <c r="GG27" s="32"/>
      <c r="GH27" s="32"/>
      <c r="GI27" s="33"/>
    </row>
    <row r="28" spans="1:191" x14ac:dyDescent="0.25">
      <c r="A28" s="36">
        <f t="shared" si="14"/>
        <v>24</v>
      </c>
      <c r="B28" s="520"/>
      <c r="C28" s="520"/>
      <c r="D28" s="520"/>
      <c r="E28" s="520"/>
      <c r="F28" s="520"/>
      <c r="G28" s="28" t="s">
        <v>198</v>
      </c>
      <c r="H28" s="28" t="s">
        <v>197</v>
      </c>
      <c r="I28" s="38">
        <f t="shared" si="12"/>
        <v>43746</v>
      </c>
      <c r="J28" s="30">
        <f t="shared" si="13"/>
        <v>43746</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32"/>
      <c r="BS28" s="40"/>
      <c r="BT28" s="32"/>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40"/>
      <c r="DC28" s="40"/>
      <c r="DD28" s="40"/>
      <c r="DE28" s="40"/>
      <c r="DF28" s="40"/>
      <c r="DG28" s="40" t="s">
        <v>251</v>
      </c>
      <c r="DH28" s="40"/>
      <c r="DI28" s="40"/>
      <c r="DJ28" s="40"/>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c r="ER28" s="40"/>
      <c r="ES28" s="40"/>
      <c r="ET28" s="40"/>
      <c r="EU28" s="40"/>
      <c r="EV28" s="40"/>
      <c r="EW28" s="40"/>
      <c r="EX28" s="40"/>
      <c r="EY28" s="40"/>
      <c r="EZ28" s="40"/>
      <c r="FA28" s="40"/>
      <c r="FB28" s="40"/>
      <c r="FC28" s="40"/>
      <c r="FD28" s="40"/>
      <c r="FE28" s="40"/>
      <c r="FF28" s="40"/>
      <c r="FG28" s="40"/>
      <c r="FH28" s="40"/>
      <c r="FI28" s="40"/>
      <c r="FJ28" s="40"/>
      <c r="FK28" s="40"/>
      <c r="FL28" s="40"/>
      <c r="FM28" s="40"/>
      <c r="FN28" s="40"/>
      <c r="FO28" s="40"/>
      <c r="FP28" s="40"/>
      <c r="FQ28" s="40"/>
      <c r="FR28" s="40"/>
      <c r="FS28" s="40"/>
      <c r="FT28" s="40"/>
      <c r="FU28" s="40"/>
      <c r="FV28" s="40"/>
      <c r="FW28" s="40"/>
      <c r="FX28" s="40"/>
      <c r="FY28" s="40"/>
      <c r="FZ28" s="40"/>
      <c r="GA28" s="40"/>
      <c r="GB28" s="40"/>
      <c r="GC28" s="40"/>
      <c r="GD28" s="40"/>
      <c r="GE28" s="40"/>
      <c r="GF28" s="40"/>
      <c r="GG28" s="40"/>
      <c r="GH28" s="40"/>
      <c r="GI28" s="41"/>
    </row>
    <row r="29" spans="1:191" s="317" customFormat="1" x14ac:dyDescent="0.25">
      <c r="A29" s="36">
        <f t="shared" si="14"/>
        <v>25</v>
      </c>
      <c r="B29" s="522"/>
      <c r="C29" s="520"/>
      <c r="D29" s="520"/>
      <c r="E29" s="520"/>
      <c r="F29" s="520"/>
      <c r="G29" s="37"/>
      <c r="H29" s="393"/>
      <c r="I29" s="38" t="str">
        <f t="shared" si="12"/>
        <v/>
      </c>
      <c r="J29" s="30" t="str">
        <f t="shared" si="13"/>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x14ac:dyDescent="0.25">
      <c r="A30" s="27">
        <f t="shared" si="14"/>
        <v>26</v>
      </c>
      <c r="B30" s="519" t="s">
        <v>194</v>
      </c>
      <c r="C30" s="519"/>
      <c r="D30" s="519"/>
      <c r="E30" s="519"/>
      <c r="F30" s="521" t="s">
        <v>205</v>
      </c>
      <c r="G30" s="42"/>
      <c r="H30" s="42"/>
      <c r="I30" s="43" t="str">
        <f t="shared" si="12"/>
        <v/>
      </c>
      <c r="J30" s="44" t="str">
        <f t="shared" si="13"/>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4"/>
        <v>27</v>
      </c>
      <c r="B31" s="520"/>
      <c r="C31" s="520"/>
      <c r="D31" s="520"/>
      <c r="E31" s="520"/>
      <c r="F31" s="520"/>
      <c r="G31" s="28"/>
      <c r="H31" s="28"/>
      <c r="I31" s="29" t="str">
        <f t="shared" si="12"/>
        <v/>
      </c>
      <c r="J31" s="35" t="str">
        <f t="shared" si="13"/>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4"/>
        <v>28</v>
      </c>
      <c r="B32" s="520"/>
      <c r="C32" s="520"/>
      <c r="D32" s="520"/>
      <c r="E32" s="520"/>
      <c r="F32" s="520"/>
      <c r="G32" s="28" t="s">
        <v>198</v>
      </c>
      <c r="H32" s="28" t="s">
        <v>197</v>
      </c>
      <c r="I32" s="29">
        <f t="shared" si="12"/>
        <v>43678</v>
      </c>
      <c r="J32" s="35">
        <f t="shared" si="13"/>
        <v>43682</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t="s">
        <v>199</v>
      </c>
      <c r="AR32" s="32" t="s">
        <v>199</v>
      </c>
      <c r="AS32" s="32" t="s">
        <v>199</v>
      </c>
      <c r="AT32" s="32" t="s">
        <v>199</v>
      </c>
      <c r="AU32" s="32" t="s">
        <v>199</v>
      </c>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c r="EZ32" s="32"/>
      <c r="FA32" s="32"/>
      <c r="FB32" s="32"/>
      <c r="FC32" s="32"/>
      <c r="FD32" s="32"/>
      <c r="FE32" s="32"/>
      <c r="FF32" s="32"/>
      <c r="FG32" s="32"/>
      <c r="FH32" s="32"/>
      <c r="FI32" s="32"/>
      <c r="FJ32" s="32"/>
      <c r="FK32" s="32"/>
      <c r="FL32" s="32"/>
      <c r="FM32" s="32"/>
      <c r="FN32" s="32"/>
      <c r="FO32" s="32"/>
      <c r="FP32" s="32"/>
      <c r="FQ32" s="32"/>
      <c r="FR32" s="32"/>
      <c r="FS32" s="32"/>
      <c r="FT32" s="32"/>
      <c r="FU32" s="32"/>
      <c r="FV32" s="32"/>
      <c r="FW32" s="32"/>
      <c r="FX32" s="32"/>
      <c r="FY32" s="32"/>
      <c r="FZ32" s="32"/>
      <c r="GA32" s="32"/>
      <c r="GB32" s="32"/>
      <c r="GC32" s="32"/>
      <c r="GD32" s="32"/>
      <c r="GE32" s="32"/>
      <c r="GF32" s="32"/>
      <c r="GG32" s="32"/>
      <c r="GH32" s="32"/>
      <c r="GI32" s="33"/>
    </row>
    <row r="33" spans="1:191" x14ac:dyDescent="0.25">
      <c r="A33" s="36">
        <f t="shared" si="14"/>
        <v>29</v>
      </c>
      <c r="B33" s="520"/>
      <c r="C33" s="520"/>
      <c r="D33" s="520"/>
      <c r="E33" s="520"/>
      <c r="F33" s="520"/>
      <c r="G33" s="28" t="s">
        <v>198</v>
      </c>
      <c r="H33" s="28" t="s">
        <v>197</v>
      </c>
      <c r="I33" s="38">
        <f t="shared" si="12"/>
        <v>43728</v>
      </c>
      <c r="J33" s="30">
        <f t="shared" si="13"/>
        <v>43728</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32"/>
      <c r="BQ33" s="32"/>
      <c r="BR33" s="40"/>
      <c r="BS33" s="40"/>
      <c r="BT33" s="40"/>
      <c r="BU33" s="40"/>
      <c r="BV33" s="40"/>
      <c r="BW33" s="40"/>
      <c r="BX33" s="32"/>
      <c r="BY33" s="40"/>
      <c r="BZ33" s="40"/>
      <c r="CA33" s="40"/>
      <c r="CB33" s="40"/>
      <c r="CC33" s="40"/>
      <c r="CD33" s="40"/>
      <c r="CE33" s="40"/>
      <c r="CF33" s="40"/>
      <c r="CG33" s="40"/>
      <c r="CH33" s="40"/>
      <c r="CI33" s="40"/>
      <c r="CJ33" s="40"/>
      <c r="CK33" s="40"/>
      <c r="CL33" s="40"/>
      <c r="CM33" s="40"/>
      <c r="CN33" s="40"/>
      <c r="CO33" s="40" t="s">
        <v>251</v>
      </c>
      <c r="CP33" s="40"/>
      <c r="CQ33" s="40"/>
      <c r="CR33" s="40"/>
      <c r="CS33" s="40"/>
      <c r="CT33" s="40"/>
      <c r="CU33" s="40"/>
      <c r="CV33" s="40"/>
      <c r="CW33" s="40"/>
      <c r="CX33" s="40"/>
      <c r="CY33" s="40"/>
      <c r="CZ33" s="40"/>
      <c r="DA33" s="40"/>
      <c r="DB33" s="40"/>
      <c r="DC33" s="40"/>
      <c r="DD33" s="40"/>
      <c r="DE33" s="40"/>
      <c r="DF33" s="40"/>
      <c r="DG33" s="40"/>
      <c r="DH33" s="40"/>
      <c r="DI33" s="40"/>
      <c r="DJ33" s="40"/>
      <c r="DK33" s="40"/>
      <c r="DL33" s="40"/>
      <c r="DM33" s="40"/>
      <c r="DN33" s="40"/>
      <c r="DO33" s="40"/>
      <c r="DP33" s="40"/>
      <c r="DQ33" s="40"/>
      <c r="DR33" s="40"/>
      <c r="DS33" s="40"/>
      <c r="DT33" s="40"/>
      <c r="DU33" s="40"/>
      <c r="DV33" s="40"/>
      <c r="DW33" s="40"/>
      <c r="DX33" s="40"/>
      <c r="DY33" s="40"/>
      <c r="DZ33" s="40"/>
      <c r="EA33" s="40"/>
      <c r="EB33" s="40"/>
      <c r="EC33" s="40"/>
      <c r="ED33" s="40"/>
      <c r="EE33" s="40"/>
      <c r="EF33" s="40"/>
      <c r="EG33" s="40"/>
      <c r="EH33" s="40"/>
      <c r="EI33" s="40"/>
      <c r="EJ33" s="40"/>
      <c r="EK33" s="40"/>
      <c r="EL33" s="40"/>
      <c r="EM33" s="40"/>
      <c r="EN33" s="40"/>
      <c r="EO33" s="40"/>
      <c r="EP33" s="40"/>
      <c r="EQ33" s="40"/>
      <c r="ER33" s="40"/>
      <c r="ES33" s="40"/>
      <c r="ET33" s="40"/>
      <c r="EU33" s="40"/>
      <c r="EV33" s="40"/>
      <c r="EW33" s="40"/>
      <c r="EX33" s="40"/>
      <c r="EY33" s="40"/>
      <c r="EZ33" s="40"/>
      <c r="FA33" s="40"/>
      <c r="FB33" s="40"/>
      <c r="FC33" s="40"/>
      <c r="FD33" s="40"/>
      <c r="FE33" s="40"/>
      <c r="FF33" s="40"/>
      <c r="FG33" s="40"/>
      <c r="FH33" s="40"/>
      <c r="FI33" s="40"/>
      <c r="FJ33" s="40"/>
      <c r="FK33" s="40"/>
      <c r="FL33" s="40"/>
      <c r="FM33" s="40"/>
      <c r="FN33" s="40"/>
      <c r="FO33" s="40"/>
      <c r="FP33" s="40"/>
      <c r="FQ33" s="40"/>
      <c r="FR33" s="40"/>
      <c r="FS33" s="40"/>
      <c r="FT33" s="40"/>
      <c r="FU33" s="40"/>
      <c r="FV33" s="40"/>
      <c r="FW33" s="40"/>
      <c r="FX33" s="40"/>
      <c r="FY33" s="40"/>
      <c r="FZ33" s="40"/>
      <c r="GA33" s="40"/>
      <c r="GB33" s="40"/>
      <c r="GC33" s="40"/>
      <c r="GD33" s="40"/>
      <c r="GE33" s="40"/>
      <c r="GF33" s="40"/>
      <c r="GG33" s="40"/>
      <c r="GH33" s="40"/>
      <c r="GI33" s="41"/>
    </row>
    <row r="34" spans="1:191" s="317" customFormat="1" x14ac:dyDescent="0.25">
      <c r="A34" s="36">
        <f t="shared" si="14"/>
        <v>30</v>
      </c>
      <c r="B34" s="522"/>
      <c r="C34" s="522"/>
      <c r="D34" s="522"/>
      <c r="E34" s="522"/>
      <c r="F34" s="522"/>
      <c r="G34" s="37"/>
      <c r="H34" s="393"/>
      <c r="I34" s="38" t="str">
        <f>IF(J34&lt;&gt;"",(J34-COUNTIF(L34:GI34,"□")+1),"")</f>
        <v/>
      </c>
      <c r="J34" s="30" t="str">
        <f>IF(ISERROR(LOOKUP("□",L34:GI34,L$3:GI$3))=FALSE,LOOKUP("□",L34:GI34,L$3:GI$3),"")</f>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x14ac:dyDescent="0.25">
      <c r="A35" s="27">
        <f t="shared" si="14"/>
        <v>31</v>
      </c>
      <c r="B35" s="519" t="s">
        <v>194</v>
      </c>
      <c r="C35" s="519"/>
      <c r="D35" s="519"/>
      <c r="E35" s="519"/>
      <c r="F35" s="521" t="s">
        <v>206</v>
      </c>
      <c r="G35" s="42"/>
      <c r="H35" s="42"/>
      <c r="I35" s="43" t="str">
        <f t="shared" si="12"/>
        <v/>
      </c>
      <c r="J35" s="44" t="str">
        <f t="shared" si="13"/>
        <v/>
      </c>
      <c r="K35" s="447">
        <f>進捗管理票PSPT_管理項目名_1</f>
        <v>0</v>
      </c>
      <c r="L35" s="45"/>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46"/>
      <c r="FQ35" s="46"/>
      <c r="FR35" s="46"/>
      <c r="FS35" s="46"/>
      <c r="FT35" s="46"/>
      <c r="FU35" s="46"/>
      <c r="FV35" s="46"/>
      <c r="FW35" s="46"/>
      <c r="FX35" s="46"/>
      <c r="FY35" s="46"/>
      <c r="FZ35" s="46"/>
      <c r="GA35" s="46"/>
      <c r="GB35" s="46"/>
      <c r="GC35" s="46"/>
      <c r="GD35" s="46"/>
      <c r="GE35" s="46"/>
      <c r="GF35" s="46"/>
      <c r="GG35" s="46"/>
      <c r="GH35" s="46"/>
      <c r="GI35" s="48"/>
    </row>
    <row r="36" spans="1:191" x14ac:dyDescent="0.25">
      <c r="A36" s="34">
        <f t="shared" si="14"/>
        <v>32</v>
      </c>
      <c r="B36" s="520"/>
      <c r="C36" s="520"/>
      <c r="D36" s="520"/>
      <c r="E36" s="520"/>
      <c r="F36" s="520"/>
      <c r="G36" s="28"/>
      <c r="H36" s="28"/>
      <c r="I36" s="29" t="str">
        <f t="shared" si="12"/>
        <v/>
      </c>
      <c r="J36" s="35" t="str">
        <f t="shared" si="13"/>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4"/>
        <v>33</v>
      </c>
      <c r="B37" s="520"/>
      <c r="C37" s="520"/>
      <c r="D37" s="520"/>
      <c r="E37" s="520"/>
      <c r="F37" s="520"/>
      <c r="G37" s="28" t="s">
        <v>198</v>
      </c>
      <c r="H37" s="28" t="s">
        <v>197</v>
      </c>
      <c r="I37" s="29">
        <f t="shared" si="12"/>
        <v>43683</v>
      </c>
      <c r="J37" s="35">
        <f t="shared" si="13"/>
        <v>43685</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t="s">
        <v>199</v>
      </c>
      <c r="AW37" s="32" t="s">
        <v>199</v>
      </c>
      <c r="AX37" s="32" t="s">
        <v>199</v>
      </c>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c r="FC37" s="32"/>
      <c r="FD37" s="32"/>
      <c r="FE37" s="32"/>
      <c r="FF37" s="32"/>
      <c r="FG37" s="32"/>
      <c r="FH37" s="32"/>
      <c r="FI37" s="32"/>
      <c r="FJ37" s="32"/>
      <c r="FK37" s="32"/>
      <c r="FL37" s="32"/>
      <c r="FM37" s="32"/>
      <c r="FN37" s="32"/>
      <c r="FO37" s="32"/>
      <c r="FP37" s="32"/>
      <c r="FQ37" s="32"/>
      <c r="FR37" s="32"/>
      <c r="FS37" s="32"/>
      <c r="FT37" s="32"/>
      <c r="FU37" s="32"/>
      <c r="FV37" s="32"/>
      <c r="FW37" s="32"/>
      <c r="FX37" s="32"/>
      <c r="FY37" s="32"/>
      <c r="FZ37" s="32"/>
      <c r="GA37" s="32"/>
      <c r="GB37" s="32"/>
      <c r="GC37" s="32"/>
      <c r="GD37" s="32"/>
      <c r="GE37" s="32"/>
      <c r="GF37" s="32"/>
      <c r="GG37" s="32"/>
      <c r="GH37" s="32"/>
      <c r="GI37" s="33"/>
    </row>
    <row r="38" spans="1:191" x14ac:dyDescent="0.25">
      <c r="A38" s="36">
        <f t="shared" si="14"/>
        <v>34</v>
      </c>
      <c r="B38" s="520"/>
      <c r="C38" s="520"/>
      <c r="D38" s="520"/>
      <c r="E38" s="520"/>
      <c r="F38" s="520"/>
      <c r="G38" s="28" t="s">
        <v>198</v>
      </c>
      <c r="H38" s="28" t="s">
        <v>197</v>
      </c>
      <c r="I38" s="38">
        <f t="shared" si="12"/>
        <v>43747</v>
      </c>
      <c r="J38" s="30">
        <f t="shared" si="13"/>
        <v>43747</v>
      </c>
      <c r="K38" s="450" t="str">
        <f>進捗管理票PSPT_管理項目名_4</f>
        <v>②ＣＶＴ</v>
      </c>
      <c r="L38" s="39"/>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32"/>
      <c r="BS38" s="40"/>
      <c r="BT38" s="40"/>
      <c r="BU38" s="40"/>
      <c r="BV38" s="40"/>
      <c r="BW38" s="40"/>
      <c r="BX38" s="40"/>
      <c r="BY38" s="40"/>
      <c r="BZ38" s="32"/>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40"/>
      <c r="DC38" s="40"/>
      <c r="DD38" s="40"/>
      <c r="DE38" s="40"/>
      <c r="DF38" s="40"/>
      <c r="DG38" s="40"/>
      <c r="DH38" s="40" t="s">
        <v>251</v>
      </c>
      <c r="DI38" s="40"/>
      <c r="DJ38" s="40"/>
      <c r="DK38" s="40"/>
      <c r="DL38" s="40"/>
      <c r="DM38" s="40"/>
      <c r="DN38" s="40"/>
      <c r="DO38" s="40"/>
      <c r="DP38" s="40"/>
      <c r="DQ38" s="40"/>
      <c r="DR38" s="40"/>
      <c r="DS38" s="40"/>
      <c r="DT38" s="40"/>
      <c r="DU38" s="40"/>
      <c r="DV38" s="40"/>
      <c r="DW38" s="40"/>
      <c r="DX38" s="40"/>
      <c r="DY38" s="40"/>
      <c r="DZ38" s="40"/>
      <c r="EA38" s="40"/>
      <c r="EB38" s="40"/>
      <c r="EC38" s="40"/>
      <c r="ED38" s="40"/>
      <c r="EE38" s="40"/>
      <c r="EF38" s="40"/>
      <c r="EG38" s="40"/>
      <c r="EH38" s="40"/>
      <c r="EI38" s="40"/>
      <c r="EJ38" s="40"/>
      <c r="EK38" s="40"/>
      <c r="EL38" s="40"/>
      <c r="EM38" s="40"/>
      <c r="EN38" s="40"/>
      <c r="EO38" s="40"/>
      <c r="EP38" s="40"/>
      <c r="EQ38" s="40"/>
      <c r="ER38" s="40"/>
      <c r="ES38" s="40"/>
      <c r="ET38" s="40"/>
      <c r="EU38" s="40"/>
      <c r="EV38" s="40"/>
      <c r="EW38" s="40"/>
      <c r="EX38" s="40"/>
      <c r="EY38" s="40"/>
      <c r="EZ38" s="40"/>
      <c r="FA38" s="40"/>
      <c r="FB38" s="40"/>
      <c r="FC38" s="40"/>
      <c r="FD38" s="40"/>
      <c r="FE38" s="40"/>
      <c r="FF38" s="40"/>
      <c r="FG38" s="40"/>
      <c r="FH38" s="40"/>
      <c r="FI38" s="40"/>
      <c r="FJ38" s="40"/>
      <c r="FK38" s="40"/>
      <c r="FL38" s="40"/>
      <c r="FM38" s="40"/>
      <c r="FN38" s="40"/>
      <c r="FO38" s="40"/>
      <c r="FP38" s="40"/>
      <c r="FQ38" s="40"/>
      <c r="FR38" s="40"/>
      <c r="FS38" s="40"/>
      <c r="FT38" s="40"/>
      <c r="FU38" s="40"/>
      <c r="FV38" s="40"/>
      <c r="FW38" s="40"/>
      <c r="FX38" s="40"/>
      <c r="FY38" s="40"/>
      <c r="FZ38" s="40"/>
      <c r="GA38" s="40"/>
      <c r="GB38" s="40"/>
      <c r="GC38" s="40"/>
      <c r="GD38" s="40"/>
      <c r="GE38" s="40"/>
      <c r="GF38" s="40"/>
      <c r="GG38" s="40"/>
      <c r="GH38" s="40"/>
      <c r="GI38" s="41"/>
    </row>
    <row r="39" spans="1:191" s="317" customFormat="1" x14ac:dyDescent="0.25">
      <c r="A39" s="36">
        <f t="shared" si="14"/>
        <v>35</v>
      </c>
      <c r="B39" s="520"/>
      <c r="C39" s="520"/>
      <c r="D39" s="520"/>
      <c r="E39" s="520"/>
      <c r="F39" s="520"/>
      <c r="G39" s="37"/>
      <c r="H39" s="393"/>
      <c r="I39" s="38" t="str">
        <f t="shared" si="12"/>
        <v/>
      </c>
      <c r="J39" s="30" t="str">
        <f t="shared" si="13"/>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x14ac:dyDescent="0.25">
      <c r="A40" s="27">
        <f>ROW()-4</f>
        <v>36</v>
      </c>
      <c r="B40" s="519" t="s">
        <v>194</v>
      </c>
      <c r="C40" s="519"/>
      <c r="D40" s="519"/>
      <c r="E40" s="519"/>
      <c r="F40" s="521" t="s">
        <v>207</v>
      </c>
      <c r="G40" s="28"/>
      <c r="H40" s="28"/>
      <c r="I40" s="29" t="str">
        <f t="shared" ref="I40:I42" si="19">IF(J40&lt;&gt;"",(J40-COUNTIF(L40:GI40,"□")+1),"")</f>
        <v/>
      </c>
      <c r="J40" s="30" t="str">
        <f t="shared" ref="J40:J42" si="20">IF(ISERROR(LOOKUP("□",L40:GI40,L$3:GI$3))=FALSE,LOOKUP("□",L40:GI40,L$3:GI$3),"")</f>
        <v/>
      </c>
      <c r="K40" s="447">
        <f>進捗管理票PSPT_管理項目名_1</f>
        <v>0</v>
      </c>
      <c r="L40" s="31"/>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c r="DA40" s="32"/>
      <c r="DB40" s="32"/>
      <c r="DC40" s="32"/>
      <c r="DD40" s="32"/>
      <c r="DE40" s="32"/>
      <c r="DF40" s="32"/>
      <c r="DG40" s="32"/>
      <c r="DH40" s="32"/>
      <c r="DI40" s="32"/>
      <c r="DJ40" s="32"/>
      <c r="DK40" s="32"/>
      <c r="DL40" s="32"/>
      <c r="DM40" s="32"/>
      <c r="DN40" s="32"/>
      <c r="DO40" s="32"/>
      <c r="DP40" s="32"/>
      <c r="DQ40" s="32"/>
      <c r="DR40" s="32"/>
      <c r="DS40" s="32"/>
      <c r="DT40" s="32"/>
      <c r="DU40" s="32"/>
      <c r="DV40" s="32"/>
      <c r="DW40" s="32"/>
      <c r="DX40" s="32"/>
      <c r="DY40" s="32"/>
      <c r="DZ40" s="32"/>
      <c r="EA40" s="32"/>
      <c r="EB40" s="32"/>
      <c r="EC40" s="32"/>
      <c r="ED40" s="32"/>
      <c r="EE40" s="32"/>
      <c r="EF40" s="32"/>
      <c r="EG40" s="32"/>
      <c r="EH40" s="32"/>
      <c r="EI40" s="32"/>
      <c r="EJ40" s="32"/>
      <c r="EK40" s="32"/>
      <c r="EL40" s="32"/>
      <c r="EM40" s="32"/>
      <c r="EN40" s="32"/>
      <c r="EO40" s="32"/>
      <c r="EP40" s="32"/>
      <c r="EQ40" s="32"/>
      <c r="ER40" s="32"/>
      <c r="ES40" s="32"/>
      <c r="ET40" s="32"/>
      <c r="EU40" s="32"/>
      <c r="EV40" s="32"/>
      <c r="EW40" s="32"/>
      <c r="EX40" s="32"/>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3"/>
    </row>
    <row r="41" spans="1:191" x14ac:dyDescent="0.25">
      <c r="A41" s="34">
        <f>ROW()-4</f>
        <v>37</v>
      </c>
      <c r="B41" s="520"/>
      <c r="C41" s="520"/>
      <c r="D41" s="520"/>
      <c r="E41" s="520"/>
      <c r="F41" s="520"/>
      <c r="G41" s="28"/>
      <c r="H41" s="28"/>
      <c r="I41" s="29" t="str">
        <f t="shared" si="19"/>
        <v/>
      </c>
      <c r="J41" s="35" t="str">
        <f t="shared" si="20"/>
        <v/>
      </c>
      <c r="K41" s="448">
        <f>進捗管理票PSPT_管理項目名_2</f>
        <v>0</v>
      </c>
      <c r="L41" s="31"/>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4"/>
        <v>38</v>
      </c>
      <c r="B42" s="520"/>
      <c r="C42" s="520"/>
      <c r="D42" s="520"/>
      <c r="E42" s="520"/>
      <c r="F42" s="520"/>
      <c r="G42" s="28" t="s">
        <v>198</v>
      </c>
      <c r="H42" s="28" t="s">
        <v>197</v>
      </c>
      <c r="I42" s="29">
        <f t="shared" si="19"/>
        <v>43686</v>
      </c>
      <c r="J42" s="35">
        <f t="shared" si="20"/>
        <v>43693</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t="s">
        <v>199</v>
      </c>
      <c r="AZ42" s="32" t="s">
        <v>199</v>
      </c>
      <c r="BA42" s="32" t="s">
        <v>199</v>
      </c>
      <c r="BB42" s="32" t="s">
        <v>199</v>
      </c>
      <c r="BC42" s="32" t="s">
        <v>199</v>
      </c>
      <c r="BD42" s="32" t="s">
        <v>199</v>
      </c>
      <c r="BE42" s="32" t="s">
        <v>199</v>
      </c>
      <c r="BF42" s="32" t="s">
        <v>199</v>
      </c>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c r="EX42" s="32"/>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3"/>
    </row>
    <row r="43" spans="1:191" x14ac:dyDescent="0.25">
      <c r="A43" s="36">
        <f t="shared" si="14"/>
        <v>39</v>
      </c>
      <c r="B43" s="520"/>
      <c r="C43" s="520"/>
      <c r="D43" s="520"/>
      <c r="E43" s="520"/>
      <c r="F43" s="520"/>
      <c r="G43" s="28" t="s">
        <v>198</v>
      </c>
      <c r="H43" s="28" t="s">
        <v>197</v>
      </c>
      <c r="I43" s="38">
        <f>IF(J43&lt;&gt;"",(J43-COUNTIF(L43:GI43,"□")+1),"")</f>
        <v>43748</v>
      </c>
      <c r="J43" s="30">
        <f>IF(ISERROR(LOOKUP("□",L43:GI43,L$3:GI$3))=FALSE,LOOKUP("□",L43:GI43,L$3:GI$3),"")</f>
        <v>43748</v>
      </c>
      <c r="K43" s="450" t="str">
        <f>進捗管理票PSPT_管理項目名_4</f>
        <v>②ＣＶＴ</v>
      </c>
      <c r="L43" s="39"/>
      <c r="M43" s="40"/>
      <c r="N43" s="40"/>
      <c r="O43" s="40"/>
      <c r="P43" s="40"/>
      <c r="Q43" s="40"/>
      <c r="R43" s="40"/>
      <c r="S43" s="40"/>
      <c r="T43" s="40"/>
      <c r="U43" s="40"/>
      <c r="V43" s="40"/>
      <c r="W43" s="40"/>
      <c r="X43" s="32"/>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32"/>
      <c r="BT43" s="40"/>
      <c r="BU43" s="40"/>
      <c r="BV43" s="40"/>
      <c r="BW43" s="40"/>
      <c r="BX43" s="40"/>
      <c r="BY43" s="40"/>
      <c r="BZ43" s="40"/>
      <c r="CA43" s="32"/>
      <c r="CB43" s="32"/>
      <c r="CC43" s="32"/>
      <c r="CD43" s="32"/>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t="s">
        <v>251</v>
      </c>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1"/>
    </row>
    <row r="44" spans="1:191" s="317" customFormat="1" x14ac:dyDescent="0.25">
      <c r="A44" s="36">
        <f t="shared" si="14"/>
        <v>40</v>
      </c>
      <c r="B44" s="520"/>
      <c r="C44" s="522"/>
      <c r="D44" s="522"/>
      <c r="E44" s="522"/>
      <c r="F44" s="522"/>
      <c r="G44" s="37"/>
      <c r="H44" s="393"/>
      <c r="I44" s="38" t="str">
        <f t="shared" ref="I44:I48" si="21">IF(J44&lt;&gt;"",(J44-COUNTIF(L44:GI44,"□")+1),"")</f>
        <v/>
      </c>
      <c r="J44" s="30" t="str">
        <f t="shared" ref="J44:J48" si="22">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4"/>
        <v>41</v>
      </c>
      <c r="B45" s="519" t="s">
        <v>194</v>
      </c>
      <c r="C45" s="519"/>
      <c r="D45" s="519"/>
      <c r="E45" s="519"/>
      <c r="F45" s="521" t="s">
        <v>208</v>
      </c>
      <c r="G45" s="42"/>
      <c r="H45" s="42"/>
      <c r="I45" s="43" t="str">
        <f t="shared" si="21"/>
        <v/>
      </c>
      <c r="J45" s="44" t="str">
        <f t="shared" si="22"/>
        <v/>
      </c>
      <c r="K45" s="447">
        <f>進捗管理票PSPT_管理項目名_1</f>
        <v>0</v>
      </c>
      <c r="L45" s="45"/>
      <c r="M45" s="46"/>
      <c r="N45" s="46"/>
      <c r="O45" s="46"/>
      <c r="P45" s="46"/>
      <c r="Q45" s="46"/>
      <c r="R45" s="46"/>
      <c r="S45" s="46"/>
      <c r="T45" s="46"/>
      <c r="U45" s="46"/>
      <c r="V45" s="46"/>
      <c r="W45" s="47"/>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4"/>
        <v>42</v>
      </c>
      <c r="B46" s="520"/>
      <c r="C46" s="520"/>
      <c r="D46" s="520"/>
      <c r="E46" s="520"/>
      <c r="F46" s="520"/>
      <c r="G46" s="28"/>
      <c r="H46" s="28"/>
      <c r="I46" s="29" t="str">
        <f t="shared" si="21"/>
        <v/>
      </c>
      <c r="J46" s="35" t="str">
        <f t="shared" si="22"/>
        <v/>
      </c>
      <c r="K46" s="448">
        <f>進捗管理票PSPT_管理項目名_2</f>
        <v>0</v>
      </c>
      <c r="L46" s="31"/>
      <c r="M46" s="32"/>
      <c r="N46" s="32"/>
      <c r="O46" s="32"/>
      <c r="P46" s="32"/>
      <c r="Q46" s="32"/>
      <c r="R46" s="32"/>
      <c r="S46" s="32"/>
      <c r="T46" s="32"/>
      <c r="U46" s="32"/>
      <c r="V46" s="32"/>
      <c r="W46" s="49"/>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4"/>
        <v>43</v>
      </c>
      <c r="B47" s="520"/>
      <c r="C47" s="520"/>
      <c r="D47" s="520"/>
      <c r="E47" s="520"/>
      <c r="F47" s="520"/>
      <c r="G47" s="28" t="s">
        <v>198</v>
      </c>
      <c r="H47" s="28" t="s">
        <v>197</v>
      </c>
      <c r="I47" s="29">
        <f t="shared" si="21"/>
        <v>43696</v>
      </c>
      <c r="J47" s="35">
        <f t="shared" si="22"/>
        <v>43698</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t="s">
        <v>199</v>
      </c>
      <c r="BJ47" s="32" t="s">
        <v>199</v>
      </c>
      <c r="BK47" s="32" t="s">
        <v>199</v>
      </c>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3"/>
    </row>
    <row r="48" spans="1:191" x14ac:dyDescent="0.25">
      <c r="A48" s="36">
        <f t="shared" si="14"/>
        <v>44</v>
      </c>
      <c r="B48" s="520"/>
      <c r="C48" s="520"/>
      <c r="D48" s="520"/>
      <c r="E48" s="520"/>
      <c r="F48" s="520"/>
      <c r="G48" s="28" t="s">
        <v>198</v>
      </c>
      <c r="H48" s="28" t="s">
        <v>197</v>
      </c>
      <c r="I48" s="38">
        <f t="shared" si="21"/>
        <v>43749</v>
      </c>
      <c r="J48" s="30">
        <f t="shared" si="22"/>
        <v>43749</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32"/>
      <c r="BU48" s="32"/>
      <c r="BV48" s="32"/>
      <c r="BW48" s="32"/>
      <c r="BX48" s="40"/>
      <c r="BY48" s="40"/>
      <c r="BZ48" s="40"/>
      <c r="CA48" s="40"/>
      <c r="CB48" s="40"/>
      <c r="CC48" s="40"/>
      <c r="CD48" s="40"/>
      <c r="CE48" s="32"/>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t="s">
        <v>251</v>
      </c>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1"/>
    </row>
    <row r="49" spans="1:191" s="317" customFormat="1" x14ac:dyDescent="0.25">
      <c r="A49" s="36">
        <f t="shared" si="14"/>
        <v>45</v>
      </c>
      <c r="B49" s="520"/>
      <c r="C49" s="520"/>
      <c r="D49" s="520"/>
      <c r="E49" s="520"/>
      <c r="F49" s="520"/>
      <c r="G49" s="37"/>
      <c r="H49" s="393"/>
      <c r="I49" s="38" t="str">
        <f>IF(J49&lt;&gt;"",(J49-COUNTIF(L49:GI49,"□")+1),"")</f>
        <v/>
      </c>
      <c r="J49" s="30" t="str">
        <f>IF(ISERROR(LOOKUP("□",L49:GI49,L$3:GI$3))=FALSE,LOOKUP("□",L49:GI49,L$3:GI$3),"")</f>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4"/>
        <v>46</v>
      </c>
      <c r="B50" s="519" t="s">
        <v>194</v>
      </c>
      <c r="C50" s="519"/>
      <c r="D50" s="519"/>
      <c r="E50" s="519"/>
      <c r="F50" s="521" t="s">
        <v>209</v>
      </c>
      <c r="G50" s="42"/>
      <c r="H50" s="42"/>
      <c r="I50" s="43" t="str">
        <f t="shared" ref="I50:I58" si="23">IF(J50&lt;&gt;"",(J50-COUNTIF(L50:GI50,"□")+1),"")</f>
        <v/>
      </c>
      <c r="J50" s="44" t="str">
        <f t="shared" ref="J50:J58" si="24">IF(ISERROR(LOOKUP("□",L50:GI50,L$3:GI$3))=FALSE,LOOKUP("□",L50:GI50,L$3:GI$3),"")</f>
        <v/>
      </c>
      <c r="K50" s="447">
        <f>進捗管理票PSPT_管理項目名_1</f>
        <v>0</v>
      </c>
      <c r="L50" s="45"/>
      <c r="M50" s="46"/>
      <c r="N50" s="46"/>
      <c r="O50" s="46"/>
      <c r="P50" s="46"/>
      <c r="Q50" s="46"/>
      <c r="R50" s="46"/>
      <c r="S50" s="46"/>
      <c r="T50" s="46"/>
      <c r="U50" s="46"/>
      <c r="V50" s="46"/>
      <c r="W50" s="46"/>
      <c r="X50" s="46"/>
      <c r="Y50" s="47"/>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4"/>
        <v>47</v>
      </c>
      <c r="B51" s="520"/>
      <c r="C51" s="520"/>
      <c r="D51" s="520"/>
      <c r="E51" s="520"/>
      <c r="F51" s="520"/>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4"/>
        <v>48</v>
      </c>
      <c r="B52" s="520"/>
      <c r="C52" s="520"/>
      <c r="D52" s="520"/>
      <c r="E52" s="520"/>
      <c r="F52" s="520"/>
      <c r="G52" s="28" t="s">
        <v>198</v>
      </c>
      <c r="H52" s="28" t="s">
        <v>197</v>
      </c>
      <c r="I52" s="29">
        <f t="shared" si="23"/>
        <v>43699</v>
      </c>
      <c r="J52" s="35">
        <f t="shared" si="24"/>
        <v>43703</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t="s">
        <v>199</v>
      </c>
      <c r="BM52" s="32" t="s">
        <v>199</v>
      </c>
      <c r="BN52" s="32" t="s">
        <v>199</v>
      </c>
      <c r="BO52" s="32" t="s">
        <v>199</v>
      </c>
      <c r="BP52" s="32" t="s">
        <v>199</v>
      </c>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c r="DO52" s="32"/>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4"/>
        <v>49</v>
      </c>
      <c r="B53" s="520"/>
      <c r="C53" s="520"/>
      <c r="D53" s="520"/>
      <c r="E53" s="520"/>
      <c r="F53" s="520"/>
      <c r="G53" s="28" t="s">
        <v>198</v>
      </c>
      <c r="H53" s="28" t="s">
        <v>197</v>
      </c>
      <c r="I53" s="38">
        <f t="shared" si="23"/>
        <v>43753</v>
      </c>
      <c r="J53" s="30">
        <f t="shared" si="24"/>
        <v>43753</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32"/>
      <c r="BY53" s="40"/>
      <c r="BZ53" s="40"/>
      <c r="CA53" s="40"/>
      <c r="CB53" s="40"/>
      <c r="CC53" s="40"/>
      <c r="CD53" s="40"/>
      <c r="CE53" s="40"/>
      <c r="CF53" s="32"/>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t="s">
        <v>251</v>
      </c>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4"/>
        <v>50</v>
      </c>
      <c r="B54" s="520"/>
      <c r="C54" s="520"/>
      <c r="D54" s="520"/>
      <c r="E54" s="520"/>
      <c r="F54" s="520"/>
      <c r="G54" s="37"/>
      <c r="H54" s="393"/>
      <c r="I54" s="38" t="str">
        <f t="shared" si="23"/>
        <v/>
      </c>
      <c r="J54" s="30" t="str">
        <f t="shared" si="24"/>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4"/>
        <v>51</v>
      </c>
      <c r="B55" s="519" t="s">
        <v>194</v>
      </c>
      <c r="C55" s="519"/>
      <c r="D55" s="519"/>
      <c r="E55" s="519"/>
      <c r="F55" s="521" t="s">
        <v>210</v>
      </c>
      <c r="G55" s="42"/>
      <c r="H55" s="42"/>
      <c r="I55" s="43" t="str">
        <f t="shared" si="23"/>
        <v/>
      </c>
      <c r="J55" s="44" t="str">
        <f t="shared" si="24"/>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4"/>
        <v>52</v>
      </c>
      <c r="B56" s="520"/>
      <c r="C56" s="520"/>
      <c r="D56" s="520"/>
      <c r="E56" s="520"/>
      <c r="F56" s="520"/>
      <c r="G56" s="28"/>
      <c r="H56" s="28"/>
      <c r="I56" s="29" t="str">
        <f t="shared" si="23"/>
        <v/>
      </c>
      <c r="J56" s="35" t="str">
        <f t="shared" si="24"/>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4"/>
        <v>53</v>
      </c>
      <c r="B57" s="520"/>
      <c r="C57" s="520"/>
      <c r="D57" s="520"/>
      <c r="E57" s="520"/>
      <c r="F57" s="520"/>
      <c r="G57" s="28" t="s">
        <v>198</v>
      </c>
      <c r="H57" s="28" t="s">
        <v>197</v>
      </c>
      <c r="I57" s="29">
        <f t="shared" si="23"/>
        <v>43704</v>
      </c>
      <c r="J57" s="35">
        <f t="shared" si="24"/>
        <v>43706</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t="s">
        <v>199</v>
      </c>
      <c r="BR57" s="32" t="s">
        <v>199</v>
      </c>
      <c r="BS57" s="32" t="s">
        <v>199</v>
      </c>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c r="DO57" s="32"/>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4"/>
        <v>54</v>
      </c>
      <c r="B58" s="520"/>
      <c r="C58" s="520"/>
      <c r="D58" s="520"/>
      <c r="E58" s="520"/>
      <c r="F58" s="520"/>
      <c r="G58" s="28" t="s">
        <v>198</v>
      </c>
      <c r="H58" s="37" t="s">
        <v>197</v>
      </c>
      <c r="I58" s="38">
        <f t="shared" si="23"/>
        <v>43734</v>
      </c>
      <c r="J58" s="30">
        <f t="shared" si="24"/>
        <v>43735</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32"/>
      <c r="BL58" s="40"/>
      <c r="BM58" s="40"/>
      <c r="BN58" s="40"/>
      <c r="BO58" s="40"/>
      <c r="BP58" s="40"/>
      <c r="BQ58" s="40"/>
      <c r="BR58" s="40"/>
      <c r="BS58" s="40"/>
      <c r="BT58" s="40"/>
      <c r="BU58" s="40"/>
      <c r="BV58" s="40"/>
      <c r="BW58" s="40"/>
      <c r="BX58" s="40"/>
      <c r="BY58" s="40"/>
      <c r="BZ58" s="40"/>
      <c r="CA58" s="40"/>
      <c r="CB58" s="40"/>
      <c r="CC58" s="40"/>
      <c r="CD58" s="40"/>
      <c r="CE58" s="40"/>
      <c r="CF58" s="40"/>
      <c r="CG58" s="40"/>
      <c r="CH58" s="32"/>
      <c r="CI58" s="40"/>
      <c r="CJ58" s="40"/>
      <c r="CK58" s="40"/>
      <c r="CL58" s="40"/>
      <c r="CM58" s="40"/>
      <c r="CN58" s="40"/>
      <c r="CO58" s="40"/>
      <c r="CP58" s="40"/>
      <c r="CQ58" s="40"/>
      <c r="CR58" s="40"/>
      <c r="CS58" s="40"/>
      <c r="CT58" s="40"/>
      <c r="CU58" s="40" t="s">
        <v>251</v>
      </c>
      <c r="CV58" s="40" t="s">
        <v>251</v>
      </c>
      <c r="CW58" s="40"/>
      <c r="CX58" s="40"/>
      <c r="CY58" s="40"/>
      <c r="CZ58" s="40"/>
      <c r="DA58" s="40"/>
      <c r="DB58" s="40"/>
      <c r="DC58" s="40"/>
      <c r="DD58" s="40"/>
      <c r="DE58" s="40"/>
      <c r="DF58" s="40"/>
      <c r="DG58" s="40"/>
      <c r="DH58" s="40"/>
      <c r="DI58" s="40"/>
      <c r="DJ58" s="40"/>
      <c r="DK58" s="40"/>
      <c r="DL58" s="40"/>
      <c r="DM58" s="40"/>
      <c r="DN58" s="40"/>
      <c r="DO58" s="40"/>
      <c r="DP58" s="40"/>
      <c r="DQ58" s="40"/>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40"/>
      <c r="FF58" s="40"/>
      <c r="FG58" s="40"/>
      <c r="FH58" s="40"/>
      <c r="FI58" s="40"/>
      <c r="FJ58" s="40"/>
      <c r="FK58" s="40"/>
      <c r="FL58" s="40"/>
      <c r="FM58" s="40"/>
      <c r="FN58" s="40"/>
      <c r="FO58" s="40"/>
      <c r="FP58" s="40"/>
      <c r="FQ58" s="40"/>
      <c r="FR58" s="40"/>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4"/>
        <v>55</v>
      </c>
      <c r="B59" s="520"/>
      <c r="C59" s="522"/>
      <c r="D59" s="522"/>
      <c r="E59" s="522"/>
      <c r="F59" s="522"/>
      <c r="G59" s="37"/>
      <c r="H59" s="393"/>
      <c r="I59" s="38" t="str">
        <f>IF(J59&lt;&gt;"",(J59-COUNTIF(L59:GI59,"□")+1),"")</f>
        <v/>
      </c>
      <c r="J59" s="30" t="str">
        <f>IF(ISERROR(LOOKUP("□",L59:GI59,L$3:GI$3))=FALSE,LOOKUP("□",L59:GI59,L$3:GI$3),"")</f>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4"/>
        <v>56</v>
      </c>
      <c r="B60" s="519" t="s">
        <v>194</v>
      </c>
      <c r="C60" s="519"/>
      <c r="D60" s="519"/>
      <c r="E60" s="519"/>
      <c r="F60" s="521" t="s">
        <v>211</v>
      </c>
      <c r="G60" s="42"/>
      <c r="H60" s="42"/>
      <c r="I60" s="43" t="str">
        <f t="shared" ref="I60:I68" si="25">IF(J60&lt;&gt;"",(J60-COUNTIF(L60:GI60,"□")+1),"")</f>
        <v/>
      </c>
      <c r="J60" s="44" t="str">
        <f t="shared" ref="J60:J68" si="26">IF(ISERROR(LOOKUP("□",L60:GI60,L$3:GI$3))=FALSE,LOOKUP("□",L60:GI60,L$3:GI$3),"")</f>
        <v/>
      </c>
      <c r="K60" s="447">
        <f>進捗管理票PSPT_管理項目名_1</f>
        <v>0</v>
      </c>
      <c r="L60" s="45"/>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4"/>
        <v>57</v>
      </c>
      <c r="B61" s="520"/>
      <c r="C61" s="520"/>
      <c r="D61" s="520"/>
      <c r="E61" s="520"/>
      <c r="F61" s="520"/>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4"/>
        <v>58</v>
      </c>
      <c r="B62" s="520"/>
      <c r="C62" s="520"/>
      <c r="D62" s="520"/>
      <c r="E62" s="520"/>
      <c r="F62" s="520"/>
      <c r="G62" s="28" t="s">
        <v>198</v>
      </c>
      <c r="H62" s="28" t="s">
        <v>197</v>
      </c>
      <c r="I62" s="29">
        <f t="shared" si="25"/>
        <v>43707</v>
      </c>
      <c r="J62" s="35">
        <f t="shared" si="26"/>
        <v>43711</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t="s">
        <v>199</v>
      </c>
      <c r="BU62" s="32" t="s">
        <v>199</v>
      </c>
      <c r="BV62" s="32" t="s">
        <v>199</v>
      </c>
      <c r="BW62" s="32" t="s">
        <v>199</v>
      </c>
      <c r="BX62" s="32" t="s">
        <v>199</v>
      </c>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4"/>
        <v>59</v>
      </c>
      <c r="B63" s="520"/>
      <c r="C63" s="520"/>
      <c r="D63" s="520"/>
      <c r="E63" s="520"/>
      <c r="F63" s="520"/>
      <c r="G63" s="28" t="s">
        <v>198</v>
      </c>
      <c r="H63" s="37" t="s">
        <v>197</v>
      </c>
      <c r="I63" s="38">
        <f t="shared" si="25"/>
        <v>43741</v>
      </c>
      <c r="J63" s="30">
        <f t="shared" si="26"/>
        <v>43742</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32"/>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32"/>
      <c r="CN63" s="40"/>
      <c r="CO63" s="40"/>
      <c r="CP63" s="40"/>
      <c r="CQ63" s="40"/>
      <c r="CR63" s="40"/>
      <c r="CS63" s="40"/>
      <c r="CT63" s="40"/>
      <c r="CU63" s="40"/>
      <c r="CV63" s="40"/>
      <c r="CW63" s="40"/>
      <c r="CX63" s="40"/>
      <c r="CY63" s="40"/>
      <c r="CZ63" s="40"/>
      <c r="DA63" s="40"/>
      <c r="DB63" s="40" t="s">
        <v>251</v>
      </c>
      <c r="DC63" s="40" t="s">
        <v>251</v>
      </c>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4"/>
        <v>60</v>
      </c>
      <c r="B64" s="520"/>
      <c r="C64" s="520"/>
      <c r="D64" s="520"/>
      <c r="E64" s="520"/>
      <c r="F64" s="520"/>
      <c r="G64" s="37"/>
      <c r="H64" s="393"/>
      <c r="I64" s="38" t="str">
        <f t="shared" si="25"/>
        <v/>
      </c>
      <c r="J64" s="30" t="str">
        <f t="shared" si="26"/>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4"/>
        <v>61</v>
      </c>
      <c r="B65" s="519" t="s">
        <v>194</v>
      </c>
      <c r="C65" s="519"/>
      <c r="D65" s="519"/>
      <c r="E65" s="519"/>
      <c r="F65" s="521" t="s">
        <v>212</v>
      </c>
      <c r="G65" s="42"/>
      <c r="H65" s="42"/>
      <c r="I65" s="43" t="str">
        <f t="shared" si="25"/>
        <v/>
      </c>
      <c r="J65" s="44" t="str">
        <f t="shared" si="26"/>
        <v/>
      </c>
      <c r="K65" s="447">
        <f>進捗管理票PSPT_管理項目名_1</f>
        <v>0</v>
      </c>
      <c r="L65" s="45"/>
      <c r="M65" s="46"/>
      <c r="N65" s="46"/>
      <c r="O65" s="46"/>
      <c r="P65" s="46"/>
      <c r="Q65" s="46"/>
      <c r="R65" s="46"/>
      <c r="S65" s="46"/>
      <c r="T65" s="46"/>
      <c r="U65" s="46"/>
      <c r="V65" s="46"/>
      <c r="W65" s="47"/>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4"/>
        <v>62</v>
      </c>
      <c r="B66" s="520"/>
      <c r="C66" s="520"/>
      <c r="D66" s="520"/>
      <c r="E66" s="520"/>
      <c r="F66" s="520"/>
      <c r="G66" s="28"/>
      <c r="H66" s="28"/>
      <c r="I66" s="29" t="str">
        <f t="shared" si="25"/>
        <v/>
      </c>
      <c r="J66" s="35" t="str">
        <f t="shared" si="26"/>
        <v/>
      </c>
      <c r="K66" s="448">
        <f>進捗管理票PSPT_管理項目名_2</f>
        <v>0</v>
      </c>
      <c r="L66" s="31"/>
      <c r="M66" s="32"/>
      <c r="N66" s="32"/>
      <c r="O66" s="32"/>
      <c r="P66" s="32"/>
      <c r="Q66" s="32"/>
      <c r="R66" s="32"/>
      <c r="S66" s="32"/>
      <c r="T66" s="32"/>
      <c r="U66" s="32"/>
      <c r="V66" s="32"/>
      <c r="W66" s="49"/>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4"/>
        <v>63</v>
      </c>
      <c r="B67" s="520"/>
      <c r="C67" s="520"/>
      <c r="D67" s="520"/>
      <c r="E67" s="520"/>
      <c r="F67" s="520"/>
      <c r="G67" s="28" t="s">
        <v>200</v>
      </c>
      <c r="H67" s="28" t="s">
        <v>197</v>
      </c>
      <c r="I67" s="29">
        <f t="shared" si="25"/>
        <v>43682</v>
      </c>
      <c r="J67" s="35">
        <f t="shared" si="26"/>
        <v>43685</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t="s">
        <v>199</v>
      </c>
      <c r="AV67" s="32" t="s">
        <v>199</v>
      </c>
      <c r="AW67" s="32" t="s">
        <v>199</v>
      </c>
      <c r="AX67" s="32" t="s">
        <v>199</v>
      </c>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4"/>
        <v>64</v>
      </c>
      <c r="B68" s="520"/>
      <c r="C68" s="520"/>
      <c r="D68" s="520"/>
      <c r="E68" s="520"/>
      <c r="F68" s="520"/>
      <c r="G68" s="37" t="s">
        <v>200</v>
      </c>
      <c r="H68" s="37" t="s">
        <v>197</v>
      </c>
      <c r="I68" s="38">
        <f t="shared" si="25"/>
        <v>43725</v>
      </c>
      <c r="J68" s="30">
        <f t="shared" si="26"/>
        <v>43726</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32"/>
      <c r="BL68" s="40"/>
      <c r="BM68" s="40"/>
      <c r="BN68" s="40"/>
      <c r="BO68" s="40"/>
      <c r="BP68" s="40"/>
      <c r="BQ68" s="32"/>
      <c r="BR68" s="40"/>
      <c r="BS68" s="40"/>
      <c r="BT68" s="40"/>
      <c r="BU68" s="40"/>
      <c r="BV68" s="40"/>
      <c r="BW68" s="40"/>
      <c r="BX68" s="40"/>
      <c r="BY68" s="40"/>
      <c r="BZ68" s="40"/>
      <c r="CA68" s="40"/>
      <c r="CB68" s="40"/>
      <c r="CC68" s="40"/>
      <c r="CD68" s="40"/>
      <c r="CE68" s="40"/>
      <c r="CF68" s="40"/>
      <c r="CG68" s="40"/>
      <c r="CH68" s="40"/>
      <c r="CI68" s="40"/>
      <c r="CJ68" s="40"/>
      <c r="CK68" s="40"/>
      <c r="CL68" s="40" t="s">
        <v>251</v>
      </c>
      <c r="CM68" s="40" t="s">
        <v>251</v>
      </c>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4"/>
        <v>65</v>
      </c>
      <c r="B69" s="520"/>
      <c r="C69" s="522"/>
      <c r="D69" s="522"/>
      <c r="E69" s="522"/>
      <c r="F69" s="522"/>
      <c r="G69" s="37"/>
      <c r="H69" s="393"/>
      <c r="I69" s="38" t="str">
        <f>IF(J69&lt;&gt;"",(J69-COUNTIF(L69:GI69,"□")+1),"")</f>
        <v/>
      </c>
      <c r="J69" s="30" t="str">
        <f>IF(ISERROR(LOOKUP("□",L69:GI69,L$3:GI$3))=FALSE,LOOKUP("□",L69:GI69,L$3:GI$3),"")</f>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4"/>
        <v>66</v>
      </c>
      <c r="B70" s="519" t="s">
        <v>194</v>
      </c>
      <c r="C70" s="519"/>
      <c r="D70" s="519"/>
      <c r="E70" s="519"/>
      <c r="F70" s="521" t="s">
        <v>213</v>
      </c>
      <c r="G70" s="42"/>
      <c r="H70" s="42"/>
      <c r="I70" s="43" t="str">
        <f t="shared" ref="I70:I78" si="27">IF(J70&lt;&gt;"",(J70-COUNTIF(L70:GI70,"□")+1),"")</f>
        <v/>
      </c>
      <c r="J70" s="44" t="str">
        <f t="shared" ref="J70:J78" si="28">IF(ISERROR(LOOKUP("□",L70:GI70,L$3:GI$3))=FALSE,LOOKUP("□",L70:GI70,L$3:GI$3),"")</f>
        <v/>
      </c>
      <c r="K70" s="447">
        <f>進捗管理票PSPT_管理項目名_1</f>
        <v>0</v>
      </c>
      <c r="L70" s="45"/>
      <c r="M70" s="46"/>
      <c r="N70" s="46"/>
      <c r="O70" s="46"/>
      <c r="P70" s="46"/>
      <c r="Q70" s="46"/>
      <c r="R70" s="46"/>
      <c r="S70" s="46"/>
      <c r="T70" s="46"/>
      <c r="U70" s="46"/>
      <c r="V70" s="46"/>
      <c r="W70" s="46"/>
      <c r="X70" s="46"/>
      <c r="Y70" s="47"/>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4"/>
        <v>67</v>
      </c>
      <c r="B71" s="520"/>
      <c r="C71" s="520"/>
      <c r="D71" s="520"/>
      <c r="E71" s="520"/>
      <c r="F71" s="520"/>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4"/>
        <v>68</v>
      </c>
      <c r="B72" s="520"/>
      <c r="C72" s="520"/>
      <c r="D72" s="520"/>
      <c r="E72" s="520"/>
      <c r="F72" s="520"/>
      <c r="G72" s="28" t="s">
        <v>200</v>
      </c>
      <c r="H72" s="28" t="s">
        <v>197</v>
      </c>
      <c r="I72" s="29">
        <f t="shared" si="27"/>
        <v>43686</v>
      </c>
      <c r="J72" s="35">
        <f t="shared" si="28"/>
        <v>43691</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t="s">
        <v>199</v>
      </c>
      <c r="AZ72" s="32" t="s">
        <v>199</v>
      </c>
      <c r="BA72" s="32" t="s">
        <v>199</v>
      </c>
      <c r="BB72" s="32" t="s">
        <v>199</v>
      </c>
      <c r="BC72" s="32" t="s">
        <v>199</v>
      </c>
      <c r="BD72" s="32" t="s">
        <v>199</v>
      </c>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4"/>
        <v>69</v>
      </c>
      <c r="B73" s="520"/>
      <c r="C73" s="520"/>
      <c r="D73" s="520"/>
      <c r="E73" s="520"/>
      <c r="F73" s="520"/>
      <c r="G73" s="37" t="s">
        <v>200</v>
      </c>
      <c r="H73" s="37" t="s">
        <v>197</v>
      </c>
      <c r="I73" s="38">
        <f t="shared" si="27"/>
        <v>43727</v>
      </c>
      <c r="J73" s="30">
        <f t="shared" si="28"/>
        <v>43727</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32"/>
      <c r="BM73" s="40"/>
      <c r="BN73" s="40"/>
      <c r="BO73" s="40"/>
      <c r="BP73" s="40"/>
      <c r="BQ73" s="40"/>
      <c r="BR73" s="32"/>
      <c r="BS73" s="40"/>
      <c r="BT73" s="40"/>
      <c r="BU73" s="40"/>
      <c r="BV73" s="40"/>
      <c r="BW73" s="40"/>
      <c r="BX73" s="40"/>
      <c r="BY73" s="40"/>
      <c r="BZ73" s="40"/>
      <c r="CA73" s="40"/>
      <c r="CB73" s="40"/>
      <c r="CC73" s="40"/>
      <c r="CD73" s="40"/>
      <c r="CE73" s="40"/>
      <c r="CF73" s="40"/>
      <c r="CG73" s="40"/>
      <c r="CH73" s="40"/>
      <c r="CI73" s="40"/>
      <c r="CJ73" s="40"/>
      <c r="CK73" s="40"/>
      <c r="CL73" s="40"/>
      <c r="CM73" s="40"/>
      <c r="CN73" s="40" t="s">
        <v>251</v>
      </c>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40"/>
      <c r="FF73" s="40"/>
      <c r="FG73" s="40"/>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4"/>
        <v>70</v>
      </c>
      <c r="B74" s="520"/>
      <c r="C74" s="520"/>
      <c r="D74" s="520"/>
      <c r="E74" s="520"/>
      <c r="F74" s="520"/>
      <c r="G74" s="37"/>
      <c r="H74" s="393"/>
      <c r="I74" s="38" t="str">
        <f t="shared" si="27"/>
        <v/>
      </c>
      <c r="J74" s="30" t="str">
        <f t="shared" si="28"/>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ht="14.25" customHeight="1" x14ac:dyDescent="0.25">
      <c r="A75" s="27">
        <f t="shared" si="14"/>
        <v>71</v>
      </c>
      <c r="B75" s="519" t="s">
        <v>194</v>
      </c>
      <c r="C75" s="516"/>
      <c r="D75" s="516"/>
      <c r="E75" s="516"/>
      <c r="F75" s="521" t="s">
        <v>236</v>
      </c>
      <c r="G75" s="42"/>
      <c r="H75" s="42"/>
      <c r="I75" s="43" t="str">
        <f t="shared" si="27"/>
        <v/>
      </c>
      <c r="J75" s="44" t="str">
        <f t="shared" si="28"/>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4"/>
        <v>72</v>
      </c>
      <c r="B76" s="520"/>
      <c r="C76" s="517"/>
      <c r="D76" s="517"/>
      <c r="E76" s="517"/>
      <c r="F76" s="520"/>
      <c r="G76" s="28"/>
      <c r="H76" s="28"/>
      <c r="I76" s="29" t="str">
        <f t="shared" si="27"/>
        <v/>
      </c>
      <c r="J76" s="35" t="str">
        <f t="shared" si="28"/>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4"/>
        <v>73</v>
      </c>
      <c r="B77" s="520"/>
      <c r="C77" s="517"/>
      <c r="D77" s="517"/>
      <c r="E77" s="517"/>
      <c r="F77" s="520"/>
      <c r="G77" s="28" t="s">
        <v>200</v>
      </c>
      <c r="H77" s="28" t="s">
        <v>197</v>
      </c>
      <c r="I77" s="29">
        <f t="shared" si="27"/>
        <v>43692</v>
      </c>
      <c r="J77" s="35">
        <f t="shared" si="28"/>
        <v>43697</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t="s">
        <v>199</v>
      </c>
      <c r="BF77" s="32" t="s">
        <v>199</v>
      </c>
      <c r="BG77" s="32" t="s">
        <v>199</v>
      </c>
      <c r="BH77" s="32" t="s">
        <v>199</v>
      </c>
      <c r="BI77" s="32" t="s">
        <v>199</v>
      </c>
      <c r="BJ77" s="32" t="s">
        <v>199</v>
      </c>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4"/>
        <v>74</v>
      </c>
      <c r="B78" s="520"/>
      <c r="C78" s="517"/>
      <c r="D78" s="517"/>
      <c r="E78" s="517"/>
      <c r="F78" s="520"/>
      <c r="G78" s="37" t="s">
        <v>200</v>
      </c>
      <c r="H78" s="37" t="s">
        <v>197</v>
      </c>
      <c r="I78" s="38">
        <f t="shared" si="27"/>
        <v>43728</v>
      </c>
      <c r="J78" s="30">
        <f t="shared" si="28"/>
        <v>43732</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32"/>
      <c r="BN78" s="40"/>
      <c r="BO78" s="40"/>
      <c r="BP78" s="40"/>
      <c r="BQ78" s="40"/>
      <c r="BR78" s="40"/>
      <c r="BS78" s="32"/>
      <c r="BT78" s="32"/>
      <c r="BU78" s="40"/>
      <c r="BV78" s="40"/>
      <c r="BW78" s="40"/>
      <c r="BX78" s="40"/>
      <c r="BY78" s="40"/>
      <c r="BZ78" s="40"/>
      <c r="CA78" s="40"/>
      <c r="CB78" s="40"/>
      <c r="CC78" s="40"/>
      <c r="CD78" s="40"/>
      <c r="CE78" s="40"/>
      <c r="CF78" s="40"/>
      <c r="CG78" s="40"/>
      <c r="CH78" s="40"/>
      <c r="CI78" s="40"/>
      <c r="CJ78" s="40"/>
      <c r="CK78" s="40"/>
      <c r="CL78" s="40"/>
      <c r="CM78" s="40"/>
      <c r="CN78" s="40"/>
      <c r="CO78" s="40" t="s">
        <v>251</v>
      </c>
      <c r="CP78" s="40" t="s">
        <v>251</v>
      </c>
      <c r="CQ78" s="40" t="s">
        <v>251</v>
      </c>
      <c r="CR78" s="40" t="s">
        <v>251</v>
      </c>
      <c r="CS78" s="40" t="s">
        <v>251</v>
      </c>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4"/>
        <v>75</v>
      </c>
      <c r="B79" s="520"/>
      <c r="C79" s="517"/>
      <c r="D79" s="517"/>
      <c r="E79" s="517"/>
      <c r="F79" s="520"/>
      <c r="G79" s="37"/>
      <c r="H79" s="393"/>
      <c r="I79" s="38" t="str">
        <f>IF(J79&lt;&gt;"",(J79-COUNTIF(L79:GI79,"□")+1),"")</f>
        <v/>
      </c>
      <c r="J79" s="30" t="str">
        <f>IF(ISERROR(LOOKUP("□",L79:GI79,L$3:GI$3))=FALSE,LOOKUP("□",L79:GI79,L$3:GI$3),"")</f>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 t="shared" si="14"/>
        <v>76</v>
      </c>
      <c r="B80" s="519" t="s">
        <v>194</v>
      </c>
      <c r="C80" s="519"/>
      <c r="D80" s="519"/>
      <c r="E80" s="519"/>
      <c r="F80" s="521" t="s">
        <v>214</v>
      </c>
      <c r="G80" s="42"/>
      <c r="H80" s="42"/>
      <c r="I80" s="43" t="str">
        <f t="shared" ref="I80:I87" si="29">IF(J80&lt;&gt;"",(J80-COUNTIF(L80:GI80,"□")+1),"")</f>
        <v/>
      </c>
      <c r="J80" s="44" t="str">
        <f t="shared" ref="J80:J87" si="30">IF(ISERROR(LOOKUP("□",L80:GI80,L$3:GI$3))=FALSE,LOOKUP("□",L80:GI80,L$3:GI$3),"")</f>
        <v/>
      </c>
      <c r="K80" s="447">
        <f>進捗管理票PSPT_管理項目名_1</f>
        <v>0</v>
      </c>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8"/>
    </row>
    <row r="81" spans="1:191" x14ac:dyDescent="0.25">
      <c r="A81" s="34">
        <f t="shared" si="14"/>
        <v>77</v>
      </c>
      <c r="B81" s="520"/>
      <c r="C81" s="520"/>
      <c r="D81" s="520"/>
      <c r="E81" s="520"/>
      <c r="F81" s="520"/>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4"/>
        <v>78</v>
      </c>
      <c r="B82" s="520"/>
      <c r="C82" s="520"/>
      <c r="D82" s="520"/>
      <c r="E82" s="520"/>
      <c r="F82" s="520"/>
      <c r="G82" s="28" t="s">
        <v>200</v>
      </c>
      <c r="H82" s="28" t="s">
        <v>197</v>
      </c>
      <c r="I82" s="29">
        <f t="shared" si="29"/>
        <v>43698</v>
      </c>
      <c r="J82" s="35">
        <f t="shared" si="30"/>
        <v>43703</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t="s">
        <v>199</v>
      </c>
      <c r="BL82" s="32" t="s">
        <v>199</v>
      </c>
      <c r="BM82" s="32" t="s">
        <v>199</v>
      </c>
      <c r="BN82" s="32" t="s">
        <v>199</v>
      </c>
      <c r="BO82" s="32" t="s">
        <v>199</v>
      </c>
      <c r="BP82" s="32" t="s">
        <v>199</v>
      </c>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4"/>
        <v>79</v>
      </c>
      <c r="B83" s="520"/>
      <c r="C83" s="520"/>
      <c r="D83" s="520"/>
      <c r="E83" s="520"/>
      <c r="F83" s="520"/>
      <c r="G83" s="37" t="s">
        <v>200</v>
      </c>
      <c r="H83" s="37" t="s">
        <v>197</v>
      </c>
      <c r="I83" s="38">
        <f t="shared" si="29"/>
        <v>43734</v>
      </c>
      <c r="J83" s="30">
        <f t="shared" si="30"/>
        <v>43734</v>
      </c>
      <c r="K83" s="450" t="str">
        <f>進捗管理票PSPT_管理項目名_4</f>
        <v>②ＣＶＴ</v>
      </c>
      <c r="L83" s="39"/>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32"/>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t="s">
        <v>251</v>
      </c>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4"/>
        <v>80</v>
      </c>
      <c r="B84" s="520"/>
      <c r="C84" s="520"/>
      <c r="D84" s="520"/>
      <c r="E84" s="520"/>
      <c r="F84" s="520"/>
      <c r="G84" s="37"/>
      <c r="H84" s="393"/>
      <c r="I84" s="38" t="str">
        <f t="shared" si="29"/>
        <v/>
      </c>
      <c r="J84" s="30" t="str">
        <f t="shared" si="30"/>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ROW()-4</f>
        <v>81</v>
      </c>
      <c r="B85" s="519" t="s">
        <v>237</v>
      </c>
      <c r="C85" s="519"/>
      <c r="D85" s="519"/>
      <c r="E85" s="519"/>
      <c r="F85" s="521" t="s">
        <v>238</v>
      </c>
      <c r="G85" s="28"/>
      <c r="H85" s="28"/>
      <c r="I85" s="29" t="str">
        <f t="shared" si="29"/>
        <v/>
      </c>
      <c r="J85" s="30" t="str">
        <f t="shared" si="30"/>
        <v/>
      </c>
      <c r="K85" s="447">
        <f>進捗管理票PSPT_管理項目名_1</f>
        <v>0</v>
      </c>
      <c r="L85" s="31"/>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c r="DO85" s="32"/>
      <c r="DP85" s="32"/>
      <c r="DQ85" s="32"/>
      <c r="DR85" s="32"/>
      <c r="DS85" s="32"/>
      <c r="DT85" s="32"/>
      <c r="DU85" s="32"/>
      <c r="DV85" s="32"/>
      <c r="DW85" s="32"/>
      <c r="DX85" s="32"/>
      <c r="DY85" s="32"/>
      <c r="DZ85" s="32"/>
      <c r="EA85" s="32"/>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3"/>
    </row>
    <row r="86" spans="1:191" x14ac:dyDescent="0.25">
      <c r="A86" s="34">
        <f>ROW()-4</f>
        <v>82</v>
      </c>
      <c r="B86" s="520"/>
      <c r="C86" s="520"/>
      <c r="D86" s="520"/>
      <c r="E86" s="520"/>
      <c r="F86" s="520"/>
      <c r="G86" s="28"/>
      <c r="H86" s="28"/>
      <c r="I86" s="29" t="str">
        <f t="shared" si="29"/>
        <v/>
      </c>
      <c r="J86" s="35" t="str">
        <f t="shared" si="30"/>
        <v/>
      </c>
      <c r="K86" s="448">
        <f>進捗管理票PSPT_管理項目名_2</f>
        <v>0</v>
      </c>
      <c r="L86" s="31"/>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4"/>
        <v>83</v>
      </c>
      <c r="B87" s="520"/>
      <c r="C87" s="520"/>
      <c r="D87" s="520"/>
      <c r="E87" s="520"/>
      <c r="F87" s="520"/>
      <c r="G87" s="28" t="s">
        <v>239</v>
      </c>
      <c r="H87" s="28" t="s">
        <v>240</v>
      </c>
      <c r="I87" s="29">
        <f t="shared" si="29"/>
        <v>43724</v>
      </c>
      <c r="J87" s="35">
        <f t="shared" si="30"/>
        <v>43728</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t="s">
        <v>243</v>
      </c>
      <c r="CL87" s="32" t="s">
        <v>243</v>
      </c>
      <c r="CM87" s="32" t="s">
        <v>243</v>
      </c>
      <c r="CN87" s="32" t="s">
        <v>243</v>
      </c>
      <c r="CO87" s="32" t="s">
        <v>243</v>
      </c>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4"/>
        <v>84</v>
      </c>
      <c r="B88" s="520"/>
      <c r="C88" s="520"/>
      <c r="D88" s="520"/>
      <c r="E88" s="520"/>
      <c r="F88" s="520"/>
      <c r="G88" s="28" t="s">
        <v>241</v>
      </c>
      <c r="H88" s="28" t="s">
        <v>240</v>
      </c>
      <c r="I88" s="38">
        <f>IF(J88&lt;&gt;"",(J88-COUNTIF(L88:GI88,"□")+1),"")</f>
        <v>43731</v>
      </c>
      <c r="J88" s="30">
        <f>IF(ISERROR(LOOKUP("□",L88:GI88,L$3:GI$3))=FALSE,LOOKUP("□",L88:GI88,L$3:GI$3),"")</f>
        <v>43733</v>
      </c>
      <c r="K88" s="450" t="str">
        <f>進捗管理票PSPT_管理項目名_4</f>
        <v>②ＣＶＴ</v>
      </c>
      <c r="L88" s="39"/>
      <c r="M88" s="40"/>
      <c r="N88" s="40"/>
      <c r="O88" s="40"/>
      <c r="P88" s="40"/>
      <c r="Q88" s="40"/>
      <c r="R88" s="40"/>
      <c r="S88" s="40"/>
      <c r="T88" s="40"/>
      <c r="U88" s="40"/>
      <c r="V88" s="40"/>
      <c r="W88" s="40"/>
      <c r="X88" s="32"/>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32" t="s">
        <v>243</v>
      </c>
      <c r="CS88" s="32" t="s">
        <v>243</v>
      </c>
      <c r="CT88" s="32" t="s">
        <v>243</v>
      </c>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4"/>
        <v>85</v>
      </c>
      <c r="B89" s="522"/>
      <c r="C89" s="520"/>
      <c r="D89" s="520"/>
      <c r="E89" s="520"/>
      <c r="F89" s="520"/>
      <c r="G89" s="37"/>
      <c r="H89" s="393"/>
      <c r="I89" s="38" t="str">
        <f t="shared" ref="I89:I93" si="31">IF(J89&lt;&gt;"",(J89-COUNTIF(L89:GI89,"□")+1),"")</f>
        <v/>
      </c>
      <c r="J89" s="30" t="str">
        <f t="shared" ref="J89:J93" si="32">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4"/>
        <v>86</v>
      </c>
      <c r="B90" s="519" t="s">
        <v>237</v>
      </c>
      <c r="C90" s="519"/>
      <c r="D90" s="519"/>
      <c r="E90" s="519"/>
      <c r="F90" s="521" t="s">
        <v>242</v>
      </c>
      <c r="G90" s="42"/>
      <c r="H90" s="42"/>
      <c r="I90" s="43" t="str">
        <f t="shared" si="31"/>
        <v/>
      </c>
      <c r="J90" s="44" t="str">
        <f t="shared" si="32"/>
        <v/>
      </c>
      <c r="K90" s="447">
        <f>進捗管理票PSPT_管理項目名_1</f>
        <v>0</v>
      </c>
      <c r="L90" s="45"/>
      <c r="M90" s="46"/>
      <c r="N90" s="46"/>
      <c r="O90" s="46"/>
      <c r="P90" s="46"/>
      <c r="Q90" s="46"/>
      <c r="R90" s="46"/>
      <c r="S90" s="46"/>
      <c r="T90" s="46"/>
      <c r="U90" s="46"/>
      <c r="V90" s="46"/>
      <c r="W90" s="47"/>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4"/>
        <v>87</v>
      </c>
      <c r="B91" s="520"/>
      <c r="C91" s="520"/>
      <c r="D91" s="520"/>
      <c r="E91" s="520"/>
      <c r="F91" s="520"/>
      <c r="G91" s="28"/>
      <c r="H91" s="28"/>
      <c r="I91" s="29" t="str">
        <f t="shared" si="31"/>
        <v/>
      </c>
      <c r="J91" s="35" t="str">
        <f t="shared" si="32"/>
        <v/>
      </c>
      <c r="K91" s="448">
        <f>進捗管理票PSPT_管理項目名_2</f>
        <v>0</v>
      </c>
      <c r="L91" s="31"/>
      <c r="M91" s="32"/>
      <c r="N91" s="32"/>
      <c r="O91" s="32"/>
      <c r="P91" s="32"/>
      <c r="Q91" s="32"/>
      <c r="R91" s="32"/>
      <c r="S91" s="32"/>
      <c r="T91" s="32"/>
      <c r="U91" s="32"/>
      <c r="V91" s="32"/>
      <c r="W91" s="49"/>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4"/>
        <v>88</v>
      </c>
      <c r="B92" s="520"/>
      <c r="C92" s="520"/>
      <c r="D92" s="520"/>
      <c r="E92" s="520"/>
      <c r="F92" s="520"/>
      <c r="G92" s="28" t="s">
        <v>239</v>
      </c>
      <c r="H92" s="28" t="s">
        <v>240</v>
      </c>
      <c r="I92" s="29">
        <f t="shared" si="31"/>
        <v>43731</v>
      </c>
      <c r="J92" s="35">
        <f t="shared" si="32"/>
        <v>43735</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t="s">
        <v>243</v>
      </c>
      <c r="CS92" s="32" t="s">
        <v>243</v>
      </c>
      <c r="CT92" s="32" t="s">
        <v>243</v>
      </c>
      <c r="CU92" s="32" t="s">
        <v>243</v>
      </c>
      <c r="CV92" s="32" t="s">
        <v>243</v>
      </c>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4"/>
        <v>89</v>
      </c>
      <c r="B93" s="520"/>
      <c r="C93" s="520"/>
      <c r="D93" s="520"/>
      <c r="E93" s="520"/>
      <c r="F93" s="520"/>
      <c r="G93" s="28" t="s">
        <v>241</v>
      </c>
      <c r="H93" s="28" t="s">
        <v>240</v>
      </c>
      <c r="I93" s="38">
        <f t="shared" si="31"/>
        <v>43738</v>
      </c>
      <c r="J93" s="30">
        <f t="shared" si="32"/>
        <v>43740</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32" t="s">
        <v>244</v>
      </c>
      <c r="CZ93" s="32" t="s">
        <v>244</v>
      </c>
      <c r="DA93" s="32" t="s">
        <v>243</v>
      </c>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4"/>
        <v>90</v>
      </c>
      <c r="B94" s="522"/>
      <c r="C94" s="522"/>
      <c r="D94" s="522"/>
      <c r="E94" s="522"/>
      <c r="F94" s="522"/>
      <c r="G94" s="37"/>
      <c r="H94" s="393"/>
      <c r="I94" s="38" t="str">
        <f>IF(J94&lt;&gt;"",(J94-COUNTIF(L94:GI94,"□")+1),"")</f>
        <v/>
      </c>
      <c r="J94" s="30" t="str">
        <f>IF(ISERROR(LOOKUP("□",L94:GI94,L$3:GI$3))=FALSE,LOOKUP("□",L94:GI94,L$3:GI$3),"")</f>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4"/>
        <v>91</v>
      </c>
      <c r="B95" s="519"/>
      <c r="C95" s="519"/>
      <c r="D95" s="519"/>
      <c r="E95" s="519"/>
      <c r="F95" s="519"/>
      <c r="G95" s="42"/>
      <c r="H95" s="42"/>
      <c r="I95" s="43" t="str">
        <f t="shared" ref="I95:I103" si="33">IF(J95&lt;&gt;"",(J95-COUNTIF(L95:GI95,"□")+1),"")</f>
        <v/>
      </c>
      <c r="J95" s="44" t="str">
        <f t="shared" ref="J95:J103" si="34">IF(ISERROR(LOOKUP("□",L95:GI95,L$3:GI$3))=FALSE,LOOKUP("□",L95:GI95,L$3:GI$3),"")</f>
        <v/>
      </c>
      <c r="K95" s="447">
        <f>進捗管理票PSPT_管理項目名_1</f>
        <v>0</v>
      </c>
      <c r="L95" s="45"/>
      <c r="M95" s="46"/>
      <c r="N95" s="46"/>
      <c r="O95" s="46"/>
      <c r="P95" s="46"/>
      <c r="Q95" s="46"/>
      <c r="R95" s="46"/>
      <c r="S95" s="46"/>
      <c r="T95" s="46"/>
      <c r="U95" s="46"/>
      <c r="V95" s="46"/>
      <c r="W95" s="46"/>
      <c r="X95" s="46"/>
      <c r="Y95" s="47"/>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4"/>
        <v>92</v>
      </c>
      <c r="B96" s="520"/>
      <c r="C96" s="520"/>
      <c r="D96" s="520"/>
      <c r="E96" s="520"/>
      <c r="F96" s="520"/>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4"/>
        <v>93</v>
      </c>
      <c r="B97" s="520"/>
      <c r="C97" s="520"/>
      <c r="D97" s="520"/>
      <c r="E97" s="520"/>
      <c r="F97" s="520"/>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4"/>
        <v>94</v>
      </c>
      <c r="B98" s="520"/>
      <c r="C98" s="520"/>
      <c r="D98" s="520"/>
      <c r="E98" s="520"/>
      <c r="F98" s="520"/>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4"/>
        <v>95</v>
      </c>
      <c r="B99" s="520"/>
      <c r="C99" s="520"/>
      <c r="D99" s="520"/>
      <c r="E99" s="520"/>
      <c r="F99" s="520"/>
      <c r="G99" s="37"/>
      <c r="H99" s="393"/>
      <c r="I99" s="38" t="str">
        <f t="shared" si="33"/>
        <v/>
      </c>
      <c r="J99" s="30" t="str">
        <f t="shared" si="34"/>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4"/>
        <v>96</v>
      </c>
      <c r="B100" s="519"/>
      <c r="C100" s="519"/>
      <c r="D100" s="519"/>
      <c r="E100" s="519"/>
      <c r="F100" s="519"/>
      <c r="G100" s="42"/>
      <c r="H100" s="42"/>
      <c r="I100" s="43" t="str">
        <f t="shared" si="33"/>
        <v/>
      </c>
      <c r="J100" s="44" t="str">
        <f t="shared" si="34"/>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4"/>
        <v>97</v>
      </c>
      <c r="B101" s="520"/>
      <c r="C101" s="520"/>
      <c r="D101" s="520"/>
      <c r="E101" s="520"/>
      <c r="F101" s="520"/>
      <c r="G101" s="28"/>
      <c r="H101" s="28"/>
      <c r="I101" s="29" t="str">
        <f t="shared" si="33"/>
        <v/>
      </c>
      <c r="J101" s="35" t="str">
        <f t="shared" si="34"/>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4"/>
        <v>98</v>
      </c>
      <c r="B102" s="520"/>
      <c r="C102" s="520"/>
      <c r="D102" s="520"/>
      <c r="E102" s="520"/>
      <c r="F102" s="520"/>
      <c r="G102" s="28"/>
      <c r="H102" s="28"/>
      <c r="I102" s="29" t="str">
        <f t="shared" si="33"/>
        <v/>
      </c>
      <c r="J102" s="35" t="str">
        <f t="shared" si="34"/>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4"/>
        <v>99</v>
      </c>
      <c r="B103" s="520"/>
      <c r="C103" s="520"/>
      <c r="D103" s="520"/>
      <c r="E103" s="520"/>
      <c r="F103" s="520"/>
      <c r="G103" s="37"/>
      <c r="H103" s="37"/>
      <c r="I103" s="38" t="str">
        <f t="shared" si="33"/>
        <v/>
      </c>
      <c r="J103" s="30" t="str">
        <f t="shared" si="34"/>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4"/>
        <v>100</v>
      </c>
      <c r="B104" s="520"/>
      <c r="C104" s="522"/>
      <c r="D104" s="522"/>
      <c r="E104" s="522"/>
      <c r="F104" s="522"/>
      <c r="G104" s="37"/>
      <c r="H104" s="393"/>
      <c r="I104" s="38" t="str">
        <f>IF(J104&lt;&gt;"",(J104-COUNTIF(L104:GI104,"□")+1),"")</f>
        <v/>
      </c>
      <c r="J104" s="30" t="str">
        <f>IF(ISERROR(LOOKUP("□",L104:GI104,L$3:GI$3))=FALSE,LOOKUP("□",L104:GI104,L$3:GI$3),"")</f>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4"/>
        <v>101</v>
      </c>
      <c r="B105" s="519"/>
      <c r="C105" s="519"/>
      <c r="D105" s="519"/>
      <c r="E105" s="519"/>
      <c r="F105" s="519"/>
      <c r="G105" s="42"/>
      <c r="H105" s="42"/>
      <c r="I105" s="43" t="str">
        <f t="shared" ref="I105:I213" si="35">IF(J105&lt;&gt;"",(J105-COUNTIF(L105:GI105,"□")+1),"")</f>
        <v/>
      </c>
      <c r="J105" s="44" t="str">
        <f t="shared" ref="J105:J213" si="36">IF(ISERROR(LOOKUP("□",L105:GI105,L$3:GI$3))=FALSE,LOOKUP("□",L105:GI105,L$3:GI$3),"")</f>
        <v/>
      </c>
      <c r="K105" s="447">
        <f>進捗管理票PSPT_管理項目名_1</f>
        <v>0</v>
      </c>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4"/>
        <v>102</v>
      </c>
      <c r="B106" s="520"/>
      <c r="C106" s="520"/>
      <c r="D106" s="520"/>
      <c r="E106" s="520"/>
      <c r="F106" s="520"/>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4"/>
        <v>103</v>
      </c>
      <c r="B107" s="520"/>
      <c r="C107" s="520"/>
      <c r="D107" s="520"/>
      <c r="E107" s="520"/>
      <c r="F107" s="520"/>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4"/>
        <v>104</v>
      </c>
      <c r="B108" s="520"/>
      <c r="C108" s="520"/>
      <c r="D108" s="520"/>
      <c r="E108" s="520"/>
      <c r="F108" s="520"/>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4"/>
        <v>105</v>
      </c>
      <c r="B109" s="520"/>
      <c r="C109" s="520"/>
      <c r="D109" s="520"/>
      <c r="E109" s="520"/>
      <c r="F109" s="520"/>
      <c r="G109" s="37"/>
      <c r="H109" s="393"/>
      <c r="I109" s="38" t="str">
        <f t="shared" si="35"/>
        <v/>
      </c>
      <c r="J109" s="30" t="str">
        <f t="shared" si="36"/>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4"/>
        <v>106</v>
      </c>
      <c r="B110" s="519"/>
      <c r="C110" s="519"/>
      <c r="D110" s="519"/>
      <c r="E110" s="519"/>
      <c r="F110" s="519"/>
      <c r="G110" s="42"/>
      <c r="H110" s="42"/>
      <c r="I110" s="43" t="str">
        <f t="shared" si="35"/>
        <v/>
      </c>
      <c r="J110" s="44" t="str">
        <f t="shared" si="36"/>
        <v/>
      </c>
      <c r="K110" s="447">
        <f>進捗管理票PSPT_管理項目名_1</f>
        <v>0</v>
      </c>
      <c r="L110" s="45"/>
      <c r="M110" s="46"/>
      <c r="N110" s="46"/>
      <c r="O110" s="46"/>
      <c r="P110" s="46"/>
      <c r="Q110" s="46"/>
      <c r="R110" s="46"/>
      <c r="S110" s="46"/>
      <c r="T110" s="46"/>
      <c r="U110" s="46"/>
      <c r="V110" s="46"/>
      <c r="W110" s="47"/>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4"/>
        <v>107</v>
      </c>
      <c r="B111" s="520"/>
      <c r="C111" s="520"/>
      <c r="D111" s="520"/>
      <c r="E111" s="520"/>
      <c r="F111" s="520"/>
      <c r="G111" s="28"/>
      <c r="H111" s="28"/>
      <c r="I111" s="29" t="str">
        <f t="shared" si="35"/>
        <v/>
      </c>
      <c r="J111" s="35" t="str">
        <f t="shared" si="36"/>
        <v/>
      </c>
      <c r="K111" s="448">
        <f>進捗管理票PSPT_管理項目名_2</f>
        <v>0</v>
      </c>
      <c r="L111" s="31"/>
      <c r="M111" s="32"/>
      <c r="N111" s="32"/>
      <c r="O111" s="32"/>
      <c r="P111" s="32"/>
      <c r="Q111" s="32"/>
      <c r="R111" s="32"/>
      <c r="S111" s="32"/>
      <c r="T111" s="32"/>
      <c r="U111" s="32"/>
      <c r="V111" s="32"/>
      <c r="W111" s="49"/>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4"/>
        <v>108</v>
      </c>
      <c r="B112" s="520"/>
      <c r="C112" s="520"/>
      <c r="D112" s="520"/>
      <c r="E112" s="520"/>
      <c r="F112" s="520"/>
      <c r="G112" s="28"/>
      <c r="H112" s="28"/>
      <c r="I112" s="29" t="str">
        <f t="shared" si="35"/>
        <v/>
      </c>
      <c r="J112" s="35" t="str">
        <f t="shared" si="36"/>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4"/>
        <v>109</v>
      </c>
      <c r="B113" s="520"/>
      <c r="C113" s="520"/>
      <c r="D113" s="520"/>
      <c r="E113" s="520"/>
      <c r="F113" s="520"/>
      <c r="G113" s="37"/>
      <c r="H113" s="37"/>
      <c r="I113" s="38" t="str">
        <f t="shared" si="35"/>
        <v/>
      </c>
      <c r="J113" s="30" t="str">
        <f t="shared" si="36"/>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4"/>
        <v>110</v>
      </c>
      <c r="B114" s="520"/>
      <c r="C114" s="520"/>
      <c r="D114" s="520"/>
      <c r="E114" s="520"/>
      <c r="F114" s="520"/>
      <c r="G114" s="37"/>
      <c r="H114" s="393"/>
      <c r="I114" s="38" t="str">
        <f>IF(J114&lt;&gt;"",(J114-COUNTIF(L114:GI114,"□")+1),"")</f>
        <v/>
      </c>
      <c r="J114" s="30" t="str">
        <f>IF(ISERROR(LOOKUP("□",L114:GI114,L$3:GI$3))=FALSE,LOOKUP("□",L114:GI114,L$3:GI$3),"")</f>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4"/>
        <v>111</v>
      </c>
      <c r="B115" s="519"/>
      <c r="C115" s="519"/>
      <c r="D115" s="519"/>
      <c r="E115" s="519"/>
      <c r="F115" s="519"/>
      <c r="G115" s="42"/>
      <c r="H115" s="42"/>
      <c r="I115" s="43" t="str">
        <f t="shared" ref="I115:I123" si="37">IF(J115&lt;&gt;"",(J115-COUNTIF(L115:GI115,"□")+1),"")</f>
        <v/>
      </c>
      <c r="J115" s="44" t="str">
        <f t="shared" ref="J115:J123" si="38">IF(ISERROR(LOOKUP("□",L115:GI115,L$3:GI$3))=FALSE,LOOKUP("□",L115:GI115,L$3:GI$3),"")</f>
        <v/>
      </c>
      <c r="K115" s="447">
        <f>進捗管理票PSPT_管理項目名_1</f>
        <v>0</v>
      </c>
      <c r="L115" s="45"/>
      <c r="M115" s="46"/>
      <c r="N115" s="46"/>
      <c r="O115" s="46"/>
      <c r="P115" s="46"/>
      <c r="Q115" s="46"/>
      <c r="R115" s="46"/>
      <c r="S115" s="46"/>
      <c r="T115" s="46"/>
      <c r="U115" s="46"/>
      <c r="V115" s="46"/>
      <c r="W115" s="46"/>
      <c r="X115" s="46"/>
      <c r="Y115" s="47"/>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4"/>
        <v>112</v>
      </c>
      <c r="B116" s="520"/>
      <c r="C116" s="520"/>
      <c r="D116" s="520"/>
      <c r="E116" s="520"/>
      <c r="F116" s="520"/>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4"/>
        <v>113</v>
      </c>
      <c r="B117" s="520"/>
      <c r="C117" s="520"/>
      <c r="D117" s="520"/>
      <c r="E117" s="520"/>
      <c r="F117" s="520"/>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4"/>
        <v>114</v>
      </c>
      <c r="B118" s="520"/>
      <c r="C118" s="520"/>
      <c r="D118" s="520"/>
      <c r="E118" s="520"/>
      <c r="F118" s="520"/>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4"/>
        <v>115</v>
      </c>
      <c r="B119" s="520"/>
      <c r="C119" s="520"/>
      <c r="D119" s="520"/>
      <c r="E119" s="520"/>
      <c r="F119" s="520"/>
      <c r="G119" s="37"/>
      <c r="H119" s="393"/>
      <c r="I119" s="38" t="str">
        <f t="shared" si="37"/>
        <v/>
      </c>
      <c r="J119" s="30" t="str">
        <f t="shared" si="38"/>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4"/>
        <v>116</v>
      </c>
      <c r="B120" s="519"/>
      <c r="C120" s="519"/>
      <c r="D120" s="519"/>
      <c r="E120" s="519"/>
      <c r="F120" s="519"/>
      <c r="G120" s="42"/>
      <c r="H120" s="42"/>
      <c r="I120" s="43" t="str">
        <f t="shared" si="37"/>
        <v/>
      </c>
      <c r="J120" s="44" t="str">
        <f t="shared" si="38"/>
        <v/>
      </c>
      <c r="K120" s="447">
        <f>進捗管理票PSPT_管理項目名_1</f>
        <v>0</v>
      </c>
      <c r="L120" s="45"/>
      <c r="M120" s="46"/>
      <c r="N120" s="46"/>
      <c r="O120" s="46"/>
      <c r="P120" s="46"/>
      <c r="Q120" s="46"/>
      <c r="R120" s="46"/>
      <c r="S120" s="46"/>
      <c r="T120" s="46"/>
      <c r="U120" s="46"/>
      <c r="V120" s="46"/>
      <c r="W120" s="47"/>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4"/>
        <v>117</v>
      </c>
      <c r="B121" s="520"/>
      <c r="C121" s="520"/>
      <c r="D121" s="520"/>
      <c r="E121" s="520"/>
      <c r="F121" s="520"/>
      <c r="G121" s="28"/>
      <c r="H121" s="28"/>
      <c r="I121" s="29" t="str">
        <f t="shared" si="37"/>
        <v/>
      </c>
      <c r="J121" s="35" t="str">
        <f t="shared" si="38"/>
        <v/>
      </c>
      <c r="K121" s="448">
        <f>進捗管理票PSPT_管理項目名_2</f>
        <v>0</v>
      </c>
      <c r="L121" s="31"/>
      <c r="M121" s="32"/>
      <c r="N121" s="32"/>
      <c r="O121" s="32"/>
      <c r="P121" s="32"/>
      <c r="Q121" s="32"/>
      <c r="R121" s="32"/>
      <c r="S121" s="32"/>
      <c r="T121" s="32"/>
      <c r="U121" s="32"/>
      <c r="V121" s="32"/>
      <c r="W121" s="49"/>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4"/>
        <v>118</v>
      </c>
      <c r="B122" s="520"/>
      <c r="C122" s="520"/>
      <c r="D122" s="520"/>
      <c r="E122" s="520"/>
      <c r="F122" s="520"/>
      <c r="G122" s="28"/>
      <c r="H122" s="28"/>
      <c r="I122" s="29" t="str">
        <f t="shared" si="37"/>
        <v/>
      </c>
      <c r="J122" s="35" t="str">
        <f t="shared" si="38"/>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4"/>
        <v>119</v>
      </c>
      <c r="B123" s="520"/>
      <c r="C123" s="520"/>
      <c r="D123" s="520"/>
      <c r="E123" s="520"/>
      <c r="F123" s="520"/>
      <c r="G123" s="37"/>
      <c r="H123" s="37"/>
      <c r="I123" s="38" t="str">
        <f t="shared" si="37"/>
        <v/>
      </c>
      <c r="J123" s="30" t="str">
        <f t="shared" si="38"/>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4"/>
        <v>120</v>
      </c>
      <c r="B124" s="520"/>
      <c r="C124" s="520"/>
      <c r="D124" s="520"/>
      <c r="E124" s="520"/>
      <c r="F124" s="520"/>
      <c r="G124" s="37"/>
      <c r="H124" s="393"/>
      <c r="I124" s="38" t="str">
        <f>IF(J124&lt;&gt;"",(J124-COUNTIF(L124:GI124,"□")+1),"")</f>
        <v/>
      </c>
      <c r="J124" s="30" t="str">
        <f>IF(ISERROR(LOOKUP("□",L124:GI124,L$3:GI$3))=FALSE,LOOKUP("□",L124:GI124,L$3:GI$3),"")</f>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4"/>
        <v>121</v>
      </c>
      <c r="B125" s="519"/>
      <c r="C125" s="519"/>
      <c r="D125" s="519"/>
      <c r="E125" s="519"/>
      <c r="F125" s="519"/>
      <c r="G125" s="42"/>
      <c r="H125" s="42"/>
      <c r="I125" s="43" t="str">
        <f t="shared" ref="I125:I133" si="39">IF(J125&lt;&gt;"",(J125-COUNTIF(L125:GI125,"□")+1),"")</f>
        <v/>
      </c>
      <c r="J125" s="44" t="str">
        <f t="shared" ref="J125:J133" si="40">IF(ISERROR(LOOKUP("□",L125:GI125,L$3:GI$3))=FALSE,LOOKUP("□",L125:GI125,L$3:GI$3),"")</f>
        <v/>
      </c>
      <c r="K125" s="447">
        <f>進捗管理票PSPT_管理項目名_1</f>
        <v>0</v>
      </c>
      <c r="L125" s="45"/>
      <c r="M125" s="46"/>
      <c r="N125" s="46"/>
      <c r="O125" s="46"/>
      <c r="P125" s="46"/>
      <c r="Q125" s="46"/>
      <c r="R125" s="46"/>
      <c r="S125" s="46"/>
      <c r="T125" s="46"/>
      <c r="U125" s="46"/>
      <c r="V125" s="46"/>
      <c r="W125" s="46"/>
      <c r="X125" s="46"/>
      <c r="Y125" s="47"/>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4"/>
        <v>122</v>
      </c>
      <c r="B126" s="520"/>
      <c r="C126" s="520"/>
      <c r="D126" s="520"/>
      <c r="E126" s="520"/>
      <c r="F126" s="520"/>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4"/>
        <v>123</v>
      </c>
      <c r="B127" s="520"/>
      <c r="C127" s="520"/>
      <c r="D127" s="520"/>
      <c r="E127" s="520"/>
      <c r="F127" s="520"/>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4"/>
        <v>124</v>
      </c>
      <c r="B128" s="520"/>
      <c r="C128" s="520"/>
      <c r="D128" s="520"/>
      <c r="E128" s="520"/>
      <c r="F128" s="520"/>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4"/>
        <v>125</v>
      </c>
      <c r="B129" s="520"/>
      <c r="C129" s="520"/>
      <c r="D129" s="520"/>
      <c r="E129" s="520"/>
      <c r="F129" s="520"/>
      <c r="G129" s="37"/>
      <c r="H129" s="393"/>
      <c r="I129" s="38" t="str">
        <f t="shared" si="39"/>
        <v/>
      </c>
      <c r="J129" s="30" t="str">
        <f t="shared" si="40"/>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4"/>
        <v>126</v>
      </c>
      <c r="B130" s="519"/>
      <c r="C130" s="519"/>
      <c r="D130" s="519"/>
      <c r="E130" s="519"/>
      <c r="F130" s="519"/>
      <c r="G130" s="42"/>
      <c r="H130" s="42"/>
      <c r="I130" s="43" t="str">
        <f t="shared" si="39"/>
        <v/>
      </c>
      <c r="J130" s="44" t="str">
        <f t="shared" si="40"/>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4"/>
        <v>127</v>
      </c>
      <c r="B131" s="520"/>
      <c r="C131" s="520"/>
      <c r="D131" s="520"/>
      <c r="E131" s="520"/>
      <c r="F131" s="520"/>
      <c r="G131" s="28"/>
      <c r="H131" s="28"/>
      <c r="I131" s="29" t="str">
        <f t="shared" si="39"/>
        <v/>
      </c>
      <c r="J131" s="35" t="str">
        <f t="shared" si="40"/>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4"/>
        <v>128</v>
      </c>
      <c r="B132" s="520"/>
      <c r="C132" s="520"/>
      <c r="D132" s="520"/>
      <c r="E132" s="520"/>
      <c r="F132" s="520"/>
      <c r="G132" s="28"/>
      <c r="H132" s="28"/>
      <c r="I132" s="29" t="str">
        <f t="shared" si="39"/>
        <v/>
      </c>
      <c r="J132" s="35" t="str">
        <f t="shared" si="40"/>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4"/>
        <v>129</v>
      </c>
      <c r="B133" s="520"/>
      <c r="C133" s="520"/>
      <c r="D133" s="520"/>
      <c r="E133" s="520"/>
      <c r="F133" s="520"/>
      <c r="G133" s="37"/>
      <c r="H133" s="37"/>
      <c r="I133" s="38" t="str">
        <f t="shared" si="39"/>
        <v/>
      </c>
      <c r="J133" s="30" t="str">
        <f t="shared" si="40"/>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4"/>
        <v>130</v>
      </c>
      <c r="B134" s="520"/>
      <c r="C134" s="522"/>
      <c r="D134" s="522"/>
      <c r="E134" s="522"/>
      <c r="F134" s="522"/>
      <c r="G134" s="37"/>
      <c r="H134" s="393"/>
      <c r="I134" s="38" t="str">
        <f>IF(J134&lt;&gt;"",(J134-COUNTIF(L134:GI134,"□")+1),"")</f>
        <v/>
      </c>
      <c r="J134" s="30" t="str">
        <f>IF(ISERROR(LOOKUP("□",L134:GI134,L$3:GI$3))=FALSE,LOOKUP("□",L134:GI134,L$3:GI$3),"")</f>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 t="shared" si="14"/>
        <v>131</v>
      </c>
      <c r="B135" s="519"/>
      <c r="C135" s="519"/>
      <c r="D135" s="519"/>
      <c r="E135" s="519"/>
      <c r="F135" s="519"/>
      <c r="G135" s="42"/>
      <c r="H135" s="42"/>
      <c r="I135" s="43" t="str">
        <f t="shared" ref="I135:I142" si="41">IF(J135&lt;&gt;"",(J135-COUNTIF(L135:GI135,"□")+1),"")</f>
        <v/>
      </c>
      <c r="J135" s="44" t="str">
        <f t="shared" ref="J135:J142" si="42">IF(ISERROR(LOOKUP("□",L135:GI135,L$3:GI$3))=FALSE,LOOKUP("□",L135:GI135,L$3:GI$3),"")</f>
        <v/>
      </c>
      <c r="K135" s="447">
        <f>進捗管理票PSPT_管理項目名_1</f>
        <v>0</v>
      </c>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c r="EN135" s="46"/>
      <c r="EO135" s="46"/>
      <c r="EP135" s="46"/>
      <c r="EQ135" s="46"/>
      <c r="ER135" s="46"/>
      <c r="ES135" s="46"/>
      <c r="ET135" s="46"/>
      <c r="EU135" s="46"/>
      <c r="EV135" s="46"/>
      <c r="EW135" s="46"/>
      <c r="EX135" s="46"/>
      <c r="EY135" s="46"/>
      <c r="EZ135" s="46"/>
      <c r="FA135" s="46"/>
      <c r="FB135" s="46"/>
      <c r="FC135" s="46"/>
      <c r="FD135" s="46"/>
      <c r="FE135" s="46"/>
      <c r="FF135" s="46"/>
      <c r="FG135" s="46"/>
      <c r="FH135" s="46"/>
      <c r="FI135" s="46"/>
      <c r="FJ135" s="46"/>
      <c r="FK135" s="46"/>
      <c r="FL135" s="46"/>
      <c r="FM135" s="46"/>
      <c r="FN135" s="46"/>
      <c r="FO135" s="46"/>
      <c r="FP135" s="46"/>
      <c r="FQ135" s="46"/>
      <c r="FR135" s="46"/>
      <c r="FS135" s="46"/>
      <c r="FT135" s="46"/>
      <c r="FU135" s="46"/>
      <c r="FV135" s="46"/>
      <c r="FW135" s="46"/>
      <c r="FX135" s="46"/>
      <c r="FY135" s="46"/>
      <c r="FZ135" s="46"/>
      <c r="GA135" s="46"/>
      <c r="GB135" s="46"/>
      <c r="GC135" s="46"/>
      <c r="GD135" s="46"/>
      <c r="GE135" s="46"/>
      <c r="GF135" s="46"/>
      <c r="GG135" s="46"/>
      <c r="GH135" s="46"/>
      <c r="GI135" s="48"/>
    </row>
    <row r="136" spans="1:191" x14ac:dyDescent="0.25">
      <c r="A136" s="34">
        <f t="shared" si="14"/>
        <v>132</v>
      </c>
      <c r="B136" s="520"/>
      <c r="C136" s="520"/>
      <c r="D136" s="520"/>
      <c r="E136" s="520"/>
      <c r="F136" s="520"/>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4"/>
        <v>133</v>
      </c>
      <c r="B137" s="520"/>
      <c r="C137" s="520"/>
      <c r="D137" s="520"/>
      <c r="E137" s="520"/>
      <c r="F137" s="520"/>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4"/>
        <v>134</v>
      </c>
      <c r="B138" s="520"/>
      <c r="C138" s="520"/>
      <c r="D138" s="520"/>
      <c r="E138" s="520"/>
      <c r="F138" s="520"/>
      <c r="G138" s="37"/>
      <c r="H138" s="37"/>
      <c r="I138" s="38" t="str">
        <f t="shared" si="41"/>
        <v/>
      </c>
      <c r="J138" s="30" t="str">
        <f t="shared" si="42"/>
        <v/>
      </c>
      <c r="K138" s="450" t="str">
        <f>進捗管理票PSPT_管理項目名_4</f>
        <v>②ＣＶＴ</v>
      </c>
      <c r="L138" s="39"/>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4"/>
        <v>135</v>
      </c>
      <c r="B139" s="520"/>
      <c r="C139" s="520"/>
      <c r="D139" s="520"/>
      <c r="E139" s="520"/>
      <c r="F139" s="520"/>
      <c r="G139" s="37"/>
      <c r="H139" s="393"/>
      <c r="I139" s="38" t="str">
        <f t="shared" si="41"/>
        <v/>
      </c>
      <c r="J139" s="30" t="str">
        <f t="shared" si="42"/>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ROW()-4</f>
        <v>136</v>
      </c>
      <c r="B140" s="519"/>
      <c r="C140" s="519"/>
      <c r="D140" s="519"/>
      <c r="E140" s="519"/>
      <c r="F140" s="519"/>
      <c r="G140" s="28"/>
      <c r="H140" s="28"/>
      <c r="I140" s="29" t="str">
        <f t="shared" si="41"/>
        <v/>
      </c>
      <c r="J140" s="30" t="str">
        <f t="shared" si="42"/>
        <v/>
      </c>
      <c r="K140" s="447">
        <f>進捗管理票PSPT_管理項目名_1</f>
        <v>0</v>
      </c>
      <c r="L140" s="31"/>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3"/>
    </row>
    <row r="141" spans="1:191" x14ac:dyDescent="0.25">
      <c r="A141" s="34">
        <f>ROW()-4</f>
        <v>137</v>
      </c>
      <c r="B141" s="520"/>
      <c r="C141" s="520"/>
      <c r="D141" s="520"/>
      <c r="E141" s="520"/>
      <c r="F141" s="520"/>
      <c r="G141" s="28"/>
      <c r="H141" s="28"/>
      <c r="I141" s="29" t="str">
        <f t="shared" si="41"/>
        <v/>
      </c>
      <c r="J141" s="35" t="str">
        <f t="shared" si="42"/>
        <v/>
      </c>
      <c r="K141" s="448">
        <f>進捗管理票PSPT_管理項目名_2</f>
        <v>0</v>
      </c>
      <c r="L141" s="31"/>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4"/>
        <v>138</v>
      </c>
      <c r="B142" s="520"/>
      <c r="C142" s="520"/>
      <c r="D142" s="520"/>
      <c r="E142" s="520"/>
      <c r="F142" s="520"/>
      <c r="G142" s="28"/>
      <c r="H142" s="28"/>
      <c r="I142" s="29" t="str">
        <f t="shared" si="41"/>
        <v/>
      </c>
      <c r="J142" s="35" t="str">
        <f t="shared" si="42"/>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4"/>
        <v>139</v>
      </c>
      <c r="B143" s="520"/>
      <c r="C143" s="520"/>
      <c r="D143" s="520"/>
      <c r="E143" s="520"/>
      <c r="F143" s="520"/>
      <c r="G143" s="37"/>
      <c r="H143" s="37"/>
      <c r="I143" s="38" t="str">
        <f>IF(J143&lt;&gt;"",(J143-COUNTIF(L143:GI143,"□")+1),"")</f>
        <v/>
      </c>
      <c r="J143" s="30" t="str">
        <f>IF(ISERROR(LOOKUP("□",L143:GI143,L$3:GI$3))=FALSE,LOOKUP("□",L143:GI143,L$3:GI$3),"")</f>
        <v/>
      </c>
      <c r="K143" s="450" t="str">
        <f>進捗管理票PSPT_管理項目名_4</f>
        <v>②ＣＶＴ</v>
      </c>
      <c r="L143" s="39"/>
      <c r="M143" s="40"/>
      <c r="N143" s="40"/>
      <c r="O143" s="40"/>
      <c r="P143" s="40"/>
      <c r="Q143" s="40"/>
      <c r="R143" s="40"/>
      <c r="S143" s="40"/>
      <c r="T143" s="40"/>
      <c r="U143" s="40"/>
      <c r="V143" s="40"/>
      <c r="W143" s="40"/>
      <c r="X143" s="32"/>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4"/>
        <v>140</v>
      </c>
      <c r="B144" s="522"/>
      <c r="C144" s="522"/>
      <c r="D144" s="522"/>
      <c r="E144" s="522"/>
      <c r="F144" s="522"/>
      <c r="G144" s="37"/>
      <c r="H144" s="393"/>
      <c r="I144" s="38" t="str">
        <f t="shared" ref="I144:I148" si="43">IF(J144&lt;&gt;"",(J144-COUNTIF(L144:GI144,"□")+1),"")</f>
        <v/>
      </c>
      <c r="J144" s="30" t="str">
        <f t="shared" ref="J144:J148" si="44">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4"/>
        <v>141</v>
      </c>
      <c r="B145" s="519"/>
      <c r="C145" s="519"/>
      <c r="D145" s="519"/>
      <c r="E145" s="519"/>
      <c r="F145" s="519"/>
      <c r="G145" s="42"/>
      <c r="H145" s="42"/>
      <c r="I145" s="43" t="str">
        <f t="shared" si="43"/>
        <v/>
      </c>
      <c r="J145" s="44" t="str">
        <f t="shared" si="44"/>
        <v/>
      </c>
      <c r="K145" s="447">
        <f>進捗管理票PSPT_管理項目名_1</f>
        <v>0</v>
      </c>
      <c r="L145" s="45"/>
      <c r="M145" s="46"/>
      <c r="N145" s="46"/>
      <c r="O145" s="46"/>
      <c r="P145" s="46"/>
      <c r="Q145" s="46"/>
      <c r="R145" s="46"/>
      <c r="S145" s="46"/>
      <c r="T145" s="46"/>
      <c r="U145" s="46"/>
      <c r="V145" s="46"/>
      <c r="W145" s="47"/>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4"/>
        <v>142</v>
      </c>
      <c r="B146" s="520"/>
      <c r="C146" s="520"/>
      <c r="D146" s="520"/>
      <c r="E146" s="520"/>
      <c r="F146" s="520"/>
      <c r="G146" s="28"/>
      <c r="H146" s="28"/>
      <c r="I146" s="29" t="str">
        <f t="shared" si="43"/>
        <v/>
      </c>
      <c r="J146" s="35" t="str">
        <f t="shared" si="44"/>
        <v/>
      </c>
      <c r="K146" s="448">
        <f>進捗管理票PSPT_管理項目名_2</f>
        <v>0</v>
      </c>
      <c r="L146" s="31"/>
      <c r="M146" s="32"/>
      <c r="N146" s="32"/>
      <c r="O146" s="32"/>
      <c r="P146" s="32"/>
      <c r="Q146" s="32"/>
      <c r="R146" s="32"/>
      <c r="S146" s="32"/>
      <c r="T146" s="32"/>
      <c r="U146" s="32"/>
      <c r="V146" s="32"/>
      <c r="W146" s="49"/>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4"/>
        <v>143</v>
      </c>
      <c r="B147" s="520"/>
      <c r="C147" s="520"/>
      <c r="D147" s="520"/>
      <c r="E147" s="520"/>
      <c r="F147" s="520"/>
      <c r="G147" s="28"/>
      <c r="H147" s="28"/>
      <c r="I147" s="29" t="str">
        <f t="shared" si="43"/>
        <v/>
      </c>
      <c r="J147" s="35" t="str">
        <f t="shared" si="44"/>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4"/>
        <v>144</v>
      </c>
      <c r="B148" s="520"/>
      <c r="C148" s="520"/>
      <c r="D148" s="520"/>
      <c r="E148" s="520"/>
      <c r="F148" s="520"/>
      <c r="G148" s="37"/>
      <c r="H148" s="37"/>
      <c r="I148" s="38" t="str">
        <f t="shared" si="43"/>
        <v/>
      </c>
      <c r="J148" s="30" t="str">
        <f t="shared" si="44"/>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4"/>
        <v>145</v>
      </c>
      <c r="B149" s="520"/>
      <c r="C149" s="520"/>
      <c r="D149" s="520"/>
      <c r="E149" s="520"/>
      <c r="F149" s="520"/>
      <c r="G149" s="37"/>
      <c r="H149" s="393"/>
      <c r="I149" s="38" t="str">
        <f>IF(J149&lt;&gt;"",(J149-COUNTIF(L149:GI149,"□")+1),"")</f>
        <v/>
      </c>
      <c r="J149" s="30" t="str">
        <f>IF(ISERROR(LOOKUP("□",L149:GI149,L$3:GI$3))=FALSE,LOOKUP("□",L149:GI149,L$3:GI$3),"")</f>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4"/>
        <v>146</v>
      </c>
      <c r="B150" s="519"/>
      <c r="C150" s="519"/>
      <c r="D150" s="519"/>
      <c r="E150" s="519"/>
      <c r="F150" s="519"/>
      <c r="G150" s="42"/>
      <c r="H150" s="42"/>
      <c r="I150" s="43" t="str">
        <f t="shared" ref="I150:I158" si="45">IF(J150&lt;&gt;"",(J150-COUNTIF(L150:GI150,"□")+1),"")</f>
        <v/>
      </c>
      <c r="J150" s="44" t="str">
        <f t="shared" ref="J150:J158" si="46">IF(ISERROR(LOOKUP("□",L150:GI150,L$3:GI$3))=FALSE,LOOKUP("□",L150:GI150,L$3:GI$3),"")</f>
        <v/>
      </c>
      <c r="K150" s="447">
        <f>進捗管理票PSPT_管理項目名_1</f>
        <v>0</v>
      </c>
      <c r="L150" s="45"/>
      <c r="M150" s="46"/>
      <c r="N150" s="46"/>
      <c r="O150" s="46"/>
      <c r="P150" s="46"/>
      <c r="Q150" s="46"/>
      <c r="R150" s="46"/>
      <c r="S150" s="46"/>
      <c r="T150" s="46"/>
      <c r="U150" s="46"/>
      <c r="V150" s="46"/>
      <c r="W150" s="46"/>
      <c r="X150" s="46"/>
      <c r="Y150" s="47"/>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4"/>
        <v>147</v>
      </c>
      <c r="B151" s="520"/>
      <c r="C151" s="520"/>
      <c r="D151" s="520"/>
      <c r="E151" s="520"/>
      <c r="F151" s="520"/>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4"/>
        <v>148</v>
      </c>
      <c r="B152" s="520"/>
      <c r="C152" s="520"/>
      <c r="D152" s="520"/>
      <c r="E152" s="520"/>
      <c r="F152" s="520"/>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4"/>
        <v>149</v>
      </c>
      <c r="B153" s="520"/>
      <c r="C153" s="520"/>
      <c r="D153" s="520"/>
      <c r="E153" s="520"/>
      <c r="F153" s="520"/>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4"/>
        <v>150</v>
      </c>
      <c r="B154" s="520"/>
      <c r="C154" s="520"/>
      <c r="D154" s="520"/>
      <c r="E154" s="520"/>
      <c r="F154" s="520"/>
      <c r="G154" s="37"/>
      <c r="H154" s="393"/>
      <c r="I154" s="38" t="str">
        <f t="shared" si="45"/>
        <v/>
      </c>
      <c r="J154" s="30" t="str">
        <f t="shared" si="46"/>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4"/>
        <v>151</v>
      </c>
      <c r="B155" s="519"/>
      <c r="C155" s="519"/>
      <c r="D155" s="519"/>
      <c r="E155" s="519"/>
      <c r="F155" s="519"/>
      <c r="G155" s="42"/>
      <c r="H155" s="42"/>
      <c r="I155" s="43" t="str">
        <f t="shared" si="45"/>
        <v/>
      </c>
      <c r="J155" s="44" t="str">
        <f t="shared" si="46"/>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4"/>
        <v>152</v>
      </c>
      <c r="B156" s="520"/>
      <c r="C156" s="520"/>
      <c r="D156" s="520"/>
      <c r="E156" s="520"/>
      <c r="F156" s="520"/>
      <c r="G156" s="28"/>
      <c r="H156" s="28"/>
      <c r="I156" s="29" t="str">
        <f t="shared" si="45"/>
        <v/>
      </c>
      <c r="J156" s="35" t="str">
        <f t="shared" si="46"/>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4"/>
        <v>153</v>
      </c>
      <c r="B157" s="520"/>
      <c r="C157" s="520"/>
      <c r="D157" s="520"/>
      <c r="E157" s="520"/>
      <c r="F157" s="520"/>
      <c r="G157" s="28"/>
      <c r="H157" s="28"/>
      <c r="I157" s="29" t="str">
        <f t="shared" si="45"/>
        <v/>
      </c>
      <c r="J157" s="35" t="str">
        <f t="shared" si="46"/>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4"/>
        <v>154</v>
      </c>
      <c r="B158" s="520"/>
      <c r="C158" s="520"/>
      <c r="D158" s="520"/>
      <c r="E158" s="520"/>
      <c r="F158" s="520"/>
      <c r="G158" s="37"/>
      <c r="H158" s="37"/>
      <c r="I158" s="38" t="str">
        <f t="shared" si="45"/>
        <v/>
      </c>
      <c r="J158" s="30" t="str">
        <f t="shared" si="46"/>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4"/>
        <v>155</v>
      </c>
      <c r="B159" s="520"/>
      <c r="C159" s="522"/>
      <c r="D159" s="522"/>
      <c r="E159" s="522"/>
      <c r="F159" s="522"/>
      <c r="G159" s="37"/>
      <c r="H159" s="393"/>
      <c r="I159" s="38" t="str">
        <f>IF(J159&lt;&gt;"",(J159-COUNTIF(L159:GI159,"□")+1),"")</f>
        <v/>
      </c>
      <c r="J159" s="30" t="str">
        <f>IF(ISERROR(LOOKUP("□",L159:GI159,L$3:GI$3))=FALSE,LOOKUP("□",L159:GI159,L$3:GI$3),"")</f>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4"/>
        <v>156</v>
      </c>
      <c r="B160" s="519"/>
      <c r="C160" s="519"/>
      <c r="D160" s="519"/>
      <c r="E160" s="519"/>
      <c r="F160" s="519"/>
      <c r="G160" s="42"/>
      <c r="H160" s="42"/>
      <c r="I160" s="43" t="str">
        <f t="shared" ref="I160:I168" si="47">IF(J160&lt;&gt;"",(J160-COUNTIF(L160:GI160,"□")+1),"")</f>
        <v/>
      </c>
      <c r="J160" s="44" t="str">
        <f t="shared" ref="J160:J168" si="48">IF(ISERROR(LOOKUP("□",L160:GI160,L$3:GI$3))=FALSE,LOOKUP("□",L160:GI160,L$3:GI$3),"")</f>
        <v/>
      </c>
      <c r="K160" s="447">
        <f>進捗管理票PSPT_管理項目名_1</f>
        <v>0</v>
      </c>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4"/>
        <v>157</v>
      </c>
      <c r="B161" s="520"/>
      <c r="C161" s="520"/>
      <c r="D161" s="520"/>
      <c r="E161" s="520"/>
      <c r="F161" s="520"/>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si="14"/>
        <v>158</v>
      </c>
      <c r="B162" s="520"/>
      <c r="C162" s="520"/>
      <c r="D162" s="520"/>
      <c r="E162" s="520"/>
      <c r="F162" s="520"/>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14"/>
        <v>159</v>
      </c>
      <c r="B163" s="520"/>
      <c r="C163" s="520"/>
      <c r="D163" s="520"/>
      <c r="E163" s="520"/>
      <c r="F163" s="520"/>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14"/>
        <v>160</v>
      </c>
      <c r="B164" s="520"/>
      <c r="C164" s="520"/>
      <c r="D164" s="520"/>
      <c r="E164" s="520"/>
      <c r="F164" s="520"/>
      <c r="G164" s="37"/>
      <c r="H164" s="393"/>
      <c r="I164" s="38" t="str">
        <f t="shared" si="47"/>
        <v/>
      </c>
      <c r="J164" s="30" t="str">
        <f t="shared" si="48"/>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14"/>
        <v>161</v>
      </c>
      <c r="B165" s="519"/>
      <c r="C165" s="519"/>
      <c r="D165" s="519"/>
      <c r="E165" s="519"/>
      <c r="F165" s="519"/>
      <c r="G165" s="42"/>
      <c r="H165" s="42"/>
      <c r="I165" s="43" t="str">
        <f t="shared" si="47"/>
        <v/>
      </c>
      <c r="J165" s="44" t="str">
        <f t="shared" si="48"/>
        <v/>
      </c>
      <c r="K165" s="447">
        <f>進捗管理票PSPT_管理項目名_1</f>
        <v>0</v>
      </c>
      <c r="L165" s="45"/>
      <c r="M165" s="46"/>
      <c r="N165" s="46"/>
      <c r="O165" s="46"/>
      <c r="P165" s="46"/>
      <c r="Q165" s="46"/>
      <c r="R165" s="46"/>
      <c r="S165" s="46"/>
      <c r="T165" s="46"/>
      <c r="U165" s="46"/>
      <c r="V165" s="46"/>
      <c r="W165" s="47"/>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14"/>
        <v>162</v>
      </c>
      <c r="B166" s="520"/>
      <c r="C166" s="520"/>
      <c r="D166" s="520"/>
      <c r="E166" s="520"/>
      <c r="F166" s="520"/>
      <c r="G166" s="28"/>
      <c r="H166" s="28"/>
      <c r="I166" s="29" t="str">
        <f t="shared" si="47"/>
        <v/>
      </c>
      <c r="J166" s="35" t="str">
        <f t="shared" si="48"/>
        <v/>
      </c>
      <c r="K166" s="448">
        <f>進捗管理票PSPT_管理項目名_2</f>
        <v>0</v>
      </c>
      <c r="L166" s="31"/>
      <c r="M166" s="32"/>
      <c r="N166" s="32"/>
      <c r="O166" s="32"/>
      <c r="P166" s="32"/>
      <c r="Q166" s="32"/>
      <c r="R166" s="32"/>
      <c r="S166" s="32"/>
      <c r="T166" s="32"/>
      <c r="U166" s="32"/>
      <c r="V166" s="32"/>
      <c r="W166" s="49"/>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ref="A167:A209" si="49">ROW()-4</f>
        <v>163</v>
      </c>
      <c r="B167" s="520"/>
      <c r="C167" s="520"/>
      <c r="D167" s="520"/>
      <c r="E167" s="520"/>
      <c r="F167" s="520"/>
      <c r="G167" s="28"/>
      <c r="H167" s="28"/>
      <c r="I167" s="29" t="str">
        <f t="shared" si="47"/>
        <v/>
      </c>
      <c r="J167" s="35" t="str">
        <f t="shared" si="48"/>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20"/>
      <c r="C168" s="520"/>
      <c r="D168" s="520"/>
      <c r="E168" s="520"/>
      <c r="F168" s="520"/>
      <c r="G168" s="37"/>
      <c r="H168" s="37"/>
      <c r="I168" s="38" t="str">
        <f t="shared" si="47"/>
        <v/>
      </c>
      <c r="J168" s="30" t="str">
        <f t="shared" si="48"/>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20"/>
      <c r="C169" s="520"/>
      <c r="D169" s="520"/>
      <c r="E169" s="520"/>
      <c r="F169" s="520"/>
      <c r="G169" s="37"/>
      <c r="H169" s="393"/>
      <c r="I169" s="38" t="str">
        <f>IF(J169&lt;&gt;"",(J169-COUNTIF(L169:GI169,"□")+1),"")</f>
        <v/>
      </c>
      <c r="J169" s="30" t="str">
        <f>IF(ISERROR(LOOKUP("□",L169:GI169,L$3:GI$3))=FALSE,LOOKUP("□",L169:GI169,L$3:GI$3),"")</f>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19"/>
      <c r="C170" s="519"/>
      <c r="D170" s="519"/>
      <c r="E170" s="519"/>
      <c r="F170" s="519"/>
      <c r="G170" s="42"/>
      <c r="H170" s="42"/>
      <c r="I170" s="43" t="str">
        <f t="shared" ref="I170:I178" si="50">IF(J170&lt;&gt;"",(J170-COUNTIF(L170:GI170,"□")+1),"")</f>
        <v/>
      </c>
      <c r="J170" s="44" t="str">
        <f t="shared" ref="J170:J178" si="51">IF(ISERROR(LOOKUP("□",L170:GI170,L$3:GI$3))=FALSE,LOOKUP("□",L170:GI170,L$3:GI$3),"")</f>
        <v/>
      </c>
      <c r="K170" s="447">
        <f>進捗管理票PSPT_管理項目名_1</f>
        <v>0</v>
      </c>
      <c r="L170" s="45"/>
      <c r="M170" s="46"/>
      <c r="N170" s="46"/>
      <c r="O170" s="46"/>
      <c r="P170" s="46"/>
      <c r="Q170" s="46"/>
      <c r="R170" s="46"/>
      <c r="S170" s="46"/>
      <c r="T170" s="46"/>
      <c r="U170" s="46"/>
      <c r="V170" s="46"/>
      <c r="W170" s="46"/>
      <c r="X170" s="46"/>
      <c r="Y170" s="47"/>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20"/>
      <c r="C171" s="520"/>
      <c r="D171" s="520"/>
      <c r="E171" s="520"/>
      <c r="F171" s="520"/>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20"/>
      <c r="C172" s="520"/>
      <c r="D172" s="520"/>
      <c r="E172" s="520"/>
      <c r="F172" s="520"/>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20"/>
      <c r="C173" s="520"/>
      <c r="D173" s="520"/>
      <c r="E173" s="520"/>
      <c r="F173" s="520"/>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20"/>
      <c r="C174" s="520"/>
      <c r="D174" s="520"/>
      <c r="E174" s="520"/>
      <c r="F174" s="520"/>
      <c r="G174" s="37"/>
      <c r="H174" s="393"/>
      <c r="I174" s="38" t="str">
        <f t="shared" si="50"/>
        <v/>
      </c>
      <c r="J174" s="30" t="str">
        <f t="shared" si="51"/>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19"/>
      <c r="C175" s="519"/>
      <c r="D175" s="519"/>
      <c r="E175" s="519"/>
      <c r="F175" s="519"/>
      <c r="G175" s="42"/>
      <c r="H175" s="42"/>
      <c r="I175" s="43" t="str">
        <f t="shared" si="50"/>
        <v/>
      </c>
      <c r="J175" s="44" t="str">
        <f t="shared" si="51"/>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20"/>
      <c r="C176" s="520"/>
      <c r="D176" s="520"/>
      <c r="E176" s="520"/>
      <c r="F176" s="520"/>
      <c r="G176" s="28"/>
      <c r="H176" s="28"/>
      <c r="I176" s="29" t="str">
        <f t="shared" si="50"/>
        <v/>
      </c>
      <c r="J176" s="35" t="str">
        <f t="shared" si="51"/>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20"/>
      <c r="C177" s="520"/>
      <c r="D177" s="520"/>
      <c r="E177" s="520"/>
      <c r="F177" s="520"/>
      <c r="G177" s="28"/>
      <c r="H177" s="28"/>
      <c r="I177" s="29" t="str">
        <f t="shared" si="50"/>
        <v/>
      </c>
      <c r="J177" s="35" t="str">
        <f t="shared" si="51"/>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20"/>
      <c r="C178" s="520"/>
      <c r="D178" s="520"/>
      <c r="E178" s="520"/>
      <c r="F178" s="520"/>
      <c r="G178" s="37"/>
      <c r="H178" s="37"/>
      <c r="I178" s="38" t="str">
        <f t="shared" si="50"/>
        <v/>
      </c>
      <c r="J178" s="30" t="str">
        <f t="shared" si="51"/>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20"/>
      <c r="C179" s="522"/>
      <c r="D179" s="522"/>
      <c r="E179" s="522"/>
      <c r="F179" s="522"/>
      <c r="G179" s="37"/>
      <c r="H179" s="393"/>
      <c r="I179" s="38" t="str">
        <f>IF(J179&lt;&gt;"",(J179-COUNTIF(L179:GI179,"□")+1),"")</f>
        <v/>
      </c>
      <c r="J179" s="30" t="str">
        <f>IF(ISERROR(LOOKUP("□",L179:GI179,L$3:GI$3))=FALSE,LOOKUP("□",L179:GI179,L$3:GI$3),"")</f>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 t="shared" si="49"/>
        <v>176</v>
      </c>
      <c r="B180" s="519"/>
      <c r="C180" s="519"/>
      <c r="D180" s="519"/>
      <c r="E180" s="519"/>
      <c r="F180" s="519"/>
      <c r="G180" s="42"/>
      <c r="H180" s="42"/>
      <c r="I180" s="43" t="str">
        <f t="shared" ref="I180:I187" si="52">IF(J180&lt;&gt;"",(J180-COUNTIF(L180:GI180,"□")+1),"")</f>
        <v/>
      </c>
      <c r="J180" s="44" t="str">
        <f t="shared" ref="J180:J187" si="53">IF(ISERROR(LOOKUP("□",L180:GI180,L$3:GI$3))=FALSE,LOOKUP("□",L180:GI180,L$3:GI$3),"")</f>
        <v/>
      </c>
      <c r="K180" s="447">
        <f>進捗管理票PSPT_管理項目名_1</f>
        <v>0</v>
      </c>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c r="EB180" s="46"/>
      <c r="EC180" s="46"/>
      <c r="ED180" s="46"/>
      <c r="EE180" s="46"/>
      <c r="EF180" s="46"/>
      <c r="EG180" s="46"/>
      <c r="EH180" s="46"/>
      <c r="EI180" s="46"/>
      <c r="EJ180" s="46"/>
      <c r="EK180" s="46"/>
      <c r="EL180" s="46"/>
      <c r="EM180" s="46"/>
      <c r="EN180" s="46"/>
      <c r="EO180" s="46"/>
      <c r="EP180" s="46"/>
      <c r="EQ180" s="46"/>
      <c r="ER180" s="46"/>
      <c r="ES180" s="46"/>
      <c r="ET180" s="46"/>
      <c r="EU180" s="46"/>
      <c r="EV180" s="46"/>
      <c r="EW180" s="46"/>
      <c r="EX180" s="46"/>
      <c r="EY180" s="46"/>
      <c r="EZ180" s="46"/>
      <c r="FA180" s="46"/>
      <c r="FB180" s="46"/>
      <c r="FC180" s="46"/>
      <c r="FD180" s="46"/>
      <c r="FE180" s="46"/>
      <c r="FF180" s="46"/>
      <c r="FG180" s="46"/>
      <c r="FH180" s="46"/>
      <c r="FI180" s="46"/>
      <c r="FJ180" s="46"/>
      <c r="FK180" s="46"/>
      <c r="FL180" s="46"/>
      <c r="FM180" s="46"/>
      <c r="FN180" s="46"/>
      <c r="FO180" s="46"/>
      <c r="FP180" s="46"/>
      <c r="FQ180" s="46"/>
      <c r="FR180" s="46"/>
      <c r="FS180" s="46"/>
      <c r="FT180" s="46"/>
      <c r="FU180" s="46"/>
      <c r="FV180" s="46"/>
      <c r="FW180" s="46"/>
      <c r="FX180" s="46"/>
      <c r="FY180" s="46"/>
      <c r="FZ180" s="46"/>
      <c r="GA180" s="46"/>
      <c r="GB180" s="46"/>
      <c r="GC180" s="46"/>
      <c r="GD180" s="46"/>
      <c r="GE180" s="46"/>
      <c r="GF180" s="46"/>
      <c r="GG180" s="46"/>
      <c r="GH180" s="46"/>
      <c r="GI180" s="48"/>
    </row>
    <row r="181" spans="1:191" x14ac:dyDescent="0.25">
      <c r="A181" s="34">
        <f t="shared" si="49"/>
        <v>177</v>
      </c>
      <c r="B181" s="520"/>
      <c r="C181" s="520"/>
      <c r="D181" s="520"/>
      <c r="E181" s="520"/>
      <c r="F181" s="520"/>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20"/>
      <c r="C182" s="520"/>
      <c r="D182" s="520"/>
      <c r="E182" s="520"/>
      <c r="F182" s="520"/>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20"/>
      <c r="C183" s="520"/>
      <c r="D183" s="520"/>
      <c r="E183" s="520"/>
      <c r="F183" s="520"/>
      <c r="G183" s="37"/>
      <c r="H183" s="37"/>
      <c r="I183" s="38" t="str">
        <f t="shared" si="52"/>
        <v/>
      </c>
      <c r="J183" s="30" t="str">
        <f t="shared" si="53"/>
        <v/>
      </c>
      <c r="K183" s="450" t="str">
        <f>進捗管理票PSPT_管理項目名_4</f>
        <v>②ＣＶＴ</v>
      </c>
      <c r="L183" s="39"/>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20"/>
      <c r="C184" s="520"/>
      <c r="D184" s="520"/>
      <c r="E184" s="520"/>
      <c r="F184" s="520"/>
      <c r="G184" s="37"/>
      <c r="H184" s="393"/>
      <c r="I184" s="38" t="str">
        <f t="shared" si="52"/>
        <v/>
      </c>
      <c r="J184" s="30" t="str">
        <f t="shared" si="53"/>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ROW()-4</f>
        <v>181</v>
      </c>
      <c r="B185" s="519"/>
      <c r="C185" s="519"/>
      <c r="D185" s="519"/>
      <c r="E185" s="519"/>
      <c r="F185" s="519"/>
      <c r="G185" s="28"/>
      <c r="H185" s="28"/>
      <c r="I185" s="29" t="str">
        <f t="shared" si="52"/>
        <v/>
      </c>
      <c r="J185" s="30" t="str">
        <f t="shared" si="53"/>
        <v/>
      </c>
      <c r="K185" s="447">
        <f>進捗管理票PSPT_管理項目名_1</f>
        <v>0</v>
      </c>
      <c r="L185" s="31"/>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c r="BO185" s="32"/>
      <c r="BP185" s="32"/>
      <c r="BQ185" s="32"/>
      <c r="BR185" s="32"/>
      <c r="BS185" s="32"/>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c r="FU185" s="32"/>
      <c r="FV185" s="32"/>
      <c r="FW185" s="32"/>
      <c r="FX185" s="32"/>
      <c r="FY185" s="32"/>
      <c r="FZ185" s="32"/>
      <c r="GA185" s="32"/>
      <c r="GB185" s="32"/>
      <c r="GC185" s="32"/>
      <c r="GD185" s="32"/>
      <c r="GE185" s="32"/>
      <c r="GF185" s="32"/>
      <c r="GG185" s="32"/>
      <c r="GH185" s="32"/>
      <c r="GI185" s="33"/>
    </row>
    <row r="186" spans="1:191" x14ac:dyDescent="0.25">
      <c r="A186" s="34">
        <f>ROW()-4</f>
        <v>182</v>
      </c>
      <c r="B186" s="520"/>
      <c r="C186" s="520"/>
      <c r="D186" s="520"/>
      <c r="E186" s="520"/>
      <c r="F186" s="520"/>
      <c r="G186" s="28"/>
      <c r="H186" s="28"/>
      <c r="I186" s="29" t="str">
        <f t="shared" si="52"/>
        <v/>
      </c>
      <c r="J186" s="35" t="str">
        <f t="shared" si="53"/>
        <v/>
      </c>
      <c r="K186" s="448">
        <f>進捗管理票PSPT_管理項目名_2</f>
        <v>0</v>
      </c>
      <c r="L186" s="31"/>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20"/>
      <c r="C187" s="520"/>
      <c r="D187" s="520"/>
      <c r="E187" s="520"/>
      <c r="F187" s="520"/>
      <c r="G187" s="28"/>
      <c r="H187" s="28"/>
      <c r="I187" s="29" t="str">
        <f t="shared" si="52"/>
        <v/>
      </c>
      <c r="J187" s="35" t="str">
        <f t="shared" si="53"/>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20"/>
      <c r="C188" s="520"/>
      <c r="D188" s="520"/>
      <c r="E188" s="520"/>
      <c r="F188" s="520"/>
      <c r="G188" s="37"/>
      <c r="H188" s="37"/>
      <c r="I188" s="38" t="str">
        <f>IF(J188&lt;&gt;"",(J188-COUNTIF(L188:GI188,"□")+1),"")</f>
        <v/>
      </c>
      <c r="J188" s="30" t="str">
        <f>IF(ISERROR(LOOKUP("□",L188:GI188,L$3:GI$3))=FALSE,LOOKUP("□",L188:GI188,L$3:GI$3),"")</f>
        <v/>
      </c>
      <c r="K188" s="450" t="str">
        <f>進捗管理票PSPT_管理項目名_4</f>
        <v>②ＣＶＴ</v>
      </c>
      <c r="L188" s="39"/>
      <c r="M188" s="40"/>
      <c r="N188" s="40"/>
      <c r="O188" s="40"/>
      <c r="P188" s="40"/>
      <c r="Q188" s="40"/>
      <c r="R188" s="40"/>
      <c r="S188" s="40"/>
      <c r="T188" s="40"/>
      <c r="U188" s="40"/>
      <c r="V188" s="40"/>
      <c r="W188" s="40"/>
      <c r="X188" s="32"/>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22"/>
      <c r="C189" s="522"/>
      <c r="D189" s="522"/>
      <c r="E189" s="522"/>
      <c r="F189" s="522"/>
      <c r="G189" s="37"/>
      <c r="H189" s="393"/>
      <c r="I189" s="38" t="str">
        <f t="shared" ref="I189:I193" si="54">IF(J189&lt;&gt;"",(J189-COUNTIF(L189:GI189,"□")+1),"")</f>
        <v/>
      </c>
      <c r="J189" s="30" t="str">
        <f t="shared" ref="J189:J193" si="55">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19"/>
      <c r="C190" s="519"/>
      <c r="D190" s="519"/>
      <c r="E190" s="519"/>
      <c r="F190" s="519"/>
      <c r="G190" s="42"/>
      <c r="H190" s="42"/>
      <c r="I190" s="43" t="str">
        <f t="shared" si="54"/>
        <v/>
      </c>
      <c r="J190" s="44" t="str">
        <f t="shared" si="55"/>
        <v/>
      </c>
      <c r="K190" s="447">
        <f>進捗管理票PSPT_管理項目名_1</f>
        <v>0</v>
      </c>
      <c r="L190" s="45"/>
      <c r="M190" s="46"/>
      <c r="N190" s="46"/>
      <c r="O190" s="46"/>
      <c r="P190" s="46"/>
      <c r="Q190" s="46"/>
      <c r="R190" s="46"/>
      <c r="S190" s="46"/>
      <c r="T190" s="46"/>
      <c r="U190" s="46"/>
      <c r="V190" s="46"/>
      <c r="W190" s="47"/>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20"/>
      <c r="C191" s="520"/>
      <c r="D191" s="520"/>
      <c r="E191" s="520"/>
      <c r="F191" s="520"/>
      <c r="G191" s="28"/>
      <c r="H191" s="28"/>
      <c r="I191" s="29" t="str">
        <f t="shared" si="54"/>
        <v/>
      </c>
      <c r="J191" s="35" t="str">
        <f t="shared" si="55"/>
        <v/>
      </c>
      <c r="K191" s="448">
        <f>進捗管理票PSPT_管理項目名_2</f>
        <v>0</v>
      </c>
      <c r="L191" s="31"/>
      <c r="M191" s="32"/>
      <c r="N191" s="32"/>
      <c r="O191" s="32"/>
      <c r="P191" s="32"/>
      <c r="Q191" s="32"/>
      <c r="R191" s="32"/>
      <c r="S191" s="32"/>
      <c r="T191" s="32"/>
      <c r="U191" s="32"/>
      <c r="V191" s="32"/>
      <c r="W191" s="49"/>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20"/>
      <c r="C192" s="520"/>
      <c r="D192" s="520"/>
      <c r="E192" s="520"/>
      <c r="F192" s="520"/>
      <c r="G192" s="28"/>
      <c r="H192" s="28"/>
      <c r="I192" s="29" t="str">
        <f t="shared" si="54"/>
        <v/>
      </c>
      <c r="J192" s="35" t="str">
        <f t="shared" si="55"/>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20"/>
      <c r="C193" s="520"/>
      <c r="D193" s="520"/>
      <c r="E193" s="520"/>
      <c r="F193" s="520"/>
      <c r="G193" s="37"/>
      <c r="H193" s="37"/>
      <c r="I193" s="38" t="str">
        <f t="shared" si="54"/>
        <v/>
      </c>
      <c r="J193" s="30" t="str">
        <f t="shared" si="55"/>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20"/>
      <c r="C194" s="520"/>
      <c r="D194" s="520"/>
      <c r="E194" s="520"/>
      <c r="F194" s="520"/>
      <c r="G194" s="37"/>
      <c r="H194" s="393"/>
      <c r="I194" s="38" t="str">
        <f>IF(J194&lt;&gt;"",(J194-COUNTIF(L194:GI194,"□")+1),"")</f>
        <v/>
      </c>
      <c r="J194" s="30" t="str">
        <f>IF(ISERROR(LOOKUP("□",L194:GI194,L$3:GI$3))=FALSE,LOOKUP("□",L194:GI194,L$3:GI$3),"")</f>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19"/>
      <c r="C195" s="519"/>
      <c r="D195" s="519"/>
      <c r="E195" s="519"/>
      <c r="F195" s="519"/>
      <c r="G195" s="42"/>
      <c r="H195" s="42"/>
      <c r="I195" s="43" t="str">
        <f t="shared" ref="I195:I203" si="56">IF(J195&lt;&gt;"",(J195-COUNTIF(L195:GI195,"□")+1),"")</f>
        <v/>
      </c>
      <c r="J195" s="44" t="str">
        <f t="shared" ref="J195:J203" si="57">IF(ISERROR(LOOKUP("□",L195:GI195,L$3:GI$3))=FALSE,LOOKUP("□",L195:GI195,L$3:GI$3),"")</f>
        <v/>
      </c>
      <c r="K195" s="447">
        <f>進捗管理票PSPT_管理項目名_1</f>
        <v>0</v>
      </c>
      <c r="L195" s="45"/>
      <c r="M195" s="46"/>
      <c r="N195" s="46"/>
      <c r="O195" s="46"/>
      <c r="P195" s="46"/>
      <c r="Q195" s="46"/>
      <c r="R195" s="46"/>
      <c r="S195" s="46"/>
      <c r="T195" s="46"/>
      <c r="U195" s="46"/>
      <c r="V195" s="46"/>
      <c r="W195" s="46"/>
      <c r="X195" s="46"/>
      <c r="Y195" s="47"/>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20"/>
      <c r="C196" s="520"/>
      <c r="D196" s="520"/>
      <c r="E196" s="520"/>
      <c r="F196" s="520"/>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20"/>
      <c r="C197" s="520"/>
      <c r="D197" s="520"/>
      <c r="E197" s="520"/>
      <c r="F197" s="520"/>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20"/>
      <c r="C198" s="520"/>
      <c r="D198" s="520"/>
      <c r="E198" s="520"/>
      <c r="F198" s="520"/>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20"/>
      <c r="C199" s="520"/>
      <c r="D199" s="520"/>
      <c r="E199" s="520"/>
      <c r="F199" s="520"/>
      <c r="G199" s="37"/>
      <c r="H199" s="393"/>
      <c r="I199" s="38" t="str">
        <f t="shared" si="56"/>
        <v/>
      </c>
      <c r="J199" s="30" t="str">
        <f t="shared" si="57"/>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19"/>
      <c r="C200" s="519"/>
      <c r="D200" s="519"/>
      <c r="E200" s="519"/>
      <c r="F200" s="519"/>
      <c r="G200" s="42"/>
      <c r="H200" s="42"/>
      <c r="I200" s="43" t="str">
        <f t="shared" si="56"/>
        <v/>
      </c>
      <c r="J200" s="44" t="str">
        <f t="shared" si="57"/>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20"/>
      <c r="C201" s="520"/>
      <c r="D201" s="520"/>
      <c r="E201" s="520"/>
      <c r="F201" s="520"/>
      <c r="G201" s="28"/>
      <c r="H201" s="28"/>
      <c r="I201" s="29" t="str">
        <f t="shared" si="56"/>
        <v/>
      </c>
      <c r="J201" s="35" t="str">
        <f t="shared" si="57"/>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20"/>
      <c r="C202" s="520"/>
      <c r="D202" s="520"/>
      <c r="E202" s="520"/>
      <c r="F202" s="520"/>
      <c r="G202" s="28"/>
      <c r="H202" s="28"/>
      <c r="I202" s="29" t="str">
        <f t="shared" si="56"/>
        <v/>
      </c>
      <c r="J202" s="35" t="str">
        <f t="shared" si="57"/>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20"/>
      <c r="C203" s="520"/>
      <c r="D203" s="520"/>
      <c r="E203" s="520"/>
      <c r="F203" s="520"/>
      <c r="G203" s="37"/>
      <c r="H203" s="37"/>
      <c r="I203" s="38" t="str">
        <f t="shared" si="56"/>
        <v/>
      </c>
      <c r="J203" s="30" t="str">
        <f t="shared" si="57"/>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20"/>
      <c r="C204" s="522"/>
      <c r="D204" s="522"/>
      <c r="E204" s="522"/>
      <c r="F204" s="522"/>
      <c r="G204" s="37"/>
      <c r="H204" s="393"/>
      <c r="I204" s="38" t="str">
        <f>IF(J204&lt;&gt;"",(J204-COUNTIF(L204:GI204,"□")+1),"")</f>
        <v/>
      </c>
      <c r="J204" s="30" t="str">
        <f>IF(ISERROR(LOOKUP("□",L204:GI204,L$3:GI$3))=FALSE,LOOKUP("□",L204:GI204,L$3:GI$3),"")</f>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49"/>
        <v>201</v>
      </c>
      <c r="B205" s="519"/>
      <c r="C205" s="519"/>
      <c r="D205" s="519"/>
      <c r="E205" s="519"/>
      <c r="F205" s="519"/>
      <c r="G205" s="42"/>
      <c r="H205" s="42"/>
      <c r="I205" s="43" t="str">
        <f t="shared" ref="I205:I209" si="58">IF(J205&lt;&gt;"",(J205-COUNTIF(L205:GI205,"□")+1),"")</f>
        <v/>
      </c>
      <c r="J205" s="44" t="str">
        <f t="shared" ref="J205:J209" si="59">IF(ISERROR(LOOKUP("□",L205:GI205,L$3:GI$3))=FALSE,LOOKUP("□",L205:GI205,L$3:GI$3),"")</f>
        <v/>
      </c>
      <c r="K205" s="447">
        <f>進捗管理票PSPT_管理項目名_1</f>
        <v>0</v>
      </c>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49"/>
        <v>202</v>
      </c>
      <c r="B206" s="520"/>
      <c r="C206" s="520"/>
      <c r="D206" s="520"/>
      <c r="E206" s="520"/>
      <c r="F206" s="520"/>
      <c r="G206" s="28"/>
      <c r="H206" s="28"/>
      <c r="I206" s="29" t="str">
        <f t="shared" si="58"/>
        <v/>
      </c>
      <c r="J206" s="35" t="str">
        <f t="shared" si="59"/>
        <v/>
      </c>
      <c r="K206" s="448">
        <f>進捗管理票PSPT_管理項目名_2</f>
        <v>0</v>
      </c>
      <c r="L206" s="31"/>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49"/>
        <v>203</v>
      </c>
      <c r="B207" s="520"/>
      <c r="C207" s="520"/>
      <c r="D207" s="520"/>
      <c r="E207" s="520"/>
      <c r="F207" s="520"/>
      <c r="G207" s="28"/>
      <c r="H207" s="28"/>
      <c r="I207" s="29" t="str">
        <f t="shared" si="58"/>
        <v/>
      </c>
      <c r="J207" s="35" t="str">
        <f t="shared" si="59"/>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49"/>
        <v>204</v>
      </c>
      <c r="B208" s="520"/>
      <c r="C208" s="520"/>
      <c r="D208" s="520"/>
      <c r="E208" s="520"/>
      <c r="F208" s="520"/>
      <c r="G208" s="37"/>
      <c r="H208" s="37"/>
      <c r="I208" s="38" t="str">
        <f t="shared" si="58"/>
        <v/>
      </c>
      <c r="J208" s="30" t="str">
        <f t="shared" si="59"/>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49"/>
        <v>205</v>
      </c>
      <c r="B209" s="520"/>
      <c r="C209" s="520"/>
      <c r="D209" s="520"/>
      <c r="E209" s="520"/>
      <c r="F209" s="520"/>
      <c r="G209" s="37"/>
      <c r="H209" s="393"/>
      <c r="I209" s="38" t="str">
        <f t="shared" si="58"/>
        <v/>
      </c>
      <c r="J209" s="30" t="str">
        <f t="shared" si="59"/>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4"/>
        <v>206</v>
      </c>
      <c r="B210" s="519"/>
      <c r="C210" s="519"/>
      <c r="D210" s="519"/>
      <c r="E210" s="519"/>
      <c r="F210" s="519"/>
      <c r="G210" s="42"/>
      <c r="H210" s="42"/>
      <c r="I210" s="43" t="str">
        <f t="shared" si="35"/>
        <v/>
      </c>
      <c r="J210" s="44" t="str">
        <f t="shared" si="36"/>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4"/>
        <v>207</v>
      </c>
      <c r="B211" s="520"/>
      <c r="C211" s="520"/>
      <c r="D211" s="520"/>
      <c r="E211" s="520"/>
      <c r="F211" s="520"/>
      <c r="G211" s="28"/>
      <c r="H211" s="28"/>
      <c r="I211" s="29" t="str">
        <f t="shared" si="35"/>
        <v/>
      </c>
      <c r="J211" s="35" t="str">
        <f t="shared" si="36"/>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4"/>
        <v>208</v>
      </c>
      <c r="B212" s="520"/>
      <c r="C212" s="520"/>
      <c r="D212" s="520"/>
      <c r="E212" s="520"/>
      <c r="F212" s="520"/>
      <c r="G212" s="28"/>
      <c r="H212" s="28"/>
      <c r="I212" s="29" t="str">
        <f t="shared" si="35"/>
        <v/>
      </c>
      <c r="J212" s="35" t="str">
        <f t="shared" si="36"/>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4"/>
        <v>209</v>
      </c>
      <c r="B213" s="520"/>
      <c r="C213" s="520"/>
      <c r="D213" s="520"/>
      <c r="E213" s="520"/>
      <c r="F213" s="520"/>
      <c r="G213" s="37"/>
      <c r="H213" s="37"/>
      <c r="I213" s="38" t="str">
        <f t="shared" si="35"/>
        <v/>
      </c>
      <c r="J213" s="30" t="str">
        <f t="shared" si="36"/>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4"/>
        <v>210</v>
      </c>
      <c r="B214" s="520"/>
      <c r="C214" s="520"/>
      <c r="D214" s="520"/>
      <c r="E214" s="520"/>
      <c r="F214" s="520"/>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4"/>
        <v>211</v>
      </c>
      <c r="B215" s="519"/>
      <c r="C215" s="519"/>
      <c r="D215" s="519"/>
      <c r="E215" s="519"/>
      <c r="F215" s="519"/>
      <c r="G215" s="42"/>
      <c r="H215" s="42"/>
      <c r="I215" s="43" t="str">
        <f t="shared" ref="I215:I218" si="60">IF(J215&lt;&gt;"",(J215-COUNTIF(L215:GI215,"□")+1),"")</f>
        <v/>
      </c>
      <c r="J215" s="44" t="str">
        <f t="shared" ref="J215:J218" si="61">IF(ISERROR(LOOKUP("□",L215:GI215,L$3:GI$3))=FALSE,LOOKUP("□",L215:GI215,L$3:GI$3),"")</f>
        <v/>
      </c>
      <c r="K215" s="447">
        <f>進捗管理票PSPT_管理項目名_1</f>
        <v>0</v>
      </c>
      <c r="L215" s="45"/>
      <c r="M215" s="46"/>
      <c r="N215" s="46"/>
      <c r="O215" s="46"/>
      <c r="P215" s="46"/>
      <c r="Q215" s="46"/>
      <c r="R215" s="46"/>
      <c r="S215" s="46"/>
      <c r="T215" s="46"/>
      <c r="U215" s="46"/>
      <c r="V215" s="46"/>
      <c r="W215" s="47"/>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4"/>
        <v>212</v>
      </c>
      <c r="B216" s="520"/>
      <c r="C216" s="520"/>
      <c r="D216" s="520"/>
      <c r="E216" s="520"/>
      <c r="F216" s="520"/>
      <c r="G216" s="28"/>
      <c r="H216" s="28"/>
      <c r="I216" s="29" t="str">
        <f t="shared" si="60"/>
        <v/>
      </c>
      <c r="J216" s="35" t="str">
        <f t="shared" si="61"/>
        <v/>
      </c>
      <c r="K216" s="448">
        <f>進捗管理票PSPT_管理項目名_2</f>
        <v>0</v>
      </c>
      <c r="L216" s="31"/>
      <c r="M216" s="32"/>
      <c r="N216" s="32"/>
      <c r="O216" s="32"/>
      <c r="P216" s="32"/>
      <c r="Q216" s="32"/>
      <c r="R216" s="32"/>
      <c r="S216" s="32"/>
      <c r="T216" s="32"/>
      <c r="U216" s="32"/>
      <c r="V216" s="32"/>
      <c r="W216" s="49"/>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4"/>
        <v>213</v>
      </c>
      <c r="B217" s="520"/>
      <c r="C217" s="520"/>
      <c r="D217" s="520"/>
      <c r="E217" s="520"/>
      <c r="F217" s="520"/>
      <c r="G217" s="28"/>
      <c r="H217" s="28"/>
      <c r="I217" s="29" t="str">
        <f t="shared" si="60"/>
        <v/>
      </c>
      <c r="J217" s="35" t="str">
        <f t="shared" si="61"/>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4"/>
        <v>214</v>
      </c>
      <c r="B218" s="520"/>
      <c r="C218" s="520"/>
      <c r="D218" s="520"/>
      <c r="E218" s="520"/>
      <c r="F218" s="520"/>
      <c r="G218" s="37"/>
      <c r="H218" s="37"/>
      <c r="I218" s="38" t="str">
        <f t="shared" si="60"/>
        <v/>
      </c>
      <c r="J218" s="30" t="str">
        <f t="shared" si="61"/>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4"/>
        <v>215</v>
      </c>
      <c r="B219" s="520"/>
      <c r="C219" s="520"/>
      <c r="D219" s="520"/>
      <c r="E219" s="520"/>
      <c r="F219" s="520"/>
      <c r="G219" s="37"/>
      <c r="H219" s="393"/>
      <c r="I219" s="38" t="str">
        <f>IF(J219&lt;&gt;"",(J219-COUNTIF(L219:GI219,"□")+1),"")</f>
        <v/>
      </c>
      <c r="J219" s="30" t="str">
        <f>IF(ISERROR(LOOKUP("□",L219:GI219,L$3:GI$3))=FALSE,LOOKUP("□",L219:GI219,L$3:GI$3),"")</f>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4"/>
        <v>216</v>
      </c>
      <c r="B220" s="519"/>
      <c r="C220" s="519"/>
      <c r="D220" s="519"/>
      <c r="E220" s="519"/>
      <c r="F220" s="519"/>
      <c r="G220" s="42"/>
      <c r="H220" s="42"/>
      <c r="I220" s="43" t="str">
        <f t="shared" ref="I220:I228" si="62">IF(J220&lt;&gt;"",(J220-COUNTIF(L220:GI220,"□")+1),"")</f>
        <v/>
      </c>
      <c r="J220" s="44" t="str">
        <f t="shared" ref="J220:J228" si="63">IF(ISERROR(LOOKUP("□",L220:GI220,L$3:GI$3))=FALSE,LOOKUP("□",L220:GI220,L$3:GI$3),"")</f>
        <v/>
      </c>
      <c r="K220" s="447">
        <f>進捗管理票PSPT_管理項目名_1</f>
        <v>0</v>
      </c>
      <c r="L220" s="45"/>
      <c r="M220" s="46"/>
      <c r="N220" s="46"/>
      <c r="O220" s="46"/>
      <c r="P220" s="46"/>
      <c r="Q220" s="46"/>
      <c r="R220" s="46"/>
      <c r="S220" s="46"/>
      <c r="T220" s="46"/>
      <c r="U220" s="46"/>
      <c r="V220" s="46"/>
      <c r="W220" s="46"/>
      <c r="X220" s="46"/>
      <c r="Y220" s="47"/>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4"/>
        <v>217</v>
      </c>
      <c r="B221" s="520"/>
      <c r="C221" s="520"/>
      <c r="D221" s="520"/>
      <c r="E221" s="520"/>
      <c r="F221" s="520"/>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4"/>
        <v>218</v>
      </c>
      <c r="B222" s="520"/>
      <c r="C222" s="520"/>
      <c r="D222" s="520"/>
      <c r="E222" s="520"/>
      <c r="F222" s="520"/>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4"/>
        <v>219</v>
      </c>
      <c r="B223" s="520"/>
      <c r="C223" s="520"/>
      <c r="D223" s="520"/>
      <c r="E223" s="520"/>
      <c r="F223" s="520"/>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4"/>
        <v>220</v>
      </c>
      <c r="B224" s="520"/>
      <c r="C224" s="520"/>
      <c r="D224" s="520"/>
      <c r="E224" s="520"/>
      <c r="F224" s="520"/>
      <c r="G224" s="37"/>
      <c r="H224" s="393"/>
      <c r="I224" s="38" t="str">
        <f t="shared" si="62"/>
        <v/>
      </c>
      <c r="J224" s="30" t="str">
        <f t="shared" si="63"/>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4"/>
        <v>221</v>
      </c>
      <c r="B225" s="519"/>
      <c r="C225" s="519"/>
      <c r="D225" s="519"/>
      <c r="E225" s="519"/>
      <c r="F225" s="519"/>
      <c r="G225" s="42"/>
      <c r="H225" s="42"/>
      <c r="I225" s="43" t="str">
        <f t="shared" si="62"/>
        <v/>
      </c>
      <c r="J225" s="44" t="str">
        <f t="shared" si="63"/>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4"/>
        <v>222</v>
      </c>
      <c r="B226" s="520"/>
      <c r="C226" s="520"/>
      <c r="D226" s="520"/>
      <c r="E226" s="520"/>
      <c r="F226" s="520"/>
      <c r="G226" s="28"/>
      <c r="H226" s="28"/>
      <c r="I226" s="29" t="str">
        <f t="shared" si="62"/>
        <v/>
      </c>
      <c r="J226" s="35" t="str">
        <f t="shared" si="63"/>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4"/>
        <v>223</v>
      </c>
      <c r="B227" s="520"/>
      <c r="C227" s="520"/>
      <c r="D227" s="520"/>
      <c r="E227" s="520"/>
      <c r="F227" s="520"/>
      <c r="G227" s="28"/>
      <c r="H227" s="28"/>
      <c r="I227" s="29" t="str">
        <f t="shared" si="62"/>
        <v/>
      </c>
      <c r="J227" s="35" t="str">
        <f t="shared" si="63"/>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4"/>
        <v>224</v>
      </c>
      <c r="B228" s="520"/>
      <c r="C228" s="520"/>
      <c r="D228" s="520"/>
      <c r="E228" s="520"/>
      <c r="F228" s="520"/>
      <c r="G228" s="37"/>
      <c r="H228" s="37"/>
      <c r="I228" s="38" t="str">
        <f t="shared" si="62"/>
        <v/>
      </c>
      <c r="J228" s="30" t="str">
        <f t="shared" si="63"/>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4"/>
        <v>225</v>
      </c>
      <c r="B229" s="520"/>
      <c r="C229" s="522"/>
      <c r="D229" s="522"/>
      <c r="E229" s="522"/>
      <c r="F229" s="522"/>
      <c r="G229" s="37"/>
      <c r="H229" s="393"/>
      <c r="I229" s="38" t="str">
        <f>IF(J229&lt;&gt;"",(J229-COUNTIF(L229:GI229,"□")+1),"")</f>
        <v/>
      </c>
      <c r="J229" s="30" t="str">
        <f>IF(ISERROR(LOOKUP("□",L229:GI229,L$3:GI$3))=FALSE,LOOKUP("□",L229:GI229,L$3:GI$3),"")</f>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 t="shared" si="14"/>
        <v>226</v>
      </c>
      <c r="B230" s="519"/>
      <c r="C230" s="519"/>
      <c r="D230" s="519"/>
      <c r="E230" s="519"/>
      <c r="F230" s="519"/>
      <c r="G230" s="42"/>
      <c r="H230" s="42"/>
      <c r="I230" s="43" t="str">
        <f t="shared" ref="I230:I237" si="64">IF(J230&lt;&gt;"",(J230-COUNTIF(L230:GI230,"□")+1),"")</f>
        <v/>
      </c>
      <c r="J230" s="44" t="str">
        <f t="shared" ref="J230:J237" si="65">IF(ISERROR(LOOKUP("□",L230:GI230,L$3:GI$3))=FALSE,LOOKUP("□",L230:GI230,L$3:GI$3),"")</f>
        <v/>
      </c>
      <c r="K230" s="447">
        <f>進捗管理票PSPT_管理項目名_1</f>
        <v>0</v>
      </c>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c r="EB230" s="46"/>
      <c r="EC230" s="46"/>
      <c r="ED230" s="46"/>
      <c r="EE230" s="46"/>
      <c r="EF230" s="46"/>
      <c r="EG230" s="46"/>
      <c r="EH230" s="46"/>
      <c r="EI230" s="46"/>
      <c r="EJ230" s="46"/>
      <c r="EK230" s="46"/>
      <c r="EL230" s="46"/>
      <c r="EM230" s="46"/>
      <c r="EN230" s="46"/>
      <c r="EO230" s="46"/>
      <c r="EP230" s="46"/>
      <c r="EQ230" s="46"/>
      <c r="ER230" s="46"/>
      <c r="ES230" s="46"/>
      <c r="ET230" s="46"/>
      <c r="EU230" s="46"/>
      <c r="EV230" s="46"/>
      <c r="EW230" s="46"/>
      <c r="EX230" s="46"/>
      <c r="EY230" s="46"/>
      <c r="EZ230" s="46"/>
      <c r="FA230" s="46"/>
      <c r="FB230" s="46"/>
      <c r="FC230" s="46"/>
      <c r="FD230" s="46"/>
      <c r="FE230" s="46"/>
      <c r="FF230" s="46"/>
      <c r="FG230" s="46"/>
      <c r="FH230" s="46"/>
      <c r="FI230" s="46"/>
      <c r="FJ230" s="46"/>
      <c r="FK230" s="46"/>
      <c r="FL230" s="46"/>
      <c r="FM230" s="46"/>
      <c r="FN230" s="46"/>
      <c r="FO230" s="46"/>
      <c r="FP230" s="46"/>
      <c r="FQ230" s="46"/>
      <c r="FR230" s="46"/>
      <c r="FS230" s="46"/>
      <c r="FT230" s="46"/>
      <c r="FU230" s="46"/>
      <c r="FV230" s="46"/>
      <c r="FW230" s="46"/>
      <c r="FX230" s="46"/>
      <c r="FY230" s="46"/>
      <c r="FZ230" s="46"/>
      <c r="GA230" s="46"/>
      <c r="GB230" s="46"/>
      <c r="GC230" s="46"/>
      <c r="GD230" s="46"/>
      <c r="GE230" s="46"/>
      <c r="GF230" s="46"/>
      <c r="GG230" s="46"/>
      <c r="GH230" s="46"/>
      <c r="GI230" s="48"/>
    </row>
    <row r="231" spans="1:191" x14ac:dyDescent="0.25">
      <c r="A231" s="34">
        <f t="shared" si="14"/>
        <v>227</v>
      </c>
      <c r="B231" s="520"/>
      <c r="C231" s="520"/>
      <c r="D231" s="520"/>
      <c r="E231" s="520"/>
      <c r="F231" s="520"/>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4"/>
        <v>228</v>
      </c>
      <c r="B232" s="520"/>
      <c r="C232" s="520"/>
      <c r="D232" s="520"/>
      <c r="E232" s="520"/>
      <c r="F232" s="520"/>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4"/>
        <v>229</v>
      </c>
      <c r="B233" s="520"/>
      <c r="C233" s="520"/>
      <c r="D233" s="520"/>
      <c r="E233" s="520"/>
      <c r="F233" s="520"/>
      <c r="G233" s="37"/>
      <c r="H233" s="37"/>
      <c r="I233" s="38" t="str">
        <f t="shared" si="64"/>
        <v/>
      </c>
      <c r="J233" s="30" t="str">
        <f t="shared" si="65"/>
        <v/>
      </c>
      <c r="K233" s="450" t="str">
        <f>進捗管理票PSPT_管理項目名_4</f>
        <v>②ＣＶＴ</v>
      </c>
      <c r="L233" s="39"/>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4"/>
        <v>230</v>
      </c>
      <c r="B234" s="520"/>
      <c r="C234" s="520"/>
      <c r="D234" s="520"/>
      <c r="E234" s="520"/>
      <c r="F234" s="520"/>
      <c r="G234" s="37"/>
      <c r="H234" s="393"/>
      <c r="I234" s="38" t="str">
        <f t="shared" si="64"/>
        <v/>
      </c>
      <c r="J234" s="30" t="str">
        <f t="shared" si="65"/>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ROW()-4</f>
        <v>231</v>
      </c>
      <c r="B235" s="519"/>
      <c r="C235" s="519"/>
      <c r="D235" s="519"/>
      <c r="E235" s="519"/>
      <c r="F235" s="519"/>
      <c r="G235" s="28"/>
      <c r="H235" s="28"/>
      <c r="I235" s="29" t="str">
        <f t="shared" si="64"/>
        <v/>
      </c>
      <c r="J235" s="30" t="str">
        <f t="shared" si="65"/>
        <v/>
      </c>
      <c r="K235" s="447">
        <f>進捗管理票PSPT_管理項目名_1</f>
        <v>0</v>
      </c>
      <c r="L235" s="31"/>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c r="DH235" s="32"/>
      <c r="DI235" s="32"/>
      <c r="DJ235" s="32"/>
      <c r="DK235" s="32"/>
      <c r="DL235" s="32"/>
      <c r="DM235" s="32"/>
      <c r="DN235" s="32"/>
      <c r="DO235" s="32"/>
      <c r="DP235" s="32"/>
      <c r="DQ235" s="32"/>
      <c r="DR235" s="32"/>
      <c r="DS235" s="32"/>
      <c r="DT235" s="32"/>
      <c r="DU235" s="32"/>
      <c r="DV235" s="32"/>
      <c r="DW235" s="32"/>
      <c r="DX235" s="32"/>
      <c r="DY235" s="32"/>
      <c r="DZ235" s="32"/>
      <c r="EA235" s="32"/>
      <c r="EB235" s="32"/>
      <c r="EC235" s="32"/>
      <c r="ED235" s="32"/>
      <c r="EE235" s="32"/>
      <c r="EF235" s="32"/>
      <c r="EG235" s="32"/>
      <c r="EH235" s="32"/>
      <c r="EI235" s="32"/>
      <c r="EJ235" s="32"/>
      <c r="EK235" s="32"/>
      <c r="EL235" s="32"/>
      <c r="EM235" s="32"/>
      <c r="EN235" s="32"/>
      <c r="EO235" s="32"/>
      <c r="EP235" s="32"/>
      <c r="EQ235" s="32"/>
      <c r="ER235" s="32"/>
      <c r="ES235" s="32"/>
      <c r="ET235" s="32"/>
      <c r="EU235" s="32"/>
      <c r="EV235" s="32"/>
      <c r="EW235" s="32"/>
      <c r="EX235" s="32"/>
      <c r="EY235" s="32"/>
      <c r="EZ235" s="32"/>
      <c r="FA235" s="32"/>
      <c r="FB235" s="32"/>
      <c r="FC235" s="32"/>
      <c r="FD235" s="32"/>
      <c r="FE235" s="32"/>
      <c r="FF235" s="32"/>
      <c r="FG235" s="32"/>
      <c r="FH235" s="32"/>
      <c r="FI235" s="32"/>
      <c r="FJ235" s="32"/>
      <c r="FK235" s="32"/>
      <c r="FL235" s="32"/>
      <c r="FM235" s="32"/>
      <c r="FN235" s="32"/>
      <c r="FO235" s="32"/>
      <c r="FP235" s="32"/>
      <c r="FQ235" s="32"/>
      <c r="FR235" s="32"/>
      <c r="FS235" s="32"/>
      <c r="FT235" s="32"/>
      <c r="FU235" s="32"/>
      <c r="FV235" s="32"/>
      <c r="FW235" s="32"/>
      <c r="FX235" s="32"/>
      <c r="FY235" s="32"/>
      <c r="FZ235" s="32"/>
      <c r="GA235" s="32"/>
      <c r="GB235" s="32"/>
      <c r="GC235" s="32"/>
      <c r="GD235" s="32"/>
      <c r="GE235" s="32"/>
      <c r="GF235" s="32"/>
      <c r="GG235" s="32"/>
      <c r="GH235" s="32"/>
      <c r="GI235" s="33"/>
    </row>
    <row r="236" spans="1:191" x14ac:dyDescent="0.25">
      <c r="A236" s="34">
        <f>ROW()-4</f>
        <v>232</v>
      </c>
      <c r="B236" s="520"/>
      <c r="C236" s="520"/>
      <c r="D236" s="520"/>
      <c r="E236" s="520"/>
      <c r="F236" s="520"/>
      <c r="G236" s="28"/>
      <c r="H236" s="28"/>
      <c r="I236" s="29" t="str">
        <f t="shared" si="64"/>
        <v/>
      </c>
      <c r="J236" s="35" t="str">
        <f t="shared" si="65"/>
        <v/>
      </c>
      <c r="K236" s="448">
        <f>進捗管理票PSPT_管理項目名_2</f>
        <v>0</v>
      </c>
      <c r="L236" s="31"/>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4"/>
        <v>233</v>
      </c>
      <c r="B237" s="520"/>
      <c r="C237" s="520"/>
      <c r="D237" s="520"/>
      <c r="E237" s="520"/>
      <c r="F237" s="520"/>
      <c r="G237" s="28"/>
      <c r="H237" s="28"/>
      <c r="I237" s="29" t="str">
        <f t="shared" si="64"/>
        <v/>
      </c>
      <c r="J237" s="35" t="str">
        <f t="shared" si="65"/>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4"/>
        <v>234</v>
      </c>
      <c r="B238" s="520"/>
      <c r="C238" s="520"/>
      <c r="D238" s="520"/>
      <c r="E238" s="520"/>
      <c r="F238" s="520"/>
      <c r="G238" s="37"/>
      <c r="H238" s="37"/>
      <c r="I238" s="38" t="str">
        <f>IF(J238&lt;&gt;"",(J238-COUNTIF(L238:GI238,"□")+1),"")</f>
        <v/>
      </c>
      <c r="J238" s="30" t="str">
        <f>IF(ISERROR(LOOKUP("□",L238:GI238,L$3:GI$3))=FALSE,LOOKUP("□",L238:GI238,L$3:GI$3),"")</f>
        <v/>
      </c>
      <c r="K238" s="450" t="str">
        <f>進捗管理票PSPT_管理項目名_4</f>
        <v>②ＣＶＴ</v>
      </c>
      <c r="L238" s="39"/>
      <c r="M238" s="40"/>
      <c r="N238" s="40"/>
      <c r="O238" s="40"/>
      <c r="P238" s="40"/>
      <c r="Q238" s="40"/>
      <c r="R238" s="40"/>
      <c r="S238" s="40"/>
      <c r="T238" s="40"/>
      <c r="U238" s="40"/>
      <c r="V238" s="40"/>
      <c r="W238" s="40"/>
      <c r="X238" s="32"/>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4"/>
        <v>235</v>
      </c>
      <c r="B239" s="522"/>
      <c r="C239" s="522"/>
      <c r="D239" s="522"/>
      <c r="E239" s="522"/>
      <c r="F239" s="522"/>
      <c r="G239" s="37"/>
      <c r="H239" s="393"/>
      <c r="I239" s="38" t="str">
        <f t="shared" ref="I239:I243" si="66">IF(J239&lt;&gt;"",(J239-COUNTIF(L239:GI239,"□")+1),"")</f>
        <v/>
      </c>
      <c r="J239" s="30" t="str">
        <f t="shared" ref="J239:J243" si="67">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4"/>
        <v>236</v>
      </c>
      <c r="B240" s="519"/>
      <c r="C240" s="519"/>
      <c r="D240" s="519"/>
      <c r="E240" s="519"/>
      <c r="F240" s="519"/>
      <c r="G240" s="42"/>
      <c r="H240" s="42"/>
      <c r="I240" s="43" t="str">
        <f t="shared" si="66"/>
        <v/>
      </c>
      <c r="J240" s="44" t="str">
        <f t="shared" si="67"/>
        <v/>
      </c>
      <c r="K240" s="447">
        <f>進捗管理票PSPT_管理項目名_1</f>
        <v>0</v>
      </c>
      <c r="L240" s="45"/>
      <c r="M240" s="46"/>
      <c r="N240" s="46"/>
      <c r="O240" s="46"/>
      <c r="P240" s="46"/>
      <c r="Q240" s="46"/>
      <c r="R240" s="46"/>
      <c r="S240" s="46"/>
      <c r="T240" s="46"/>
      <c r="U240" s="46"/>
      <c r="V240" s="46"/>
      <c r="W240" s="47"/>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4"/>
        <v>237</v>
      </c>
      <c r="B241" s="520"/>
      <c r="C241" s="520"/>
      <c r="D241" s="520"/>
      <c r="E241" s="520"/>
      <c r="F241" s="520"/>
      <c r="G241" s="28"/>
      <c r="H241" s="28"/>
      <c r="I241" s="29" t="str">
        <f t="shared" si="66"/>
        <v/>
      </c>
      <c r="J241" s="35" t="str">
        <f t="shared" si="67"/>
        <v/>
      </c>
      <c r="K241" s="448">
        <f>進捗管理票PSPT_管理項目名_2</f>
        <v>0</v>
      </c>
      <c r="L241" s="31"/>
      <c r="M241" s="32"/>
      <c r="N241" s="32"/>
      <c r="O241" s="32"/>
      <c r="P241" s="32"/>
      <c r="Q241" s="32"/>
      <c r="R241" s="32"/>
      <c r="S241" s="32"/>
      <c r="T241" s="32"/>
      <c r="U241" s="32"/>
      <c r="V241" s="32"/>
      <c r="W241" s="49"/>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4"/>
        <v>238</v>
      </c>
      <c r="B242" s="520"/>
      <c r="C242" s="520"/>
      <c r="D242" s="520"/>
      <c r="E242" s="520"/>
      <c r="F242" s="520"/>
      <c r="G242" s="28"/>
      <c r="H242" s="28"/>
      <c r="I242" s="29" t="str">
        <f t="shared" si="66"/>
        <v/>
      </c>
      <c r="J242" s="35" t="str">
        <f t="shared" si="67"/>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4"/>
        <v>239</v>
      </c>
      <c r="B243" s="520"/>
      <c r="C243" s="520"/>
      <c r="D243" s="520"/>
      <c r="E243" s="520"/>
      <c r="F243" s="520"/>
      <c r="G243" s="37"/>
      <c r="H243" s="37"/>
      <c r="I243" s="38" t="str">
        <f t="shared" si="66"/>
        <v/>
      </c>
      <c r="J243" s="30" t="str">
        <f t="shared" si="67"/>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4"/>
        <v>240</v>
      </c>
      <c r="B244" s="520"/>
      <c r="C244" s="520"/>
      <c r="D244" s="520"/>
      <c r="E244" s="520"/>
      <c r="F244" s="520"/>
      <c r="G244" s="37"/>
      <c r="H244" s="393"/>
      <c r="I244" s="38" t="str">
        <f>IF(J244&lt;&gt;"",(J244-COUNTIF(L244:GI244,"□")+1),"")</f>
        <v/>
      </c>
      <c r="J244" s="30" t="str">
        <f>IF(ISERROR(LOOKUP("□",L244:GI244,L$3:GI$3))=FALSE,LOOKUP("□",L244:GI244,L$3:GI$3),"")</f>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4"/>
        <v>241</v>
      </c>
      <c r="B245" s="519"/>
      <c r="C245" s="519"/>
      <c r="D245" s="519"/>
      <c r="E245" s="519"/>
      <c r="F245" s="519"/>
      <c r="G245" s="42"/>
      <c r="H245" s="42"/>
      <c r="I245" s="43" t="str">
        <f t="shared" ref="I245:I253" si="68">IF(J245&lt;&gt;"",(J245-COUNTIF(L245:GI245,"□")+1),"")</f>
        <v/>
      </c>
      <c r="J245" s="44" t="str">
        <f t="shared" ref="J245:J253" si="69">IF(ISERROR(LOOKUP("□",L245:GI245,L$3:GI$3))=FALSE,LOOKUP("□",L245:GI245,L$3:GI$3),"")</f>
        <v/>
      </c>
      <c r="K245" s="447">
        <f>進捗管理票PSPT_管理項目名_1</f>
        <v>0</v>
      </c>
      <c r="L245" s="45"/>
      <c r="M245" s="46"/>
      <c r="N245" s="46"/>
      <c r="O245" s="46"/>
      <c r="P245" s="46"/>
      <c r="Q245" s="46"/>
      <c r="R245" s="46"/>
      <c r="S245" s="46"/>
      <c r="T245" s="46"/>
      <c r="U245" s="46"/>
      <c r="V245" s="46"/>
      <c r="W245" s="46"/>
      <c r="X245" s="46"/>
      <c r="Y245" s="47"/>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4"/>
        <v>242</v>
      </c>
      <c r="B246" s="520"/>
      <c r="C246" s="520"/>
      <c r="D246" s="520"/>
      <c r="E246" s="520"/>
      <c r="F246" s="520"/>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4"/>
        <v>243</v>
      </c>
      <c r="B247" s="520"/>
      <c r="C247" s="520"/>
      <c r="D247" s="520"/>
      <c r="E247" s="520"/>
      <c r="F247" s="520"/>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4"/>
        <v>244</v>
      </c>
      <c r="B248" s="520"/>
      <c r="C248" s="520"/>
      <c r="D248" s="520"/>
      <c r="E248" s="520"/>
      <c r="F248" s="520"/>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4"/>
        <v>245</v>
      </c>
      <c r="B249" s="520"/>
      <c r="C249" s="520"/>
      <c r="D249" s="520"/>
      <c r="E249" s="520"/>
      <c r="F249" s="520"/>
      <c r="G249" s="37"/>
      <c r="H249" s="393"/>
      <c r="I249" s="38" t="str">
        <f t="shared" si="68"/>
        <v/>
      </c>
      <c r="J249" s="30" t="str">
        <f t="shared" si="69"/>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4"/>
        <v>246</v>
      </c>
      <c r="B250" s="519"/>
      <c r="C250" s="519"/>
      <c r="D250" s="519"/>
      <c r="E250" s="519"/>
      <c r="F250" s="519"/>
      <c r="G250" s="42"/>
      <c r="H250" s="42"/>
      <c r="I250" s="43" t="str">
        <f t="shared" si="68"/>
        <v/>
      </c>
      <c r="J250" s="44" t="str">
        <f t="shared" si="69"/>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4"/>
        <v>247</v>
      </c>
      <c r="B251" s="520"/>
      <c r="C251" s="520"/>
      <c r="D251" s="520"/>
      <c r="E251" s="520"/>
      <c r="F251" s="520"/>
      <c r="G251" s="28"/>
      <c r="H251" s="28"/>
      <c r="I251" s="29" t="str">
        <f t="shared" si="68"/>
        <v/>
      </c>
      <c r="J251" s="35" t="str">
        <f t="shared" si="69"/>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4"/>
        <v>248</v>
      </c>
      <c r="B252" s="520"/>
      <c r="C252" s="520"/>
      <c r="D252" s="520"/>
      <c r="E252" s="520"/>
      <c r="F252" s="520"/>
      <c r="G252" s="28"/>
      <c r="H252" s="28"/>
      <c r="I252" s="29" t="str">
        <f t="shared" si="68"/>
        <v/>
      </c>
      <c r="J252" s="35" t="str">
        <f t="shared" si="69"/>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4"/>
        <v>249</v>
      </c>
      <c r="B253" s="520"/>
      <c r="C253" s="520"/>
      <c r="D253" s="520"/>
      <c r="E253" s="520"/>
      <c r="F253" s="520"/>
      <c r="G253" s="37"/>
      <c r="H253" s="37"/>
      <c r="I253" s="38" t="str">
        <f t="shared" si="68"/>
        <v/>
      </c>
      <c r="J253" s="30" t="str">
        <f t="shared" si="69"/>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4"/>
        <v>250</v>
      </c>
      <c r="B254" s="520"/>
      <c r="C254" s="522"/>
      <c r="D254" s="522"/>
      <c r="E254" s="522"/>
      <c r="F254" s="522"/>
      <c r="G254" s="37"/>
      <c r="H254" s="393"/>
      <c r="I254" s="38" t="str">
        <f>IF(J254&lt;&gt;"",(J254-COUNTIF(L254:GI254,"□")+1),"")</f>
        <v/>
      </c>
      <c r="J254" s="30" t="str">
        <f>IF(ISERROR(LOOKUP("□",L254:GI254,L$3:GI$3))=FALSE,LOOKUP("□",L254:GI254,L$3:GI$3),"")</f>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4"/>
        <v>251</v>
      </c>
      <c r="B255" s="519"/>
      <c r="C255" s="519"/>
      <c r="D255" s="519"/>
      <c r="E255" s="519"/>
      <c r="F255" s="519"/>
      <c r="G255" s="42"/>
      <c r="H255" s="42"/>
      <c r="I255" s="43" t="str">
        <f t="shared" ref="I255:I263" si="70">IF(J255&lt;&gt;"",(J255-COUNTIF(L255:GI255,"□")+1),"")</f>
        <v/>
      </c>
      <c r="J255" s="44" t="str">
        <f t="shared" ref="J255:J263" si="71">IF(ISERROR(LOOKUP("□",L255:GI255,L$3:GI$3))=FALSE,LOOKUP("□",L255:GI255,L$3:GI$3),"")</f>
        <v/>
      </c>
      <c r="K255" s="447">
        <f>進捗管理票PSPT_管理項目名_1</f>
        <v>0</v>
      </c>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4"/>
        <v>252</v>
      </c>
      <c r="B256" s="520"/>
      <c r="C256" s="520"/>
      <c r="D256" s="520"/>
      <c r="E256" s="520"/>
      <c r="F256" s="520"/>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4"/>
        <v>253</v>
      </c>
      <c r="B257" s="520"/>
      <c r="C257" s="520"/>
      <c r="D257" s="520"/>
      <c r="E257" s="520"/>
      <c r="F257" s="520"/>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4"/>
        <v>254</v>
      </c>
      <c r="B258" s="520"/>
      <c r="C258" s="520"/>
      <c r="D258" s="520"/>
      <c r="E258" s="520"/>
      <c r="F258" s="520"/>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4"/>
        <v>255</v>
      </c>
      <c r="B259" s="520"/>
      <c r="C259" s="520"/>
      <c r="D259" s="520"/>
      <c r="E259" s="520"/>
      <c r="F259" s="520"/>
      <c r="G259" s="37"/>
      <c r="H259" s="393"/>
      <c r="I259" s="38" t="str">
        <f t="shared" si="70"/>
        <v/>
      </c>
      <c r="J259" s="30" t="str">
        <f t="shared" si="71"/>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4"/>
        <v>256</v>
      </c>
      <c r="B260" s="519"/>
      <c r="C260" s="519"/>
      <c r="D260" s="519"/>
      <c r="E260" s="519"/>
      <c r="F260" s="519"/>
      <c r="G260" s="42"/>
      <c r="H260" s="42"/>
      <c r="I260" s="43" t="str">
        <f t="shared" si="70"/>
        <v/>
      </c>
      <c r="J260" s="44" t="str">
        <f t="shared" si="71"/>
        <v/>
      </c>
      <c r="K260" s="447">
        <f>進捗管理票PSPT_管理項目名_1</f>
        <v>0</v>
      </c>
      <c r="L260" s="45"/>
      <c r="M260" s="46"/>
      <c r="N260" s="46"/>
      <c r="O260" s="46"/>
      <c r="P260" s="46"/>
      <c r="Q260" s="46"/>
      <c r="R260" s="46"/>
      <c r="S260" s="46"/>
      <c r="T260" s="46"/>
      <c r="U260" s="46"/>
      <c r="V260" s="46"/>
      <c r="W260" s="47"/>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4"/>
        <v>257</v>
      </c>
      <c r="B261" s="520"/>
      <c r="C261" s="520"/>
      <c r="D261" s="520"/>
      <c r="E261" s="520"/>
      <c r="F261" s="520"/>
      <c r="G261" s="28"/>
      <c r="H261" s="28"/>
      <c r="I261" s="29" t="str">
        <f t="shared" si="70"/>
        <v/>
      </c>
      <c r="J261" s="35" t="str">
        <f t="shared" si="71"/>
        <v/>
      </c>
      <c r="K261" s="448">
        <f>進捗管理票PSPT_管理項目名_2</f>
        <v>0</v>
      </c>
      <c r="L261" s="31"/>
      <c r="M261" s="32"/>
      <c r="N261" s="32"/>
      <c r="O261" s="32"/>
      <c r="P261" s="32"/>
      <c r="Q261" s="32"/>
      <c r="R261" s="32"/>
      <c r="S261" s="32"/>
      <c r="T261" s="32"/>
      <c r="U261" s="32"/>
      <c r="V261" s="32"/>
      <c r="W261" s="49"/>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4"/>
        <v>258</v>
      </c>
      <c r="B262" s="520"/>
      <c r="C262" s="520"/>
      <c r="D262" s="520"/>
      <c r="E262" s="520"/>
      <c r="F262" s="520"/>
      <c r="G262" s="28"/>
      <c r="H262" s="28"/>
      <c r="I262" s="29" t="str">
        <f t="shared" si="70"/>
        <v/>
      </c>
      <c r="J262" s="35" t="str">
        <f t="shared" si="71"/>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4"/>
        <v>259</v>
      </c>
      <c r="B263" s="520"/>
      <c r="C263" s="520"/>
      <c r="D263" s="520"/>
      <c r="E263" s="520"/>
      <c r="F263" s="520"/>
      <c r="G263" s="37"/>
      <c r="H263" s="37"/>
      <c r="I263" s="38" t="str">
        <f t="shared" si="70"/>
        <v/>
      </c>
      <c r="J263" s="30" t="str">
        <f t="shared" si="71"/>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4"/>
        <v>260</v>
      </c>
      <c r="B264" s="520"/>
      <c r="C264" s="520"/>
      <c r="D264" s="520"/>
      <c r="E264" s="520"/>
      <c r="F264" s="520"/>
      <c r="G264" s="37"/>
      <c r="H264" s="393"/>
      <c r="I264" s="38" t="str">
        <f>IF(J264&lt;&gt;"",(J264-COUNTIF(L264:GI264,"□")+1),"")</f>
        <v/>
      </c>
      <c r="J264" s="30" t="str">
        <f>IF(ISERROR(LOOKUP("□",L264:GI264,L$3:GI$3))=FALSE,LOOKUP("□",L264:GI264,L$3:GI$3),"")</f>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4"/>
        <v>261</v>
      </c>
      <c r="B265" s="519"/>
      <c r="C265" s="519"/>
      <c r="D265" s="519"/>
      <c r="E265" s="519"/>
      <c r="F265" s="519"/>
      <c r="G265" s="42"/>
      <c r="H265" s="42"/>
      <c r="I265" s="43" t="str">
        <f t="shared" ref="I265:I273" si="72">IF(J265&lt;&gt;"",(J265-COUNTIF(L265:GI265,"□")+1),"")</f>
        <v/>
      </c>
      <c r="J265" s="44" t="str">
        <f t="shared" ref="J265:J273" si="73">IF(ISERROR(LOOKUP("□",L265:GI265,L$3:GI$3))=FALSE,LOOKUP("□",L265:GI265,L$3:GI$3),"")</f>
        <v/>
      </c>
      <c r="K265" s="447">
        <f>進捗管理票PSPT_管理項目名_1</f>
        <v>0</v>
      </c>
      <c r="L265" s="45"/>
      <c r="M265" s="46"/>
      <c r="N265" s="46"/>
      <c r="O265" s="46"/>
      <c r="P265" s="46"/>
      <c r="Q265" s="46"/>
      <c r="R265" s="46"/>
      <c r="S265" s="46"/>
      <c r="T265" s="46"/>
      <c r="U265" s="46"/>
      <c r="V265" s="46"/>
      <c r="W265" s="46"/>
      <c r="X265" s="46"/>
      <c r="Y265" s="47"/>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4"/>
        <v>262</v>
      </c>
      <c r="B266" s="520"/>
      <c r="C266" s="520"/>
      <c r="D266" s="520"/>
      <c r="E266" s="520"/>
      <c r="F266" s="520"/>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4"/>
        <v>263</v>
      </c>
      <c r="B267" s="520"/>
      <c r="C267" s="520"/>
      <c r="D267" s="520"/>
      <c r="E267" s="520"/>
      <c r="F267" s="520"/>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4"/>
        <v>264</v>
      </c>
      <c r="B268" s="520"/>
      <c r="C268" s="520"/>
      <c r="D268" s="520"/>
      <c r="E268" s="520"/>
      <c r="F268" s="520"/>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4"/>
        <v>265</v>
      </c>
      <c r="B269" s="520"/>
      <c r="C269" s="520"/>
      <c r="D269" s="520"/>
      <c r="E269" s="520"/>
      <c r="F269" s="520"/>
      <c r="G269" s="37"/>
      <c r="H269" s="393"/>
      <c r="I269" s="38" t="str">
        <f t="shared" si="72"/>
        <v/>
      </c>
      <c r="J269" s="30" t="str">
        <f t="shared" si="73"/>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4"/>
        <v>266</v>
      </c>
      <c r="B270" s="519"/>
      <c r="C270" s="519"/>
      <c r="D270" s="519"/>
      <c r="E270" s="519"/>
      <c r="F270" s="519"/>
      <c r="G270" s="42"/>
      <c r="H270" s="42"/>
      <c r="I270" s="43" t="str">
        <f t="shared" si="72"/>
        <v/>
      </c>
      <c r="J270" s="44" t="str">
        <f t="shared" si="73"/>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4"/>
        <v>267</v>
      </c>
      <c r="B271" s="520"/>
      <c r="C271" s="520"/>
      <c r="D271" s="520"/>
      <c r="E271" s="520"/>
      <c r="F271" s="520"/>
      <c r="G271" s="28"/>
      <c r="H271" s="28"/>
      <c r="I271" s="29" t="str">
        <f t="shared" si="72"/>
        <v/>
      </c>
      <c r="J271" s="35" t="str">
        <f t="shared" si="73"/>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4"/>
        <v>268</v>
      </c>
      <c r="B272" s="520"/>
      <c r="C272" s="520"/>
      <c r="D272" s="520"/>
      <c r="E272" s="520"/>
      <c r="F272" s="520"/>
      <c r="G272" s="28"/>
      <c r="H272" s="28"/>
      <c r="I272" s="29" t="str">
        <f t="shared" si="72"/>
        <v/>
      </c>
      <c r="J272" s="35" t="str">
        <f t="shared" si="73"/>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4"/>
        <v>269</v>
      </c>
      <c r="B273" s="520"/>
      <c r="C273" s="520"/>
      <c r="D273" s="520"/>
      <c r="E273" s="520"/>
      <c r="F273" s="520"/>
      <c r="G273" s="37"/>
      <c r="H273" s="37"/>
      <c r="I273" s="38" t="str">
        <f t="shared" si="72"/>
        <v/>
      </c>
      <c r="J273" s="30" t="str">
        <f t="shared" si="73"/>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4"/>
        <v>270</v>
      </c>
      <c r="B274" s="520"/>
      <c r="C274" s="522"/>
      <c r="D274" s="522"/>
      <c r="E274" s="522"/>
      <c r="F274" s="522"/>
      <c r="G274" s="37"/>
      <c r="H274" s="393"/>
      <c r="I274" s="38" t="str">
        <f>IF(J274&lt;&gt;"",(J274-COUNTIF(L274:GI274,"□")+1),"")</f>
        <v/>
      </c>
      <c r="J274" s="30" t="str">
        <f>IF(ISERROR(LOOKUP("□",L274:GI274,L$3:GI$3))=FALSE,LOOKUP("□",L274:GI274,L$3:GI$3),"")</f>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 t="shared" si="14"/>
        <v>271</v>
      </c>
      <c r="B275" s="519"/>
      <c r="C275" s="519"/>
      <c r="D275" s="519"/>
      <c r="E275" s="519"/>
      <c r="F275" s="519"/>
      <c r="G275" s="42"/>
      <c r="H275" s="42"/>
      <c r="I275" s="43" t="str">
        <f t="shared" ref="I275:I282" si="74">IF(J275&lt;&gt;"",(J275-COUNTIF(L275:GI275,"□")+1),"")</f>
        <v/>
      </c>
      <c r="J275" s="44" t="str">
        <f t="shared" ref="J275:J282" si="75">IF(ISERROR(LOOKUP("□",L275:GI275,L$3:GI$3))=FALSE,LOOKUP("□",L275:GI275,L$3:GI$3),"")</f>
        <v/>
      </c>
      <c r="K275" s="447">
        <f>進捗管理票PSPT_管理項目名_1</f>
        <v>0</v>
      </c>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c r="EB275" s="46"/>
      <c r="EC275" s="46"/>
      <c r="ED275" s="46"/>
      <c r="EE275" s="46"/>
      <c r="EF275" s="46"/>
      <c r="EG275" s="46"/>
      <c r="EH275" s="46"/>
      <c r="EI275" s="46"/>
      <c r="EJ275" s="46"/>
      <c r="EK275" s="46"/>
      <c r="EL275" s="46"/>
      <c r="EM275" s="46"/>
      <c r="EN275" s="46"/>
      <c r="EO275" s="46"/>
      <c r="EP275" s="46"/>
      <c r="EQ275" s="46"/>
      <c r="ER275" s="46"/>
      <c r="ES275" s="46"/>
      <c r="ET275" s="46"/>
      <c r="EU275" s="46"/>
      <c r="EV275" s="46"/>
      <c r="EW275" s="46"/>
      <c r="EX275" s="46"/>
      <c r="EY275" s="46"/>
      <c r="EZ275" s="46"/>
      <c r="FA275" s="46"/>
      <c r="FB275" s="46"/>
      <c r="FC275" s="46"/>
      <c r="FD275" s="46"/>
      <c r="FE275" s="46"/>
      <c r="FF275" s="46"/>
      <c r="FG275" s="46"/>
      <c r="FH275" s="46"/>
      <c r="FI275" s="46"/>
      <c r="FJ275" s="46"/>
      <c r="FK275" s="46"/>
      <c r="FL275" s="46"/>
      <c r="FM275" s="46"/>
      <c r="FN275" s="46"/>
      <c r="FO275" s="46"/>
      <c r="FP275" s="46"/>
      <c r="FQ275" s="46"/>
      <c r="FR275" s="46"/>
      <c r="FS275" s="46"/>
      <c r="FT275" s="46"/>
      <c r="FU275" s="46"/>
      <c r="FV275" s="46"/>
      <c r="FW275" s="46"/>
      <c r="FX275" s="46"/>
      <c r="FY275" s="46"/>
      <c r="FZ275" s="46"/>
      <c r="GA275" s="46"/>
      <c r="GB275" s="46"/>
      <c r="GC275" s="46"/>
      <c r="GD275" s="46"/>
      <c r="GE275" s="46"/>
      <c r="GF275" s="46"/>
      <c r="GG275" s="46"/>
      <c r="GH275" s="46"/>
      <c r="GI275" s="48"/>
    </row>
    <row r="276" spans="1:191" x14ac:dyDescent="0.25">
      <c r="A276" s="34">
        <f t="shared" si="14"/>
        <v>272</v>
      </c>
      <c r="B276" s="520"/>
      <c r="C276" s="520"/>
      <c r="D276" s="520"/>
      <c r="E276" s="520"/>
      <c r="F276" s="520"/>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4"/>
        <v>273</v>
      </c>
      <c r="B277" s="520"/>
      <c r="C277" s="520"/>
      <c r="D277" s="520"/>
      <c r="E277" s="520"/>
      <c r="F277" s="520"/>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4"/>
        <v>274</v>
      </c>
      <c r="B278" s="520"/>
      <c r="C278" s="520"/>
      <c r="D278" s="520"/>
      <c r="E278" s="520"/>
      <c r="F278" s="520"/>
      <c r="G278" s="37"/>
      <c r="H278" s="37"/>
      <c r="I278" s="38" t="str">
        <f t="shared" si="74"/>
        <v/>
      </c>
      <c r="J278" s="30" t="str">
        <f t="shared" si="75"/>
        <v/>
      </c>
      <c r="K278" s="450" t="str">
        <f>進捗管理票PSPT_管理項目名_4</f>
        <v>②ＣＶＴ</v>
      </c>
      <c r="L278" s="39"/>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4"/>
        <v>275</v>
      </c>
      <c r="B279" s="520"/>
      <c r="C279" s="520"/>
      <c r="D279" s="520"/>
      <c r="E279" s="520"/>
      <c r="F279" s="520"/>
      <c r="G279" s="37"/>
      <c r="H279" s="393"/>
      <c r="I279" s="38" t="str">
        <f t="shared" si="74"/>
        <v/>
      </c>
      <c r="J279" s="30" t="str">
        <f t="shared" si="75"/>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ROW()-4</f>
        <v>276</v>
      </c>
      <c r="B280" s="519"/>
      <c r="C280" s="519"/>
      <c r="D280" s="519"/>
      <c r="E280" s="519"/>
      <c r="F280" s="519"/>
      <c r="G280" s="28"/>
      <c r="H280" s="28"/>
      <c r="I280" s="29" t="str">
        <f t="shared" si="74"/>
        <v/>
      </c>
      <c r="J280" s="30" t="str">
        <f t="shared" si="75"/>
        <v/>
      </c>
      <c r="K280" s="447">
        <f>進捗管理票PSPT_管理項目名_1</f>
        <v>0</v>
      </c>
      <c r="L280" s="31"/>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c r="FP280" s="32"/>
      <c r="FQ280" s="32"/>
      <c r="FR280" s="32"/>
      <c r="FS280" s="32"/>
      <c r="FT280" s="32"/>
      <c r="FU280" s="32"/>
      <c r="FV280" s="32"/>
      <c r="FW280" s="32"/>
      <c r="FX280" s="32"/>
      <c r="FY280" s="32"/>
      <c r="FZ280" s="32"/>
      <c r="GA280" s="32"/>
      <c r="GB280" s="32"/>
      <c r="GC280" s="32"/>
      <c r="GD280" s="32"/>
      <c r="GE280" s="32"/>
      <c r="GF280" s="32"/>
      <c r="GG280" s="32"/>
      <c r="GH280" s="32"/>
      <c r="GI280" s="33"/>
    </row>
    <row r="281" spans="1:191" x14ac:dyDescent="0.25">
      <c r="A281" s="34">
        <f>ROW()-4</f>
        <v>277</v>
      </c>
      <c r="B281" s="520"/>
      <c r="C281" s="520"/>
      <c r="D281" s="520"/>
      <c r="E281" s="520"/>
      <c r="F281" s="520"/>
      <c r="G281" s="28"/>
      <c r="H281" s="28"/>
      <c r="I281" s="29" t="str">
        <f t="shared" si="74"/>
        <v/>
      </c>
      <c r="J281" s="35" t="str">
        <f t="shared" si="75"/>
        <v/>
      </c>
      <c r="K281" s="448">
        <f>進捗管理票PSPT_管理項目名_2</f>
        <v>0</v>
      </c>
      <c r="L281" s="31"/>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4"/>
        <v>278</v>
      </c>
      <c r="B282" s="520"/>
      <c r="C282" s="520"/>
      <c r="D282" s="520"/>
      <c r="E282" s="520"/>
      <c r="F282" s="520"/>
      <c r="G282" s="28"/>
      <c r="H282" s="28"/>
      <c r="I282" s="29" t="str">
        <f t="shared" si="74"/>
        <v/>
      </c>
      <c r="J282" s="35" t="str">
        <f t="shared" si="75"/>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4"/>
        <v>279</v>
      </c>
      <c r="B283" s="520"/>
      <c r="C283" s="520"/>
      <c r="D283" s="520"/>
      <c r="E283" s="520"/>
      <c r="F283" s="520"/>
      <c r="G283" s="37"/>
      <c r="H283" s="37"/>
      <c r="I283" s="38" t="str">
        <f>IF(J283&lt;&gt;"",(J283-COUNTIF(L283:GI283,"□")+1),"")</f>
        <v/>
      </c>
      <c r="J283" s="30" t="str">
        <f>IF(ISERROR(LOOKUP("□",L283:GI283,L$3:GI$3))=FALSE,LOOKUP("□",L283:GI283,L$3:GI$3),"")</f>
        <v/>
      </c>
      <c r="K283" s="450" t="str">
        <f>進捗管理票PSPT_管理項目名_4</f>
        <v>②ＣＶＴ</v>
      </c>
      <c r="L283" s="39"/>
      <c r="M283" s="40"/>
      <c r="N283" s="40"/>
      <c r="O283" s="40"/>
      <c r="P283" s="40"/>
      <c r="Q283" s="40"/>
      <c r="R283" s="40"/>
      <c r="S283" s="40"/>
      <c r="T283" s="40"/>
      <c r="U283" s="40"/>
      <c r="V283" s="40"/>
      <c r="W283" s="40"/>
      <c r="X283" s="32"/>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4"/>
        <v>280</v>
      </c>
      <c r="B284" s="522"/>
      <c r="C284" s="522"/>
      <c r="D284" s="522"/>
      <c r="E284" s="522"/>
      <c r="F284" s="522"/>
      <c r="G284" s="37"/>
      <c r="H284" s="393"/>
      <c r="I284" s="38" t="str">
        <f t="shared" ref="I284:I288" si="76">IF(J284&lt;&gt;"",(J284-COUNTIF(L284:GI284,"□")+1),"")</f>
        <v/>
      </c>
      <c r="J284" s="30" t="str">
        <f t="shared" ref="J284:J288" si="77">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4"/>
        <v>281</v>
      </c>
      <c r="B285" s="519"/>
      <c r="C285" s="519"/>
      <c r="D285" s="519"/>
      <c r="E285" s="519"/>
      <c r="F285" s="519"/>
      <c r="G285" s="42"/>
      <c r="H285" s="42"/>
      <c r="I285" s="43" t="str">
        <f t="shared" si="76"/>
        <v/>
      </c>
      <c r="J285" s="44" t="str">
        <f t="shared" si="77"/>
        <v/>
      </c>
      <c r="K285" s="447">
        <f>進捗管理票PSPT_管理項目名_1</f>
        <v>0</v>
      </c>
      <c r="L285" s="45"/>
      <c r="M285" s="46"/>
      <c r="N285" s="46"/>
      <c r="O285" s="46"/>
      <c r="P285" s="46"/>
      <c r="Q285" s="46"/>
      <c r="R285" s="46"/>
      <c r="S285" s="46"/>
      <c r="T285" s="46"/>
      <c r="U285" s="46"/>
      <c r="V285" s="46"/>
      <c r="W285" s="47"/>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4"/>
        <v>282</v>
      </c>
      <c r="B286" s="520"/>
      <c r="C286" s="520"/>
      <c r="D286" s="520"/>
      <c r="E286" s="520"/>
      <c r="F286" s="520"/>
      <c r="G286" s="28"/>
      <c r="H286" s="28"/>
      <c r="I286" s="29" t="str">
        <f t="shared" si="76"/>
        <v/>
      </c>
      <c r="J286" s="35" t="str">
        <f t="shared" si="77"/>
        <v/>
      </c>
      <c r="K286" s="448">
        <f>進捗管理票PSPT_管理項目名_2</f>
        <v>0</v>
      </c>
      <c r="L286" s="31"/>
      <c r="M286" s="32"/>
      <c r="N286" s="32"/>
      <c r="O286" s="32"/>
      <c r="P286" s="32"/>
      <c r="Q286" s="32"/>
      <c r="R286" s="32"/>
      <c r="S286" s="32"/>
      <c r="T286" s="32"/>
      <c r="U286" s="32"/>
      <c r="V286" s="32"/>
      <c r="W286" s="49"/>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4"/>
        <v>283</v>
      </c>
      <c r="B287" s="520"/>
      <c r="C287" s="520"/>
      <c r="D287" s="520"/>
      <c r="E287" s="520"/>
      <c r="F287" s="520"/>
      <c r="G287" s="28"/>
      <c r="H287" s="28"/>
      <c r="I287" s="29" t="str">
        <f t="shared" si="76"/>
        <v/>
      </c>
      <c r="J287" s="35" t="str">
        <f t="shared" si="77"/>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4"/>
        <v>284</v>
      </c>
      <c r="B288" s="520"/>
      <c r="C288" s="520"/>
      <c r="D288" s="520"/>
      <c r="E288" s="520"/>
      <c r="F288" s="520"/>
      <c r="G288" s="37"/>
      <c r="H288" s="37"/>
      <c r="I288" s="38" t="str">
        <f t="shared" si="76"/>
        <v/>
      </c>
      <c r="J288" s="30" t="str">
        <f t="shared" si="77"/>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4"/>
        <v>285</v>
      </c>
      <c r="B289" s="520"/>
      <c r="C289" s="520"/>
      <c r="D289" s="520"/>
      <c r="E289" s="520"/>
      <c r="F289" s="520"/>
      <c r="G289" s="37"/>
      <c r="H289" s="393"/>
      <c r="I289" s="38" t="str">
        <f>IF(J289&lt;&gt;"",(J289-COUNTIF(L289:GI289,"□")+1),"")</f>
        <v/>
      </c>
      <c r="J289" s="30" t="str">
        <f>IF(ISERROR(LOOKUP("□",L289:GI289,L$3:GI$3))=FALSE,LOOKUP("□",L289:GI289,L$3:GI$3),"")</f>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4"/>
        <v>286</v>
      </c>
      <c r="B290" s="519"/>
      <c r="C290" s="519"/>
      <c r="D290" s="519"/>
      <c r="E290" s="519"/>
      <c r="F290" s="519"/>
      <c r="G290" s="42"/>
      <c r="H290" s="42"/>
      <c r="I290" s="43" t="str">
        <f t="shared" ref="I290:I298" si="78">IF(J290&lt;&gt;"",(J290-COUNTIF(L290:GI290,"□")+1),"")</f>
        <v/>
      </c>
      <c r="J290" s="44" t="str">
        <f t="shared" ref="J290:J298" si="79">IF(ISERROR(LOOKUP("□",L290:GI290,L$3:GI$3))=FALSE,LOOKUP("□",L290:GI290,L$3:GI$3),"")</f>
        <v/>
      </c>
      <c r="K290" s="447">
        <f>進捗管理票PSPT_管理項目名_1</f>
        <v>0</v>
      </c>
      <c r="L290" s="45"/>
      <c r="M290" s="46"/>
      <c r="N290" s="46"/>
      <c r="O290" s="46"/>
      <c r="P290" s="46"/>
      <c r="Q290" s="46"/>
      <c r="R290" s="46"/>
      <c r="S290" s="46"/>
      <c r="T290" s="46"/>
      <c r="U290" s="46"/>
      <c r="V290" s="46"/>
      <c r="W290" s="46"/>
      <c r="X290" s="46"/>
      <c r="Y290" s="47"/>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4"/>
        <v>287</v>
      </c>
      <c r="B291" s="520"/>
      <c r="C291" s="520"/>
      <c r="D291" s="520"/>
      <c r="E291" s="520"/>
      <c r="F291" s="520"/>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4"/>
        <v>288</v>
      </c>
      <c r="B292" s="520"/>
      <c r="C292" s="520"/>
      <c r="D292" s="520"/>
      <c r="E292" s="520"/>
      <c r="F292" s="520"/>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4"/>
        <v>289</v>
      </c>
      <c r="B293" s="520"/>
      <c r="C293" s="520"/>
      <c r="D293" s="520"/>
      <c r="E293" s="520"/>
      <c r="F293" s="520"/>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4"/>
        <v>290</v>
      </c>
      <c r="B294" s="520"/>
      <c r="C294" s="520"/>
      <c r="D294" s="520"/>
      <c r="E294" s="520"/>
      <c r="F294" s="520"/>
      <c r="G294" s="37"/>
      <c r="H294" s="393"/>
      <c r="I294" s="38" t="str">
        <f t="shared" si="78"/>
        <v/>
      </c>
      <c r="J294" s="30" t="str">
        <f t="shared" si="79"/>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4"/>
        <v>291</v>
      </c>
      <c r="B295" s="519"/>
      <c r="C295" s="519"/>
      <c r="D295" s="519"/>
      <c r="E295" s="519"/>
      <c r="F295" s="519"/>
      <c r="G295" s="42"/>
      <c r="H295" s="42"/>
      <c r="I295" s="43" t="str">
        <f t="shared" si="78"/>
        <v/>
      </c>
      <c r="J295" s="44" t="str">
        <f t="shared" si="79"/>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4"/>
        <v>292</v>
      </c>
      <c r="B296" s="520"/>
      <c r="C296" s="520"/>
      <c r="D296" s="520"/>
      <c r="E296" s="520"/>
      <c r="F296" s="520"/>
      <c r="G296" s="28"/>
      <c r="H296" s="28"/>
      <c r="I296" s="29" t="str">
        <f t="shared" si="78"/>
        <v/>
      </c>
      <c r="J296" s="35" t="str">
        <f t="shared" si="79"/>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4"/>
        <v>293</v>
      </c>
      <c r="B297" s="520"/>
      <c r="C297" s="520"/>
      <c r="D297" s="520"/>
      <c r="E297" s="520"/>
      <c r="F297" s="520"/>
      <c r="G297" s="28"/>
      <c r="H297" s="28"/>
      <c r="I297" s="29" t="str">
        <f t="shared" si="78"/>
        <v/>
      </c>
      <c r="J297" s="35" t="str">
        <f t="shared" si="79"/>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4"/>
        <v>294</v>
      </c>
      <c r="B298" s="520"/>
      <c r="C298" s="520"/>
      <c r="D298" s="520"/>
      <c r="E298" s="520"/>
      <c r="F298" s="520"/>
      <c r="G298" s="37"/>
      <c r="H298" s="37"/>
      <c r="I298" s="38" t="str">
        <f t="shared" si="78"/>
        <v/>
      </c>
      <c r="J298" s="30" t="str">
        <f t="shared" si="79"/>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4"/>
        <v>295</v>
      </c>
      <c r="B299" s="520"/>
      <c r="C299" s="522"/>
      <c r="D299" s="522"/>
      <c r="E299" s="522"/>
      <c r="F299" s="522"/>
      <c r="G299" s="37"/>
      <c r="H299" s="393"/>
      <c r="I299" s="38" t="str">
        <f>IF(J299&lt;&gt;"",(J299-COUNTIF(L299:GI299,"□")+1),"")</f>
        <v/>
      </c>
      <c r="J299" s="30" t="str">
        <f>IF(ISERROR(LOOKUP("□",L299:GI299,L$3:GI$3))=FALSE,LOOKUP("□",L299:GI299,L$3:GI$3),"")</f>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4"/>
        <v>296</v>
      </c>
      <c r="B300" s="519"/>
      <c r="C300" s="519"/>
      <c r="D300" s="519"/>
      <c r="E300" s="519"/>
      <c r="F300" s="519"/>
      <c r="G300" s="42"/>
      <c r="H300" s="42"/>
      <c r="I300" s="43" t="str">
        <f t="shared" ref="I300:I308" si="80">IF(J300&lt;&gt;"",(J300-COUNTIF(L300:GI300,"□")+1),"")</f>
        <v/>
      </c>
      <c r="J300" s="44" t="str">
        <f t="shared" ref="J300:J308" si="81">IF(ISERROR(LOOKUP("□",L300:GI300,L$3:GI$3))=FALSE,LOOKUP("□",L300:GI300,L$3:GI$3),"")</f>
        <v/>
      </c>
      <c r="K300" s="447">
        <f>進捗管理票PSPT_管理項目名_1</f>
        <v>0</v>
      </c>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4"/>
        <v>297</v>
      </c>
      <c r="B301" s="520"/>
      <c r="C301" s="520"/>
      <c r="D301" s="520"/>
      <c r="E301" s="520"/>
      <c r="F301" s="520"/>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4"/>
        <v>298</v>
      </c>
      <c r="B302" s="520"/>
      <c r="C302" s="520"/>
      <c r="D302" s="520"/>
      <c r="E302" s="520"/>
      <c r="F302" s="520"/>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4"/>
        <v>299</v>
      </c>
      <c r="B303" s="520"/>
      <c r="C303" s="520"/>
      <c r="D303" s="520"/>
      <c r="E303" s="520"/>
      <c r="F303" s="520"/>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4"/>
        <v>300</v>
      </c>
      <c r="B304" s="520"/>
      <c r="C304" s="520"/>
      <c r="D304" s="520"/>
      <c r="E304" s="520"/>
      <c r="F304" s="520"/>
      <c r="G304" s="37"/>
      <c r="H304" s="393"/>
      <c r="I304" s="38" t="str">
        <f t="shared" si="80"/>
        <v/>
      </c>
      <c r="J304" s="30" t="str">
        <f t="shared" si="81"/>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si="14"/>
        <v>301</v>
      </c>
      <c r="B305" s="519"/>
      <c r="C305" s="519"/>
      <c r="D305" s="519"/>
      <c r="E305" s="519"/>
      <c r="F305" s="519"/>
      <c r="G305" s="42"/>
      <c r="H305" s="42"/>
      <c r="I305" s="43" t="str">
        <f t="shared" si="80"/>
        <v/>
      </c>
      <c r="J305" s="44" t="str">
        <f t="shared" si="81"/>
        <v/>
      </c>
      <c r="K305" s="447">
        <f>進捗管理票PSPT_管理項目名_1</f>
        <v>0</v>
      </c>
      <c r="L305" s="45"/>
      <c r="M305" s="46"/>
      <c r="N305" s="46"/>
      <c r="O305" s="46"/>
      <c r="P305" s="46"/>
      <c r="Q305" s="46"/>
      <c r="R305" s="46"/>
      <c r="S305" s="46"/>
      <c r="T305" s="46"/>
      <c r="U305" s="46"/>
      <c r="V305" s="46"/>
      <c r="W305" s="47"/>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14"/>
        <v>302</v>
      </c>
      <c r="B306" s="520"/>
      <c r="C306" s="520"/>
      <c r="D306" s="520"/>
      <c r="E306" s="520"/>
      <c r="F306" s="520"/>
      <c r="G306" s="28"/>
      <c r="H306" s="28"/>
      <c r="I306" s="29" t="str">
        <f t="shared" si="80"/>
        <v/>
      </c>
      <c r="J306" s="35" t="str">
        <f t="shared" si="81"/>
        <v/>
      </c>
      <c r="K306" s="448">
        <f>進捗管理票PSPT_管理項目名_2</f>
        <v>0</v>
      </c>
      <c r="L306" s="31"/>
      <c r="M306" s="32"/>
      <c r="N306" s="32"/>
      <c r="O306" s="32"/>
      <c r="P306" s="32"/>
      <c r="Q306" s="32"/>
      <c r="R306" s="32"/>
      <c r="S306" s="32"/>
      <c r="T306" s="32"/>
      <c r="U306" s="32"/>
      <c r="V306" s="32"/>
      <c r="W306" s="49"/>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14"/>
        <v>303</v>
      </c>
      <c r="B307" s="520"/>
      <c r="C307" s="520"/>
      <c r="D307" s="520"/>
      <c r="E307" s="520"/>
      <c r="F307" s="520"/>
      <c r="G307" s="28"/>
      <c r="H307" s="28"/>
      <c r="I307" s="29" t="str">
        <f t="shared" si="80"/>
        <v/>
      </c>
      <c r="J307" s="35" t="str">
        <f t="shared" si="81"/>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14"/>
        <v>304</v>
      </c>
      <c r="B308" s="520"/>
      <c r="C308" s="520"/>
      <c r="D308" s="520"/>
      <c r="E308" s="520"/>
      <c r="F308" s="520"/>
      <c r="G308" s="37"/>
      <c r="H308" s="37"/>
      <c r="I308" s="38" t="str">
        <f t="shared" si="80"/>
        <v/>
      </c>
      <c r="J308" s="30" t="str">
        <f t="shared" si="81"/>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14"/>
        <v>305</v>
      </c>
      <c r="B309" s="520"/>
      <c r="C309" s="520"/>
      <c r="D309" s="520"/>
      <c r="E309" s="520"/>
      <c r="F309" s="520"/>
      <c r="G309" s="37"/>
      <c r="H309" s="393"/>
      <c r="I309" s="38" t="str">
        <f>IF(J309&lt;&gt;"",(J309-COUNTIF(L309:GI309,"□")+1),"")</f>
        <v/>
      </c>
      <c r="J309" s="30" t="str">
        <f>IF(ISERROR(LOOKUP("□",L309:GI309,L$3:GI$3))=FALSE,LOOKUP("□",L309:GI309,L$3:GI$3),"")</f>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ref="A310:A499" si="82">ROW()-4</f>
        <v>306</v>
      </c>
      <c r="B310" s="519"/>
      <c r="C310" s="519"/>
      <c r="D310" s="519"/>
      <c r="E310" s="519"/>
      <c r="F310" s="519"/>
      <c r="G310" s="42"/>
      <c r="H310" s="42"/>
      <c r="I310" s="43" t="str">
        <f t="shared" ref="I310:I408" si="83">IF(J310&lt;&gt;"",(J310-COUNTIF(L310:GI310,"□")+1),"")</f>
        <v/>
      </c>
      <c r="J310" s="44" t="str">
        <f t="shared" ref="J310:J408" si="84">IF(ISERROR(LOOKUP("□",L310:GI310,L$3:GI$3))=FALSE,LOOKUP("□",L310:GI310,L$3:GI$3),"")</f>
        <v/>
      </c>
      <c r="K310" s="447">
        <f>進捗管理票PSPT_管理項目名_1</f>
        <v>0</v>
      </c>
      <c r="L310" s="45"/>
      <c r="M310" s="46"/>
      <c r="N310" s="46"/>
      <c r="O310" s="46"/>
      <c r="P310" s="46"/>
      <c r="Q310" s="46"/>
      <c r="R310" s="46"/>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20"/>
      <c r="C311" s="520"/>
      <c r="D311" s="520"/>
      <c r="E311" s="520"/>
      <c r="F311" s="520"/>
      <c r="G311" s="28"/>
      <c r="H311" s="28"/>
      <c r="I311" s="29" t="str">
        <f t="shared" si="83"/>
        <v/>
      </c>
      <c r="J311" s="35" t="str">
        <f t="shared" si="84"/>
        <v/>
      </c>
      <c r="K311" s="448">
        <f>進捗管理票PSPT_管理項目名_2</f>
        <v>0</v>
      </c>
      <c r="L311" s="31"/>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20"/>
      <c r="C312" s="520"/>
      <c r="D312" s="520"/>
      <c r="E312" s="520"/>
      <c r="F312" s="520"/>
      <c r="G312" s="28"/>
      <c r="H312" s="28"/>
      <c r="I312" s="29" t="str">
        <f t="shared" si="83"/>
        <v/>
      </c>
      <c r="J312" s="35" t="str">
        <f t="shared" si="84"/>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20"/>
      <c r="C313" s="520"/>
      <c r="D313" s="520"/>
      <c r="E313" s="520"/>
      <c r="F313" s="520"/>
      <c r="G313" s="37"/>
      <c r="H313" s="37"/>
      <c r="I313" s="38" t="str">
        <f t="shared" si="83"/>
        <v/>
      </c>
      <c r="J313" s="30" t="str">
        <f t="shared" si="84"/>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20"/>
      <c r="C314" s="520"/>
      <c r="D314" s="520"/>
      <c r="E314" s="520"/>
      <c r="F314" s="520"/>
      <c r="G314" s="37"/>
      <c r="H314" s="393"/>
      <c r="I314" s="38" t="str">
        <f t="shared" si="83"/>
        <v/>
      </c>
      <c r="J314" s="30" t="str">
        <f t="shared" si="84"/>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19"/>
      <c r="C315" s="519"/>
      <c r="D315" s="519"/>
      <c r="E315" s="519"/>
      <c r="F315" s="519"/>
      <c r="G315" s="42"/>
      <c r="H315" s="42"/>
      <c r="I315" s="43" t="str">
        <f t="shared" ref="I315:I318" si="85">IF(J315&lt;&gt;"",(J315-COUNTIF(L315:GI315,"□")+1),"")</f>
        <v/>
      </c>
      <c r="J315" s="44" t="str">
        <f t="shared" ref="J315:J318" si="86">IF(ISERROR(LOOKUP("□",L315:GI315,L$3:GI$3))=FALSE,LOOKUP("□",L315:GI315,L$3:GI$3),"")</f>
        <v/>
      </c>
      <c r="K315" s="447">
        <f>進捗管理票PSPT_管理項目名_1</f>
        <v>0</v>
      </c>
      <c r="L315" s="45"/>
      <c r="M315" s="46"/>
      <c r="N315" s="46"/>
      <c r="O315" s="46"/>
      <c r="P315" s="46"/>
      <c r="Q315" s="46"/>
      <c r="R315" s="46"/>
      <c r="S315" s="46"/>
      <c r="T315" s="46"/>
      <c r="U315" s="46"/>
      <c r="V315" s="46"/>
      <c r="W315" s="47"/>
      <c r="X315" s="46"/>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20"/>
      <c r="C316" s="520"/>
      <c r="D316" s="520"/>
      <c r="E316" s="520"/>
      <c r="F316" s="520"/>
      <c r="G316" s="28"/>
      <c r="H316" s="28"/>
      <c r="I316" s="29" t="str">
        <f t="shared" si="85"/>
        <v/>
      </c>
      <c r="J316" s="35" t="str">
        <f t="shared" si="86"/>
        <v/>
      </c>
      <c r="K316" s="448">
        <f>進捗管理票PSPT_管理項目名_2</f>
        <v>0</v>
      </c>
      <c r="L316" s="31"/>
      <c r="M316" s="32"/>
      <c r="N316" s="32"/>
      <c r="O316" s="32"/>
      <c r="P316" s="32"/>
      <c r="Q316" s="32"/>
      <c r="R316" s="32"/>
      <c r="S316" s="32"/>
      <c r="T316" s="32"/>
      <c r="U316" s="32"/>
      <c r="V316" s="32"/>
      <c r="W316" s="49"/>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20"/>
      <c r="C317" s="520"/>
      <c r="D317" s="520"/>
      <c r="E317" s="520"/>
      <c r="F317" s="520"/>
      <c r="G317" s="28"/>
      <c r="H317" s="28"/>
      <c r="I317" s="29" t="str">
        <f t="shared" si="85"/>
        <v/>
      </c>
      <c r="J317" s="35" t="str">
        <f t="shared" si="86"/>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20"/>
      <c r="C318" s="520"/>
      <c r="D318" s="520"/>
      <c r="E318" s="520"/>
      <c r="F318" s="520"/>
      <c r="G318" s="37"/>
      <c r="H318" s="37"/>
      <c r="I318" s="38" t="str">
        <f t="shared" si="85"/>
        <v/>
      </c>
      <c r="J318" s="30" t="str">
        <f t="shared" si="86"/>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20"/>
      <c r="C319" s="520"/>
      <c r="D319" s="520"/>
      <c r="E319" s="520"/>
      <c r="F319" s="520"/>
      <c r="G319" s="37"/>
      <c r="H319" s="393"/>
      <c r="I319" s="38" t="str">
        <f>IF(J319&lt;&gt;"",(J319-COUNTIF(L319:GI319,"□")+1),"")</f>
        <v/>
      </c>
      <c r="J319" s="30" t="str">
        <f>IF(ISERROR(LOOKUP("□",L319:GI319,L$3:GI$3))=FALSE,LOOKUP("□",L319:GI319,L$3:GI$3),"")</f>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19"/>
      <c r="C320" s="519"/>
      <c r="D320" s="519"/>
      <c r="E320" s="519"/>
      <c r="F320" s="519"/>
      <c r="G320" s="42"/>
      <c r="H320" s="42"/>
      <c r="I320" s="43" t="str">
        <f t="shared" ref="I320:I328" si="87">IF(J320&lt;&gt;"",(J320-COUNTIF(L320:GI320,"□")+1),"")</f>
        <v/>
      </c>
      <c r="J320" s="44" t="str">
        <f t="shared" ref="J320:J328" si="88">IF(ISERROR(LOOKUP("□",L320:GI320,L$3:GI$3))=FALSE,LOOKUP("□",L320:GI320,L$3:GI$3),"")</f>
        <v/>
      </c>
      <c r="K320" s="447">
        <f>進捗管理票PSPT_管理項目名_1</f>
        <v>0</v>
      </c>
      <c r="L320" s="45"/>
      <c r="M320" s="46"/>
      <c r="N320" s="46"/>
      <c r="O320" s="46"/>
      <c r="P320" s="46"/>
      <c r="Q320" s="46"/>
      <c r="R320" s="46"/>
      <c r="S320" s="46"/>
      <c r="T320" s="46"/>
      <c r="U320" s="46"/>
      <c r="V320" s="46"/>
      <c r="W320" s="46"/>
      <c r="X320" s="46"/>
      <c r="Y320" s="47"/>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20"/>
      <c r="C321" s="520"/>
      <c r="D321" s="520"/>
      <c r="E321" s="520"/>
      <c r="F321" s="520"/>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20"/>
      <c r="C322" s="520"/>
      <c r="D322" s="520"/>
      <c r="E322" s="520"/>
      <c r="F322" s="520"/>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20"/>
      <c r="C323" s="520"/>
      <c r="D323" s="520"/>
      <c r="E323" s="520"/>
      <c r="F323" s="520"/>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20"/>
      <c r="C324" s="520"/>
      <c r="D324" s="520"/>
      <c r="E324" s="520"/>
      <c r="F324" s="520"/>
      <c r="G324" s="37"/>
      <c r="H324" s="393"/>
      <c r="I324" s="38" t="str">
        <f t="shared" si="87"/>
        <v/>
      </c>
      <c r="J324" s="30" t="str">
        <f t="shared" si="88"/>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19"/>
      <c r="C325" s="519"/>
      <c r="D325" s="519"/>
      <c r="E325" s="519"/>
      <c r="F325" s="519"/>
      <c r="G325" s="42"/>
      <c r="H325" s="42"/>
      <c r="I325" s="43" t="str">
        <f t="shared" si="87"/>
        <v/>
      </c>
      <c r="J325" s="44" t="str">
        <f t="shared" si="88"/>
        <v/>
      </c>
      <c r="K325" s="447">
        <f>進捗管理票PSPT_管理項目名_1</f>
        <v>0</v>
      </c>
      <c r="L325" s="45"/>
      <c r="M325" s="46"/>
      <c r="N325" s="46"/>
      <c r="O325" s="46"/>
      <c r="P325" s="46"/>
      <c r="Q325" s="46"/>
      <c r="R325" s="46"/>
      <c r="S325" s="46"/>
      <c r="T325" s="46"/>
      <c r="U325" s="46"/>
      <c r="V325" s="46"/>
      <c r="W325" s="47"/>
      <c r="X325" s="46"/>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20"/>
      <c r="C326" s="520"/>
      <c r="D326" s="520"/>
      <c r="E326" s="520"/>
      <c r="F326" s="520"/>
      <c r="G326" s="28"/>
      <c r="H326" s="28"/>
      <c r="I326" s="29" t="str">
        <f t="shared" si="87"/>
        <v/>
      </c>
      <c r="J326" s="35" t="str">
        <f t="shared" si="88"/>
        <v/>
      </c>
      <c r="K326" s="448">
        <f>進捗管理票PSPT_管理項目名_2</f>
        <v>0</v>
      </c>
      <c r="L326" s="31"/>
      <c r="M326" s="32"/>
      <c r="N326" s="32"/>
      <c r="O326" s="32"/>
      <c r="P326" s="32"/>
      <c r="Q326" s="32"/>
      <c r="R326" s="32"/>
      <c r="S326" s="32"/>
      <c r="T326" s="32"/>
      <c r="U326" s="32"/>
      <c r="V326" s="32"/>
      <c r="W326" s="49"/>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20"/>
      <c r="C327" s="520"/>
      <c r="D327" s="520"/>
      <c r="E327" s="520"/>
      <c r="F327" s="520"/>
      <c r="G327" s="28"/>
      <c r="H327" s="28"/>
      <c r="I327" s="29" t="str">
        <f t="shared" si="87"/>
        <v/>
      </c>
      <c r="J327" s="35" t="str">
        <f t="shared" si="88"/>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20"/>
      <c r="C328" s="520"/>
      <c r="D328" s="520"/>
      <c r="E328" s="520"/>
      <c r="F328" s="520"/>
      <c r="G328" s="37"/>
      <c r="H328" s="37"/>
      <c r="I328" s="38" t="str">
        <f t="shared" si="87"/>
        <v/>
      </c>
      <c r="J328" s="30" t="str">
        <f t="shared" si="88"/>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20"/>
      <c r="C329" s="520"/>
      <c r="D329" s="520"/>
      <c r="E329" s="520"/>
      <c r="F329" s="520"/>
      <c r="G329" s="37"/>
      <c r="H329" s="393"/>
      <c r="I329" s="38" t="str">
        <f>IF(J329&lt;&gt;"",(J329-COUNTIF(L329:GI329,"□")+1),"")</f>
        <v/>
      </c>
      <c r="J329" s="30" t="str">
        <f>IF(ISERROR(LOOKUP("□",L329:GI329,L$3:GI$3))=FALSE,LOOKUP("□",L329:GI329,L$3:GI$3),"")</f>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19"/>
      <c r="C330" s="519"/>
      <c r="D330" s="519"/>
      <c r="E330" s="519"/>
      <c r="F330" s="519"/>
      <c r="G330" s="42"/>
      <c r="H330" s="42"/>
      <c r="I330" s="43" t="str">
        <f t="shared" ref="I330:I338" si="89">IF(J330&lt;&gt;"",(J330-COUNTIF(L330:GI330,"□")+1),"")</f>
        <v/>
      </c>
      <c r="J330" s="44" t="str">
        <f t="shared" ref="J330:J338" si="90">IF(ISERROR(LOOKUP("□",L330:GI330,L$3:GI$3))=FALSE,LOOKUP("□",L330:GI330,L$3:GI$3),"")</f>
        <v/>
      </c>
      <c r="K330" s="447">
        <f>進捗管理票PSPT_管理項目名_1</f>
        <v>0</v>
      </c>
      <c r="L330" s="45"/>
      <c r="M330" s="46"/>
      <c r="N330" s="46"/>
      <c r="O330" s="46"/>
      <c r="P330" s="46"/>
      <c r="Q330" s="46"/>
      <c r="R330" s="46"/>
      <c r="S330" s="46"/>
      <c r="T330" s="46"/>
      <c r="U330" s="46"/>
      <c r="V330" s="46"/>
      <c r="W330" s="46"/>
      <c r="X330" s="46"/>
      <c r="Y330" s="47"/>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20"/>
      <c r="C331" s="520"/>
      <c r="D331" s="520"/>
      <c r="E331" s="520"/>
      <c r="F331" s="520"/>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20"/>
      <c r="C332" s="520"/>
      <c r="D332" s="520"/>
      <c r="E332" s="520"/>
      <c r="F332" s="520"/>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20"/>
      <c r="C333" s="520"/>
      <c r="D333" s="520"/>
      <c r="E333" s="520"/>
      <c r="F333" s="520"/>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20"/>
      <c r="C334" s="520"/>
      <c r="D334" s="520"/>
      <c r="E334" s="520"/>
      <c r="F334" s="520"/>
      <c r="G334" s="37"/>
      <c r="H334" s="393"/>
      <c r="I334" s="38" t="str">
        <f t="shared" si="89"/>
        <v/>
      </c>
      <c r="J334" s="30" t="str">
        <f t="shared" si="90"/>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19"/>
      <c r="C335" s="519"/>
      <c r="D335" s="519"/>
      <c r="E335" s="519"/>
      <c r="F335" s="519"/>
      <c r="G335" s="42"/>
      <c r="H335" s="42"/>
      <c r="I335" s="43" t="str">
        <f t="shared" si="89"/>
        <v/>
      </c>
      <c r="J335" s="44" t="str">
        <f t="shared" si="90"/>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20"/>
      <c r="C336" s="520"/>
      <c r="D336" s="520"/>
      <c r="E336" s="520"/>
      <c r="F336" s="520"/>
      <c r="G336" s="28"/>
      <c r="H336" s="28"/>
      <c r="I336" s="29" t="str">
        <f t="shared" si="89"/>
        <v/>
      </c>
      <c r="J336" s="35" t="str">
        <f t="shared" si="90"/>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20"/>
      <c r="C337" s="520"/>
      <c r="D337" s="520"/>
      <c r="E337" s="520"/>
      <c r="F337" s="520"/>
      <c r="G337" s="28"/>
      <c r="H337" s="28"/>
      <c r="I337" s="29" t="str">
        <f t="shared" si="89"/>
        <v/>
      </c>
      <c r="J337" s="35" t="str">
        <f t="shared" si="90"/>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20"/>
      <c r="C338" s="520"/>
      <c r="D338" s="520"/>
      <c r="E338" s="520"/>
      <c r="F338" s="520"/>
      <c r="G338" s="37"/>
      <c r="H338" s="37"/>
      <c r="I338" s="38" t="str">
        <f t="shared" si="89"/>
        <v/>
      </c>
      <c r="J338" s="30" t="str">
        <f t="shared" si="90"/>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20"/>
      <c r="C339" s="522"/>
      <c r="D339" s="522"/>
      <c r="E339" s="522"/>
      <c r="F339" s="522"/>
      <c r="G339" s="37"/>
      <c r="H339" s="393"/>
      <c r="I339" s="38" t="str">
        <f>IF(J339&lt;&gt;"",(J339-COUNTIF(L339:GI339,"□")+1),"")</f>
        <v/>
      </c>
      <c r="J339" s="30" t="str">
        <f>IF(ISERROR(LOOKUP("□",L339:GI339,L$3:GI$3))=FALSE,LOOKUP("□",L339:GI339,L$3:GI$3),"")</f>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 t="shared" si="82"/>
        <v>336</v>
      </c>
      <c r="B340" s="519"/>
      <c r="C340" s="519"/>
      <c r="D340" s="519"/>
      <c r="E340" s="519"/>
      <c r="F340" s="519"/>
      <c r="G340" s="42"/>
      <c r="H340" s="42"/>
      <c r="I340" s="43" t="str">
        <f t="shared" ref="I340:I347" si="91">IF(J340&lt;&gt;"",(J340-COUNTIF(L340:GI340,"□")+1),"")</f>
        <v/>
      </c>
      <c r="J340" s="44" t="str">
        <f t="shared" ref="J340:J347" si="92">IF(ISERROR(LOOKUP("□",L340:GI340,L$3:GI$3))=FALSE,LOOKUP("□",L340:GI340,L$3:GI$3),"")</f>
        <v/>
      </c>
      <c r="K340" s="447">
        <f>進捗管理票PSPT_管理項目名_1</f>
        <v>0</v>
      </c>
      <c r="L340" s="45"/>
      <c r="M340" s="46"/>
      <c r="N340" s="46"/>
      <c r="O340" s="46"/>
      <c r="P340" s="46"/>
      <c r="Q340" s="46"/>
      <c r="R340" s="46"/>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c r="AV340" s="46"/>
      <c r="AW340" s="46"/>
      <c r="AX340" s="46"/>
      <c r="AY340" s="46"/>
      <c r="AZ340" s="46"/>
      <c r="BA340" s="46"/>
      <c r="BB340" s="46"/>
      <c r="BC340" s="46"/>
      <c r="BD340" s="46"/>
      <c r="BE340" s="46"/>
      <c r="BF340" s="46"/>
      <c r="BG340" s="46"/>
      <c r="BH340" s="46"/>
      <c r="BI340" s="46"/>
      <c r="BJ340" s="46"/>
      <c r="BK340" s="46"/>
      <c r="BL340" s="46"/>
      <c r="BM340" s="46"/>
      <c r="BN340" s="46"/>
      <c r="BO340" s="46"/>
      <c r="BP340" s="46"/>
      <c r="BQ340" s="46"/>
      <c r="BR340" s="46"/>
      <c r="BS340" s="46"/>
      <c r="BT340" s="46"/>
      <c r="BU340" s="46"/>
      <c r="BV340" s="46"/>
      <c r="BW340" s="46"/>
      <c r="BX340" s="46"/>
      <c r="BY340" s="46"/>
      <c r="BZ340" s="46"/>
      <c r="CA340" s="46"/>
      <c r="CB340" s="46"/>
      <c r="CC340" s="46"/>
      <c r="CD340" s="46"/>
      <c r="CE340" s="46"/>
      <c r="CF340" s="46"/>
      <c r="CG340" s="46"/>
      <c r="CH340" s="46"/>
      <c r="CI340" s="46"/>
      <c r="CJ340" s="46"/>
      <c r="CK340" s="46"/>
      <c r="CL340" s="46"/>
      <c r="CM340" s="46"/>
      <c r="CN340" s="46"/>
      <c r="CO340" s="46"/>
      <c r="CP340" s="46"/>
      <c r="CQ340" s="46"/>
      <c r="CR340" s="46"/>
      <c r="CS340" s="46"/>
      <c r="CT340" s="46"/>
      <c r="CU340" s="46"/>
      <c r="CV340" s="46"/>
      <c r="CW340" s="46"/>
      <c r="CX340" s="46"/>
      <c r="CY340" s="46"/>
      <c r="CZ340" s="46"/>
      <c r="DA340" s="46"/>
      <c r="DB340" s="46"/>
      <c r="DC340" s="46"/>
      <c r="DD340" s="46"/>
      <c r="DE340" s="46"/>
      <c r="DF340" s="46"/>
      <c r="DG340" s="46"/>
      <c r="DH340" s="46"/>
      <c r="DI340" s="46"/>
      <c r="DJ340" s="46"/>
      <c r="DK340" s="46"/>
      <c r="DL340" s="46"/>
      <c r="DM340" s="46"/>
      <c r="DN340" s="46"/>
      <c r="DO340" s="46"/>
      <c r="DP340" s="46"/>
      <c r="DQ340" s="46"/>
      <c r="DR340" s="46"/>
      <c r="DS340" s="46"/>
      <c r="DT340" s="46"/>
      <c r="DU340" s="46"/>
      <c r="DV340" s="46"/>
      <c r="DW340" s="46"/>
      <c r="DX340" s="46"/>
      <c r="DY340" s="46"/>
      <c r="DZ340" s="46"/>
      <c r="EA340" s="46"/>
      <c r="EB340" s="46"/>
      <c r="EC340" s="46"/>
      <c r="ED340" s="46"/>
      <c r="EE340" s="46"/>
      <c r="EF340" s="46"/>
      <c r="EG340" s="46"/>
      <c r="EH340" s="46"/>
      <c r="EI340" s="46"/>
      <c r="EJ340" s="46"/>
      <c r="EK340" s="46"/>
      <c r="EL340" s="46"/>
      <c r="EM340" s="46"/>
      <c r="EN340" s="46"/>
      <c r="EO340" s="46"/>
      <c r="EP340" s="46"/>
      <c r="EQ340" s="46"/>
      <c r="ER340" s="46"/>
      <c r="ES340" s="46"/>
      <c r="ET340" s="46"/>
      <c r="EU340" s="46"/>
      <c r="EV340" s="46"/>
      <c r="EW340" s="46"/>
      <c r="EX340" s="46"/>
      <c r="EY340" s="46"/>
      <c r="EZ340" s="46"/>
      <c r="FA340" s="46"/>
      <c r="FB340" s="46"/>
      <c r="FC340" s="46"/>
      <c r="FD340" s="46"/>
      <c r="FE340" s="46"/>
      <c r="FF340" s="46"/>
      <c r="FG340" s="46"/>
      <c r="FH340" s="46"/>
      <c r="FI340" s="46"/>
      <c r="FJ340" s="46"/>
      <c r="FK340" s="46"/>
      <c r="FL340" s="46"/>
      <c r="FM340" s="46"/>
      <c r="FN340" s="46"/>
      <c r="FO340" s="46"/>
      <c r="FP340" s="46"/>
      <c r="FQ340" s="46"/>
      <c r="FR340" s="46"/>
      <c r="FS340" s="46"/>
      <c r="FT340" s="46"/>
      <c r="FU340" s="46"/>
      <c r="FV340" s="46"/>
      <c r="FW340" s="46"/>
      <c r="FX340" s="46"/>
      <c r="FY340" s="46"/>
      <c r="FZ340" s="46"/>
      <c r="GA340" s="46"/>
      <c r="GB340" s="46"/>
      <c r="GC340" s="46"/>
      <c r="GD340" s="46"/>
      <c r="GE340" s="46"/>
      <c r="GF340" s="46"/>
      <c r="GG340" s="46"/>
      <c r="GH340" s="46"/>
      <c r="GI340" s="48"/>
    </row>
    <row r="341" spans="1:191" x14ac:dyDescent="0.25">
      <c r="A341" s="34">
        <f t="shared" si="82"/>
        <v>337</v>
      </c>
      <c r="B341" s="520"/>
      <c r="C341" s="520"/>
      <c r="D341" s="520"/>
      <c r="E341" s="520"/>
      <c r="F341" s="520"/>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20"/>
      <c r="C342" s="520"/>
      <c r="D342" s="520"/>
      <c r="E342" s="520"/>
      <c r="F342" s="520"/>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20"/>
      <c r="C343" s="520"/>
      <c r="D343" s="520"/>
      <c r="E343" s="520"/>
      <c r="F343" s="520"/>
      <c r="G343" s="37"/>
      <c r="H343" s="37"/>
      <c r="I343" s="38" t="str">
        <f t="shared" si="91"/>
        <v/>
      </c>
      <c r="J343" s="30" t="str">
        <f t="shared" si="92"/>
        <v/>
      </c>
      <c r="K343" s="450" t="str">
        <f>進捗管理票PSPT_管理項目名_4</f>
        <v>②ＣＶＴ</v>
      </c>
      <c r="L343" s="39"/>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20"/>
      <c r="C344" s="520"/>
      <c r="D344" s="520"/>
      <c r="E344" s="520"/>
      <c r="F344" s="520"/>
      <c r="G344" s="37"/>
      <c r="H344" s="393"/>
      <c r="I344" s="38" t="str">
        <f t="shared" si="91"/>
        <v/>
      </c>
      <c r="J344" s="30" t="str">
        <f t="shared" si="92"/>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ROW()-4</f>
        <v>341</v>
      </c>
      <c r="B345" s="519"/>
      <c r="C345" s="519"/>
      <c r="D345" s="519"/>
      <c r="E345" s="519"/>
      <c r="F345" s="519"/>
      <c r="G345" s="28"/>
      <c r="H345" s="28"/>
      <c r="I345" s="29" t="str">
        <f t="shared" si="91"/>
        <v/>
      </c>
      <c r="J345" s="30" t="str">
        <f t="shared" si="92"/>
        <v/>
      </c>
      <c r="K345" s="447">
        <f>進捗管理票PSPT_管理項目名_1</f>
        <v>0</v>
      </c>
      <c r="L345" s="31"/>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c r="FP345" s="32"/>
      <c r="FQ345" s="32"/>
      <c r="FR345" s="32"/>
      <c r="FS345" s="32"/>
      <c r="FT345" s="32"/>
      <c r="FU345" s="32"/>
      <c r="FV345" s="32"/>
      <c r="FW345" s="32"/>
      <c r="FX345" s="32"/>
      <c r="FY345" s="32"/>
      <c r="FZ345" s="32"/>
      <c r="GA345" s="32"/>
      <c r="GB345" s="32"/>
      <c r="GC345" s="32"/>
      <c r="GD345" s="32"/>
      <c r="GE345" s="32"/>
      <c r="GF345" s="32"/>
      <c r="GG345" s="32"/>
      <c r="GH345" s="32"/>
      <c r="GI345" s="33"/>
    </row>
    <row r="346" spans="1:191" x14ac:dyDescent="0.25">
      <c r="A346" s="34">
        <f>ROW()-4</f>
        <v>342</v>
      </c>
      <c r="B346" s="520"/>
      <c r="C346" s="520"/>
      <c r="D346" s="520"/>
      <c r="E346" s="520"/>
      <c r="F346" s="520"/>
      <c r="G346" s="28"/>
      <c r="H346" s="28"/>
      <c r="I346" s="29" t="str">
        <f t="shared" si="91"/>
        <v/>
      </c>
      <c r="J346" s="35" t="str">
        <f t="shared" si="92"/>
        <v/>
      </c>
      <c r="K346" s="448">
        <f>進捗管理票PSPT_管理項目名_2</f>
        <v>0</v>
      </c>
      <c r="L346" s="31"/>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20"/>
      <c r="C347" s="520"/>
      <c r="D347" s="520"/>
      <c r="E347" s="520"/>
      <c r="F347" s="520"/>
      <c r="G347" s="28"/>
      <c r="H347" s="28"/>
      <c r="I347" s="29" t="str">
        <f t="shared" si="91"/>
        <v/>
      </c>
      <c r="J347" s="35" t="str">
        <f t="shared" si="92"/>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20"/>
      <c r="C348" s="520"/>
      <c r="D348" s="520"/>
      <c r="E348" s="520"/>
      <c r="F348" s="520"/>
      <c r="G348" s="37"/>
      <c r="H348" s="37"/>
      <c r="I348" s="38" t="str">
        <f>IF(J348&lt;&gt;"",(J348-COUNTIF(L348:GI348,"□")+1),"")</f>
        <v/>
      </c>
      <c r="J348" s="30" t="str">
        <f>IF(ISERROR(LOOKUP("□",L348:GI348,L$3:GI$3))=FALSE,LOOKUP("□",L348:GI348,L$3:GI$3),"")</f>
        <v/>
      </c>
      <c r="K348" s="450" t="str">
        <f>進捗管理票PSPT_管理項目名_4</f>
        <v>②ＣＶＴ</v>
      </c>
      <c r="L348" s="39"/>
      <c r="M348" s="40"/>
      <c r="N348" s="40"/>
      <c r="O348" s="40"/>
      <c r="P348" s="40"/>
      <c r="Q348" s="40"/>
      <c r="R348" s="40"/>
      <c r="S348" s="40"/>
      <c r="T348" s="40"/>
      <c r="U348" s="40"/>
      <c r="V348" s="40"/>
      <c r="W348" s="40"/>
      <c r="X348" s="32"/>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22"/>
      <c r="C349" s="522"/>
      <c r="D349" s="522"/>
      <c r="E349" s="522"/>
      <c r="F349" s="522"/>
      <c r="G349" s="37"/>
      <c r="H349" s="393"/>
      <c r="I349" s="38" t="str">
        <f t="shared" ref="I349:I353" si="93">IF(J349&lt;&gt;"",(J349-COUNTIF(L349:GI349,"□")+1),"")</f>
        <v/>
      </c>
      <c r="J349" s="30" t="str">
        <f t="shared" ref="J349:J353" si="94">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19"/>
      <c r="C350" s="519"/>
      <c r="D350" s="519"/>
      <c r="E350" s="519"/>
      <c r="F350" s="519"/>
      <c r="G350" s="42"/>
      <c r="H350" s="42"/>
      <c r="I350" s="43" t="str">
        <f t="shared" si="93"/>
        <v/>
      </c>
      <c r="J350" s="44" t="str">
        <f t="shared" si="94"/>
        <v/>
      </c>
      <c r="K350" s="447">
        <f>進捗管理票PSPT_管理項目名_1</f>
        <v>0</v>
      </c>
      <c r="L350" s="45"/>
      <c r="M350" s="46"/>
      <c r="N350" s="46"/>
      <c r="O350" s="46"/>
      <c r="P350" s="46"/>
      <c r="Q350" s="46"/>
      <c r="R350" s="46"/>
      <c r="S350" s="46"/>
      <c r="T350" s="46"/>
      <c r="U350" s="46"/>
      <c r="V350" s="46"/>
      <c r="W350" s="47"/>
      <c r="X350" s="46"/>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20"/>
      <c r="C351" s="520"/>
      <c r="D351" s="520"/>
      <c r="E351" s="520"/>
      <c r="F351" s="520"/>
      <c r="G351" s="28"/>
      <c r="H351" s="28"/>
      <c r="I351" s="29" t="str">
        <f t="shared" si="93"/>
        <v/>
      </c>
      <c r="J351" s="35" t="str">
        <f t="shared" si="94"/>
        <v/>
      </c>
      <c r="K351" s="448">
        <f>進捗管理票PSPT_管理項目名_2</f>
        <v>0</v>
      </c>
      <c r="L351" s="31"/>
      <c r="M351" s="32"/>
      <c r="N351" s="32"/>
      <c r="O351" s="32"/>
      <c r="P351" s="32"/>
      <c r="Q351" s="32"/>
      <c r="R351" s="32"/>
      <c r="S351" s="32"/>
      <c r="T351" s="32"/>
      <c r="U351" s="32"/>
      <c r="V351" s="32"/>
      <c r="W351" s="49"/>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20"/>
      <c r="C352" s="520"/>
      <c r="D352" s="520"/>
      <c r="E352" s="520"/>
      <c r="F352" s="520"/>
      <c r="G352" s="28"/>
      <c r="H352" s="28"/>
      <c r="I352" s="29" t="str">
        <f t="shared" si="93"/>
        <v/>
      </c>
      <c r="J352" s="35" t="str">
        <f t="shared" si="94"/>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20"/>
      <c r="C353" s="520"/>
      <c r="D353" s="520"/>
      <c r="E353" s="520"/>
      <c r="F353" s="520"/>
      <c r="G353" s="37"/>
      <c r="H353" s="37"/>
      <c r="I353" s="38" t="str">
        <f t="shared" si="93"/>
        <v/>
      </c>
      <c r="J353" s="30" t="str">
        <f t="shared" si="94"/>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20"/>
      <c r="C354" s="520"/>
      <c r="D354" s="520"/>
      <c r="E354" s="520"/>
      <c r="F354" s="520"/>
      <c r="G354" s="37"/>
      <c r="H354" s="393"/>
      <c r="I354" s="38" t="str">
        <f>IF(J354&lt;&gt;"",(J354-COUNTIF(L354:GI354,"□")+1),"")</f>
        <v/>
      </c>
      <c r="J354" s="30" t="str">
        <f>IF(ISERROR(LOOKUP("□",L354:GI354,L$3:GI$3))=FALSE,LOOKUP("□",L354:GI354,L$3:GI$3),"")</f>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19"/>
      <c r="C355" s="519"/>
      <c r="D355" s="519"/>
      <c r="E355" s="519"/>
      <c r="F355" s="519"/>
      <c r="G355" s="42"/>
      <c r="H355" s="42"/>
      <c r="I355" s="43" t="str">
        <f t="shared" ref="I355:I363" si="95">IF(J355&lt;&gt;"",(J355-COUNTIF(L355:GI355,"□")+1),"")</f>
        <v/>
      </c>
      <c r="J355" s="44" t="str">
        <f t="shared" ref="J355:J363" si="96">IF(ISERROR(LOOKUP("□",L355:GI355,L$3:GI$3))=FALSE,LOOKUP("□",L355:GI355,L$3:GI$3),"")</f>
        <v/>
      </c>
      <c r="K355" s="447">
        <f>進捗管理票PSPT_管理項目名_1</f>
        <v>0</v>
      </c>
      <c r="L355" s="45"/>
      <c r="M355" s="46"/>
      <c r="N355" s="46"/>
      <c r="O355" s="46"/>
      <c r="P355" s="46"/>
      <c r="Q355" s="46"/>
      <c r="R355" s="46"/>
      <c r="S355" s="46"/>
      <c r="T355" s="46"/>
      <c r="U355" s="46"/>
      <c r="V355" s="46"/>
      <c r="W355" s="46"/>
      <c r="X355" s="46"/>
      <c r="Y355" s="47"/>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20"/>
      <c r="C356" s="520"/>
      <c r="D356" s="520"/>
      <c r="E356" s="520"/>
      <c r="F356" s="520"/>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20"/>
      <c r="C357" s="520"/>
      <c r="D357" s="520"/>
      <c r="E357" s="520"/>
      <c r="F357" s="520"/>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20"/>
      <c r="C358" s="520"/>
      <c r="D358" s="520"/>
      <c r="E358" s="520"/>
      <c r="F358" s="520"/>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20"/>
      <c r="C359" s="520"/>
      <c r="D359" s="520"/>
      <c r="E359" s="520"/>
      <c r="F359" s="520"/>
      <c r="G359" s="37"/>
      <c r="H359" s="393"/>
      <c r="I359" s="38" t="str">
        <f t="shared" si="95"/>
        <v/>
      </c>
      <c r="J359" s="30" t="str">
        <f t="shared" si="96"/>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19"/>
      <c r="C360" s="519"/>
      <c r="D360" s="519"/>
      <c r="E360" s="519"/>
      <c r="F360" s="519"/>
      <c r="G360" s="42"/>
      <c r="H360" s="42"/>
      <c r="I360" s="43" t="str">
        <f t="shared" si="95"/>
        <v/>
      </c>
      <c r="J360" s="44" t="str">
        <f t="shared" si="96"/>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20"/>
      <c r="C361" s="520"/>
      <c r="D361" s="520"/>
      <c r="E361" s="520"/>
      <c r="F361" s="520"/>
      <c r="G361" s="28"/>
      <c r="H361" s="28"/>
      <c r="I361" s="29" t="str">
        <f t="shared" si="95"/>
        <v/>
      </c>
      <c r="J361" s="35" t="str">
        <f t="shared" si="96"/>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20"/>
      <c r="C362" s="520"/>
      <c r="D362" s="520"/>
      <c r="E362" s="520"/>
      <c r="F362" s="520"/>
      <c r="G362" s="28"/>
      <c r="H362" s="28"/>
      <c r="I362" s="29" t="str">
        <f t="shared" si="95"/>
        <v/>
      </c>
      <c r="J362" s="35" t="str">
        <f t="shared" si="96"/>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20"/>
      <c r="C363" s="520"/>
      <c r="D363" s="520"/>
      <c r="E363" s="520"/>
      <c r="F363" s="520"/>
      <c r="G363" s="37"/>
      <c r="H363" s="37"/>
      <c r="I363" s="38" t="str">
        <f t="shared" si="95"/>
        <v/>
      </c>
      <c r="J363" s="30" t="str">
        <f t="shared" si="96"/>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20"/>
      <c r="C364" s="522"/>
      <c r="D364" s="522"/>
      <c r="E364" s="522"/>
      <c r="F364" s="522"/>
      <c r="G364" s="37"/>
      <c r="H364" s="393"/>
      <c r="I364" s="38" t="str">
        <f>IF(J364&lt;&gt;"",(J364-COUNTIF(L364:GI364,"□")+1),"")</f>
        <v/>
      </c>
      <c r="J364" s="30" t="str">
        <f>IF(ISERROR(LOOKUP("□",L364:GI364,L$3:GI$3))=FALSE,LOOKUP("□",L364:GI364,L$3:GI$3),"")</f>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19"/>
      <c r="C365" s="519"/>
      <c r="D365" s="519"/>
      <c r="E365" s="519"/>
      <c r="F365" s="519"/>
      <c r="G365" s="42"/>
      <c r="H365" s="42"/>
      <c r="I365" s="43" t="str">
        <f t="shared" ref="I365:I373" si="97">IF(J365&lt;&gt;"",(J365-COUNTIF(L365:GI365,"□")+1),"")</f>
        <v/>
      </c>
      <c r="J365" s="44" t="str">
        <f t="shared" ref="J365:J373" si="98">IF(ISERROR(LOOKUP("□",L365:GI365,L$3:GI$3))=FALSE,LOOKUP("□",L365:GI365,L$3:GI$3),"")</f>
        <v/>
      </c>
      <c r="K365" s="447">
        <f>進捗管理票PSPT_管理項目名_1</f>
        <v>0</v>
      </c>
      <c r="L365" s="45"/>
      <c r="M365" s="46"/>
      <c r="N365" s="46"/>
      <c r="O365" s="46"/>
      <c r="P365" s="46"/>
      <c r="Q365" s="46"/>
      <c r="R365" s="46"/>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20"/>
      <c r="C366" s="520"/>
      <c r="D366" s="520"/>
      <c r="E366" s="520"/>
      <c r="F366" s="520"/>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20"/>
      <c r="C367" s="520"/>
      <c r="D367" s="520"/>
      <c r="E367" s="520"/>
      <c r="F367" s="520"/>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20"/>
      <c r="C368" s="520"/>
      <c r="D368" s="520"/>
      <c r="E368" s="520"/>
      <c r="F368" s="520"/>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20"/>
      <c r="C369" s="520"/>
      <c r="D369" s="520"/>
      <c r="E369" s="520"/>
      <c r="F369" s="520"/>
      <c r="G369" s="37"/>
      <c r="H369" s="393"/>
      <c r="I369" s="38" t="str">
        <f t="shared" si="97"/>
        <v/>
      </c>
      <c r="J369" s="30" t="str">
        <f t="shared" si="98"/>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19"/>
      <c r="C370" s="519"/>
      <c r="D370" s="519"/>
      <c r="E370" s="519"/>
      <c r="F370" s="519"/>
      <c r="G370" s="42"/>
      <c r="H370" s="42"/>
      <c r="I370" s="43" t="str">
        <f t="shared" si="97"/>
        <v/>
      </c>
      <c r="J370" s="44" t="str">
        <f t="shared" si="98"/>
        <v/>
      </c>
      <c r="K370" s="447">
        <f>進捗管理票PSPT_管理項目名_1</f>
        <v>0</v>
      </c>
      <c r="L370" s="45"/>
      <c r="M370" s="46"/>
      <c r="N370" s="46"/>
      <c r="O370" s="46"/>
      <c r="P370" s="46"/>
      <c r="Q370" s="46"/>
      <c r="R370" s="46"/>
      <c r="S370" s="46"/>
      <c r="T370" s="46"/>
      <c r="U370" s="46"/>
      <c r="V370" s="46"/>
      <c r="W370" s="47"/>
      <c r="X370" s="46"/>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20"/>
      <c r="C371" s="520"/>
      <c r="D371" s="520"/>
      <c r="E371" s="520"/>
      <c r="F371" s="520"/>
      <c r="G371" s="28"/>
      <c r="H371" s="28"/>
      <c r="I371" s="29" t="str">
        <f t="shared" si="97"/>
        <v/>
      </c>
      <c r="J371" s="35" t="str">
        <f t="shared" si="98"/>
        <v/>
      </c>
      <c r="K371" s="448">
        <f>進捗管理票PSPT_管理項目名_2</f>
        <v>0</v>
      </c>
      <c r="L371" s="31"/>
      <c r="M371" s="32"/>
      <c r="N371" s="32"/>
      <c r="O371" s="32"/>
      <c r="P371" s="32"/>
      <c r="Q371" s="32"/>
      <c r="R371" s="32"/>
      <c r="S371" s="32"/>
      <c r="T371" s="32"/>
      <c r="U371" s="32"/>
      <c r="V371" s="32"/>
      <c r="W371" s="49"/>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20"/>
      <c r="C372" s="520"/>
      <c r="D372" s="520"/>
      <c r="E372" s="520"/>
      <c r="F372" s="520"/>
      <c r="G372" s="28"/>
      <c r="H372" s="28"/>
      <c r="I372" s="29" t="str">
        <f t="shared" si="97"/>
        <v/>
      </c>
      <c r="J372" s="35" t="str">
        <f t="shared" si="98"/>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20"/>
      <c r="C373" s="520"/>
      <c r="D373" s="520"/>
      <c r="E373" s="520"/>
      <c r="F373" s="520"/>
      <c r="G373" s="37"/>
      <c r="H373" s="37"/>
      <c r="I373" s="38" t="str">
        <f t="shared" si="97"/>
        <v/>
      </c>
      <c r="J373" s="30" t="str">
        <f t="shared" si="98"/>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20"/>
      <c r="C374" s="520"/>
      <c r="D374" s="520"/>
      <c r="E374" s="520"/>
      <c r="F374" s="520"/>
      <c r="G374" s="37"/>
      <c r="H374" s="393"/>
      <c r="I374" s="38" t="str">
        <f>IF(J374&lt;&gt;"",(J374-COUNTIF(L374:GI374,"□")+1),"")</f>
        <v/>
      </c>
      <c r="J374" s="30" t="str">
        <f>IF(ISERROR(LOOKUP("□",L374:GI374,L$3:GI$3))=FALSE,LOOKUP("□",L374:GI374,L$3:GI$3),"")</f>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19"/>
      <c r="C375" s="519"/>
      <c r="D375" s="519"/>
      <c r="E375" s="519"/>
      <c r="F375" s="519"/>
      <c r="G375" s="42"/>
      <c r="H375" s="42"/>
      <c r="I375" s="43" t="str">
        <f t="shared" ref="I375:I383" si="99">IF(J375&lt;&gt;"",(J375-COUNTIF(L375:GI375,"□")+1),"")</f>
        <v/>
      </c>
      <c r="J375" s="44" t="str">
        <f t="shared" ref="J375:J383" si="100">IF(ISERROR(LOOKUP("□",L375:GI375,L$3:GI$3))=FALSE,LOOKUP("□",L375:GI375,L$3:GI$3),"")</f>
        <v/>
      </c>
      <c r="K375" s="447">
        <f>進捗管理票PSPT_管理項目名_1</f>
        <v>0</v>
      </c>
      <c r="L375" s="45"/>
      <c r="M375" s="46"/>
      <c r="N375" s="46"/>
      <c r="O375" s="46"/>
      <c r="P375" s="46"/>
      <c r="Q375" s="46"/>
      <c r="R375" s="46"/>
      <c r="S375" s="46"/>
      <c r="T375" s="46"/>
      <c r="U375" s="46"/>
      <c r="V375" s="46"/>
      <c r="W375" s="46"/>
      <c r="X375" s="46"/>
      <c r="Y375" s="47"/>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20"/>
      <c r="C376" s="520"/>
      <c r="D376" s="520"/>
      <c r="E376" s="520"/>
      <c r="F376" s="520"/>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20"/>
      <c r="C377" s="520"/>
      <c r="D377" s="520"/>
      <c r="E377" s="520"/>
      <c r="F377" s="520"/>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20"/>
      <c r="C378" s="520"/>
      <c r="D378" s="520"/>
      <c r="E378" s="520"/>
      <c r="F378" s="520"/>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20"/>
      <c r="C379" s="520"/>
      <c r="D379" s="520"/>
      <c r="E379" s="520"/>
      <c r="F379" s="520"/>
      <c r="G379" s="37"/>
      <c r="H379" s="393"/>
      <c r="I379" s="38" t="str">
        <f t="shared" si="99"/>
        <v/>
      </c>
      <c r="J379" s="30" t="str">
        <f t="shared" si="100"/>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19"/>
      <c r="C380" s="519"/>
      <c r="D380" s="519"/>
      <c r="E380" s="519"/>
      <c r="F380" s="519"/>
      <c r="G380" s="42"/>
      <c r="H380" s="42"/>
      <c r="I380" s="43" t="str">
        <f t="shared" si="99"/>
        <v/>
      </c>
      <c r="J380" s="44" t="str">
        <f t="shared" si="100"/>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20"/>
      <c r="C381" s="520"/>
      <c r="D381" s="520"/>
      <c r="E381" s="520"/>
      <c r="F381" s="520"/>
      <c r="G381" s="28"/>
      <c r="H381" s="28"/>
      <c r="I381" s="29" t="str">
        <f t="shared" si="99"/>
        <v/>
      </c>
      <c r="J381" s="35" t="str">
        <f t="shared" si="100"/>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20"/>
      <c r="C382" s="520"/>
      <c r="D382" s="520"/>
      <c r="E382" s="520"/>
      <c r="F382" s="520"/>
      <c r="G382" s="28"/>
      <c r="H382" s="28"/>
      <c r="I382" s="29" t="str">
        <f t="shared" si="99"/>
        <v/>
      </c>
      <c r="J382" s="35" t="str">
        <f t="shared" si="100"/>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20"/>
      <c r="C383" s="520"/>
      <c r="D383" s="520"/>
      <c r="E383" s="520"/>
      <c r="F383" s="520"/>
      <c r="G383" s="37"/>
      <c r="H383" s="37"/>
      <c r="I383" s="38" t="str">
        <f t="shared" si="99"/>
        <v/>
      </c>
      <c r="J383" s="30" t="str">
        <f t="shared" si="100"/>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20"/>
      <c r="C384" s="522"/>
      <c r="D384" s="522"/>
      <c r="E384" s="522"/>
      <c r="F384" s="522"/>
      <c r="G384" s="37"/>
      <c r="H384" s="393"/>
      <c r="I384" s="38" t="str">
        <f>IF(J384&lt;&gt;"",(J384-COUNTIF(L384:GI384,"□")+1),"")</f>
        <v/>
      </c>
      <c r="J384" s="30" t="str">
        <f>IF(ISERROR(LOOKUP("□",L384:GI384,L$3:GI$3))=FALSE,LOOKUP("□",L384:GI384,L$3:GI$3),"")</f>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 t="shared" si="82"/>
        <v>381</v>
      </c>
      <c r="B385" s="519"/>
      <c r="C385" s="519"/>
      <c r="D385" s="519"/>
      <c r="E385" s="519"/>
      <c r="F385" s="519"/>
      <c r="G385" s="42"/>
      <c r="H385" s="42"/>
      <c r="I385" s="43" t="str">
        <f t="shared" ref="I385:I392" si="101">IF(J385&lt;&gt;"",(J385-COUNTIF(L385:GI385,"□")+1),"")</f>
        <v/>
      </c>
      <c r="J385" s="44" t="str">
        <f t="shared" ref="J385:J392" si="102">IF(ISERROR(LOOKUP("□",L385:GI385,L$3:GI$3))=FALSE,LOOKUP("□",L385:GI385,L$3:GI$3),"")</f>
        <v/>
      </c>
      <c r="K385" s="447">
        <f>進捗管理票PSPT_管理項目名_1</f>
        <v>0</v>
      </c>
      <c r="L385" s="45"/>
      <c r="M385" s="46"/>
      <c r="N385" s="46"/>
      <c r="O385" s="46"/>
      <c r="P385" s="46"/>
      <c r="Q385" s="46"/>
      <c r="R385" s="46"/>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c r="BU385" s="46"/>
      <c r="BV385" s="46"/>
      <c r="BW385" s="46"/>
      <c r="BX385" s="46"/>
      <c r="BY385" s="46"/>
      <c r="BZ385" s="46"/>
      <c r="CA385" s="46"/>
      <c r="CB385" s="46"/>
      <c r="CC385" s="46"/>
      <c r="CD385" s="46"/>
      <c r="CE385" s="46"/>
      <c r="CF385" s="46"/>
      <c r="CG385" s="46"/>
      <c r="CH385" s="46"/>
      <c r="CI385" s="46"/>
      <c r="CJ385" s="46"/>
      <c r="CK385" s="46"/>
      <c r="CL385" s="46"/>
      <c r="CM385" s="46"/>
      <c r="CN385" s="46"/>
      <c r="CO385" s="46"/>
      <c r="CP385" s="46"/>
      <c r="CQ385" s="46"/>
      <c r="CR385" s="46"/>
      <c r="CS385" s="46"/>
      <c r="CT385" s="46"/>
      <c r="CU385" s="46"/>
      <c r="CV385" s="46"/>
      <c r="CW385" s="46"/>
      <c r="CX385" s="46"/>
      <c r="CY385" s="46"/>
      <c r="CZ385" s="46"/>
      <c r="DA385" s="46"/>
      <c r="DB385" s="46"/>
      <c r="DC385" s="46"/>
      <c r="DD385" s="46"/>
      <c r="DE385" s="46"/>
      <c r="DF385" s="46"/>
      <c r="DG385" s="46"/>
      <c r="DH385" s="46"/>
      <c r="DI385" s="46"/>
      <c r="DJ385" s="46"/>
      <c r="DK385" s="46"/>
      <c r="DL385" s="46"/>
      <c r="DM385" s="46"/>
      <c r="DN385" s="46"/>
      <c r="DO385" s="46"/>
      <c r="DP385" s="46"/>
      <c r="DQ385" s="46"/>
      <c r="DR385" s="46"/>
      <c r="DS385" s="46"/>
      <c r="DT385" s="46"/>
      <c r="DU385" s="46"/>
      <c r="DV385" s="46"/>
      <c r="DW385" s="46"/>
      <c r="DX385" s="46"/>
      <c r="DY385" s="46"/>
      <c r="DZ385" s="46"/>
      <c r="EA385" s="46"/>
      <c r="EB385" s="46"/>
      <c r="EC385" s="46"/>
      <c r="ED385" s="46"/>
      <c r="EE385" s="46"/>
      <c r="EF385" s="46"/>
      <c r="EG385" s="46"/>
      <c r="EH385" s="46"/>
      <c r="EI385" s="46"/>
      <c r="EJ385" s="46"/>
      <c r="EK385" s="46"/>
      <c r="EL385" s="46"/>
      <c r="EM385" s="46"/>
      <c r="EN385" s="46"/>
      <c r="EO385" s="46"/>
      <c r="EP385" s="46"/>
      <c r="EQ385" s="46"/>
      <c r="ER385" s="46"/>
      <c r="ES385" s="46"/>
      <c r="ET385" s="46"/>
      <c r="EU385" s="46"/>
      <c r="EV385" s="46"/>
      <c r="EW385" s="46"/>
      <c r="EX385" s="46"/>
      <c r="EY385" s="46"/>
      <c r="EZ385" s="46"/>
      <c r="FA385" s="46"/>
      <c r="FB385" s="46"/>
      <c r="FC385" s="46"/>
      <c r="FD385" s="46"/>
      <c r="FE385" s="46"/>
      <c r="FF385" s="46"/>
      <c r="FG385" s="46"/>
      <c r="FH385" s="46"/>
      <c r="FI385" s="46"/>
      <c r="FJ385" s="46"/>
      <c r="FK385" s="46"/>
      <c r="FL385" s="46"/>
      <c r="FM385" s="46"/>
      <c r="FN385" s="46"/>
      <c r="FO385" s="46"/>
      <c r="FP385" s="46"/>
      <c r="FQ385" s="46"/>
      <c r="FR385" s="46"/>
      <c r="FS385" s="46"/>
      <c r="FT385" s="46"/>
      <c r="FU385" s="46"/>
      <c r="FV385" s="46"/>
      <c r="FW385" s="46"/>
      <c r="FX385" s="46"/>
      <c r="FY385" s="46"/>
      <c r="FZ385" s="46"/>
      <c r="GA385" s="46"/>
      <c r="GB385" s="46"/>
      <c r="GC385" s="46"/>
      <c r="GD385" s="46"/>
      <c r="GE385" s="46"/>
      <c r="GF385" s="46"/>
      <c r="GG385" s="46"/>
      <c r="GH385" s="46"/>
      <c r="GI385" s="48"/>
    </row>
    <row r="386" spans="1:191" x14ac:dyDescent="0.25">
      <c r="A386" s="34">
        <f t="shared" si="82"/>
        <v>382</v>
      </c>
      <c r="B386" s="520"/>
      <c r="C386" s="520"/>
      <c r="D386" s="520"/>
      <c r="E386" s="520"/>
      <c r="F386" s="520"/>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20"/>
      <c r="C387" s="520"/>
      <c r="D387" s="520"/>
      <c r="E387" s="520"/>
      <c r="F387" s="520"/>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20"/>
      <c r="C388" s="520"/>
      <c r="D388" s="520"/>
      <c r="E388" s="520"/>
      <c r="F388" s="520"/>
      <c r="G388" s="37"/>
      <c r="H388" s="37"/>
      <c r="I388" s="38" t="str">
        <f t="shared" si="101"/>
        <v/>
      </c>
      <c r="J388" s="30" t="str">
        <f t="shared" si="102"/>
        <v/>
      </c>
      <c r="K388" s="450" t="str">
        <f>進捗管理票PSPT_管理項目名_4</f>
        <v>②ＣＶＴ</v>
      </c>
      <c r="L388" s="39"/>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20"/>
      <c r="C389" s="520"/>
      <c r="D389" s="520"/>
      <c r="E389" s="520"/>
      <c r="F389" s="520"/>
      <c r="G389" s="37"/>
      <c r="H389" s="393"/>
      <c r="I389" s="38" t="str">
        <f t="shared" si="101"/>
        <v/>
      </c>
      <c r="J389" s="30" t="str">
        <f t="shared" si="102"/>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ROW()-4</f>
        <v>386</v>
      </c>
      <c r="B390" s="519"/>
      <c r="C390" s="519"/>
      <c r="D390" s="519"/>
      <c r="E390" s="519"/>
      <c r="F390" s="519"/>
      <c r="G390" s="28"/>
      <c r="H390" s="28"/>
      <c r="I390" s="29" t="str">
        <f t="shared" si="101"/>
        <v/>
      </c>
      <c r="J390" s="30" t="str">
        <f t="shared" si="102"/>
        <v/>
      </c>
      <c r="K390" s="447">
        <f>進捗管理票PSPT_管理項目名_1</f>
        <v>0</v>
      </c>
      <c r="L390" s="31"/>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2"/>
      <c r="CD390" s="32"/>
      <c r="CE390" s="32"/>
      <c r="CF390" s="32"/>
      <c r="CG390" s="32"/>
      <c r="CH390" s="32"/>
      <c r="CI390" s="32"/>
      <c r="CJ390" s="32"/>
      <c r="CK390" s="32"/>
      <c r="CL390" s="32"/>
      <c r="CM390" s="32"/>
      <c r="CN390" s="32"/>
      <c r="CO390" s="32"/>
      <c r="CP390" s="32"/>
      <c r="CQ390" s="32"/>
      <c r="CR390" s="32"/>
      <c r="CS390" s="32"/>
      <c r="CT390" s="32"/>
      <c r="CU390" s="32"/>
      <c r="CV390" s="32"/>
      <c r="CW390" s="32"/>
      <c r="CX390" s="32"/>
      <c r="CY390" s="32"/>
      <c r="CZ390" s="32"/>
      <c r="DA390" s="32"/>
      <c r="DB390" s="32"/>
      <c r="DC390" s="32"/>
      <c r="DD390" s="32"/>
      <c r="DE390" s="32"/>
      <c r="DF390" s="32"/>
      <c r="DG390" s="32"/>
      <c r="DH390" s="32"/>
      <c r="DI390" s="32"/>
      <c r="DJ390" s="32"/>
      <c r="DK390" s="32"/>
      <c r="DL390" s="32"/>
      <c r="DM390" s="32"/>
      <c r="DN390" s="32"/>
      <c r="DO390" s="32"/>
      <c r="DP390" s="32"/>
      <c r="DQ390" s="32"/>
      <c r="DR390" s="32"/>
      <c r="DS390" s="32"/>
      <c r="DT390" s="32"/>
      <c r="DU390" s="32"/>
      <c r="DV390" s="32"/>
      <c r="DW390" s="32"/>
      <c r="DX390" s="32"/>
      <c r="DY390" s="32"/>
      <c r="DZ390" s="32"/>
      <c r="EA390" s="32"/>
      <c r="EB390" s="32"/>
      <c r="EC390" s="32"/>
      <c r="ED390" s="32"/>
      <c r="EE390" s="32"/>
      <c r="EF390" s="32"/>
      <c r="EG390" s="32"/>
      <c r="EH390" s="32"/>
      <c r="EI390" s="32"/>
      <c r="EJ390" s="32"/>
      <c r="EK390" s="32"/>
      <c r="EL390" s="32"/>
      <c r="EM390" s="32"/>
      <c r="EN390" s="32"/>
      <c r="EO390" s="32"/>
      <c r="EP390" s="32"/>
      <c r="EQ390" s="32"/>
      <c r="ER390" s="32"/>
      <c r="ES390" s="32"/>
      <c r="ET390" s="32"/>
      <c r="EU390" s="32"/>
      <c r="EV390" s="32"/>
      <c r="EW390" s="32"/>
      <c r="EX390" s="32"/>
      <c r="EY390" s="32"/>
      <c r="EZ390" s="32"/>
      <c r="FA390" s="32"/>
      <c r="FB390" s="32"/>
      <c r="FC390" s="32"/>
      <c r="FD390" s="32"/>
      <c r="FE390" s="32"/>
      <c r="FF390" s="32"/>
      <c r="FG390" s="32"/>
      <c r="FH390" s="32"/>
      <c r="FI390" s="32"/>
      <c r="FJ390" s="32"/>
      <c r="FK390" s="32"/>
      <c r="FL390" s="32"/>
      <c r="FM390" s="32"/>
      <c r="FN390" s="32"/>
      <c r="FO390" s="32"/>
      <c r="FP390" s="32"/>
      <c r="FQ390" s="32"/>
      <c r="FR390" s="32"/>
      <c r="FS390" s="32"/>
      <c r="FT390" s="32"/>
      <c r="FU390" s="32"/>
      <c r="FV390" s="32"/>
      <c r="FW390" s="32"/>
      <c r="FX390" s="32"/>
      <c r="FY390" s="32"/>
      <c r="FZ390" s="32"/>
      <c r="GA390" s="32"/>
      <c r="GB390" s="32"/>
      <c r="GC390" s="32"/>
      <c r="GD390" s="32"/>
      <c r="GE390" s="32"/>
      <c r="GF390" s="32"/>
      <c r="GG390" s="32"/>
      <c r="GH390" s="32"/>
      <c r="GI390" s="33"/>
    </row>
    <row r="391" spans="1:191" x14ac:dyDescent="0.25">
      <c r="A391" s="34">
        <f>ROW()-4</f>
        <v>387</v>
      </c>
      <c r="B391" s="520"/>
      <c r="C391" s="520"/>
      <c r="D391" s="520"/>
      <c r="E391" s="520"/>
      <c r="F391" s="520"/>
      <c r="G391" s="28"/>
      <c r="H391" s="28"/>
      <c r="I391" s="29" t="str">
        <f t="shared" si="101"/>
        <v/>
      </c>
      <c r="J391" s="35" t="str">
        <f t="shared" si="102"/>
        <v/>
      </c>
      <c r="K391" s="448">
        <f>進捗管理票PSPT_管理項目名_2</f>
        <v>0</v>
      </c>
      <c r="L391" s="31"/>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20"/>
      <c r="C392" s="520"/>
      <c r="D392" s="520"/>
      <c r="E392" s="520"/>
      <c r="F392" s="520"/>
      <c r="G392" s="28"/>
      <c r="H392" s="28"/>
      <c r="I392" s="29" t="str">
        <f t="shared" si="101"/>
        <v/>
      </c>
      <c r="J392" s="35" t="str">
        <f t="shared" si="102"/>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20"/>
      <c r="C393" s="520"/>
      <c r="D393" s="520"/>
      <c r="E393" s="520"/>
      <c r="F393" s="520"/>
      <c r="G393" s="37"/>
      <c r="H393" s="37"/>
      <c r="I393" s="38" t="str">
        <f>IF(J393&lt;&gt;"",(J393-COUNTIF(L393:GI393,"□")+1),"")</f>
        <v/>
      </c>
      <c r="J393" s="30" t="str">
        <f>IF(ISERROR(LOOKUP("□",L393:GI393,L$3:GI$3))=FALSE,LOOKUP("□",L393:GI393,L$3:GI$3),"")</f>
        <v/>
      </c>
      <c r="K393" s="450" t="str">
        <f>進捗管理票PSPT_管理項目名_4</f>
        <v>②ＣＶＴ</v>
      </c>
      <c r="L393" s="39"/>
      <c r="M393" s="40"/>
      <c r="N393" s="40"/>
      <c r="O393" s="40"/>
      <c r="P393" s="40"/>
      <c r="Q393" s="40"/>
      <c r="R393" s="40"/>
      <c r="S393" s="40"/>
      <c r="T393" s="40"/>
      <c r="U393" s="40"/>
      <c r="V393" s="40"/>
      <c r="W393" s="40"/>
      <c r="X393" s="32"/>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22"/>
      <c r="C394" s="522"/>
      <c r="D394" s="522"/>
      <c r="E394" s="522"/>
      <c r="F394" s="522"/>
      <c r="G394" s="37"/>
      <c r="H394" s="393"/>
      <c r="I394" s="38" t="str">
        <f t="shared" ref="I394:I398" si="103">IF(J394&lt;&gt;"",(J394-COUNTIF(L394:GI394,"□")+1),"")</f>
        <v/>
      </c>
      <c r="J394" s="30" t="str">
        <f t="shared" ref="J394:J398" si="104">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19"/>
      <c r="C395" s="519"/>
      <c r="D395" s="519"/>
      <c r="E395" s="519"/>
      <c r="F395" s="519"/>
      <c r="G395" s="42"/>
      <c r="H395" s="42"/>
      <c r="I395" s="43" t="str">
        <f t="shared" si="103"/>
        <v/>
      </c>
      <c r="J395" s="44" t="str">
        <f t="shared" si="104"/>
        <v/>
      </c>
      <c r="K395" s="447">
        <f>進捗管理票PSPT_管理項目名_1</f>
        <v>0</v>
      </c>
      <c r="L395" s="45"/>
      <c r="M395" s="46"/>
      <c r="N395" s="46"/>
      <c r="O395" s="46"/>
      <c r="P395" s="46"/>
      <c r="Q395" s="46"/>
      <c r="R395" s="46"/>
      <c r="S395" s="46"/>
      <c r="T395" s="46"/>
      <c r="U395" s="46"/>
      <c r="V395" s="46"/>
      <c r="W395" s="47"/>
      <c r="X395" s="46"/>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20"/>
      <c r="C396" s="520"/>
      <c r="D396" s="520"/>
      <c r="E396" s="520"/>
      <c r="F396" s="520"/>
      <c r="G396" s="28"/>
      <c r="H396" s="28"/>
      <c r="I396" s="29" t="str">
        <f t="shared" si="103"/>
        <v/>
      </c>
      <c r="J396" s="35" t="str">
        <f t="shared" si="104"/>
        <v/>
      </c>
      <c r="K396" s="448">
        <f>進捗管理票PSPT_管理項目名_2</f>
        <v>0</v>
      </c>
      <c r="L396" s="31"/>
      <c r="M396" s="32"/>
      <c r="N396" s="32"/>
      <c r="O396" s="32"/>
      <c r="P396" s="32"/>
      <c r="Q396" s="32"/>
      <c r="R396" s="32"/>
      <c r="S396" s="32"/>
      <c r="T396" s="32"/>
      <c r="U396" s="32"/>
      <c r="V396" s="32"/>
      <c r="W396" s="49"/>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20"/>
      <c r="C397" s="520"/>
      <c r="D397" s="520"/>
      <c r="E397" s="520"/>
      <c r="F397" s="520"/>
      <c r="G397" s="28"/>
      <c r="H397" s="28"/>
      <c r="I397" s="29" t="str">
        <f t="shared" si="103"/>
        <v/>
      </c>
      <c r="J397" s="35" t="str">
        <f t="shared" si="104"/>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20"/>
      <c r="C398" s="520"/>
      <c r="D398" s="520"/>
      <c r="E398" s="520"/>
      <c r="F398" s="520"/>
      <c r="G398" s="37"/>
      <c r="H398" s="37"/>
      <c r="I398" s="38" t="str">
        <f t="shared" si="103"/>
        <v/>
      </c>
      <c r="J398" s="30" t="str">
        <f t="shared" si="104"/>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20"/>
      <c r="C399" s="520"/>
      <c r="D399" s="520"/>
      <c r="E399" s="520"/>
      <c r="F399" s="520"/>
      <c r="G399" s="37"/>
      <c r="H399" s="393"/>
      <c r="I399" s="38" t="str">
        <f>IF(J399&lt;&gt;"",(J399-COUNTIF(L399:GI399,"□")+1),"")</f>
        <v/>
      </c>
      <c r="J399" s="30" t="str">
        <f>IF(ISERROR(LOOKUP("□",L399:GI399,L$3:GI$3))=FALSE,LOOKUP("□",L399:GI399,L$3:GI$3),"")</f>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19"/>
      <c r="C400" s="519"/>
      <c r="D400" s="519"/>
      <c r="E400" s="519"/>
      <c r="F400" s="519"/>
      <c r="G400" s="42"/>
      <c r="H400" s="42"/>
      <c r="I400" s="43" t="str">
        <f t="shared" ref="I400:I404" si="105">IF(J400&lt;&gt;"",(J400-COUNTIF(L400:GI400,"□")+1),"")</f>
        <v/>
      </c>
      <c r="J400" s="44" t="str">
        <f t="shared" ref="J400:J404" si="106">IF(ISERROR(LOOKUP("□",L400:GI400,L$3:GI$3))=FALSE,LOOKUP("□",L400:GI400,L$3:GI$3),"")</f>
        <v/>
      </c>
      <c r="K400" s="447">
        <f>進捗管理票PSPT_管理項目名_1</f>
        <v>0</v>
      </c>
      <c r="L400" s="45"/>
      <c r="M400" s="46"/>
      <c r="N400" s="46"/>
      <c r="O400" s="46"/>
      <c r="P400" s="46"/>
      <c r="Q400" s="46"/>
      <c r="R400" s="46"/>
      <c r="S400" s="46"/>
      <c r="T400" s="46"/>
      <c r="U400" s="46"/>
      <c r="V400" s="46"/>
      <c r="W400" s="46"/>
      <c r="X400" s="46"/>
      <c r="Y400" s="47"/>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20"/>
      <c r="C401" s="520"/>
      <c r="D401" s="520"/>
      <c r="E401" s="520"/>
      <c r="F401" s="520"/>
      <c r="G401" s="28"/>
      <c r="H401" s="28"/>
      <c r="I401" s="29" t="str">
        <f t="shared" si="105"/>
        <v/>
      </c>
      <c r="J401" s="35" t="str">
        <f t="shared" si="106"/>
        <v/>
      </c>
      <c r="K401" s="448">
        <f>進捗管理票PSPT_管理項目名_2</f>
        <v>0</v>
      </c>
      <c r="L401" s="31"/>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20"/>
      <c r="C402" s="520"/>
      <c r="D402" s="520"/>
      <c r="E402" s="520"/>
      <c r="F402" s="520"/>
      <c r="G402" s="28"/>
      <c r="H402" s="28"/>
      <c r="I402" s="29" t="str">
        <f t="shared" si="105"/>
        <v/>
      </c>
      <c r="J402" s="35" t="str">
        <f t="shared" si="106"/>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20"/>
      <c r="C403" s="520"/>
      <c r="D403" s="520"/>
      <c r="E403" s="520"/>
      <c r="F403" s="520"/>
      <c r="G403" s="37"/>
      <c r="H403" s="37"/>
      <c r="I403" s="38" t="str">
        <f t="shared" si="105"/>
        <v/>
      </c>
      <c r="J403" s="30" t="str">
        <f t="shared" si="106"/>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20"/>
      <c r="C404" s="520"/>
      <c r="D404" s="520"/>
      <c r="E404" s="520"/>
      <c r="F404" s="520"/>
      <c r="G404" s="37"/>
      <c r="H404" s="393"/>
      <c r="I404" s="38" t="str">
        <f t="shared" si="105"/>
        <v/>
      </c>
      <c r="J404" s="30" t="str">
        <f t="shared" si="106"/>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19"/>
      <c r="C405" s="519"/>
      <c r="D405" s="519"/>
      <c r="E405" s="519"/>
      <c r="F405" s="519"/>
      <c r="G405" s="42"/>
      <c r="H405" s="42"/>
      <c r="I405" s="43" t="str">
        <f t="shared" si="83"/>
        <v/>
      </c>
      <c r="J405" s="44" t="str">
        <f t="shared" si="84"/>
        <v/>
      </c>
      <c r="K405" s="447">
        <f>進捗管理票PSPT_管理項目名_1</f>
        <v>0</v>
      </c>
      <c r="L405" s="45"/>
      <c r="M405" s="46"/>
      <c r="N405" s="46"/>
      <c r="O405" s="46"/>
      <c r="P405" s="46"/>
      <c r="Q405" s="46"/>
      <c r="R405" s="46"/>
      <c r="S405" s="46"/>
      <c r="T405" s="46"/>
      <c r="U405" s="46"/>
      <c r="V405" s="46"/>
      <c r="W405" s="47"/>
      <c r="X405" s="46"/>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20"/>
      <c r="C406" s="520"/>
      <c r="D406" s="520"/>
      <c r="E406" s="520"/>
      <c r="F406" s="520"/>
      <c r="G406" s="28"/>
      <c r="H406" s="28"/>
      <c r="I406" s="29" t="str">
        <f t="shared" si="83"/>
        <v/>
      </c>
      <c r="J406" s="35" t="str">
        <f t="shared" si="84"/>
        <v/>
      </c>
      <c r="K406" s="448">
        <f>進捗管理票PSPT_管理項目名_2</f>
        <v>0</v>
      </c>
      <c r="L406" s="31"/>
      <c r="M406" s="32"/>
      <c r="N406" s="32"/>
      <c r="O406" s="32"/>
      <c r="P406" s="32"/>
      <c r="Q406" s="32"/>
      <c r="R406" s="32"/>
      <c r="S406" s="32"/>
      <c r="T406" s="32"/>
      <c r="U406" s="32"/>
      <c r="V406" s="32"/>
      <c r="W406" s="49"/>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20"/>
      <c r="C407" s="520"/>
      <c r="D407" s="520"/>
      <c r="E407" s="520"/>
      <c r="F407" s="520"/>
      <c r="G407" s="28"/>
      <c r="H407" s="28"/>
      <c r="I407" s="29" t="str">
        <f t="shared" si="83"/>
        <v/>
      </c>
      <c r="J407" s="35" t="str">
        <f t="shared" si="84"/>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20"/>
      <c r="C408" s="520"/>
      <c r="D408" s="520"/>
      <c r="E408" s="520"/>
      <c r="F408" s="520"/>
      <c r="G408" s="37"/>
      <c r="H408" s="37"/>
      <c r="I408" s="38" t="str">
        <f t="shared" si="83"/>
        <v/>
      </c>
      <c r="J408" s="30" t="str">
        <f t="shared" si="84"/>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20"/>
      <c r="C409" s="520"/>
      <c r="D409" s="520"/>
      <c r="E409" s="520"/>
      <c r="F409" s="520"/>
      <c r="G409" s="37"/>
      <c r="H409" s="393"/>
      <c r="I409" s="38" t="str">
        <f>IF(J409&lt;&gt;"",(J409-COUNTIF(L409:GI409,"□")+1),"")</f>
        <v/>
      </c>
      <c r="J409" s="30" t="str">
        <f>IF(ISERROR(LOOKUP("□",L409:GI409,L$3:GI$3))=FALSE,LOOKUP("□",L409:GI409,L$3:GI$3),"")</f>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19"/>
      <c r="C410" s="519"/>
      <c r="D410" s="519"/>
      <c r="E410" s="519"/>
      <c r="F410" s="519"/>
      <c r="G410" s="42"/>
      <c r="H410" s="42"/>
      <c r="I410" s="43" t="str">
        <f t="shared" ref="I410:I418" si="107">IF(J410&lt;&gt;"",(J410-COUNTIF(L410:GI410,"□")+1),"")</f>
        <v/>
      </c>
      <c r="J410" s="44" t="str">
        <f t="shared" ref="J410:J418" si="108">IF(ISERROR(LOOKUP("□",L410:GI410,L$3:GI$3))=FALSE,LOOKUP("□",L410:GI410,L$3:GI$3),"")</f>
        <v/>
      </c>
      <c r="K410" s="447">
        <f>進捗管理票PSPT_管理項目名_1</f>
        <v>0</v>
      </c>
      <c r="L410" s="45"/>
      <c r="M410" s="46"/>
      <c r="N410" s="46"/>
      <c r="O410" s="46"/>
      <c r="P410" s="46"/>
      <c r="Q410" s="46"/>
      <c r="R410" s="46"/>
      <c r="S410" s="46"/>
      <c r="T410" s="46"/>
      <c r="U410" s="46"/>
      <c r="V410" s="46"/>
      <c r="W410" s="46"/>
      <c r="X410" s="46"/>
      <c r="Y410" s="47"/>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20"/>
      <c r="C411" s="520"/>
      <c r="D411" s="520"/>
      <c r="E411" s="520"/>
      <c r="F411" s="520"/>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20"/>
      <c r="C412" s="520"/>
      <c r="D412" s="520"/>
      <c r="E412" s="520"/>
      <c r="F412" s="520"/>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20"/>
      <c r="C413" s="520"/>
      <c r="D413" s="520"/>
      <c r="E413" s="520"/>
      <c r="F413" s="520"/>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20"/>
      <c r="C414" s="520"/>
      <c r="D414" s="520"/>
      <c r="E414" s="520"/>
      <c r="F414" s="520"/>
      <c r="G414" s="37"/>
      <c r="H414" s="393"/>
      <c r="I414" s="38" t="str">
        <f t="shared" si="107"/>
        <v/>
      </c>
      <c r="J414" s="30" t="str">
        <f t="shared" si="108"/>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19"/>
      <c r="C415" s="519"/>
      <c r="D415" s="519"/>
      <c r="E415" s="519"/>
      <c r="F415" s="519"/>
      <c r="G415" s="42"/>
      <c r="H415" s="42"/>
      <c r="I415" s="43" t="str">
        <f t="shared" si="107"/>
        <v/>
      </c>
      <c r="J415" s="44" t="str">
        <f t="shared" si="108"/>
        <v/>
      </c>
      <c r="K415" s="447">
        <f>進捗管理票PSPT_管理項目名_1</f>
        <v>0</v>
      </c>
      <c r="L415" s="45"/>
      <c r="M415" s="46"/>
      <c r="N415" s="46"/>
      <c r="O415" s="46"/>
      <c r="P415" s="46"/>
      <c r="Q415" s="46"/>
      <c r="R415" s="46"/>
      <c r="S415" s="46"/>
      <c r="T415" s="46"/>
      <c r="U415" s="46"/>
      <c r="V415" s="46"/>
      <c r="W415" s="47"/>
      <c r="X415" s="46"/>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20"/>
      <c r="C416" s="520"/>
      <c r="D416" s="520"/>
      <c r="E416" s="520"/>
      <c r="F416" s="520"/>
      <c r="G416" s="28"/>
      <c r="H416" s="28"/>
      <c r="I416" s="29" t="str">
        <f t="shared" si="107"/>
        <v/>
      </c>
      <c r="J416" s="35" t="str">
        <f t="shared" si="108"/>
        <v/>
      </c>
      <c r="K416" s="448">
        <f>進捗管理票PSPT_管理項目名_2</f>
        <v>0</v>
      </c>
      <c r="L416" s="31"/>
      <c r="M416" s="32"/>
      <c r="N416" s="32"/>
      <c r="O416" s="32"/>
      <c r="P416" s="32"/>
      <c r="Q416" s="32"/>
      <c r="R416" s="32"/>
      <c r="S416" s="32"/>
      <c r="T416" s="32"/>
      <c r="U416" s="32"/>
      <c r="V416" s="32"/>
      <c r="W416" s="49"/>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20"/>
      <c r="C417" s="520"/>
      <c r="D417" s="520"/>
      <c r="E417" s="520"/>
      <c r="F417" s="520"/>
      <c r="G417" s="28"/>
      <c r="H417" s="28"/>
      <c r="I417" s="29" t="str">
        <f t="shared" si="107"/>
        <v/>
      </c>
      <c r="J417" s="35" t="str">
        <f t="shared" si="108"/>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20"/>
      <c r="C418" s="520"/>
      <c r="D418" s="520"/>
      <c r="E418" s="520"/>
      <c r="F418" s="520"/>
      <c r="G418" s="37"/>
      <c r="H418" s="37"/>
      <c r="I418" s="38" t="str">
        <f t="shared" si="107"/>
        <v/>
      </c>
      <c r="J418" s="30" t="str">
        <f t="shared" si="108"/>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20"/>
      <c r="C419" s="520"/>
      <c r="D419" s="520"/>
      <c r="E419" s="520"/>
      <c r="F419" s="520"/>
      <c r="G419" s="37"/>
      <c r="H419" s="393"/>
      <c r="I419" s="38" t="str">
        <f>IF(J419&lt;&gt;"",(J419-COUNTIF(L419:GI419,"□")+1),"")</f>
        <v/>
      </c>
      <c r="J419" s="30" t="str">
        <f>IF(ISERROR(LOOKUP("□",L419:GI419,L$3:GI$3))=FALSE,LOOKUP("□",L419:GI419,L$3:GI$3),"")</f>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19"/>
      <c r="C420" s="519"/>
      <c r="D420" s="519"/>
      <c r="E420" s="519"/>
      <c r="F420" s="519"/>
      <c r="G420" s="42"/>
      <c r="H420" s="42"/>
      <c r="I420" s="43" t="str">
        <f t="shared" ref="I420:I428" si="109">IF(J420&lt;&gt;"",(J420-COUNTIF(L420:GI420,"□")+1),"")</f>
        <v/>
      </c>
      <c r="J420" s="44" t="str">
        <f t="shared" ref="J420:J428" si="110">IF(ISERROR(LOOKUP("□",L420:GI420,L$3:GI$3))=FALSE,LOOKUP("□",L420:GI420,L$3:GI$3),"")</f>
        <v/>
      </c>
      <c r="K420" s="447">
        <f>進捗管理票PSPT_管理項目名_1</f>
        <v>0</v>
      </c>
      <c r="L420" s="45"/>
      <c r="M420" s="46"/>
      <c r="N420" s="46"/>
      <c r="O420" s="46"/>
      <c r="P420" s="46"/>
      <c r="Q420" s="46"/>
      <c r="R420" s="46"/>
      <c r="S420" s="46"/>
      <c r="T420" s="46"/>
      <c r="U420" s="46"/>
      <c r="V420" s="46"/>
      <c r="W420" s="46"/>
      <c r="X420" s="46"/>
      <c r="Y420" s="47"/>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20"/>
      <c r="C421" s="520"/>
      <c r="D421" s="520"/>
      <c r="E421" s="520"/>
      <c r="F421" s="520"/>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20"/>
      <c r="C422" s="520"/>
      <c r="D422" s="520"/>
      <c r="E422" s="520"/>
      <c r="F422" s="520"/>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20"/>
      <c r="C423" s="520"/>
      <c r="D423" s="520"/>
      <c r="E423" s="520"/>
      <c r="F423" s="520"/>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20"/>
      <c r="C424" s="520"/>
      <c r="D424" s="520"/>
      <c r="E424" s="520"/>
      <c r="F424" s="520"/>
      <c r="G424" s="37"/>
      <c r="H424" s="393"/>
      <c r="I424" s="38" t="str">
        <f t="shared" si="109"/>
        <v/>
      </c>
      <c r="J424" s="30" t="str">
        <f t="shared" si="110"/>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19"/>
      <c r="C425" s="519"/>
      <c r="D425" s="519"/>
      <c r="E425" s="519"/>
      <c r="F425" s="519"/>
      <c r="G425" s="42"/>
      <c r="H425" s="42"/>
      <c r="I425" s="43" t="str">
        <f t="shared" si="109"/>
        <v/>
      </c>
      <c r="J425" s="44" t="str">
        <f t="shared" si="110"/>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20"/>
      <c r="C426" s="520"/>
      <c r="D426" s="520"/>
      <c r="E426" s="520"/>
      <c r="F426" s="520"/>
      <c r="G426" s="28"/>
      <c r="H426" s="28"/>
      <c r="I426" s="29" t="str">
        <f t="shared" si="109"/>
        <v/>
      </c>
      <c r="J426" s="35" t="str">
        <f t="shared" si="110"/>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20"/>
      <c r="C427" s="520"/>
      <c r="D427" s="520"/>
      <c r="E427" s="520"/>
      <c r="F427" s="520"/>
      <c r="G427" s="28"/>
      <c r="H427" s="28"/>
      <c r="I427" s="29" t="str">
        <f t="shared" si="109"/>
        <v/>
      </c>
      <c r="J427" s="35" t="str">
        <f t="shared" si="110"/>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20"/>
      <c r="C428" s="520"/>
      <c r="D428" s="520"/>
      <c r="E428" s="520"/>
      <c r="F428" s="520"/>
      <c r="G428" s="37"/>
      <c r="H428" s="37"/>
      <c r="I428" s="38" t="str">
        <f t="shared" si="109"/>
        <v/>
      </c>
      <c r="J428" s="30" t="str">
        <f t="shared" si="110"/>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20"/>
      <c r="C429" s="522"/>
      <c r="D429" s="522"/>
      <c r="E429" s="522"/>
      <c r="F429" s="522"/>
      <c r="G429" s="37"/>
      <c r="H429" s="393"/>
      <c r="I429" s="38" t="str">
        <f>IF(J429&lt;&gt;"",(J429-COUNTIF(L429:GI429,"□")+1),"")</f>
        <v/>
      </c>
      <c r="J429" s="30" t="str">
        <f>IF(ISERROR(LOOKUP("□",L429:GI429,L$3:GI$3))=FALSE,LOOKUP("□",L429:GI429,L$3:GI$3),"")</f>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 t="shared" si="82"/>
        <v>426</v>
      </c>
      <c r="B430" s="519"/>
      <c r="C430" s="519"/>
      <c r="D430" s="519"/>
      <c r="E430" s="519"/>
      <c r="F430" s="519"/>
      <c r="G430" s="42"/>
      <c r="H430" s="42"/>
      <c r="I430" s="43" t="str">
        <f t="shared" ref="I430:I437" si="111">IF(J430&lt;&gt;"",(J430-COUNTIF(L430:GI430,"□")+1),"")</f>
        <v/>
      </c>
      <c r="J430" s="44" t="str">
        <f t="shared" ref="J430:J437" si="112">IF(ISERROR(LOOKUP("□",L430:GI430,L$3:GI$3))=FALSE,LOOKUP("□",L430:GI430,L$3:GI$3),"")</f>
        <v/>
      </c>
      <c r="K430" s="447">
        <f>進捗管理票PSPT_管理項目名_1</f>
        <v>0</v>
      </c>
      <c r="L430" s="45"/>
      <c r="M430" s="46"/>
      <c r="N430" s="46"/>
      <c r="O430" s="46"/>
      <c r="P430" s="46"/>
      <c r="Q430" s="46"/>
      <c r="R430" s="46"/>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c r="AV430" s="46"/>
      <c r="AW430" s="46"/>
      <c r="AX430" s="46"/>
      <c r="AY430" s="46"/>
      <c r="AZ430" s="46"/>
      <c r="BA430" s="46"/>
      <c r="BB430" s="46"/>
      <c r="BC430" s="46"/>
      <c r="BD430" s="46"/>
      <c r="BE430" s="46"/>
      <c r="BF430" s="46"/>
      <c r="BG430" s="46"/>
      <c r="BH430" s="46"/>
      <c r="BI430" s="46"/>
      <c r="BJ430" s="46"/>
      <c r="BK430" s="46"/>
      <c r="BL430" s="46"/>
      <c r="BM430" s="46"/>
      <c r="BN430" s="46"/>
      <c r="BO430" s="46"/>
      <c r="BP430" s="46"/>
      <c r="BQ430" s="46"/>
      <c r="BR430" s="46"/>
      <c r="BS430" s="46"/>
      <c r="BT430" s="46"/>
      <c r="BU430" s="46"/>
      <c r="BV430" s="46"/>
      <c r="BW430" s="46"/>
      <c r="BX430" s="46"/>
      <c r="BY430" s="46"/>
      <c r="BZ430" s="46"/>
      <c r="CA430" s="46"/>
      <c r="CB430" s="46"/>
      <c r="CC430" s="46"/>
      <c r="CD430" s="46"/>
      <c r="CE430" s="46"/>
      <c r="CF430" s="46"/>
      <c r="CG430" s="46"/>
      <c r="CH430" s="46"/>
      <c r="CI430" s="46"/>
      <c r="CJ430" s="46"/>
      <c r="CK430" s="46"/>
      <c r="CL430" s="46"/>
      <c r="CM430" s="46"/>
      <c r="CN430" s="46"/>
      <c r="CO430" s="46"/>
      <c r="CP430" s="46"/>
      <c r="CQ430" s="46"/>
      <c r="CR430" s="46"/>
      <c r="CS430" s="46"/>
      <c r="CT430" s="46"/>
      <c r="CU430" s="46"/>
      <c r="CV430" s="46"/>
      <c r="CW430" s="46"/>
      <c r="CX430" s="46"/>
      <c r="CY430" s="46"/>
      <c r="CZ430" s="46"/>
      <c r="DA430" s="46"/>
      <c r="DB430" s="46"/>
      <c r="DC430" s="46"/>
      <c r="DD430" s="46"/>
      <c r="DE430" s="46"/>
      <c r="DF430" s="46"/>
      <c r="DG430" s="46"/>
      <c r="DH430" s="46"/>
      <c r="DI430" s="46"/>
      <c r="DJ430" s="46"/>
      <c r="DK430" s="46"/>
      <c r="DL430" s="46"/>
      <c r="DM430" s="46"/>
      <c r="DN430" s="46"/>
      <c r="DO430" s="46"/>
      <c r="DP430" s="46"/>
      <c r="DQ430" s="46"/>
      <c r="DR430" s="46"/>
      <c r="DS430" s="46"/>
      <c r="DT430" s="46"/>
      <c r="DU430" s="46"/>
      <c r="DV430" s="46"/>
      <c r="DW430" s="46"/>
      <c r="DX430" s="46"/>
      <c r="DY430" s="46"/>
      <c r="DZ430" s="46"/>
      <c r="EA430" s="46"/>
      <c r="EB430" s="46"/>
      <c r="EC430" s="46"/>
      <c r="ED430" s="46"/>
      <c r="EE430" s="46"/>
      <c r="EF430" s="46"/>
      <c r="EG430" s="46"/>
      <c r="EH430" s="46"/>
      <c r="EI430" s="46"/>
      <c r="EJ430" s="46"/>
      <c r="EK430" s="46"/>
      <c r="EL430" s="46"/>
      <c r="EM430" s="46"/>
      <c r="EN430" s="46"/>
      <c r="EO430" s="46"/>
      <c r="EP430" s="46"/>
      <c r="EQ430" s="46"/>
      <c r="ER430" s="46"/>
      <c r="ES430" s="46"/>
      <c r="ET430" s="46"/>
      <c r="EU430" s="46"/>
      <c r="EV430" s="46"/>
      <c r="EW430" s="46"/>
      <c r="EX430" s="46"/>
      <c r="EY430" s="46"/>
      <c r="EZ430" s="46"/>
      <c r="FA430" s="46"/>
      <c r="FB430" s="46"/>
      <c r="FC430" s="46"/>
      <c r="FD430" s="46"/>
      <c r="FE430" s="46"/>
      <c r="FF430" s="46"/>
      <c r="FG430" s="46"/>
      <c r="FH430" s="46"/>
      <c r="FI430" s="46"/>
      <c r="FJ430" s="46"/>
      <c r="FK430" s="46"/>
      <c r="FL430" s="46"/>
      <c r="FM430" s="46"/>
      <c r="FN430" s="46"/>
      <c r="FO430" s="46"/>
      <c r="FP430" s="46"/>
      <c r="FQ430" s="46"/>
      <c r="FR430" s="46"/>
      <c r="FS430" s="46"/>
      <c r="FT430" s="46"/>
      <c r="FU430" s="46"/>
      <c r="FV430" s="46"/>
      <c r="FW430" s="46"/>
      <c r="FX430" s="46"/>
      <c r="FY430" s="46"/>
      <c r="FZ430" s="46"/>
      <c r="GA430" s="46"/>
      <c r="GB430" s="46"/>
      <c r="GC430" s="46"/>
      <c r="GD430" s="46"/>
      <c r="GE430" s="46"/>
      <c r="GF430" s="46"/>
      <c r="GG430" s="46"/>
      <c r="GH430" s="46"/>
      <c r="GI430" s="48"/>
    </row>
    <row r="431" spans="1:191" x14ac:dyDescent="0.25">
      <c r="A431" s="34">
        <f t="shared" si="82"/>
        <v>427</v>
      </c>
      <c r="B431" s="520"/>
      <c r="C431" s="520"/>
      <c r="D431" s="520"/>
      <c r="E431" s="520"/>
      <c r="F431" s="520"/>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20"/>
      <c r="C432" s="520"/>
      <c r="D432" s="520"/>
      <c r="E432" s="520"/>
      <c r="F432" s="520"/>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20"/>
      <c r="C433" s="520"/>
      <c r="D433" s="520"/>
      <c r="E433" s="520"/>
      <c r="F433" s="520"/>
      <c r="G433" s="37"/>
      <c r="H433" s="37"/>
      <c r="I433" s="38" t="str">
        <f t="shared" si="111"/>
        <v/>
      </c>
      <c r="J433" s="30" t="str">
        <f t="shared" si="112"/>
        <v/>
      </c>
      <c r="K433" s="450" t="str">
        <f>進捗管理票PSPT_管理項目名_4</f>
        <v>②ＣＶＴ</v>
      </c>
      <c r="L433" s="39"/>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20"/>
      <c r="C434" s="520"/>
      <c r="D434" s="520"/>
      <c r="E434" s="520"/>
      <c r="F434" s="520"/>
      <c r="G434" s="37"/>
      <c r="H434" s="393"/>
      <c r="I434" s="38" t="str">
        <f t="shared" si="111"/>
        <v/>
      </c>
      <c r="J434" s="30" t="str">
        <f t="shared" si="112"/>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ROW()-4</f>
        <v>431</v>
      </c>
      <c r="B435" s="519"/>
      <c r="C435" s="519"/>
      <c r="D435" s="519"/>
      <c r="E435" s="519"/>
      <c r="F435" s="519"/>
      <c r="G435" s="28"/>
      <c r="H435" s="28"/>
      <c r="I435" s="29" t="str">
        <f t="shared" si="111"/>
        <v/>
      </c>
      <c r="J435" s="30" t="str">
        <f t="shared" si="112"/>
        <v/>
      </c>
      <c r="K435" s="447">
        <f>進捗管理票PSPT_管理項目名_1</f>
        <v>0</v>
      </c>
      <c r="L435" s="31"/>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2"/>
      <c r="CD435" s="32"/>
      <c r="CE435" s="32"/>
      <c r="CF435" s="32"/>
      <c r="CG435" s="32"/>
      <c r="CH435" s="32"/>
      <c r="CI435" s="32"/>
      <c r="CJ435" s="32"/>
      <c r="CK435" s="32"/>
      <c r="CL435" s="32"/>
      <c r="CM435" s="32"/>
      <c r="CN435" s="32"/>
      <c r="CO435" s="32"/>
      <c r="CP435" s="32"/>
      <c r="CQ435" s="32"/>
      <c r="CR435" s="32"/>
      <c r="CS435" s="32"/>
      <c r="CT435" s="32"/>
      <c r="CU435" s="32"/>
      <c r="CV435" s="32"/>
      <c r="CW435" s="32"/>
      <c r="CX435" s="32"/>
      <c r="CY435" s="32"/>
      <c r="CZ435" s="32"/>
      <c r="DA435" s="32"/>
      <c r="DB435" s="32"/>
      <c r="DC435" s="32"/>
      <c r="DD435" s="32"/>
      <c r="DE435" s="32"/>
      <c r="DF435" s="32"/>
      <c r="DG435" s="32"/>
      <c r="DH435" s="32"/>
      <c r="DI435" s="32"/>
      <c r="DJ435" s="32"/>
      <c r="DK435" s="32"/>
      <c r="DL435" s="32"/>
      <c r="DM435" s="32"/>
      <c r="DN435" s="32"/>
      <c r="DO435" s="32"/>
      <c r="DP435" s="32"/>
      <c r="DQ435" s="32"/>
      <c r="DR435" s="32"/>
      <c r="DS435" s="32"/>
      <c r="DT435" s="32"/>
      <c r="DU435" s="32"/>
      <c r="DV435" s="32"/>
      <c r="DW435" s="32"/>
      <c r="DX435" s="32"/>
      <c r="DY435" s="32"/>
      <c r="DZ435" s="32"/>
      <c r="EA435" s="32"/>
      <c r="EB435" s="32"/>
      <c r="EC435" s="32"/>
      <c r="ED435" s="32"/>
      <c r="EE435" s="32"/>
      <c r="EF435" s="32"/>
      <c r="EG435" s="32"/>
      <c r="EH435" s="32"/>
      <c r="EI435" s="32"/>
      <c r="EJ435" s="32"/>
      <c r="EK435" s="32"/>
      <c r="EL435" s="32"/>
      <c r="EM435" s="32"/>
      <c r="EN435" s="32"/>
      <c r="EO435" s="32"/>
      <c r="EP435" s="32"/>
      <c r="EQ435" s="32"/>
      <c r="ER435" s="32"/>
      <c r="ES435" s="32"/>
      <c r="ET435" s="32"/>
      <c r="EU435" s="32"/>
      <c r="EV435" s="32"/>
      <c r="EW435" s="32"/>
      <c r="EX435" s="32"/>
      <c r="EY435" s="32"/>
      <c r="EZ435" s="32"/>
      <c r="FA435" s="32"/>
      <c r="FB435" s="32"/>
      <c r="FC435" s="32"/>
      <c r="FD435" s="32"/>
      <c r="FE435" s="32"/>
      <c r="FF435" s="32"/>
      <c r="FG435" s="32"/>
      <c r="FH435" s="32"/>
      <c r="FI435" s="32"/>
      <c r="FJ435" s="32"/>
      <c r="FK435" s="32"/>
      <c r="FL435" s="32"/>
      <c r="FM435" s="32"/>
      <c r="FN435" s="32"/>
      <c r="FO435" s="32"/>
      <c r="FP435" s="32"/>
      <c r="FQ435" s="32"/>
      <c r="FR435" s="32"/>
      <c r="FS435" s="32"/>
      <c r="FT435" s="32"/>
      <c r="FU435" s="32"/>
      <c r="FV435" s="32"/>
      <c r="FW435" s="32"/>
      <c r="FX435" s="32"/>
      <c r="FY435" s="32"/>
      <c r="FZ435" s="32"/>
      <c r="GA435" s="32"/>
      <c r="GB435" s="32"/>
      <c r="GC435" s="32"/>
      <c r="GD435" s="32"/>
      <c r="GE435" s="32"/>
      <c r="GF435" s="32"/>
      <c r="GG435" s="32"/>
      <c r="GH435" s="32"/>
      <c r="GI435" s="33"/>
    </row>
    <row r="436" spans="1:191" x14ac:dyDescent="0.25">
      <c r="A436" s="34">
        <f>ROW()-4</f>
        <v>432</v>
      </c>
      <c r="B436" s="520"/>
      <c r="C436" s="520"/>
      <c r="D436" s="520"/>
      <c r="E436" s="520"/>
      <c r="F436" s="520"/>
      <c r="G436" s="28"/>
      <c r="H436" s="28"/>
      <c r="I436" s="29" t="str">
        <f t="shared" si="111"/>
        <v/>
      </c>
      <c r="J436" s="35" t="str">
        <f t="shared" si="112"/>
        <v/>
      </c>
      <c r="K436" s="448">
        <f>進捗管理票PSPT_管理項目名_2</f>
        <v>0</v>
      </c>
      <c r="L436" s="31"/>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20"/>
      <c r="C437" s="520"/>
      <c r="D437" s="520"/>
      <c r="E437" s="520"/>
      <c r="F437" s="520"/>
      <c r="G437" s="28"/>
      <c r="H437" s="28"/>
      <c r="I437" s="29" t="str">
        <f t="shared" si="111"/>
        <v/>
      </c>
      <c r="J437" s="35" t="str">
        <f t="shared" si="112"/>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20"/>
      <c r="C438" s="520"/>
      <c r="D438" s="520"/>
      <c r="E438" s="520"/>
      <c r="F438" s="520"/>
      <c r="G438" s="37"/>
      <c r="H438" s="37"/>
      <c r="I438" s="38" t="str">
        <f>IF(J438&lt;&gt;"",(J438-COUNTIF(L438:GI438,"□")+1),"")</f>
        <v/>
      </c>
      <c r="J438" s="30" t="str">
        <f>IF(ISERROR(LOOKUP("□",L438:GI438,L$3:GI$3))=FALSE,LOOKUP("□",L438:GI438,L$3:GI$3),"")</f>
        <v/>
      </c>
      <c r="K438" s="450" t="str">
        <f>進捗管理票PSPT_管理項目名_4</f>
        <v>②ＣＶＴ</v>
      </c>
      <c r="L438" s="39"/>
      <c r="M438" s="40"/>
      <c r="N438" s="40"/>
      <c r="O438" s="40"/>
      <c r="P438" s="40"/>
      <c r="Q438" s="40"/>
      <c r="R438" s="40"/>
      <c r="S438" s="40"/>
      <c r="T438" s="40"/>
      <c r="U438" s="40"/>
      <c r="V438" s="40"/>
      <c r="W438" s="40"/>
      <c r="X438" s="32"/>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22"/>
      <c r="C439" s="522"/>
      <c r="D439" s="522"/>
      <c r="E439" s="522"/>
      <c r="F439" s="522"/>
      <c r="G439" s="37"/>
      <c r="H439" s="393"/>
      <c r="I439" s="38" t="str">
        <f t="shared" ref="I439:I443" si="113">IF(J439&lt;&gt;"",(J439-COUNTIF(L439:GI439,"□")+1),"")</f>
        <v/>
      </c>
      <c r="J439" s="30" t="str">
        <f t="shared" ref="J439:J443" si="114">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19"/>
      <c r="C440" s="519"/>
      <c r="D440" s="519"/>
      <c r="E440" s="519"/>
      <c r="F440" s="519"/>
      <c r="G440" s="42"/>
      <c r="H440" s="42"/>
      <c r="I440" s="43" t="str">
        <f t="shared" si="113"/>
        <v/>
      </c>
      <c r="J440" s="44" t="str">
        <f t="shared" si="114"/>
        <v/>
      </c>
      <c r="K440" s="447">
        <f>進捗管理票PSPT_管理項目名_1</f>
        <v>0</v>
      </c>
      <c r="L440" s="45"/>
      <c r="M440" s="46"/>
      <c r="N440" s="46"/>
      <c r="O440" s="46"/>
      <c r="P440" s="46"/>
      <c r="Q440" s="46"/>
      <c r="R440" s="46"/>
      <c r="S440" s="46"/>
      <c r="T440" s="46"/>
      <c r="U440" s="46"/>
      <c r="V440" s="46"/>
      <c r="W440" s="47"/>
      <c r="X440" s="46"/>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20"/>
      <c r="C441" s="520"/>
      <c r="D441" s="520"/>
      <c r="E441" s="520"/>
      <c r="F441" s="520"/>
      <c r="G441" s="28"/>
      <c r="H441" s="28"/>
      <c r="I441" s="29" t="str">
        <f t="shared" si="113"/>
        <v/>
      </c>
      <c r="J441" s="35" t="str">
        <f t="shared" si="114"/>
        <v/>
      </c>
      <c r="K441" s="448">
        <f>進捗管理票PSPT_管理項目名_2</f>
        <v>0</v>
      </c>
      <c r="L441" s="31"/>
      <c r="M441" s="32"/>
      <c r="N441" s="32"/>
      <c r="O441" s="32"/>
      <c r="P441" s="32"/>
      <c r="Q441" s="32"/>
      <c r="R441" s="32"/>
      <c r="S441" s="32"/>
      <c r="T441" s="32"/>
      <c r="U441" s="32"/>
      <c r="V441" s="32"/>
      <c r="W441" s="49"/>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20"/>
      <c r="C442" s="520"/>
      <c r="D442" s="520"/>
      <c r="E442" s="520"/>
      <c r="F442" s="520"/>
      <c r="G442" s="28"/>
      <c r="H442" s="28"/>
      <c r="I442" s="29" t="str">
        <f t="shared" si="113"/>
        <v/>
      </c>
      <c r="J442" s="35" t="str">
        <f t="shared" si="114"/>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20"/>
      <c r="C443" s="520"/>
      <c r="D443" s="520"/>
      <c r="E443" s="520"/>
      <c r="F443" s="520"/>
      <c r="G443" s="37"/>
      <c r="H443" s="37"/>
      <c r="I443" s="38" t="str">
        <f t="shared" si="113"/>
        <v/>
      </c>
      <c r="J443" s="30" t="str">
        <f t="shared" si="114"/>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20"/>
      <c r="C444" s="520"/>
      <c r="D444" s="520"/>
      <c r="E444" s="520"/>
      <c r="F444" s="520"/>
      <c r="G444" s="37"/>
      <c r="H444" s="393"/>
      <c r="I444" s="38" t="str">
        <f>IF(J444&lt;&gt;"",(J444-COUNTIF(L444:GI444,"□")+1),"")</f>
        <v/>
      </c>
      <c r="J444" s="30" t="str">
        <f>IF(ISERROR(LOOKUP("□",L444:GI444,L$3:GI$3))=FALSE,LOOKUP("□",L444:GI444,L$3:GI$3),"")</f>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19"/>
      <c r="C445" s="519"/>
      <c r="D445" s="519"/>
      <c r="E445" s="519"/>
      <c r="F445" s="519"/>
      <c r="G445" s="42"/>
      <c r="H445" s="42"/>
      <c r="I445" s="43" t="str">
        <f t="shared" ref="I445:I453" si="115">IF(J445&lt;&gt;"",(J445-COUNTIF(L445:GI445,"□")+1),"")</f>
        <v/>
      </c>
      <c r="J445" s="44" t="str">
        <f t="shared" ref="J445:J453" si="116">IF(ISERROR(LOOKUP("□",L445:GI445,L$3:GI$3))=FALSE,LOOKUP("□",L445:GI445,L$3:GI$3),"")</f>
        <v/>
      </c>
      <c r="K445" s="447">
        <f>進捗管理票PSPT_管理項目名_1</f>
        <v>0</v>
      </c>
      <c r="L445" s="45"/>
      <c r="M445" s="46"/>
      <c r="N445" s="46"/>
      <c r="O445" s="46"/>
      <c r="P445" s="46"/>
      <c r="Q445" s="46"/>
      <c r="R445" s="46"/>
      <c r="S445" s="46"/>
      <c r="T445" s="46"/>
      <c r="U445" s="46"/>
      <c r="V445" s="46"/>
      <c r="W445" s="46"/>
      <c r="X445" s="46"/>
      <c r="Y445" s="47"/>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20"/>
      <c r="C446" s="520"/>
      <c r="D446" s="520"/>
      <c r="E446" s="520"/>
      <c r="F446" s="520"/>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20"/>
      <c r="C447" s="520"/>
      <c r="D447" s="520"/>
      <c r="E447" s="520"/>
      <c r="F447" s="520"/>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20"/>
      <c r="C448" s="520"/>
      <c r="D448" s="520"/>
      <c r="E448" s="520"/>
      <c r="F448" s="520"/>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20"/>
      <c r="C449" s="520"/>
      <c r="D449" s="520"/>
      <c r="E449" s="520"/>
      <c r="F449" s="520"/>
      <c r="G449" s="37"/>
      <c r="H449" s="393"/>
      <c r="I449" s="38" t="str">
        <f t="shared" si="115"/>
        <v/>
      </c>
      <c r="J449" s="30" t="str">
        <f t="shared" si="116"/>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19"/>
      <c r="C450" s="519"/>
      <c r="D450" s="519"/>
      <c r="E450" s="519"/>
      <c r="F450" s="519"/>
      <c r="G450" s="42"/>
      <c r="H450" s="42"/>
      <c r="I450" s="43" t="str">
        <f t="shared" si="115"/>
        <v/>
      </c>
      <c r="J450" s="44" t="str">
        <f t="shared" si="116"/>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20"/>
      <c r="C451" s="520"/>
      <c r="D451" s="520"/>
      <c r="E451" s="520"/>
      <c r="F451" s="520"/>
      <c r="G451" s="28"/>
      <c r="H451" s="28"/>
      <c r="I451" s="29" t="str">
        <f t="shared" si="115"/>
        <v/>
      </c>
      <c r="J451" s="35" t="str">
        <f t="shared" si="116"/>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20"/>
      <c r="C452" s="520"/>
      <c r="D452" s="520"/>
      <c r="E452" s="520"/>
      <c r="F452" s="520"/>
      <c r="G452" s="28"/>
      <c r="H452" s="28"/>
      <c r="I452" s="29" t="str">
        <f t="shared" si="115"/>
        <v/>
      </c>
      <c r="J452" s="35" t="str">
        <f t="shared" si="116"/>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20"/>
      <c r="C453" s="520"/>
      <c r="D453" s="520"/>
      <c r="E453" s="520"/>
      <c r="F453" s="520"/>
      <c r="G453" s="37"/>
      <c r="H453" s="37"/>
      <c r="I453" s="38" t="str">
        <f t="shared" si="115"/>
        <v/>
      </c>
      <c r="J453" s="30" t="str">
        <f t="shared" si="116"/>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20"/>
      <c r="C454" s="522"/>
      <c r="D454" s="522"/>
      <c r="E454" s="522"/>
      <c r="F454" s="522"/>
      <c r="G454" s="37"/>
      <c r="H454" s="393"/>
      <c r="I454" s="38" t="str">
        <f>IF(J454&lt;&gt;"",(J454-COUNTIF(L454:GI454,"□")+1),"")</f>
        <v/>
      </c>
      <c r="J454" s="30" t="str">
        <f>IF(ISERROR(LOOKUP("□",L454:GI454,L$3:GI$3))=FALSE,LOOKUP("□",L454:GI454,L$3:GI$3),"")</f>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19"/>
      <c r="C455" s="519"/>
      <c r="D455" s="519"/>
      <c r="E455" s="519"/>
      <c r="F455" s="519"/>
      <c r="G455" s="42"/>
      <c r="H455" s="42"/>
      <c r="I455" s="43" t="str">
        <f t="shared" ref="I455:I463" si="117">IF(J455&lt;&gt;"",(J455-COUNTIF(L455:GI455,"□")+1),"")</f>
        <v/>
      </c>
      <c r="J455" s="44" t="str">
        <f t="shared" ref="J455:J463" si="118">IF(ISERROR(LOOKUP("□",L455:GI455,L$3:GI$3))=FALSE,LOOKUP("□",L455:GI455,L$3:GI$3),"")</f>
        <v/>
      </c>
      <c r="K455" s="447">
        <f>進捗管理票PSPT_管理項目名_1</f>
        <v>0</v>
      </c>
      <c r="L455" s="45"/>
      <c r="M455" s="46"/>
      <c r="N455" s="46"/>
      <c r="O455" s="46"/>
      <c r="P455" s="46"/>
      <c r="Q455" s="46"/>
      <c r="R455" s="46"/>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20"/>
      <c r="C456" s="520"/>
      <c r="D456" s="520"/>
      <c r="E456" s="520"/>
      <c r="F456" s="520"/>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20"/>
      <c r="C457" s="520"/>
      <c r="D457" s="520"/>
      <c r="E457" s="520"/>
      <c r="F457" s="520"/>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20"/>
      <c r="C458" s="520"/>
      <c r="D458" s="520"/>
      <c r="E458" s="520"/>
      <c r="F458" s="520"/>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20"/>
      <c r="C459" s="520"/>
      <c r="D459" s="520"/>
      <c r="E459" s="520"/>
      <c r="F459" s="520"/>
      <c r="G459" s="37"/>
      <c r="H459" s="393"/>
      <c r="I459" s="38" t="str">
        <f t="shared" si="117"/>
        <v/>
      </c>
      <c r="J459" s="30" t="str">
        <f t="shared" si="118"/>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19"/>
      <c r="C460" s="519"/>
      <c r="D460" s="519"/>
      <c r="E460" s="519"/>
      <c r="F460" s="519"/>
      <c r="G460" s="42"/>
      <c r="H460" s="42"/>
      <c r="I460" s="43" t="str">
        <f t="shared" si="117"/>
        <v/>
      </c>
      <c r="J460" s="44" t="str">
        <f t="shared" si="118"/>
        <v/>
      </c>
      <c r="K460" s="447">
        <f>進捗管理票PSPT_管理項目名_1</f>
        <v>0</v>
      </c>
      <c r="L460" s="45"/>
      <c r="M460" s="46"/>
      <c r="N460" s="46"/>
      <c r="O460" s="46"/>
      <c r="P460" s="46"/>
      <c r="Q460" s="46"/>
      <c r="R460" s="46"/>
      <c r="S460" s="46"/>
      <c r="T460" s="46"/>
      <c r="U460" s="46"/>
      <c r="V460" s="46"/>
      <c r="W460" s="47"/>
      <c r="X460" s="46"/>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20"/>
      <c r="C461" s="520"/>
      <c r="D461" s="520"/>
      <c r="E461" s="520"/>
      <c r="F461" s="520"/>
      <c r="G461" s="28"/>
      <c r="H461" s="28"/>
      <c r="I461" s="29" t="str">
        <f t="shared" si="117"/>
        <v/>
      </c>
      <c r="J461" s="35" t="str">
        <f t="shared" si="118"/>
        <v/>
      </c>
      <c r="K461" s="448">
        <f>進捗管理票PSPT_管理項目名_2</f>
        <v>0</v>
      </c>
      <c r="L461" s="31"/>
      <c r="M461" s="32"/>
      <c r="N461" s="32"/>
      <c r="O461" s="32"/>
      <c r="P461" s="32"/>
      <c r="Q461" s="32"/>
      <c r="R461" s="32"/>
      <c r="S461" s="32"/>
      <c r="T461" s="32"/>
      <c r="U461" s="32"/>
      <c r="V461" s="32"/>
      <c r="W461" s="49"/>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20"/>
      <c r="C462" s="520"/>
      <c r="D462" s="520"/>
      <c r="E462" s="520"/>
      <c r="F462" s="520"/>
      <c r="G462" s="28"/>
      <c r="H462" s="28"/>
      <c r="I462" s="29" t="str">
        <f t="shared" si="117"/>
        <v/>
      </c>
      <c r="J462" s="35" t="str">
        <f t="shared" si="118"/>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20"/>
      <c r="C463" s="520"/>
      <c r="D463" s="520"/>
      <c r="E463" s="520"/>
      <c r="F463" s="520"/>
      <c r="G463" s="37"/>
      <c r="H463" s="37"/>
      <c r="I463" s="38" t="str">
        <f t="shared" si="117"/>
        <v/>
      </c>
      <c r="J463" s="30" t="str">
        <f t="shared" si="118"/>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20"/>
      <c r="C464" s="520"/>
      <c r="D464" s="520"/>
      <c r="E464" s="520"/>
      <c r="F464" s="520"/>
      <c r="G464" s="37"/>
      <c r="H464" s="393"/>
      <c r="I464" s="38" t="str">
        <f>IF(J464&lt;&gt;"",(J464-COUNTIF(L464:GI464,"□")+1),"")</f>
        <v/>
      </c>
      <c r="J464" s="30" t="str">
        <f>IF(ISERROR(LOOKUP("□",L464:GI464,L$3:GI$3))=FALSE,LOOKUP("□",L464:GI464,L$3:GI$3),"")</f>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19"/>
      <c r="C465" s="519"/>
      <c r="D465" s="519"/>
      <c r="E465" s="519"/>
      <c r="F465" s="519"/>
      <c r="G465" s="42"/>
      <c r="H465" s="42"/>
      <c r="I465" s="43" t="str">
        <f t="shared" ref="I465:I473" si="119">IF(J465&lt;&gt;"",(J465-COUNTIF(L465:GI465,"□")+1),"")</f>
        <v/>
      </c>
      <c r="J465" s="44" t="str">
        <f t="shared" ref="J465:J473" si="120">IF(ISERROR(LOOKUP("□",L465:GI465,L$3:GI$3))=FALSE,LOOKUP("□",L465:GI465,L$3:GI$3),"")</f>
        <v/>
      </c>
      <c r="K465" s="447">
        <f>進捗管理票PSPT_管理項目名_1</f>
        <v>0</v>
      </c>
      <c r="L465" s="45"/>
      <c r="M465" s="46"/>
      <c r="N465" s="46"/>
      <c r="O465" s="46"/>
      <c r="P465" s="46"/>
      <c r="Q465" s="46"/>
      <c r="R465" s="46"/>
      <c r="S465" s="46"/>
      <c r="T465" s="46"/>
      <c r="U465" s="46"/>
      <c r="V465" s="46"/>
      <c r="W465" s="46"/>
      <c r="X465" s="46"/>
      <c r="Y465" s="47"/>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20"/>
      <c r="C466" s="520"/>
      <c r="D466" s="520"/>
      <c r="E466" s="520"/>
      <c r="F466" s="520"/>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20"/>
      <c r="C467" s="520"/>
      <c r="D467" s="520"/>
      <c r="E467" s="520"/>
      <c r="F467" s="520"/>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20"/>
      <c r="C468" s="520"/>
      <c r="D468" s="520"/>
      <c r="E468" s="520"/>
      <c r="F468" s="520"/>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20"/>
      <c r="C469" s="520"/>
      <c r="D469" s="520"/>
      <c r="E469" s="520"/>
      <c r="F469" s="520"/>
      <c r="G469" s="37"/>
      <c r="H469" s="393"/>
      <c r="I469" s="38" t="str">
        <f t="shared" si="119"/>
        <v/>
      </c>
      <c r="J469" s="30" t="str">
        <f t="shared" si="120"/>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19"/>
      <c r="C470" s="519"/>
      <c r="D470" s="519"/>
      <c r="E470" s="519"/>
      <c r="F470" s="519"/>
      <c r="G470" s="42"/>
      <c r="H470" s="42"/>
      <c r="I470" s="43" t="str">
        <f t="shared" si="119"/>
        <v/>
      </c>
      <c r="J470" s="44" t="str">
        <f t="shared" si="120"/>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20"/>
      <c r="C471" s="520"/>
      <c r="D471" s="520"/>
      <c r="E471" s="520"/>
      <c r="F471" s="520"/>
      <c r="G471" s="28"/>
      <c r="H471" s="28"/>
      <c r="I471" s="29" t="str">
        <f t="shared" si="119"/>
        <v/>
      </c>
      <c r="J471" s="35" t="str">
        <f t="shared" si="120"/>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20"/>
      <c r="C472" s="520"/>
      <c r="D472" s="520"/>
      <c r="E472" s="520"/>
      <c r="F472" s="520"/>
      <c r="G472" s="28"/>
      <c r="H472" s="28"/>
      <c r="I472" s="29" t="str">
        <f t="shared" si="119"/>
        <v/>
      </c>
      <c r="J472" s="35" t="str">
        <f t="shared" si="120"/>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20"/>
      <c r="C473" s="520"/>
      <c r="D473" s="520"/>
      <c r="E473" s="520"/>
      <c r="F473" s="520"/>
      <c r="G473" s="37"/>
      <c r="H473" s="37"/>
      <c r="I473" s="38" t="str">
        <f t="shared" si="119"/>
        <v/>
      </c>
      <c r="J473" s="30" t="str">
        <f t="shared" si="120"/>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20"/>
      <c r="C474" s="522"/>
      <c r="D474" s="522"/>
      <c r="E474" s="522"/>
      <c r="F474" s="522"/>
      <c r="G474" s="37"/>
      <c r="H474" s="393"/>
      <c r="I474" s="38" t="str">
        <f>IF(J474&lt;&gt;"",(J474-COUNTIF(L474:GI474,"□")+1),"")</f>
        <v/>
      </c>
      <c r="J474" s="30" t="str">
        <f>IF(ISERROR(LOOKUP("□",L474:GI474,L$3:GI$3))=FALSE,LOOKUP("□",L474:GI474,L$3:GI$3),"")</f>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 t="shared" si="82"/>
        <v>471</v>
      </c>
      <c r="B475" s="519"/>
      <c r="C475" s="519"/>
      <c r="D475" s="519"/>
      <c r="E475" s="519"/>
      <c r="F475" s="519"/>
      <c r="G475" s="42"/>
      <c r="H475" s="42"/>
      <c r="I475" s="43" t="str">
        <f t="shared" ref="I475:I482" si="121">IF(J475&lt;&gt;"",(J475-COUNTIF(L475:GI475,"□")+1),"")</f>
        <v/>
      </c>
      <c r="J475" s="44" t="str">
        <f t="shared" ref="J475:J482" si="122">IF(ISERROR(LOOKUP("□",L475:GI475,L$3:GI$3))=FALSE,LOOKUP("□",L475:GI475,L$3:GI$3),"")</f>
        <v/>
      </c>
      <c r="K475" s="447">
        <f>進捗管理票PSPT_管理項目名_1</f>
        <v>0</v>
      </c>
      <c r="L475" s="45"/>
      <c r="M475" s="46"/>
      <c r="N475" s="46"/>
      <c r="O475" s="46"/>
      <c r="P475" s="46"/>
      <c r="Q475" s="46"/>
      <c r="R475" s="46"/>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c r="AV475" s="46"/>
      <c r="AW475" s="46"/>
      <c r="AX475" s="46"/>
      <c r="AY475" s="46"/>
      <c r="AZ475" s="46"/>
      <c r="BA475" s="46"/>
      <c r="BB475" s="46"/>
      <c r="BC475" s="46"/>
      <c r="BD475" s="46"/>
      <c r="BE475" s="46"/>
      <c r="BF475" s="46"/>
      <c r="BG475" s="46"/>
      <c r="BH475" s="46"/>
      <c r="BI475" s="46"/>
      <c r="BJ475" s="46"/>
      <c r="BK475" s="46"/>
      <c r="BL475" s="46"/>
      <c r="BM475" s="46"/>
      <c r="BN475" s="46"/>
      <c r="BO475" s="46"/>
      <c r="BP475" s="46"/>
      <c r="BQ475" s="46"/>
      <c r="BR475" s="46"/>
      <c r="BS475" s="46"/>
      <c r="BT475" s="46"/>
      <c r="BU475" s="46"/>
      <c r="BV475" s="46"/>
      <c r="BW475" s="46"/>
      <c r="BX475" s="46"/>
      <c r="BY475" s="46"/>
      <c r="BZ475" s="46"/>
      <c r="CA475" s="46"/>
      <c r="CB475" s="46"/>
      <c r="CC475" s="46"/>
      <c r="CD475" s="46"/>
      <c r="CE475" s="46"/>
      <c r="CF475" s="46"/>
      <c r="CG475" s="46"/>
      <c r="CH475" s="46"/>
      <c r="CI475" s="46"/>
      <c r="CJ475" s="46"/>
      <c r="CK475" s="46"/>
      <c r="CL475" s="46"/>
      <c r="CM475" s="46"/>
      <c r="CN475" s="46"/>
      <c r="CO475" s="46"/>
      <c r="CP475" s="46"/>
      <c r="CQ475" s="46"/>
      <c r="CR475" s="46"/>
      <c r="CS475" s="46"/>
      <c r="CT475" s="46"/>
      <c r="CU475" s="46"/>
      <c r="CV475" s="46"/>
      <c r="CW475" s="46"/>
      <c r="CX475" s="46"/>
      <c r="CY475" s="46"/>
      <c r="CZ475" s="46"/>
      <c r="DA475" s="46"/>
      <c r="DB475" s="46"/>
      <c r="DC475" s="46"/>
      <c r="DD475" s="46"/>
      <c r="DE475" s="46"/>
      <c r="DF475" s="46"/>
      <c r="DG475" s="46"/>
      <c r="DH475" s="46"/>
      <c r="DI475" s="46"/>
      <c r="DJ475" s="46"/>
      <c r="DK475" s="46"/>
      <c r="DL475" s="46"/>
      <c r="DM475" s="46"/>
      <c r="DN475" s="46"/>
      <c r="DO475" s="46"/>
      <c r="DP475" s="46"/>
      <c r="DQ475" s="46"/>
      <c r="DR475" s="46"/>
      <c r="DS475" s="46"/>
      <c r="DT475" s="46"/>
      <c r="DU475" s="46"/>
      <c r="DV475" s="46"/>
      <c r="DW475" s="46"/>
      <c r="DX475" s="46"/>
      <c r="DY475" s="46"/>
      <c r="DZ475" s="46"/>
      <c r="EA475" s="46"/>
      <c r="EB475" s="46"/>
      <c r="EC475" s="46"/>
      <c r="ED475" s="46"/>
      <c r="EE475" s="46"/>
      <c r="EF475" s="46"/>
      <c r="EG475" s="46"/>
      <c r="EH475" s="46"/>
      <c r="EI475" s="46"/>
      <c r="EJ475" s="46"/>
      <c r="EK475" s="46"/>
      <c r="EL475" s="46"/>
      <c r="EM475" s="46"/>
      <c r="EN475" s="46"/>
      <c r="EO475" s="46"/>
      <c r="EP475" s="46"/>
      <c r="EQ475" s="46"/>
      <c r="ER475" s="46"/>
      <c r="ES475" s="46"/>
      <c r="ET475" s="46"/>
      <c r="EU475" s="46"/>
      <c r="EV475" s="46"/>
      <c r="EW475" s="46"/>
      <c r="EX475" s="46"/>
      <c r="EY475" s="46"/>
      <c r="EZ475" s="46"/>
      <c r="FA475" s="46"/>
      <c r="FB475" s="46"/>
      <c r="FC475" s="46"/>
      <c r="FD475" s="46"/>
      <c r="FE475" s="46"/>
      <c r="FF475" s="46"/>
      <c r="FG475" s="46"/>
      <c r="FH475" s="46"/>
      <c r="FI475" s="46"/>
      <c r="FJ475" s="46"/>
      <c r="FK475" s="46"/>
      <c r="FL475" s="46"/>
      <c r="FM475" s="46"/>
      <c r="FN475" s="46"/>
      <c r="FO475" s="46"/>
      <c r="FP475" s="46"/>
      <c r="FQ475" s="46"/>
      <c r="FR475" s="46"/>
      <c r="FS475" s="46"/>
      <c r="FT475" s="46"/>
      <c r="FU475" s="46"/>
      <c r="FV475" s="46"/>
      <c r="FW475" s="46"/>
      <c r="FX475" s="46"/>
      <c r="FY475" s="46"/>
      <c r="FZ475" s="46"/>
      <c r="GA475" s="46"/>
      <c r="GB475" s="46"/>
      <c r="GC475" s="46"/>
      <c r="GD475" s="46"/>
      <c r="GE475" s="46"/>
      <c r="GF475" s="46"/>
      <c r="GG475" s="46"/>
      <c r="GH475" s="46"/>
      <c r="GI475" s="48"/>
    </row>
    <row r="476" spans="1:191" x14ac:dyDescent="0.25">
      <c r="A476" s="34">
        <f t="shared" si="82"/>
        <v>472</v>
      </c>
      <c r="B476" s="520"/>
      <c r="C476" s="520"/>
      <c r="D476" s="520"/>
      <c r="E476" s="520"/>
      <c r="F476" s="520"/>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20"/>
      <c r="C477" s="520"/>
      <c r="D477" s="520"/>
      <c r="E477" s="520"/>
      <c r="F477" s="520"/>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20"/>
      <c r="C478" s="520"/>
      <c r="D478" s="520"/>
      <c r="E478" s="520"/>
      <c r="F478" s="520"/>
      <c r="G478" s="37"/>
      <c r="H478" s="37"/>
      <c r="I478" s="38" t="str">
        <f t="shared" si="121"/>
        <v/>
      </c>
      <c r="J478" s="30" t="str">
        <f t="shared" si="122"/>
        <v/>
      </c>
      <c r="K478" s="450" t="str">
        <f>進捗管理票PSPT_管理項目名_4</f>
        <v>②ＣＶＴ</v>
      </c>
      <c r="L478" s="39"/>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20"/>
      <c r="C479" s="520"/>
      <c r="D479" s="520"/>
      <c r="E479" s="520"/>
      <c r="F479" s="520"/>
      <c r="G479" s="37"/>
      <c r="H479" s="393"/>
      <c r="I479" s="38" t="str">
        <f t="shared" si="121"/>
        <v/>
      </c>
      <c r="J479" s="30" t="str">
        <f t="shared" si="122"/>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ROW()-4</f>
        <v>476</v>
      </c>
      <c r="B480" s="519"/>
      <c r="C480" s="519"/>
      <c r="D480" s="519"/>
      <c r="E480" s="519"/>
      <c r="F480" s="519"/>
      <c r="G480" s="28"/>
      <c r="H480" s="28"/>
      <c r="I480" s="29" t="str">
        <f t="shared" si="121"/>
        <v/>
      </c>
      <c r="J480" s="30" t="str">
        <f t="shared" si="122"/>
        <v/>
      </c>
      <c r="K480" s="447">
        <f>進捗管理票PSPT_管理項目名_1</f>
        <v>0</v>
      </c>
      <c r="L480" s="31"/>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2"/>
      <c r="CD480" s="32"/>
      <c r="CE480" s="32"/>
      <c r="CF480" s="32"/>
      <c r="CG480" s="32"/>
      <c r="CH480" s="32"/>
      <c r="CI480" s="32"/>
      <c r="CJ480" s="32"/>
      <c r="CK480" s="32"/>
      <c r="CL480" s="32"/>
      <c r="CM480" s="32"/>
      <c r="CN480" s="32"/>
      <c r="CO480" s="32"/>
      <c r="CP480" s="32"/>
      <c r="CQ480" s="32"/>
      <c r="CR480" s="32"/>
      <c r="CS480" s="32"/>
      <c r="CT480" s="32"/>
      <c r="CU480" s="32"/>
      <c r="CV480" s="32"/>
      <c r="CW480" s="32"/>
      <c r="CX480" s="32"/>
      <c r="CY480" s="32"/>
      <c r="CZ480" s="32"/>
      <c r="DA480" s="32"/>
      <c r="DB480" s="32"/>
      <c r="DC480" s="32"/>
      <c r="DD480" s="32"/>
      <c r="DE480" s="32"/>
      <c r="DF480" s="32"/>
      <c r="DG480" s="32"/>
      <c r="DH480" s="32"/>
      <c r="DI480" s="32"/>
      <c r="DJ480" s="32"/>
      <c r="DK480" s="32"/>
      <c r="DL480" s="32"/>
      <c r="DM480" s="32"/>
      <c r="DN480" s="32"/>
      <c r="DO480" s="32"/>
      <c r="DP480" s="32"/>
      <c r="DQ480" s="32"/>
      <c r="DR480" s="32"/>
      <c r="DS480" s="32"/>
      <c r="DT480" s="32"/>
      <c r="DU480" s="32"/>
      <c r="DV480" s="32"/>
      <c r="DW480" s="32"/>
      <c r="DX480" s="32"/>
      <c r="DY480" s="32"/>
      <c r="DZ480" s="32"/>
      <c r="EA480" s="32"/>
      <c r="EB480" s="32"/>
      <c r="EC480" s="32"/>
      <c r="ED480" s="32"/>
      <c r="EE480" s="32"/>
      <c r="EF480" s="32"/>
      <c r="EG480" s="32"/>
      <c r="EH480" s="32"/>
      <c r="EI480" s="32"/>
      <c r="EJ480" s="32"/>
      <c r="EK480" s="32"/>
      <c r="EL480" s="32"/>
      <c r="EM480" s="32"/>
      <c r="EN480" s="32"/>
      <c r="EO480" s="32"/>
      <c r="EP480" s="32"/>
      <c r="EQ480" s="32"/>
      <c r="ER480" s="32"/>
      <c r="ES480" s="32"/>
      <c r="ET480" s="32"/>
      <c r="EU480" s="32"/>
      <c r="EV480" s="32"/>
      <c r="EW480" s="32"/>
      <c r="EX480" s="32"/>
      <c r="EY480" s="32"/>
      <c r="EZ480" s="32"/>
      <c r="FA480" s="32"/>
      <c r="FB480" s="32"/>
      <c r="FC480" s="32"/>
      <c r="FD480" s="32"/>
      <c r="FE480" s="32"/>
      <c r="FF480" s="32"/>
      <c r="FG480" s="32"/>
      <c r="FH480" s="32"/>
      <c r="FI480" s="32"/>
      <c r="FJ480" s="32"/>
      <c r="FK480" s="32"/>
      <c r="FL480" s="32"/>
      <c r="FM480" s="32"/>
      <c r="FN480" s="32"/>
      <c r="FO480" s="32"/>
      <c r="FP480" s="32"/>
      <c r="FQ480" s="32"/>
      <c r="FR480" s="32"/>
      <c r="FS480" s="32"/>
      <c r="FT480" s="32"/>
      <c r="FU480" s="32"/>
      <c r="FV480" s="32"/>
      <c r="FW480" s="32"/>
      <c r="FX480" s="32"/>
      <c r="FY480" s="32"/>
      <c r="FZ480" s="32"/>
      <c r="GA480" s="32"/>
      <c r="GB480" s="32"/>
      <c r="GC480" s="32"/>
      <c r="GD480" s="32"/>
      <c r="GE480" s="32"/>
      <c r="GF480" s="32"/>
      <c r="GG480" s="32"/>
      <c r="GH480" s="32"/>
      <c r="GI480" s="33"/>
    </row>
    <row r="481" spans="1:191" x14ac:dyDescent="0.25">
      <c r="A481" s="34">
        <f>ROW()-4</f>
        <v>477</v>
      </c>
      <c r="B481" s="520"/>
      <c r="C481" s="520"/>
      <c r="D481" s="520"/>
      <c r="E481" s="520"/>
      <c r="F481" s="520"/>
      <c r="G481" s="28"/>
      <c r="H481" s="28"/>
      <c r="I481" s="29" t="str">
        <f t="shared" si="121"/>
        <v/>
      </c>
      <c r="J481" s="35" t="str">
        <f t="shared" si="122"/>
        <v/>
      </c>
      <c r="K481" s="448">
        <f>進捗管理票PSPT_管理項目名_2</f>
        <v>0</v>
      </c>
      <c r="L481" s="31"/>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20"/>
      <c r="C482" s="520"/>
      <c r="D482" s="520"/>
      <c r="E482" s="520"/>
      <c r="F482" s="520"/>
      <c r="G482" s="28"/>
      <c r="H482" s="28"/>
      <c r="I482" s="29" t="str">
        <f t="shared" si="121"/>
        <v/>
      </c>
      <c r="J482" s="35" t="str">
        <f t="shared" si="122"/>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20"/>
      <c r="C483" s="520"/>
      <c r="D483" s="520"/>
      <c r="E483" s="520"/>
      <c r="F483" s="520"/>
      <c r="G483" s="37"/>
      <c r="H483" s="37"/>
      <c r="I483" s="38" t="str">
        <f>IF(J483&lt;&gt;"",(J483-COUNTIF(L483:GI483,"□")+1),"")</f>
        <v/>
      </c>
      <c r="J483" s="30" t="str">
        <f>IF(ISERROR(LOOKUP("□",L483:GI483,L$3:GI$3))=FALSE,LOOKUP("□",L483:GI483,L$3:GI$3),"")</f>
        <v/>
      </c>
      <c r="K483" s="450" t="str">
        <f>進捗管理票PSPT_管理項目名_4</f>
        <v>②ＣＶＴ</v>
      </c>
      <c r="L483" s="39"/>
      <c r="M483" s="40"/>
      <c r="N483" s="40"/>
      <c r="O483" s="40"/>
      <c r="P483" s="40"/>
      <c r="Q483" s="40"/>
      <c r="R483" s="40"/>
      <c r="S483" s="40"/>
      <c r="T483" s="40"/>
      <c r="U483" s="40"/>
      <c r="V483" s="40"/>
      <c r="W483" s="40"/>
      <c r="X483" s="32"/>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22"/>
      <c r="C484" s="522"/>
      <c r="D484" s="522"/>
      <c r="E484" s="522"/>
      <c r="F484" s="522"/>
      <c r="G484" s="37"/>
      <c r="H484" s="393"/>
      <c r="I484" s="38" t="str">
        <f t="shared" ref="I484:I488" si="123">IF(J484&lt;&gt;"",(J484-COUNTIF(L484:GI484,"□")+1),"")</f>
        <v/>
      </c>
      <c r="J484" s="30" t="str">
        <f t="shared" ref="J484:J488" si="124">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19"/>
      <c r="C485" s="519"/>
      <c r="D485" s="519"/>
      <c r="E485" s="519"/>
      <c r="F485" s="519"/>
      <c r="G485" s="42"/>
      <c r="H485" s="42"/>
      <c r="I485" s="43" t="str">
        <f t="shared" si="123"/>
        <v/>
      </c>
      <c r="J485" s="44" t="str">
        <f t="shared" si="124"/>
        <v/>
      </c>
      <c r="K485" s="447">
        <f>進捗管理票PSPT_管理項目名_1</f>
        <v>0</v>
      </c>
      <c r="L485" s="45"/>
      <c r="M485" s="46"/>
      <c r="N485" s="46"/>
      <c r="O485" s="46"/>
      <c r="P485" s="46"/>
      <c r="Q485" s="46"/>
      <c r="R485" s="46"/>
      <c r="S485" s="46"/>
      <c r="T485" s="46"/>
      <c r="U485" s="46"/>
      <c r="V485" s="46"/>
      <c r="W485" s="47"/>
      <c r="X485" s="46"/>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20"/>
      <c r="C486" s="520"/>
      <c r="D486" s="520"/>
      <c r="E486" s="520"/>
      <c r="F486" s="520"/>
      <c r="G486" s="28"/>
      <c r="H486" s="28"/>
      <c r="I486" s="29" t="str">
        <f t="shared" si="123"/>
        <v/>
      </c>
      <c r="J486" s="35" t="str">
        <f t="shared" si="124"/>
        <v/>
      </c>
      <c r="K486" s="448">
        <f>進捗管理票PSPT_管理項目名_2</f>
        <v>0</v>
      </c>
      <c r="L486" s="31"/>
      <c r="M486" s="32"/>
      <c r="N486" s="32"/>
      <c r="O486" s="32"/>
      <c r="P486" s="32"/>
      <c r="Q486" s="32"/>
      <c r="R486" s="32"/>
      <c r="S486" s="32"/>
      <c r="T486" s="32"/>
      <c r="U486" s="32"/>
      <c r="V486" s="32"/>
      <c r="W486" s="49"/>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20"/>
      <c r="C487" s="520"/>
      <c r="D487" s="520"/>
      <c r="E487" s="520"/>
      <c r="F487" s="520"/>
      <c r="G487" s="28"/>
      <c r="H487" s="28"/>
      <c r="I487" s="29" t="str">
        <f t="shared" si="123"/>
        <v/>
      </c>
      <c r="J487" s="35" t="str">
        <f t="shared" si="124"/>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20"/>
      <c r="C488" s="520"/>
      <c r="D488" s="520"/>
      <c r="E488" s="520"/>
      <c r="F488" s="520"/>
      <c r="G488" s="37"/>
      <c r="H488" s="37"/>
      <c r="I488" s="38" t="str">
        <f t="shared" si="123"/>
        <v/>
      </c>
      <c r="J488" s="30" t="str">
        <f t="shared" si="124"/>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20"/>
      <c r="C489" s="520"/>
      <c r="D489" s="520"/>
      <c r="E489" s="520"/>
      <c r="F489" s="520"/>
      <c r="G489" s="37"/>
      <c r="H489" s="393"/>
      <c r="I489" s="38" t="str">
        <f>IF(J489&lt;&gt;"",(J489-COUNTIF(L489:GI489,"□")+1),"")</f>
        <v/>
      </c>
      <c r="J489" s="30" t="str">
        <f>IF(ISERROR(LOOKUP("□",L489:GI489,L$3:GI$3))=FALSE,LOOKUP("□",L489:GI489,L$3:GI$3),"")</f>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19"/>
      <c r="C490" s="519"/>
      <c r="D490" s="519"/>
      <c r="E490" s="519"/>
      <c r="F490" s="519"/>
      <c r="G490" s="42"/>
      <c r="H490" s="42"/>
      <c r="I490" s="43" t="str">
        <f t="shared" ref="I490:I498" si="125">IF(J490&lt;&gt;"",(J490-COUNTIF(L490:GI490,"□")+1),"")</f>
        <v/>
      </c>
      <c r="J490" s="44" t="str">
        <f t="shared" ref="J490:J498" si="126">IF(ISERROR(LOOKUP("□",L490:GI490,L$3:GI$3))=FALSE,LOOKUP("□",L490:GI490,L$3:GI$3),"")</f>
        <v/>
      </c>
      <c r="K490" s="447">
        <f>進捗管理票PSPT_管理項目名_1</f>
        <v>0</v>
      </c>
      <c r="L490" s="45"/>
      <c r="M490" s="46"/>
      <c r="N490" s="46"/>
      <c r="O490" s="46"/>
      <c r="P490" s="46"/>
      <c r="Q490" s="46"/>
      <c r="R490" s="46"/>
      <c r="S490" s="46"/>
      <c r="T490" s="46"/>
      <c r="U490" s="46"/>
      <c r="V490" s="46"/>
      <c r="W490" s="46"/>
      <c r="X490" s="46"/>
      <c r="Y490" s="47"/>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20"/>
      <c r="C491" s="520"/>
      <c r="D491" s="520"/>
      <c r="E491" s="520"/>
      <c r="F491" s="520"/>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20"/>
      <c r="C492" s="520"/>
      <c r="D492" s="520"/>
      <c r="E492" s="520"/>
      <c r="F492" s="520"/>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20"/>
      <c r="C493" s="520"/>
      <c r="D493" s="520"/>
      <c r="E493" s="520"/>
      <c r="F493" s="520"/>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20"/>
      <c r="C494" s="520"/>
      <c r="D494" s="520"/>
      <c r="E494" s="520"/>
      <c r="F494" s="520"/>
      <c r="G494" s="37"/>
      <c r="H494" s="393"/>
      <c r="I494" s="38" t="str">
        <f t="shared" si="125"/>
        <v/>
      </c>
      <c r="J494" s="30" t="str">
        <f t="shared" si="126"/>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82"/>
        <v>491</v>
      </c>
      <c r="B495" s="519"/>
      <c r="C495" s="519"/>
      <c r="D495" s="519"/>
      <c r="E495" s="519"/>
      <c r="F495" s="519"/>
      <c r="G495" s="42"/>
      <c r="H495" s="42"/>
      <c r="I495" s="43" t="str">
        <f t="shared" si="125"/>
        <v/>
      </c>
      <c r="J495" s="44" t="str">
        <f t="shared" si="126"/>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82"/>
        <v>492</v>
      </c>
      <c r="B496" s="520"/>
      <c r="C496" s="520"/>
      <c r="D496" s="520"/>
      <c r="E496" s="520"/>
      <c r="F496" s="520"/>
      <c r="G496" s="28"/>
      <c r="H496" s="28"/>
      <c r="I496" s="29" t="str">
        <f t="shared" si="125"/>
        <v/>
      </c>
      <c r="J496" s="35" t="str">
        <f t="shared" si="126"/>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82"/>
        <v>493</v>
      </c>
      <c r="B497" s="520"/>
      <c r="C497" s="520"/>
      <c r="D497" s="520"/>
      <c r="E497" s="520"/>
      <c r="F497" s="520"/>
      <c r="G497" s="28"/>
      <c r="H497" s="28"/>
      <c r="I497" s="29" t="str">
        <f t="shared" si="125"/>
        <v/>
      </c>
      <c r="J497" s="35" t="str">
        <f t="shared" si="126"/>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6">
        <f t="shared" si="82"/>
        <v>494</v>
      </c>
      <c r="B498" s="520"/>
      <c r="C498" s="520"/>
      <c r="D498" s="520"/>
      <c r="E498" s="520"/>
      <c r="F498" s="520"/>
      <c r="G498" s="37"/>
      <c r="H498" s="37"/>
      <c r="I498" s="38" t="str">
        <f t="shared" si="125"/>
        <v/>
      </c>
      <c r="J498" s="30" t="str">
        <f t="shared" si="126"/>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6">
        <f t="shared" si="82"/>
        <v>495</v>
      </c>
      <c r="B499" s="520"/>
      <c r="C499" s="522"/>
      <c r="D499" s="522"/>
      <c r="E499" s="522"/>
      <c r="F499" s="522"/>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x14ac:dyDescent="0.25">
      <c r="A500" s="27">
        <f t="shared" si="14"/>
        <v>496</v>
      </c>
      <c r="B500" s="519"/>
      <c r="C500" s="519"/>
      <c r="D500" s="519"/>
      <c r="E500" s="519"/>
      <c r="F500" s="519"/>
      <c r="G500" s="42"/>
      <c r="H500" s="42"/>
      <c r="I500" s="43" t="str">
        <f t="shared" si="12"/>
        <v/>
      </c>
      <c r="J500" s="44" t="str">
        <f t="shared" si="13"/>
        <v/>
      </c>
      <c r="K500" s="447">
        <f>進捗管理票PSPT_管理項目名_1</f>
        <v>0</v>
      </c>
      <c r="L500" s="45"/>
      <c r="M500" s="46"/>
      <c r="N500" s="46"/>
      <c r="O500" s="46"/>
      <c r="P500" s="46"/>
      <c r="Q500" s="46"/>
      <c r="R500" s="46"/>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c r="AV500" s="46"/>
      <c r="AW500" s="46"/>
      <c r="AX500" s="46"/>
      <c r="AY500" s="46"/>
      <c r="AZ500" s="46"/>
      <c r="BA500" s="46"/>
      <c r="BB500" s="46"/>
      <c r="BC500" s="46"/>
      <c r="BD500" s="46"/>
      <c r="BE500" s="46"/>
      <c r="BF500" s="46"/>
      <c r="BG500" s="46"/>
      <c r="BH500" s="46"/>
      <c r="BI500" s="46"/>
      <c r="BJ500" s="46"/>
      <c r="BK500" s="46"/>
      <c r="BL500" s="46"/>
      <c r="BM500" s="46"/>
      <c r="BN500" s="46"/>
      <c r="BO500" s="46"/>
      <c r="BP500" s="46"/>
      <c r="BQ500" s="46"/>
      <c r="BR500" s="46"/>
      <c r="BS500" s="46"/>
      <c r="BT500" s="46"/>
      <c r="BU500" s="46"/>
      <c r="BV500" s="46"/>
      <c r="BW500" s="46"/>
      <c r="BX500" s="46"/>
      <c r="BY500" s="46"/>
      <c r="BZ500" s="46"/>
      <c r="CA500" s="46"/>
      <c r="CB500" s="46"/>
      <c r="CC500" s="46"/>
      <c r="CD500" s="46"/>
      <c r="CE500" s="46"/>
      <c r="CF500" s="46"/>
      <c r="CG500" s="46"/>
      <c r="CH500" s="46"/>
      <c r="CI500" s="46"/>
      <c r="CJ500" s="46"/>
      <c r="CK500" s="46"/>
      <c r="CL500" s="46"/>
      <c r="CM500" s="46"/>
      <c r="CN500" s="46"/>
      <c r="CO500" s="46"/>
      <c r="CP500" s="46"/>
      <c r="CQ500" s="46"/>
      <c r="CR500" s="46"/>
      <c r="CS500" s="46"/>
      <c r="CT500" s="46"/>
      <c r="CU500" s="46"/>
      <c r="CV500" s="46"/>
      <c r="CW500" s="46"/>
      <c r="CX500" s="46"/>
      <c r="CY500" s="46"/>
      <c r="CZ500" s="46"/>
      <c r="DA500" s="46"/>
      <c r="DB500" s="46"/>
      <c r="DC500" s="46"/>
      <c r="DD500" s="46"/>
      <c r="DE500" s="46"/>
      <c r="DF500" s="46"/>
      <c r="DG500" s="46"/>
      <c r="DH500" s="46"/>
      <c r="DI500" s="46"/>
      <c r="DJ500" s="46"/>
      <c r="DK500" s="46"/>
      <c r="DL500" s="46"/>
      <c r="DM500" s="46"/>
      <c r="DN500" s="46"/>
      <c r="DO500" s="46"/>
      <c r="DP500" s="46"/>
      <c r="DQ500" s="46"/>
      <c r="DR500" s="46"/>
      <c r="DS500" s="46"/>
      <c r="DT500" s="46"/>
      <c r="DU500" s="46"/>
      <c r="DV500" s="46"/>
      <c r="DW500" s="46"/>
      <c r="DX500" s="46"/>
      <c r="DY500" s="46"/>
      <c r="DZ500" s="46"/>
      <c r="EA500" s="46"/>
      <c r="EB500" s="46"/>
      <c r="EC500" s="46"/>
      <c r="ED500" s="46"/>
      <c r="EE500" s="46"/>
      <c r="EF500" s="46"/>
      <c r="EG500" s="46"/>
      <c r="EH500" s="46"/>
      <c r="EI500" s="46"/>
      <c r="EJ500" s="46"/>
      <c r="EK500" s="46"/>
      <c r="EL500" s="46"/>
      <c r="EM500" s="46"/>
      <c r="EN500" s="46"/>
      <c r="EO500" s="46"/>
      <c r="EP500" s="46"/>
      <c r="EQ500" s="46"/>
      <c r="ER500" s="46"/>
      <c r="ES500" s="46"/>
      <c r="ET500" s="46"/>
      <c r="EU500" s="46"/>
      <c r="EV500" s="46"/>
      <c r="EW500" s="46"/>
      <c r="EX500" s="46"/>
      <c r="EY500" s="46"/>
      <c r="EZ500" s="46"/>
      <c r="FA500" s="46"/>
      <c r="FB500" s="46"/>
      <c r="FC500" s="46"/>
      <c r="FD500" s="46"/>
      <c r="FE500" s="46"/>
      <c r="FF500" s="46"/>
      <c r="FG500" s="46"/>
      <c r="FH500" s="46"/>
      <c r="FI500" s="46"/>
      <c r="FJ500" s="46"/>
      <c r="FK500" s="46"/>
      <c r="FL500" s="46"/>
      <c r="FM500" s="46"/>
      <c r="FN500" s="46"/>
      <c r="FO500" s="46"/>
      <c r="FP500" s="46"/>
      <c r="FQ500" s="46"/>
      <c r="FR500" s="46"/>
      <c r="FS500" s="46"/>
      <c r="FT500" s="46"/>
      <c r="FU500" s="46"/>
      <c r="FV500" s="46"/>
      <c r="FW500" s="46"/>
      <c r="FX500" s="46"/>
      <c r="FY500" s="46"/>
      <c r="FZ500" s="46"/>
      <c r="GA500" s="46"/>
      <c r="GB500" s="46"/>
      <c r="GC500" s="46"/>
      <c r="GD500" s="46"/>
      <c r="GE500" s="46"/>
      <c r="GF500" s="46"/>
      <c r="GG500" s="46"/>
      <c r="GH500" s="46"/>
      <c r="GI500" s="48"/>
    </row>
    <row r="501" spans="1:191" x14ac:dyDescent="0.25">
      <c r="A501" s="34">
        <f t="shared" si="14"/>
        <v>497</v>
      </c>
      <c r="B501" s="520"/>
      <c r="C501" s="520"/>
      <c r="D501" s="520"/>
      <c r="E501" s="520"/>
      <c r="F501" s="520"/>
      <c r="G501" s="28"/>
      <c r="H501" s="28"/>
      <c r="I501" s="29" t="str">
        <f t="shared" si="12"/>
        <v/>
      </c>
      <c r="J501" s="35" t="str">
        <f t="shared" si="13"/>
        <v/>
      </c>
      <c r="K501" s="448">
        <f>進捗管理票PSPT_管理項目名_2</f>
        <v>0</v>
      </c>
      <c r="L501" s="31"/>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2"/>
      <c r="CD501" s="32"/>
      <c r="CE501" s="32"/>
      <c r="CF501" s="32"/>
      <c r="CG501" s="32"/>
      <c r="CH501" s="32"/>
      <c r="CI501" s="32"/>
      <c r="CJ501" s="32"/>
      <c r="CK501" s="32"/>
      <c r="CL501" s="32"/>
      <c r="CM501" s="32"/>
      <c r="CN501" s="32"/>
      <c r="CO501" s="32"/>
      <c r="CP501" s="32"/>
      <c r="CQ501" s="32"/>
      <c r="CR501" s="32"/>
      <c r="CS501" s="32"/>
      <c r="CT501" s="32"/>
      <c r="CU501" s="32"/>
      <c r="CV501" s="32"/>
      <c r="CW501" s="32"/>
      <c r="CX501" s="32"/>
      <c r="CY501" s="32"/>
      <c r="CZ501" s="32"/>
      <c r="DA501" s="32"/>
      <c r="DB501" s="32"/>
      <c r="DC501" s="32"/>
      <c r="DD501" s="32"/>
      <c r="DE501" s="32"/>
      <c r="DF501" s="32"/>
      <c r="DG501" s="32"/>
      <c r="DH501" s="32"/>
      <c r="DI501" s="32"/>
      <c r="DJ501" s="32"/>
      <c r="DK501" s="32"/>
      <c r="DL501" s="32"/>
      <c r="DM501" s="32"/>
      <c r="DN501" s="32"/>
      <c r="DO501" s="32"/>
      <c r="DP501" s="32"/>
      <c r="DQ501" s="32"/>
      <c r="DR501" s="32"/>
      <c r="DS501" s="32"/>
      <c r="DT501" s="32"/>
      <c r="DU501" s="32"/>
      <c r="DV501" s="32"/>
      <c r="DW501" s="32"/>
      <c r="DX501" s="32"/>
      <c r="DY501" s="32"/>
      <c r="DZ501" s="32"/>
      <c r="EA501" s="32"/>
      <c r="EB501" s="32"/>
      <c r="EC501" s="32"/>
      <c r="ED501" s="32"/>
      <c r="EE501" s="32"/>
      <c r="EF501" s="32"/>
      <c r="EG501" s="32"/>
      <c r="EH501" s="32"/>
      <c r="EI501" s="32"/>
      <c r="EJ501" s="32"/>
      <c r="EK501" s="32"/>
      <c r="EL501" s="32"/>
      <c r="EM501" s="32"/>
      <c r="EN501" s="32"/>
      <c r="EO501" s="32"/>
      <c r="EP501" s="32"/>
      <c r="EQ501" s="32"/>
      <c r="ER501" s="32"/>
      <c r="ES501" s="32"/>
      <c r="ET501" s="32"/>
      <c r="EU501" s="32"/>
      <c r="EV501" s="32"/>
      <c r="EW501" s="32"/>
      <c r="EX501" s="32"/>
      <c r="EY501" s="32"/>
      <c r="EZ501" s="32"/>
      <c r="FA501" s="32"/>
      <c r="FB501" s="32"/>
      <c r="FC501" s="32"/>
      <c r="FD501" s="32"/>
      <c r="FE501" s="32"/>
      <c r="FF501" s="32"/>
      <c r="FG501" s="32"/>
      <c r="FH501" s="32"/>
      <c r="FI501" s="32"/>
      <c r="FJ501" s="32"/>
      <c r="FK501" s="32"/>
      <c r="FL501" s="32"/>
      <c r="FM501" s="32"/>
      <c r="FN501" s="32"/>
      <c r="FO501" s="32"/>
      <c r="FP501" s="32"/>
      <c r="FQ501" s="32"/>
      <c r="FR501" s="32"/>
      <c r="FS501" s="32"/>
      <c r="FT501" s="32"/>
      <c r="FU501" s="32"/>
      <c r="FV501" s="32"/>
      <c r="FW501" s="32"/>
      <c r="FX501" s="32"/>
      <c r="FY501" s="32"/>
      <c r="FZ501" s="32"/>
      <c r="GA501" s="32"/>
      <c r="GB501" s="32"/>
      <c r="GC501" s="32"/>
      <c r="GD501" s="32"/>
      <c r="GE501" s="32"/>
      <c r="GF501" s="32"/>
      <c r="GG501" s="32"/>
      <c r="GH501" s="32"/>
      <c r="GI501" s="33"/>
    </row>
    <row r="502" spans="1:191" x14ac:dyDescent="0.25">
      <c r="A502" s="34">
        <f t="shared" si="14"/>
        <v>498</v>
      </c>
      <c r="B502" s="520"/>
      <c r="C502" s="520"/>
      <c r="D502" s="520"/>
      <c r="E502" s="520"/>
      <c r="F502" s="520"/>
      <c r="G502" s="28"/>
      <c r="H502" s="28"/>
      <c r="I502" s="29" t="str">
        <f t="shared" si="12"/>
        <v/>
      </c>
      <c r="J502" s="35" t="str">
        <f t="shared" si="13"/>
        <v/>
      </c>
      <c r="K502" s="449" t="str">
        <f>進捗管理票PSPT_管理項目名_3</f>
        <v>①ＣＶ</v>
      </c>
      <c r="L502" s="31"/>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2"/>
      <c r="CD502" s="32"/>
      <c r="CE502" s="32"/>
      <c r="CF502" s="32"/>
      <c r="CG502" s="32"/>
      <c r="CH502" s="32"/>
      <c r="CI502" s="32"/>
      <c r="CJ502" s="32"/>
      <c r="CK502" s="32"/>
      <c r="CL502" s="32"/>
      <c r="CM502" s="32"/>
      <c r="CN502" s="32"/>
      <c r="CO502" s="32"/>
      <c r="CP502" s="32"/>
      <c r="CQ502" s="32"/>
      <c r="CR502" s="32"/>
      <c r="CS502" s="32"/>
      <c r="CT502" s="32"/>
      <c r="CU502" s="32"/>
      <c r="CV502" s="32"/>
      <c r="CW502" s="32"/>
      <c r="CX502" s="32"/>
      <c r="CY502" s="32"/>
      <c r="CZ502" s="32"/>
      <c r="DA502" s="32"/>
      <c r="DB502" s="32"/>
      <c r="DC502" s="32"/>
      <c r="DD502" s="32"/>
      <c r="DE502" s="32"/>
      <c r="DF502" s="32"/>
      <c r="DG502" s="32"/>
      <c r="DH502" s="32"/>
      <c r="DI502" s="32"/>
      <c r="DJ502" s="32"/>
      <c r="DK502" s="32"/>
      <c r="DL502" s="32"/>
      <c r="DM502" s="32"/>
      <c r="DN502" s="32"/>
      <c r="DO502" s="32"/>
      <c r="DP502" s="32"/>
      <c r="DQ502" s="32"/>
      <c r="DR502" s="32"/>
      <c r="DS502" s="32"/>
      <c r="DT502" s="32"/>
      <c r="DU502" s="32"/>
      <c r="DV502" s="32"/>
      <c r="DW502" s="32"/>
      <c r="DX502" s="32"/>
      <c r="DY502" s="32"/>
      <c r="DZ502" s="32"/>
      <c r="EA502" s="32"/>
      <c r="EB502" s="32"/>
      <c r="EC502" s="32"/>
      <c r="ED502" s="32"/>
      <c r="EE502" s="32"/>
      <c r="EF502" s="32"/>
      <c r="EG502" s="32"/>
      <c r="EH502" s="32"/>
      <c r="EI502" s="32"/>
      <c r="EJ502" s="32"/>
      <c r="EK502" s="32"/>
      <c r="EL502" s="32"/>
      <c r="EM502" s="32"/>
      <c r="EN502" s="32"/>
      <c r="EO502" s="32"/>
      <c r="EP502" s="32"/>
      <c r="EQ502" s="32"/>
      <c r="ER502" s="32"/>
      <c r="ES502" s="32"/>
      <c r="ET502" s="32"/>
      <c r="EU502" s="32"/>
      <c r="EV502" s="32"/>
      <c r="EW502" s="32"/>
      <c r="EX502" s="32"/>
      <c r="EY502" s="32"/>
      <c r="EZ502" s="32"/>
      <c r="FA502" s="32"/>
      <c r="FB502" s="32"/>
      <c r="FC502" s="32"/>
      <c r="FD502" s="32"/>
      <c r="FE502" s="32"/>
      <c r="FF502" s="32"/>
      <c r="FG502" s="32"/>
      <c r="FH502" s="32"/>
      <c r="FI502" s="32"/>
      <c r="FJ502" s="32"/>
      <c r="FK502" s="32"/>
      <c r="FL502" s="32"/>
      <c r="FM502" s="32"/>
      <c r="FN502" s="32"/>
      <c r="FO502" s="32"/>
      <c r="FP502" s="32"/>
      <c r="FQ502" s="32"/>
      <c r="FR502" s="32"/>
      <c r="FS502" s="32"/>
      <c r="FT502" s="32"/>
      <c r="FU502" s="32"/>
      <c r="FV502" s="32"/>
      <c r="FW502" s="32"/>
      <c r="FX502" s="32"/>
      <c r="FY502" s="32"/>
      <c r="FZ502" s="32"/>
      <c r="GA502" s="32"/>
      <c r="GB502" s="32"/>
      <c r="GC502" s="32"/>
      <c r="GD502" s="32"/>
      <c r="GE502" s="32"/>
      <c r="GF502" s="32"/>
      <c r="GG502" s="32"/>
      <c r="GH502" s="32"/>
      <c r="GI502" s="33"/>
    </row>
    <row r="503" spans="1:191" x14ac:dyDescent="0.25">
      <c r="A503" s="34">
        <f t="shared" si="14"/>
        <v>499</v>
      </c>
      <c r="B503" s="520"/>
      <c r="C503" s="520"/>
      <c r="D503" s="520"/>
      <c r="E503" s="520"/>
      <c r="F503" s="520"/>
      <c r="G503" s="37"/>
      <c r="H503" s="37"/>
      <c r="I503" s="38" t="str">
        <f>IF(J503&lt;&gt;"",(J503-COUNTIF(L503:GI503,"□")+1),"")</f>
        <v/>
      </c>
      <c r="J503" s="30" t="str">
        <f>IF(ISERROR(LOOKUP("□",L503:GI503,L$3:GI$3))=FALSE,LOOKUP("□",L503:GI503,L$3:GI$3),"")</f>
        <v/>
      </c>
      <c r="K503" s="450" t="str">
        <f>進捗管理票PSPT_管理項目名_4</f>
        <v>②ＣＶＴ</v>
      </c>
      <c r="L503" s="39"/>
      <c r="M503" s="40"/>
      <c r="N503" s="40"/>
      <c r="O503" s="40"/>
      <c r="P503" s="40"/>
      <c r="Q503" s="40"/>
      <c r="R503" s="40"/>
      <c r="S503" s="40"/>
      <c r="T503" s="40"/>
      <c r="U503" s="40"/>
      <c r="V503" s="40"/>
      <c r="W503" s="40"/>
      <c r="X503" s="40"/>
      <c r="Y503" s="40"/>
      <c r="Z503" s="40"/>
      <c r="AA503" s="40"/>
      <c r="AB503" s="40"/>
      <c r="AC503" s="40"/>
      <c r="AD503" s="40"/>
      <c r="AE503" s="40"/>
      <c r="AF503" s="40"/>
      <c r="AG503" s="40"/>
      <c r="AH503" s="40"/>
      <c r="AI503" s="40"/>
      <c r="AJ503" s="40"/>
      <c r="AK503" s="40"/>
      <c r="AL503" s="40"/>
      <c r="AM503" s="40"/>
      <c r="AN503" s="40"/>
      <c r="AO503" s="40"/>
      <c r="AP503" s="40"/>
      <c r="AQ503" s="40"/>
      <c r="AR503" s="40"/>
      <c r="AS503" s="40"/>
      <c r="AT503" s="40"/>
      <c r="AU503" s="40"/>
      <c r="AV503" s="40"/>
      <c r="AW503" s="40"/>
      <c r="AX503" s="40"/>
      <c r="AY503" s="40"/>
      <c r="AZ503" s="40"/>
      <c r="BA503" s="40"/>
      <c r="BB503" s="40"/>
      <c r="BC503" s="40"/>
      <c r="BD503" s="40"/>
      <c r="BE503" s="40"/>
      <c r="BF503" s="40"/>
      <c r="BG503" s="40"/>
      <c r="BH503" s="40"/>
      <c r="BI503" s="40"/>
      <c r="BJ503" s="40"/>
      <c r="BK503" s="40"/>
      <c r="BL503" s="40"/>
      <c r="BM503" s="40"/>
      <c r="BN503" s="40"/>
      <c r="BO503" s="40"/>
      <c r="BP503" s="40"/>
      <c r="BQ503" s="40"/>
      <c r="BR503" s="40"/>
      <c r="BS503" s="40"/>
      <c r="BT503" s="40"/>
      <c r="BU503" s="40"/>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40"/>
      <c r="CU503" s="40"/>
      <c r="CV503" s="40"/>
      <c r="CW503" s="40"/>
      <c r="CX503" s="40"/>
      <c r="CY503" s="40"/>
      <c r="CZ503" s="40"/>
      <c r="DA503" s="40"/>
      <c r="DB503" s="40"/>
      <c r="DC503" s="40"/>
      <c r="DD503" s="40"/>
      <c r="DE503" s="40"/>
      <c r="DF503" s="40"/>
      <c r="DG503" s="40"/>
      <c r="DH503" s="40"/>
      <c r="DI503" s="40"/>
      <c r="DJ503" s="40"/>
      <c r="DK503" s="40"/>
      <c r="DL503" s="40"/>
      <c r="DM503" s="40"/>
      <c r="DN503" s="40"/>
      <c r="DO503" s="40"/>
      <c r="DP503" s="40"/>
      <c r="DQ503" s="40"/>
      <c r="DR503" s="40"/>
      <c r="DS503" s="40"/>
      <c r="DT503" s="40"/>
      <c r="DU503" s="40"/>
      <c r="DV503" s="40"/>
      <c r="DW503" s="40"/>
      <c r="DX503" s="40"/>
      <c r="DY503" s="40"/>
      <c r="DZ503" s="40"/>
      <c r="EA503" s="40"/>
      <c r="EB503" s="40"/>
      <c r="EC503" s="40"/>
      <c r="ED503" s="40"/>
      <c r="EE503" s="40"/>
      <c r="EF503" s="40"/>
      <c r="EG503" s="40"/>
      <c r="EH503" s="40"/>
      <c r="EI503" s="40"/>
      <c r="EJ503" s="40"/>
      <c r="EK503" s="40"/>
      <c r="EL503" s="40"/>
      <c r="EM503" s="40"/>
      <c r="EN503" s="40"/>
      <c r="EO503" s="40"/>
      <c r="EP503" s="40"/>
      <c r="EQ503" s="40"/>
      <c r="ER503" s="40"/>
      <c r="ES503" s="40"/>
      <c r="ET503" s="40"/>
      <c r="EU503" s="40"/>
      <c r="EV503" s="40"/>
      <c r="EW503" s="40"/>
      <c r="EX503" s="40"/>
      <c r="EY503" s="40"/>
      <c r="EZ503" s="40"/>
      <c r="FA503" s="40"/>
      <c r="FB503" s="40"/>
      <c r="FC503" s="40"/>
      <c r="FD503" s="40"/>
      <c r="FE503" s="40"/>
      <c r="FF503" s="40"/>
      <c r="FG503" s="40"/>
      <c r="FH503" s="40"/>
      <c r="FI503" s="40"/>
      <c r="FJ503" s="40"/>
      <c r="FK503" s="40"/>
      <c r="FL503" s="40"/>
      <c r="FM503" s="40"/>
      <c r="FN503" s="40"/>
      <c r="FO503" s="40"/>
      <c r="FP503" s="40"/>
      <c r="FQ503" s="40"/>
      <c r="FR503" s="40"/>
      <c r="FS503" s="40"/>
      <c r="FT503" s="40"/>
      <c r="FU503" s="40"/>
      <c r="FV503" s="40"/>
      <c r="FW503" s="40"/>
      <c r="FX503" s="40"/>
      <c r="FY503" s="40"/>
      <c r="FZ503" s="40"/>
      <c r="GA503" s="40"/>
      <c r="GB503" s="40"/>
      <c r="GC503" s="40"/>
      <c r="GD503" s="40"/>
      <c r="GE503" s="40"/>
      <c r="GF503" s="40"/>
      <c r="GG503" s="40"/>
      <c r="GH503" s="40"/>
      <c r="GI503" s="41"/>
    </row>
    <row r="504" spans="1:191" s="317" customFormat="1" x14ac:dyDescent="0.25">
      <c r="A504" s="335">
        <f t="shared" si="14"/>
        <v>500</v>
      </c>
      <c r="B504" s="523"/>
      <c r="C504" s="523"/>
      <c r="D504" s="523"/>
      <c r="E504" s="523"/>
      <c r="F504" s="523"/>
      <c r="G504" s="37"/>
      <c r="H504" s="393"/>
      <c r="I504" s="38" t="str">
        <f>IF(J504&lt;&gt;"",(J504-COUNTIF(L504:GI504,"□")+1),"")</f>
        <v/>
      </c>
      <c r="J504" s="30" t="str">
        <f>IF(ISERROR(LOOKUP("□",L504:GI504,L$3:GI$3))=FALSE,LOOKUP("□",L504:GI504,L$3:GI$3),"")</f>
        <v/>
      </c>
      <c r="K504" s="450" t="str">
        <f>進捗管理票PSPT_管理項目名_5</f>
        <v>③受入</v>
      </c>
      <c r="L504" s="39"/>
      <c r="M504" s="40"/>
      <c r="N504" s="40"/>
      <c r="O504" s="40"/>
      <c r="P504" s="40"/>
      <c r="Q504" s="40"/>
      <c r="R504" s="40"/>
      <c r="S504" s="40"/>
      <c r="T504" s="40"/>
      <c r="U504" s="40"/>
      <c r="V504" s="40"/>
      <c r="W504" s="40"/>
      <c r="X504" s="32"/>
      <c r="Y504" s="40"/>
      <c r="Z504" s="40"/>
      <c r="AA504" s="40"/>
      <c r="AB504" s="40"/>
      <c r="AC504" s="40"/>
      <c r="AD504" s="40"/>
      <c r="AE504" s="40"/>
      <c r="AF504" s="40"/>
      <c r="AG504" s="40"/>
      <c r="AH504" s="40"/>
      <c r="AI504" s="40"/>
      <c r="AJ504" s="40"/>
      <c r="AK504" s="40"/>
      <c r="AL504" s="40"/>
      <c r="AM504" s="40"/>
      <c r="AN504" s="40"/>
      <c r="AO504" s="40"/>
      <c r="AP504" s="40"/>
      <c r="AQ504" s="40"/>
      <c r="AR504" s="40"/>
      <c r="AS504" s="40"/>
      <c r="AT504" s="40"/>
      <c r="AU504" s="40"/>
      <c r="AV504" s="40"/>
      <c r="AW504" s="40"/>
      <c r="AX504" s="40"/>
      <c r="AY504" s="40"/>
      <c r="AZ504" s="40"/>
      <c r="BA504" s="40"/>
      <c r="BB504" s="40"/>
      <c r="BC504" s="40"/>
      <c r="BD504" s="40"/>
      <c r="BE504" s="40"/>
      <c r="BF504" s="40"/>
      <c r="BG504" s="40"/>
      <c r="BH504" s="40"/>
      <c r="BI504" s="40"/>
      <c r="BJ504" s="40"/>
      <c r="BK504" s="40"/>
      <c r="BL504" s="40"/>
      <c r="BM504" s="40"/>
      <c r="BN504" s="40"/>
      <c r="BO504" s="40"/>
      <c r="BP504" s="40"/>
      <c r="BQ504" s="40"/>
      <c r="BR504" s="40"/>
      <c r="BS504" s="40"/>
      <c r="BT504" s="40"/>
      <c r="BU504" s="40"/>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40"/>
      <c r="CU504" s="40"/>
      <c r="CV504" s="40"/>
      <c r="CW504" s="40"/>
      <c r="CX504" s="40"/>
      <c r="CY504" s="40"/>
      <c r="CZ504" s="40"/>
      <c r="DA504" s="40"/>
      <c r="DB504" s="40"/>
      <c r="DC504" s="40"/>
      <c r="DD504" s="40"/>
      <c r="DE504" s="40"/>
      <c r="DF504" s="40"/>
      <c r="DG504" s="40"/>
      <c r="DH504" s="40"/>
      <c r="DI504" s="40"/>
      <c r="DJ504" s="40"/>
      <c r="DK504" s="40"/>
      <c r="DL504" s="40"/>
      <c r="DM504" s="40"/>
      <c r="DN504" s="40"/>
      <c r="DO504" s="40"/>
      <c r="DP504" s="40"/>
      <c r="DQ504" s="40"/>
      <c r="DR504" s="40"/>
      <c r="DS504" s="40"/>
      <c r="DT504" s="40"/>
      <c r="DU504" s="40"/>
      <c r="DV504" s="40"/>
      <c r="DW504" s="40"/>
      <c r="DX504" s="40"/>
      <c r="DY504" s="40"/>
      <c r="DZ504" s="40"/>
      <c r="EA504" s="40"/>
      <c r="EB504" s="40"/>
      <c r="EC504" s="40"/>
      <c r="ED504" s="40"/>
      <c r="EE504" s="40"/>
      <c r="EF504" s="40"/>
      <c r="EG504" s="40"/>
      <c r="EH504" s="40"/>
      <c r="EI504" s="40"/>
      <c r="EJ504" s="40"/>
      <c r="EK504" s="40"/>
      <c r="EL504" s="40"/>
      <c r="EM504" s="40"/>
      <c r="EN504" s="40"/>
      <c r="EO504" s="40"/>
      <c r="EP504" s="40"/>
      <c r="EQ504" s="40"/>
      <c r="ER504" s="40"/>
      <c r="ES504" s="40"/>
      <c r="ET504" s="40"/>
      <c r="EU504" s="40"/>
      <c r="EV504" s="40"/>
      <c r="EW504" s="40"/>
      <c r="EX504" s="40"/>
      <c r="EY504" s="40"/>
      <c r="EZ504" s="40"/>
      <c r="FA504" s="40"/>
      <c r="FB504" s="40"/>
      <c r="FC504" s="40"/>
      <c r="FD504" s="40"/>
      <c r="FE504" s="40"/>
      <c r="FF504" s="40"/>
      <c r="FG504" s="40"/>
      <c r="FH504" s="40"/>
      <c r="FI504" s="40"/>
      <c r="FJ504" s="40"/>
      <c r="FK504" s="40"/>
      <c r="FL504" s="40"/>
      <c r="FM504" s="40"/>
      <c r="FN504" s="40"/>
      <c r="FO504" s="40"/>
      <c r="FP504" s="40"/>
      <c r="FQ504" s="40"/>
      <c r="FR504" s="40"/>
      <c r="FS504" s="40"/>
      <c r="FT504" s="40"/>
      <c r="FU504" s="40"/>
      <c r="FV504" s="40"/>
      <c r="FW504" s="40"/>
      <c r="FX504" s="40"/>
      <c r="FY504" s="40"/>
      <c r="FZ504" s="40"/>
      <c r="GA504" s="40"/>
      <c r="GB504" s="40"/>
      <c r="GC504" s="40"/>
      <c r="GD504" s="40"/>
      <c r="GE504" s="40"/>
      <c r="GF504" s="40"/>
      <c r="GG504" s="40"/>
      <c r="GH504" s="40"/>
      <c r="GI504" s="41"/>
    </row>
    <row r="505" spans="1:191" ht="16.5" x14ac:dyDescent="0.25">
      <c r="A505" s="508" t="s">
        <v>183</v>
      </c>
      <c r="B505" s="509"/>
      <c r="C505" s="509"/>
      <c r="D505" s="509"/>
      <c r="E505" s="509"/>
      <c r="F505" s="510"/>
      <c r="G505" s="511"/>
      <c r="H505" s="512"/>
      <c r="I505" s="512"/>
      <c r="J505" s="512"/>
      <c r="K505" s="512"/>
      <c r="L505" s="513"/>
      <c r="M505" s="512"/>
      <c r="N505" s="512"/>
      <c r="O505" s="512"/>
      <c r="P505" s="512"/>
      <c r="Q505" s="512"/>
      <c r="R505" s="512"/>
      <c r="S505" s="512"/>
      <c r="T505" s="512"/>
      <c r="U505" s="512"/>
      <c r="V505" s="512"/>
      <c r="W505" s="512"/>
      <c r="X505" s="512"/>
      <c r="Y505" s="512"/>
      <c r="Z505" s="512"/>
      <c r="AA505" s="512"/>
      <c r="AB505" s="512"/>
      <c r="AC505" s="512"/>
      <c r="AD505" s="512"/>
      <c r="AE505" s="512"/>
      <c r="AF505" s="512"/>
      <c r="AG505" s="512"/>
      <c r="AH505" s="512"/>
      <c r="AI505" s="512"/>
      <c r="AJ505" s="512"/>
      <c r="AK505" s="512"/>
      <c r="AL505" s="512"/>
      <c r="AM505" s="512"/>
      <c r="AN505" s="512"/>
      <c r="AO505" s="512"/>
      <c r="AP505" s="512"/>
      <c r="AQ505" s="512"/>
      <c r="AR505" s="512"/>
      <c r="AS505" s="512"/>
      <c r="AT505" s="512"/>
      <c r="AU505" s="512"/>
      <c r="AV505" s="512"/>
      <c r="AW505" s="512"/>
      <c r="AX505" s="512"/>
      <c r="AY505" s="512"/>
      <c r="AZ505" s="512"/>
      <c r="BA505" s="512"/>
      <c r="BB505" s="512"/>
      <c r="BC505" s="512"/>
      <c r="BD505" s="512"/>
      <c r="BE505" s="512"/>
      <c r="BF505" s="512"/>
      <c r="BG505" s="512"/>
      <c r="BH505" s="512"/>
      <c r="BI505" s="512"/>
      <c r="BJ505" s="512"/>
      <c r="BK505" s="512"/>
      <c r="BL505" s="512"/>
      <c r="BM505" s="512"/>
      <c r="BN505" s="512"/>
      <c r="BO505" s="512"/>
      <c r="BP505" s="512"/>
      <c r="BQ505" s="512"/>
      <c r="BR505" s="512"/>
      <c r="BS505" s="512"/>
      <c r="BT505" s="512"/>
      <c r="BU505" s="512"/>
      <c r="BV505" s="512"/>
      <c r="BW505" s="512"/>
      <c r="BX505" s="512"/>
      <c r="BY505" s="512"/>
      <c r="BZ505" s="514"/>
      <c r="CA505" s="514"/>
      <c r="CB505" s="514"/>
      <c r="CC505" s="514"/>
      <c r="CD505" s="514"/>
      <c r="CE505" s="514"/>
      <c r="CF505" s="514"/>
      <c r="CG505" s="514"/>
      <c r="CH505" s="514"/>
      <c r="CI505" s="514"/>
      <c r="CJ505" s="514"/>
      <c r="CK505" s="514"/>
      <c r="CL505" s="514"/>
      <c r="CM505" s="514"/>
      <c r="CN505" s="514"/>
      <c r="CO505" s="514"/>
      <c r="CP505" s="514"/>
      <c r="CQ505" s="514"/>
      <c r="CR505" s="514"/>
      <c r="CS505" s="514"/>
      <c r="CT505" s="514"/>
      <c r="CU505" s="514"/>
      <c r="CV505" s="514"/>
      <c r="CW505" s="514"/>
      <c r="CX505" s="514"/>
      <c r="CY505" s="514"/>
      <c r="CZ505" s="514"/>
      <c r="DA505" s="514"/>
      <c r="DB505" s="514"/>
      <c r="DC505" s="514"/>
      <c r="DD505" s="514"/>
      <c r="DE505" s="514"/>
      <c r="DF505" s="514"/>
      <c r="DG505" s="514"/>
      <c r="DH505" s="514"/>
      <c r="DI505" s="514"/>
      <c r="DJ505" s="514"/>
      <c r="DK505" s="514"/>
      <c r="DL505" s="514"/>
      <c r="DM505" s="514"/>
      <c r="DN505" s="514"/>
      <c r="DO505" s="514"/>
      <c r="DP505" s="514"/>
      <c r="DQ505" s="514"/>
      <c r="DR505" s="514"/>
      <c r="DS505" s="514"/>
      <c r="DT505" s="514"/>
      <c r="DU505" s="514"/>
      <c r="DV505" s="514"/>
      <c r="DW505" s="514"/>
      <c r="DX505" s="514"/>
      <c r="DY505" s="514"/>
      <c r="DZ505" s="514"/>
      <c r="EA505" s="514"/>
      <c r="EB505" s="514"/>
      <c r="EC505" s="514"/>
      <c r="ED505" s="514"/>
      <c r="EE505" s="514"/>
      <c r="EF505" s="514"/>
      <c r="EG505" s="514"/>
      <c r="EH505" s="514"/>
      <c r="EI505" s="514"/>
      <c r="EJ505" s="514"/>
      <c r="EK505" s="514"/>
      <c r="EL505" s="514"/>
      <c r="EM505" s="514"/>
      <c r="EN505" s="514"/>
      <c r="EO505" s="514"/>
      <c r="EP505" s="514"/>
      <c r="EQ505" s="514"/>
      <c r="ER505" s="514"/>
      <c r="ES505" s="514"/>
      <c r="ET505" s="514"/>
      <c r="EU505" s="514"/>
      <c r="EV505" s="514"/>
      <c r="EW505" s="514"/>
      <c r="EX505" s="514"/>
      <c r="EY505" s="514"/>
      <c r="EZ505" s="514"/>
      <c r="FA505" s="514"/>
      <c r="FB505" s="514"/>
      <c r="FC505" s="514"/>
      <c r="FD505" s="514"/>
      <c r="FE505" s="514"/>
      <c r="FF505" s="514"/>
      <c r="FG505" s="514"/>
      <c r="FH505" s="514"/>
      <c r="FI505" s="514"/>
      <c r="FJ505" s="514"/>
      <c r="FK505" s="514"/>
      <c r="FL505" s="514"/>
      <c r="FM505" s="514"/>
      <c r="FN505" s="514"/>
      <c r="FO505" s="514"/>
      <c r="FP505" s="514"/>
      <c r="FQ505" s="514"/>
      <c r="FR505" s="514"/>
      <c r="FS505" s="514"/>
      <c r="FT505" s="514"/>
      <c r="FU505" s="514"/>
      <c r="FV505" s="514"/>
      <c r="FW505" s="514"/>
      <c r="FX505" s="514"/>
      <c r="FY505" s="514"/>
      <c r="FZ505" s="514"/>
      <c r="GA505" s="514"/>
      <c r="GB505" s="514"/>
      <c r="GC505" s="514"/>
      <c r="GD505" s="514"/>
      <c r="GE505" s="514"/>
      <c r="GF505" s="514"/>
      <c r="GG505" s="514"/>
      <c r="GH505" s="514"/>
      <c r="GI505" s="515"/>
    </row>
    <row r="506" spans="1:191" x14ac:dyDescent="0.25">
      <c r="L506" s="50"/>
      <c r="FK506" s="13"/>
      <c r="FL506" s="13"/>
      <c r="FM506" s="13"/>
      <c r="FN506" s="13"/>
      <c r="FO506" s="13"/>
      <c r="FP506" s="13"/>
      <c r="FQ506" s="13"/>
      <c r="FR506" s="13"/>
      <c r="FS506" s="13"/>
      <c r="FT506" s="13"/>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0"/>
    </row>
    <row r="527" spans="12:12" x14ac:dyDescent="0.25">
      <c r="L527" s="50"/>
    </row>
    <row r="528" spans="12:12" x14ac:dyDescent="0.25">
      <c r="L528" s="50"/>
    </row>
    <row r="529" spans="12:12" x14ac:dyDescent="0.25">
      <c r="L529" s="50"/>
    </row>
    <row r="530" spans="12:12" x14ac:dyDescent="0.25">
      <c r="L530" s="50"/>
    </row>
    <row r="531" spans="12:12" x14ac:dyDescent="0.25">
      <c r="L531" s="51"/>
    </row>
  </sheetData>
  <mergeCells count="509">
    <mergeCell ref="B400:B404"/>
    <mergeCell ref="C400:C404"/>
    <mergeCell ref="D400:D404"/>
    <mergeCell ref="E400:E404"/>
    <mergeCell ref="F400:F404"/>
    <mergeCell ref="B395:B399"/>
    <mergeCell ref="C395:C399"/>
    <mergeCell ref="D395:D399"/>
    <mergeCell ref="E395:E399"/>
    <mergeCell ref="F395:F399"/>
    <mergeCell ref="B390:B394"/>
    <mergeCell ref="C390:C394"/>
    <mergeCell ref="D390:D394"/>
    <mergeCell ref="E390:E394"/>
    <mergeCell ref="F390:F394"/>
    <mergeCell ref="B385:B389"/>
    <mergeCell ref="C385:C389"/>
    <mergeCell ref="D385:D389"/>
    <mergeCell ref="E385:E389"/>
    <mergeCell ref="F385:F389"/>
    <mergeCell ref="B380:B384"/>
    <mergeCell ref="C380:C384"/>
    <mergeCell ref="D380:D384"/>
    <mergeCell ref="E380:E384"/>
    <mergeCell ref="F380:F384"/>
    <mergeCell ref="B375:B379"/>
    <mergeCell ref="C375:C379"/>
    <mergeCell ref="D375:D379"/>
    <mergeCell ref="E375:E379"/>
    <mergeCell ref="F375:F379"/>
    <mergeCell ref="B370:B374"/>
    <mergeCell ref="C370:C374"/>
    <mergeCell ref="D370:D374"/>
    <mergeCell ref="E370:E374"/>
    <mergeCell ref="F370:F374"/>
    <mergeCell ref="B365:B369"/>
    <mergeCell ref="C365:C369"/>
    <mergeCell ref="D365:D369"/>
    <mergeCell ref="E365:E369"/>
    <mergeCell ref="F365:F369"/>
    <mergeCell ref="B360:B364"/>
    <mergeCell ref="C360:C364"/>
    <mergeCell ref="D360:D364"/>
    <mergeCell ref="E360:E364"/>
    <mergeCell ref="F360:F364"/>
    <mergeCell ref="B355:B359"/>
    <mergeCell ref="C355:C359"/>
    <mergeCell ref="D355:D359"/>
    <mergeCell ref="E355:E359"/>
    <mergeCell ref="F355:F359"/>
    <mergeCell ref="B350:B354"/>
    <mergeCell ref="C350:C354"/>
    <mergeCell ref="D350:D354"/>
    <mergeCell ref="E350:E354"/>
    <mergeCell ref="F350:F354"/>
    <mergeCell ref="B345:B349"/>
    <mergeCell ref="C345:C349"/>
    <mergeCell ref="D345:D349"/>
    <mergeCell ref="E345:E349"/>
    <mergeCell ref="F345:F349"/>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495:B499"/>
    <mergeCell ref="C495:C499"/>
    <mergeCell ref="D495:D499"/>
    <mergeCell ref="E495:E499"/>
    <mergeCell ref="F495:F499"/>
    <mergeCell ref="B490:B494"/>
    <mergeCell ref="C490:C494"/>
    <mergeCell ref="D490:D494"/>
    <mergeCell ref="E490:E494"/>
    <mergeCell ref="F490:F494"/>
    <mergeCell ref="B485:B489"/>
    <mergeCell ref="C485:C489"/>
    <mergeCell ref="D485:D489"/>
    <mergeCell ref="E485:E489"/>
    <mergeCell ref="F485:F489"/>
    <mergeCell ref="B480:B484"/>
    <mergeCell ref="C480:C484"/>
    <mergeCell ref="D480:D484"/>
    <mergeCell ref="E480:E484"/>
    <mergeCell ref="F480:F484"/>
    <mergeCell ref="B475:B479"/>
    <mergeCell ref="C475:C479"/>
    <mergeCell ref="D475:D479"/>
    <mergeCell ref="E475:E479"/>
    <mergeCell ref="F475:F479"/>
    <mergeCell ref="B470:B474"/>
    <mergeCell ref="C470:C474"/>
    <mergeCell ref="D470:D474"/>
    <mergeCell ref="E470:E474"/>
    <mergeCell ref="F470:F474"/>
    <mergeCell ref="B465:B469"/>
    <mergeCell ref="C465:C469"/>
    <mergeCell ref="D465:D469"/>
    <mergeCell ref="E465:E469"/>
    <mergeCell ref="F465:F469"/>
    <mergeCell ref="B460:B464"/>
    <mergeCell ref="C460:C464"/>
    <mergeCell ref="D460:D464"/>
    <mergeCell ref="E460:E464"/>
    <mergeCell ref="F460:F464"/>
    <mergeCell ref="B455:B459"/>
    <mergeCell ref="C455:C459"/>
    <mergeCell ref="D455:D459"/>
    <mergeCell ref="E455:E459"/>
    <mergeCell ref="F455:F459"/>
    <mergeCell ref="B450:B454"/>
    <mergeCell ref="C450:C454"/>
    <mergeCell ref="D450:D454"/>
    <mergeCell ref="E450:E454"/>
    <mergeCell ref="F450:F454"/>
    <mergeCell ref="B445:B449"/>
    <mergeCell ref="C445:C449"/>
    <mergeCell ref="D445:D449"/>
    <mergeCell ref="E445:E449"/>
    <mergeCell ref="F445:F449"/>
    <mergeCell ref="B440:B444"/>
    <mergeCell ref="C440:C444"/>
    <mergeCell ref="D440:D444"/>
    <mergeCell ref="E440:E444"/>
    <mergeCell ref="F440:F444"/>
    <mergeCell ref="B435:B439"/>
    <mergeCell ref="C435:C439"/>
    <mergeCell ref="D435:D439"/>
    <mergeCell ref="E435:E439"/>
    <mergeCell ref="F435:F439"/>
    <mergeCell ref="B430:B434"/>
    <mergeCell ref="C430:C434"/>
    <mergeCell ref="D430:D434"/>
    <mergeCell ref="E430:E434"/>
    <mergeCell ref="F430:F434"/>
    <mergeCell ref="B425:B429"/>
    <mergeCell ref="C425:C429"/>
    <mergeCell ref="D425:D429"/>
    <mergeCell ref="E425:E429"/>
    <mergeCell ref="F425:F429"/>
    <mergeCell ref="B420:B424"/>
    <mergeCell ref="C420:C424"/>
    <mergeCell ref="D420:D424"/>
    <mergeCell ref="E420:E424"/>
    <mergeCell ref="F420:F424"/>
    <mergeCell ref="B415:B419"/>
    <mergeCell ref="C415:C419"/>
    <mergeCell ref="D415:D419"/>
    <mergeCell ref="E415:E419"/>
    <mergeCell ref="F415:F419"/>
    <mergeCell ref="B410:B414"/>
    <mergeCell ref="C410:C414"/>
    <mergeCell ref="D410:D414"/>
    <mergeCell ref="E410:E414"/>
    <mergeCell ref="F410:F41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205:B209"/>
    <mergeCell ref="C205:C209"/>
    <mergeCell ref="D205:D209"/>
    <mergeCell ref="E205:E209"/>
    <mergeCell ref="F205:F209"/>
    <mergeCell ref="B200:B204"/>
    <mergeCell ref="C200:C204"/>
    <mergeCell ref="D200:D204"/>
    <mergeCell ref="E200:E204"/>
    <mergeCell ref="F200:F204"/>
    <mergeCell ref="B195:B199"/>
    <mergeCell ref="C195:C199"/>
    <mergeCell ref="D195:D199"/>
    <mergeCell ref="E195:E199"/>
    <mergeCell ref="F195:F199"/>
    <mergeCell ref="B190:B194"/>
    <mergeCell ref="C190:C194"/>
    <mergeCell ref="D190:D194"/>
    <mergeCell ref="E190:E194"/>
    <mergeCell ref="F190:F194"/>
    <mergeCell ref="B185:B189"/>
    <mergeCell ref="C185:C189"/>
    <mergeCell ref="D185:D189"/>
    <mergeCell ref="E185:E189"/>
    <mergeCell ref="F185:F189"/>
    <mergeCell ref="B180:B184"/>
    <mergeCell ref="C180:C184"/>
    <mergeCell ref="D180:D184"/>
    <mergeCell ref="E180:E184"/>
    <mergeCell ref="F180:F184"/>
    <mergeCell ref="B175:B179"/>
    <mergeCell ref="C175:C179"/>
    <mergeCell ref="D175:D179"/>
    <mergeCell ref="E175:E179"/>
    <mergeCell ref="F175:F179"/>
    <mergeCell ref="B170:B174"/>
    <mergeCell ref="C170:C174"/>
    <mergeCell ref="D170:D174"/>
    <mergeCell ref="E170:E174"/>
    <mergeCell ref="F170:F174"/>
    <mergeCell ref="B165:B169"/>
    <mergeCell ref="C165:C169"/>
    <mergeCell ref="D165:D169"/>
    <mergeCell ref="E165:E169"/>
    <mergeCell ref="F165:F169"/>
    <mergeCell ref="B160:B164"/>
    <mergeCell ref="C160:C164"/>
    <mergeCell ref="D160:D164"/>
    <mergeCell ref="E160:E164"/>
    <mergeCell ref="F160:F164"/>
    <mergeCell ref="B155:B159"/>
    <mergeCell ref="C155:C159"/>
    <mergeCell ref="D155:D159"/>
    <mergeCell ref="E155:E159"/>
    <mergeCell ref="F155:F159"/>
    <mergeCell ref="B150:B154"/>
    <mergeCell ref="C150:C154"/>
    <mergeCell ref="D150:D154"/>
    <mergeCell ref="E150:E154"/>
    <mergeCell ref="F150:F154"/>
    <mergeCell ref="B145:B149"/>
    <mergeCell ref="C145:C149"/>
    <mergeCell ref="D145:D149"/>
    <mergeCell ref="E145:E149"/>
    <mergeCell ref="F145:F149"/>
    <mergeCell ref="B140:B144"/>
    <mergeCell ref="C140:C144"/>
    <mergeCell ref="D140:D144"/>
    <mergeCell ref="E140:E144"/>
    <mergeCell ref="F140:F144"/>
    <mergeCell ref="B135:B139"/>
    <mergeCell ref="C135:C139"/>
    <mergeCell ref="D135:D139"/>
    <mergeCell ref="E135:E139"/>
    <mergeCell ref="F135:F139"/>
    <mergeCell ref="B130:B134"/>
    <mergeCell ref="C130:C134"/>
    <mergeCell ref="D130:D134"/>
    <mergeCell ref="E130:E134"/>
    <mergeCell ref="F130:F134"/>
    <mergeCell ref="B125:B129"/>
    <mergeCell ref="C125:C129"/>
    <mergeCell ref="D125:D129"/>
    <mergeCell ref="E125:E129"/>
    <mergeCell ref="F125:F129"/>
    <mergeCell ref="B120:B124"/>
    <mergeCell ref="C120:C124"/>
    <mergeCell ref="D120:D124"/>
    <mergeCell ref="E120:E124"/>
    <mergeCell ref="F120:F12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305:B309"/>
    <mergeCell ref="C305:C309"/>
    <mergeCell ref="D305:D309"/>
    <mergeCell ref="E305:E309"/>
    <mergeCell ref="F305:F309"/>
    <mergeCell ref="B300:B304"/>
    <mergeCell ref="C300:C304"/>
    <mergeCell ref="D300:D304"/>
    <mergeCell ref="E300:E304"/>
    <mergeCell ref="F300:F304"/>
    <mergeCell ref="B295:B299"/>
    <mergeCell ref="C295:C299"/>
    <mergeCell ref="D295:D299"/>
    <mergeCell ref="E295:E299"/>
    <mergeCell ref="F295:F299"/>
    <mergeCell ref="B290:B294"/>
    <mergeCell ref="C290:C294"/>
    <mergeCell ref="D290:D294"/>
    <mergeCell ref="E290:E294"/>
    <mergeCell ref="F290:F294"/>
    <mergeCell ref="B285:B289"/>
    <mergeCell ref="C285:C289"/>
    <mergeCell ref="D285:D289"/>
    <mergeCell ref="E285:E289"/>
    <mergeCell ref="F285:F289"/>
    <mergeCell ref="B280:B284"/>
    <mergeCell ref="C280:C284"/>
    <mergeCell ref="D280:D284"/>
    <mergeCell ref="E280:E284"/>
    <mergeCell ref="F280:F284"/>
    <mergeCell ref="B275:B279"/>
    <mergeCell ref="C275:C279"/>
    <mergeCell ref="D275:D279"/>
    <mergeCell ref="E275:E279"/>
    <mergeCell ref="F275:F279"/>
    <mergeCell ref="B270:B274"/>
    <mergeCell ref="C270:C274"/>
    <mergeCell ref="D270:D274"/>
    <mergeCell ref="E270:E274"/>
    <mergeCell ref="F270:F274"/>
    <mergeCell ref="B265:B269"/>
    <mergeCell ref="C265:C269"/>
    <mergeCell ref="D265:D269"/>
    <mergeCell ref="E265:E269"/>
    <mergeCell ref="F265:F269"/>
    <mergeCell ref="B260:B264"/>
    <mergeCell ref="C260:C264"/>
    <mergeCell ref="D260:D264"/>
    <mergeCell ref="E260:E264"/>
    <mergeCell ref="F260:F264"/>
    <mergeCell ref="B255:B259"/>
    <mergeCell ref="C255:C259"/>
    <mergeCell ref="D255:D259"/>
    <mergeCell ref="E255:E259"/>
    <mergeCell ref="F255:F259"/>
    <mergeCell ref="B250:B254"/>
    <mergeCell ref="C250:C254"/>
    <mergeCell ref="D250:D254"/>
    <mergeCell ref="E250:E254"/>
    <mergeCell ref="F250:F254"/>
    <mergeCell ref="B245:B249"/>
    <mergeCell ref="C245:C249"/>
    <mergeCell ref="D245:D249"/>
    <mergeCell ref="E245:E249"/>
    <mergeCell ref="F245:F249"/>
    <mergeCell ref="B240:B244"/>
    <mergeCell ref="C240:C244"/>
    <mergeCell ref="D240:D244"/>
    <mergeCell ref="E240:E244"/>
    <mergeCell ref="F240:F244"/>
    <mergeCell ref="B235:B239"/>
    <mergeCell ref="C235:C239"/>
    <mergeCell ref="D235:D239"/>
    <mergeCell ref="E235:E239"/>
    <mergeCell ref="F235:F239"/>
    <mergeCell ref="B230:B234"/>
    <mergeCell ref="C230:C234"/>
    <mergeCell ref="D230:D234"/>
    <mergeCell ref="E230:E234"/>
    <mergeCell ref="F230:F234"/>
    <mergeCell ref="B225:B229"/>
    <mergeCell ref="C225:C229"/>
    <mergeCell ref="D225:D229"/>
    <mergeCell ref="E225:E229"/>
    <mergeCell ref="F225:F229"/>
    <mergeCell ref="B220:B224"/>
    <mergeCell ref="C220:C224"/>
    <mergeCell ref="D220:D224"/>
    <mergeCell ref="E220:E224"/>
    <mergeCell ref="F220:F224"/>
    <mergeCell ref="B215:B219"/>
    <mergeCell ref="C215:C219"/>
    <mergeCell ref="D215:D219"/>
    <mergeCell ref="E215:E219"/>
    <mergeCell ref="F215:F219"/>
    <mergeCell ref="B210:B214"/>
    <mergeCell ref="C210:C214"/>
    <mergeCell ref="D210:D214"/>
    <mergeCell ref="E210:E214"/>
    <mergeCell ref="F210:F21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B75:B79"/>
    <mergeCell ref="F75:F79"/>
    <mergeCell ref="B65:B69"/>
    <mergeCell ref="C65:C69"/>
    <mergeCell ref="D65:D69"/>
    <mergeCell ref="E65:E69"/>
    <mergeCell ref="F65:F69"/>
    <mergeCell ref="B60:B64"/>
    <mergeCell ref="C60:C64"/>
    <mergeCell ref="D60:D64"/>
    <mergeCell ref="E60:E64"/>
    <mergeCell ref="F60:F64"/>
    <mergeCell ref="C55:C59"/>
    <mergeCell ref="D55:D59"/>
    <mergeCell ref="E55:E59"/>
    <mergeCell ref="F55:F59"/>
    <mergeCell ref="B50:B54"/>
    <mergeCell ref="C50:C54"/>
    <mergeCell ref="D50:D54"/>
    <mergeCell ref="E50:E54"/>
    <mergeCell ref="F50:F54"/>
    <mergeCell ref="F5:F9"/>
    <mergeCell ref="G2:G3"/>
    <mergeCell ref="F2:F3"/>
    <mergeCell ref="D5:D9"/>
    <mergeCell ref="E5:E9"/>
    <mergeCell ref="D1:F1"/>
    <mergeCell ref="K3:K4"/>
    <mergeCell ref="J2:J3"/>
    <mergeCell ref="I2:I3"/>
    <mergeCell ref="H2:H3"/>
    <mergeCell ref="E2:E3"/>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s>
  <phoneticPr fontId="3"/>
  <conditionalFormatting sqref="Y4 Q4 W4 S4 O4 U4">
    <cfRule type="expression" dxfId="126" priority="129" stopIfTrue="1">
      <formula>ISTEXT(O4)*(O4&lt;&gt;"")+(ISNUMBER(O4)*(O4&gt;TODAY()))</formula>
    </cfRule>
    <cfRule type="expression" dxfId="125" priority="130" stopIfTrue="1">
      <formula>AND(N4&lt;&gt;"",O4="",N4&lt;=集計基準日)</formula>
    </cfRule>
  </conditionalFormatting>
  <conditionalFormatting sqref="L2">
    <cfRule type="expression" dxfId="124" priority="131" stopIfTrue="1">
      <formula>MONTH(L$3)&lt;&gt;MONTH(J$3)</formula>
    </cfRule>
  </conditionalFormatting>
  <conditionalFormatting sqref="M2:GI2">
    <cfRule type="expression" dxfId="123" priority="132" stopIfTrue="1">
      <formula>MONTH(L$3)&lt;&gt;MONTH(M$3)</formula>
    </cfRule>
  </conditionalFormatting>
  <conditionalFormatting sqref="L500:GI504 L23:BR23 L28:BS28 L29:GI32 L34:GI37 L33:BW33 L39:GI39 L38:BY38 L5:GI9 L20:GI22 L24:GI27 BT23:GI23 BU28:GI28 BZ33:GI33 CA38:GI38">
    <cfRule type="expression" dxfId="122" priority="135" stopIfTrue="1">
      <formula>IF(OR(WEEKDAY(L$3)=1,WEEKDAY(L$3)=7),1,"")=1</formula>
    </cfRule>
  </conditionalFormatting>
  <conditionalFormatting sqref="L3:GI3">
    <cfRule type="expression" dxfId="121" priority="137" stopIfTrue="1">
      <formula>DAY(L$3)=1</formula>
    </cfRule>
  </conditionalFormatting>
  <conditionalFormatting sqref="X4 V4 T4 R4 N4 P4 L505:L506 L508:L530">
    <cfRule type="expression" dxfId="120" priority="134" stopIfTrue="1">
      <formula>ISTEXT(L4)*(L4&lt;&gt;"")</formula>
    </cfRule>
  </conditionalFormatting>
  <conditionalFormatting sqref="L40:GI41 L44:GI46 L42:AX42 BG42:GI42 L49:GI51 L47:BE47 BL47:GI47 L54:GI56 L52:BJ52 BQ52:GI52 L43:BR43 BT43:BZ43 L48:BS48 BX48:CD48 L53:BW53 BY53:CE53 L59:GI61 L57:AT57 AY57:BO57 L64:GI64 L62:AX62 BE62:BR62 L58:BJ58 BL58:CE58 L63:BK63 BM63:CJ63 BT57:GI57 BY62:GI62 CE43:CM43 CF48:CN48 CG53:CU53 CI58:CT58 CN63:DA63 CO43:DH43 CP48:DI48 CW53:DM53 DJ43:GI43 DK48:GI48 DO53:GI53 CW58:GI58 DD63:GI63">
    <cfRule type="expression" dxfId="119" priority="103" stopIfTrue="1">
      <formula>IF(OR(WEEKDAY(L$3)=1,WEEKDAY(L$3)=7),1,"")=1</formula>
    </cfRule>
  </conditionalFormatting>
  <conditionalFormatting sqref="L65:GI66 L67:BD67 BK67:GI67 L68:BL68 BN68:CK68 L69:GI72 CN68:GI68 L74:GI77 L73:CM73 CO73:GI73 L79:GI82 L78:CN78 CT78:GI78 L84:GI84 L83:CS83 CV83:GI83">
    <cfRule type="expression" dxfId="118" priority="102" stopIfTrue="1">
      <formula>IF(OR(WEEKDAY(L$3)=1,WEEKDAY(L$3)=7),1,"")=1</formula>
    </cfRule>
  </conditionalFormatting>
  <conditionalFormatting sqref="L85:GI86 L95:GI109 L87:CJ94 DB87:GI94">
    <cfRule type="expression" dxfId="117" priority="101" stopIfTrue="1">
      <formula>IF(OR(WEEKDAY(L$3)=1,WEEKDAY(L$3)=7),1,"")=1</formula>
    </cfRule>
  </conditionalFormatting>
  <conditionalFormatting sqref="L210:GI214">
    <cfRule type="expression" dxfId="116" priority="100" stopIfTrue="1">
      <formula>IF(OR(WEEKDAY(L$3)=1,WEEKDAY(L$3)=7),1,"")=1</formula>
    </cfRule>
  </conditionalFormatting>
  <conditionalFormatting sqref="L215:GI234">
    <cfRule type="expression" dxfId="115" priority="99" stopIfTrue="1">
      <formula>IF(OR(WEEKDAY(L$3)=1,WEEKDAY(L$3)=7),1,"")=1</formula>
    </cfRule>
  </conditionalFormatting>
  <conditionalFormatting sqref="L235:GI259">
    <cfRule type="expression" dxfId="114" priority="98" stopIfTrue="1">
      <formula>IF(OR(WEEKDAY(L$3)=1,WEEKDAY(L$3)=7),1,"")=1</formula>
    </cfRule>
  </conditionalFormatting>
  <conditionalFormatting sqref="L260:GI279">
    <cfRule type="expression" dxfId="113" priority="97" stopIfTrue="1">
      <formula>IF(OR(WEEKDAY(L$3)=1,WEEKDAY(L$3)=7),1,"")=1</formula>
    </cfRule>
  </conditionalFormatting>
  <conditionalFormatting sqref="L280:GI304">
    <cfRule type="expression" dxfId="112" priority="96" stopIfTrue="1">
      <formula>IF(OR(WEEKDAY(L$3)=1,WEEKDAY(L$3)=7),1,"")=1</formula>
    </cfRule>
  </conditionalFormatting>
  <conditionalFormatting sqref="L305:GI309">
    <cfRule type="expression" dxfId="111" priority="95" stopIfTrue="1">
      <formula>IF(OR(WEEKDAY(L$3)=1,WEEKDAY(L$3)=7),1,"")=1</formula>
    </cfRule>
  </conditionalFormatting>
  <conditionalFormatting sqref="L10:GI11 L14:GI16 L12:AU12 AY12:GI12 L19:GI19 L17:AX17 BE17:GI17 L13:BL13 BQ13:CC13 L18:BO18 BS18:BY18 CF13:CY13 CB18:CR18 DB13:GI13 CU18:GI18">
    <cfRule type="expression" dxfId="110" priority="94" stopIfTrue="1">
      <formula>IF(OR(WEEKDAY(L$3)=1,WEEKDAY(L$3)=7),1,"")=1</formula>
    </cfRule>
  </conditionalFormatting>
  <conditionalFormatting sqref="L120:GI139">
    <cfRule type="expression" dxfId="109" priority="93" stopIfTrue="1">
      <formula>IF(OR(WEEKDAY(L$3)=1,WEEKDAY(L$3)=7),1,"")=1</formula>
    </cfRule>
  </conditionalFormatting>
  <conditionalFormatting sqref="L140:GI164">
    <cfRule type="expression" dxfId="108" priority="92" stopIfTrue="1">
      <formula>IF(OR(WEEKDAY(L$3)=1,WEEKDAY(L$3)=7),1,"")=1</formula>
    </cfRule>
  </conditionalFormatting>
  <conditionalFormatting sqref="L165:GI184">
    <cfRule type="expression" dxfId="107" priority="91" stopIfTrue="1">
      <formula>IF(OR(WEEKDAY(L$3)=1,WEEKDAY(L$3)=7),1,"")=1</formula>
    </cfRule>
  </conditionalFormatting>
  <conditionalFormatting sqref="L185:GI209">
    <cfRule type="expression" dxfId="106" priority="90" stopIfTrue="1">
      <formula>IF(OR(WEEKDAY(L$3)=1,WEEKDAY(L$3)=7),1,"")=1</formula>
    </cfRule>
  </conditionalFormatting>
  <conditionalFormatting sqref="L110:GI119">
    <cfRule type="expression" dxfId="105" priority="89" stopIfTrue="1">
      <formula>IF(OR(WEEKDAY(L$3)=1,WEEKDAY(L$3)=7),1,"")=1</formula>
    </cfRule>
  </conditionalFormatting>
  <conditionalFormatting sqref="L310:GI314">
    <cfRule type="expression" dxfId="104" priority="88" stopIfTrue="1">
      <formula>IF(OR(WEEKDAY(L$3)=1,WEEKDAY(L$3)=7),1,"")=1</formula>
    </cfRule>
  </conditionalFormatting>
  <conditionalFormatting sqref="L415:GI434">
    <cfRule type="expression" dxfId="103" priority="87" stopIfTrue="1">
      <formula>IF(OR(WEEKDAY(L$3)=1,WEEKDAY(L$3)=7),1,"")=1</formula>
    </cfRule>
  </conditionalFormatting>
  <conditionalFormatting sqref="L435:GI459">
    <cfRule type="expression" dxfId="102" priority="86" stopIfTrue="1">
      <formula>IF(OR(WEEKDAY(L$3)=1,WEEKDAY(L$3)=7),1,"")=1</formula>
    </cfRule>
  </conditionalFormatting>
  <conditionalFormatting sqref="L460:GI479">
    <cfRule type="expression" dxfId="101" priority="85" stopIfTrue="1">
      <formula>IF(OR(WEEKDAY(L$3)=1,WEEKDAY(L$3)=7),1,"")=1</formula>
    </cfRule>
  </conditionalFormatting>
  <conditionalFormatting sqref="L480:GI499">
    <cfRule type="expression" dxfId="100" priority="84" stopIfTrue="1">
      <formula>IF(OR(WEEKDAY(L$3)=1,WEEKDAY(L$3)=7),1,"")=1</formula>
    </cfRule>
  </conditionalFormatting>
  <conditionalFormatting sqref="L405:GI414">
    <cfRule type="expression" dxfId="99" priority="83" stopIfTrue="1">
      <formula>IF(OR(WEEKDAY(L$3)=1,WEEKDAY(L$3)=7),1,"")=1</formula>
    </cfRule>
  </conditionalFormatting>
  <conditionalFormatting sqref="L325:GI344">
    <cfRule type="expression" dxfId="98" priority="82" stopIfTrue="1">
      <formula>IF(OR(WEEKDAY(L$3)=1,WEEKDAY(L$3)=7),1,"")=1</formula>
    </cfRule>
  </conditionalFormatting>
  <conditionalFormatting sqref="L345:GI369">
    <cfRule type="expression" dxfId="97" priority="81" stopIfTrue="1">
      <formula>IF(OR(WEEKDAY(L$3)=1,WEEKDAY(L$3)=7),1,"")=1</formula>
    </cfRule>
  </conditionalFormatting>
  <conditionalFormatting sqref="L370:GI389">
    <cfRule type="expression" dxfId="96" priority="80" stopIfTrue="1">
      <formula>IF(OR(WEEKDAY(L$3)=1,WEEKDAY(L$3)=7),1,"")=1</formula>
    </cfRule>
  </conditionalFormatting>
  <conditionalFormatting sqref="L390:GI404">
    <cfRule type="expression" dxfId="95" priority="79" stopIfTrue="1">
      <formula>IF(OR(WEEKDAY(L$3)=1,WEEKDAY(L$3)=7),1,"")=1</formula>
    </cfRule>
  </conditionalFormatting>
  <conditionalFormatting sqref="L315:GI324">
    <cfRule type="expression" dxfId="94" priority="78" stopIfTrue="1">
      <formula>IF(OR(WEEKDAY(L$3)=1,WEEKDAY(L$3)=7),1,"")=1</formula>
    </cfRule>
  </conditionalFormatting>
  <conditionalFormatting sqref="AV12:AX12">
    <cfRule type="expression" dxfId="93" priority="77" stopIfTrue="1">
      <formula>IF(OR(WEEKDAY(AV$3)=1,WEEKDAY(AV$3)=7),1,"")=1</formula>
    </cfRule>
  </conditionalFormatting>
  <conditionalFormatting sqref="AY17:BC17">
    <cfRule type="expression" dxfId="92" priority="76" stopIfTrue="1">
      <formula>IF(OR(WEEKDAY(AY$3)=1,WEEKDAY(AY$3)=7),1,"")=1</formula>
    </cfRule>
  </conditionalFormatting>
  <conditionalFormatting sqref="AY42:BC42">
    <cfRule type="expression" dxfId="91" priority="75" stopIfTrue="1">
      <formula>IF(OR(WEEKDAY(AY$3)=1,WEEKDAY(AY$3)=7),1,"")=1</formula>
    </cfRule>
  </conditionalFormatting>
  <conditionalFormatting sqref="BD42:BE42">
    <cfRule type="expression" dxfId="90" priority="74" stopIfTrue="1">
      <formula>IF(OR(WEEKDAY(BD$3)=1,WEEKDAY(BD$3)=7),1,"")=1</formula>
    </cfRule>
  </conditionalFormatting>
  <conditionalFormatting sqref="BF47:BJ47">
    <cfRule type="expression" dxfId="89" priority="73" stopIfTrue="1">
      <formula>IF(OR(WEEKDAY(BF$3)=1,WEEKDAY(BF$3)=7),1,"")=1</formula>
    </cfRule>
  </conditionalFormatting>
  <conditionalFormatting sqref="BK52:BM52">
    <cfRule type="expression" dxfId="88" priority="72" stopIfTrue="1">
      <formula>IF(OR(WEEKDAY(BK$3)=1,WEEKDAY(BK$3)=7),1,"")=1</formula>
    </cfRule>
  </conditionalFormatting>
  <conditionalFormatting sqref="BM13">
    <cfRule type="expression" dxfId="87" priority="71" stopIfTrue="1">
      <formula>IF(OR(WEEKDAY(BM$3)=1,WEEKDAY(BM$3)=7),1,"")=1</formula>
    </cfRule>
  </conditionalFormatting>
  <conditionalFormatting sqref="BP18">
    <cfRule type="expression" dxfId="86" priority="70" stopIfTrue="1">
      <formula>IF(OR(WEEKDAY(BP$3)=1,WEEKDAY(BP$3)=7),1,"")=1</formula>
    </cfRule>
  </conditionalFormatting>
  <conditionalFormatting sqref="BN13:BP13">
    <cfRule type="expression" dxfId="85" priority="69" stopIfTrue="1">
      <formula>IF(OR(WEEKDAY(BN$3)=1,WEEKDAY(BN$3)=7),1,"")=1</formula>
    </cfRule>
  </conditionalFormatting>
  <conditionalFormatting sqref="BQ18:BR18">
    <cfRule type="expression" dxfId="84" priority="68" stopIfTrue="1">
      <formula>IF(OR(WEEKDAY(BQ$3)=1,WEEKDAY(BQ$3)=7),1,"")=1</formula>
    </cfRule>
  </conditionalFormatting>
  <conditionalFormatting sqref="BS23">
    <cfRule type="expression" dxfId="83" priority="67" stopIfTrue="1">
      <formula>IF(OR(WEEKDAY(BS$3)=1,WEEKDAY(BS$3)=7),1,"")=1</formula>
    </cfRule>
  </conditionalFormatting>
  <conditionalFormatting sqref="BT28">
    <cfRule type="expression" dxfId="82" priority="66" stopIfTrue="1">
      <formula>IF(OR(WEEKDAY(BT$3)=1,WEEKDAY(BT$3)=7),1,"")=1</formula>
    </cfRule>
  </conditionalFormatting>
  <conditionalFormatting sqref="BS43">
    <cfRule type="expression" dxfId="81" priority="65" stopIfTrue="1">
      <formula>IF(OR(WEEKDAY(BS$3)=1,WEEKDAY(BS$3)=7),1,"")=1</formula>
    </cfRule>
  </conditionalFormatting>
  <conditionalFormatting sqref="BT48:BW48">
    <cfRule type="expression" dxfId="80" priority="64" stopIfTrue="1">
      <formula>IF(OR(WEEKDAY(BT$3)=1,WEEKDAY(BT$3)=7),1,"")=1</formula>
    </cfRule>
  </conditionalFormatting>
  <conditionalFormatting sqref="BX53">
    <cfRule type="expression" dxfId="79" priority="63" stopIfTrue="1">
      <formula>IF(OR(WEEKDAY(BX$3)=1,WEEKDAY(BX$3)=7),1,"")=1</formula>
    </cfRule>
  </conditionalFormatting>
  <conditionalFormatting sqref="AU57:AX57">
    <cfRule type="expression" dxfId="78" priority="62" stopIfTrue="1">
      <formula>IF(OR(WEEKDAY(AU$3)=1,WEEKDAY(AU$3)=7),1,"")=1</formula>
    </cfRule>
  </conditionalFormatting>
  <conditionalFormatting sqref="AY62:BD62">
    <cfRule type="expression" dxfId="77" priority="61" stopIfTrue="1">
      <formula>IF(OR(WEEKDAY(AY$3)=1,WEEKDAY(AY$3)=7),1,"")=1</formula>
    </cfRule>
  </conditionalFormatting>
  <conditionalFormatting sqref="BE67:BJ67">
    <cfRule type="expression" dxfId="76" priority="60" stopIfTrue="1">
      <formula>IF(OR(WEEKDAY(BE$3)=1,WEEKDAY(BE$3)=7),1,"")=1</formula>
    </cfRule>
  </conditionalFormatting>
  <conditionalFormatting sqref="BK58">
    <cfRule type="expression" dxfId="75" priority="59" stopIfTrue="1">
      <formula>IF(OR(WEEKDAY(BK$3)=1,WEEKDAY(BK$3)=7),1,"")=1</formula>
    </cfRule>
  </conditionalFormatting>
  <conditionalFormatting sqref="BL63">
    <cfRule type="expression" dxfId="74" priority="58" stopIfTrue="1">
      <formula>IF(OR(WEEKDAY(BL$3)=1,WEEKDAY(BL$3)=7),1,"")=1</formula>
    </cfRule>
  </conditionalFormatting>
  <conditionalFormatting sqref="BM68">
    <cfRule type="expression" dxfId="73" priority="57" stopIfTrue="1">
      <formula>IF(OR(WEEKDAY(BM$3)=1,WEEKDAY(BM$3)=7),1,"")=1</formula>
    </cfRule>
  </conditionalFormatting>
  <conditionalFormatting sqref="AU69:BM71 AY67:BM67 AU74:BM74 AU72:AX72 BE72:BM72 AU68:BJ68 BL68:BM68 AU73:BK73 BM73">
    <cfRule type="expression" dxfId="72" priority="56" stopIfTrue="1">
      <formula>IF(OR(WEEKDAY(AU$3)=1,WEEKDAY(AU$3)=7),1,"")=1</formula>
    </cfRule>
  </conditionalFormatting>
  <conditionalFormatting sqref="AU67:AX67">
    <cfRule type="expression" dxfId="71" priority="55" stopIfTrue="1">
      <formula>IF(OR(WEEKDAY(AU$3)=1,WEEKDAY(AU$3)=7),1,"")=1</formula>
    </cfRule>
  </conditionalFormatting>
  <conditionalFormatting sqref="AY72:BD72">
    <cfRule type="expression" dxfId="70" priority="54" stopIfTrue="1">
      <formula>IF(OR(WEEKDAY(AY$3)=1,WEEKDAY(AY$3)=7),1,"")=1</formula>
    </cfRule>
  </conditionalFormatting>
  <conditionalFormatting sqref="BE77:BJ77">
    <cfRule type="expression" dxfId="69" priority="53" stopIfTrue="1">
      <formula>IF(OR(WEEKDAY(BE$3)=1,WEEKDAY(BE$3)=7),1,"")=1</formula>
    </cfRule>
  </conditionalFormatting>
  <conditionalFormatting sqref="BK68">
    <cfRule type="expression" dxfId="68" priority="52" stopIfTrue="1">
      <formula>IF(OR(WEEKDAY(BK$3)=1,WEEKDAY(BK$3)=7),1,"")=1</formula>
    </cfRule>
  </conditionalFormatting>
  <conditionalFormatting sqref="BL73">
    <cfRule type="expression" dxfId="67" priority="51" stopIfTrue="1">
      <formula>IF(OR(WEEKDAY(BL$3)=1,WEEKDAY(BL$3)=7),1,"")=1</formula>
    </cfRule>
  </conditionalFormatting>
  <conditionalFormatting sqref="BM78">
    <cfRule type="expression" dxfId="66" priority="50" stopIfTrue="1">
      <formula>IF(OR(WEEKDAY(BM$3)=1,WEEKDAY(BM$3)=7),1,"")=1</formula>
    </cfRule>
  </conditionalFormatting>
  <conditionalFormatting sqref="BP57:BR57">
    <cfRule type="expression" dxfId="65" priority="49" stopIfTrue="1">
      <formula>IF(OR(WEEKDAY(BP$3)=1,WEEKDAY(BP$3)=7),1,"")=1</formula>
    </cfRule>
  </conditionalFormatting>
  <conditionalFormatting sqref="BS62:BW62">
    <cfRule type="expression" dxfId="64" priority="48" stopIfTrue="1">
      <formula>IF(OR(WEEKDAY(BS$3)=1,WEEKDAY(BS$3)=7),1,"")=1</formula>
    </cfRule>
  </conditionalFormatting>
  <conditionalFormatting sqref="BX33">
    <cfRule type="expression" dxfId="63" priority="47" stopIfTrue="1">
      <formula>IF(OR(WEEKDAY(BX$3)=1,WEEKDAY(BX$3)=7),1,"")=1</formula>
    </cfRule>
  </conditionalFormatting>
  <conditionalFormatting sqref="BZ38">
    <cfRule type="expression" dxfId="62" priority="46" stopIfTrue="1">
      <formula>IF(OR(WEEKDAY(BZ$3)=1,WEEKDAY(BZ$3)=7),1,"")=1</formula>
    </cfRule>
  </conditionalFormatting>
  <conditionalFormatting sqref="CA43:CD43">
    <cfRule type="expression" dxfId="61" priority="45" stopIfTrue="1">
      <formula>IF(OR(WEEKDAY(CA$3)=1,WEEKDAY(CA$3)=7),1,"")=1</formula>
    </cfRule>
  </conditionalFormatting>
  <conditionalFormatting sqref="CE48">
    <cfRule type="expression" dxfId="60" priority="44" stopIfTrue="1">
      <formula>IF(OR(WEEKDAY(CE$3)=1,WEEKDAY(CE$3)=7),1,"")=1</formula>
    </cfRule>
  </conditionalFormatting>
  <conditionalFormatting sqref="CF53">
    <cfRule type="expression" dxfId="59" priority="43" stopIfTrue="1">
      <formula>IF(OR(WEEKDAY(CF$3)=1,WEEKDAY(CF$3)=7),1,"")=1</formula>
    </cfRule>
  </conditionalFormatting>
  <conditionalFormatting sqref="CH58">
    <cfRule type="expression" dxfId="58" priority="42" stopIfTrue="1">
      <formula>IF(OR(WEEKDAY(CH$3)=1,WEEKDAY(CH$3)=7),1,"")=1</formula>
    </cfRule>
  </conditionalFormatting>
  <conditionalFormatting sqref="CM63">
    <cfRule type="expression" dxfId="57" priority="40" stopIfTrue="1">
      <formula>IF(OR(WEEKDAY(CM$3)=1,WEEKDAY(CM$3)=7),1,"")=1</formula>
    </cfRule>
  </conditionalFormatting>
  <conditionalFormatting sqref="BK82:BP82">
    <cfRule type="expression" dxfId="56" priority="39" stopIfTrue="1">
      <formula>IF(OR(WEEKDAY(BK$3)=1,WEEKDAY(BK$3)=7),1,"")=1</formula>
    </cfRule>
  </conditionalFormatting>
  <conditionalFormatting sqref="BQ68">
    <cfRule type="expression" dxfId="55" priority="38" stopIfTrue="1">
      <formula>IF(OR(WEEKDAY(BQ$3)=1,WEEKDAY(BQ$3)=7),1,"")=1</formula>
    </cfRule>
  </conditionalFormatting>
  <conditionalFormatting sqref="BR73">
    <cfRule type="expression" dxfId="54" priority="37" stopIfTrue="1">
      <formula>IF(OR(WEEKDAY(BR$3)=1,WEEKDAY(BR$3)=7),1,"")=1</formula>
    </cfRule>
  </conditionalFormatting>
  <conditionalFormatting sqref="BS78:BT78">
    <cfRule type="expression" dxfId="53" priority="36" stopIfTrue="1">
      <formula>IF(OR(WEEKDAY(BS$3)=1,WEEKDAY(BS$3)=7),1,"")=1</formula>
    </cfRule>
  </conditionalFormatting>
  <conditionalFormatting sqref="BW83">
    <cfRule type="expression" dxfId="52" priority="35" stopIfTrue="1">
      <formula>IF(OR(WEEKDAY(BW$3)=1,WEEKDAY(BW$3)=7),1,"")=1</formula>
    </cfRule>
  </conditionalFormatting>
  <conditionalFormatting sqref="BD17">
    <cfRule type="expression" dxfId="51" priority="34" stopIfTrue="1">
      <formula>IF(OR(WEEKDAY(BD$3)=1,WEEKDAY(BD$3)=7),1,"")=1</formula>
    </cfRule>
  </conditionalFormatting>
  <conditionalFormatting sqref="BF42">
    <cfRule type="expression" dxfId="50" priority="33" stopIfTrue="1">
      <formula>IF(OR(WEEKDAY(BF$3)=1,WEEKDAY(BF$3)=7),1,"")=1</formula>
    </cfRule>
  </conditionalFormatting>
  <conditionalFormatting sqref="BK47">
    <cfRule type="expression" dxfId="49" priority="32" stopIfTrue="1">
      <formula>IF(OR(WEEKDAY(BK$3)=1,WEEKDAY(BK$3)=7),1,"")=1</formula>
    </cfRule>
  </conditionalFormatting>
  <conditionalFormatting sqref="BN52:BP52">
    <cfRule type="expression" dxfId="48" priority="31" stopIfTrue="1">
      <formula>IF(OR(WEEKDAY(BN$3)=1,WEEKDAY(BN$3)=7),1,"")=1</formula>
    </cfRule>
  </conditionalFormatting>
  <conditionalFormatting sqref="BS57">
    <cfRule type="expression" dxfId="47" priority="30" stopIfTrue="1">
      <formula>IF(OR(WEEKDAY(BS$3)=1,WEEKDAY(BS$3)=7),1,"")=1</formula>
    </cfRule>
  </conditionalFormatting>
  <conditionalFormatting sqref="BX62">
    <cfRule type="expression" dxfId="46" priority="29" stopIfTrue="1">
      <formula>IF(OR(WEEKDAY(BX$3)=1,WEEKDAY(BX$3)=7),1,"")=1</formula>
    </cfRule>
  </conditionalFormatting>
  <conditionalFormatting sqref="CD13:CE13">
    <cfRule type="expression" dxfId="45" priority="28" stopIfTrue="1">
      <formula>IF(OR(WEEKDAY(CD$3)=1,WEEKDAY(CD$3)=7),1,"")=1</formula>
    </cfRule>
  </conditionalFormatting>
  <conditionalFormatting sqref="BZ18:CA18">
    <cfRule type="expression" dxfId="44" priority="27" stopIfTrue="1">
      <formula>IF(OR(WEEKDAY(BZ$3)=1,WEEKDAY(BZ$3)=7),1,"")=1</formula>
    </cfRule>
  </conditionalFormatting>
  <conditionalFormatting sqref="BY33">
    <cfRule type="expression" dxfId="43" priority="26" stopIfTrue="1">
      <formula>IF(OR(WEEKDAY(BY$3)=1,WEEKDAY(BY$3)=7),1,"")=1</formula>
    </cfRule>
  </conditionalFormatting>
  <conditionalFormatting sqref="CN43">
    <cfRule type="expression" dxfId="42" priority="25" stopIfTrue="1">
      <formula>IF(OR(WEEKDAY(CN$3)=1,WEEKDAY(CN$3)=7),1,"")=1</formula>
    </cfRule>
  </conditionalFormatting>
  <conditionalFormatting sqref="CO48">
    <cfRule type="expression" dxfId="41" priority="24" stopIfTrue="1">
      <formula>IF(OR(WEEKDAY(CO$3)=1,WEEKDAY(CO$3)=7),1,"")=1</formula>
    </cfRule>
  </conditionalFormatting>
  <conditionalFormatting sqref="CV53">
    <cfRule type="expression" dxfId="40" priority="23" stopIfTrue="1">
      <formula>IF(OR(WEEKDAY(CV$3)=1,WEEKDAY(CV$3)=7),1,"")=1</formula>
    </cfRule>
  </conditionalFormatting>
  <conditionalFormatting sqref="CF58:CG58">
    <cfRule type="expression" dxfId="39" priority="22" stopIfTrue="1">
      <formula>IF(OR(WEEKDAY(CF$3)=1,WEEKDAY(CF$3)=7),1,"")=1</formula>
    </cfRule>
  </conditionalFormatting>
  <conditionalFormatting sqref="CK63:CL63">
    <cfRule type="expression" dxfId="38" priority="21" stopIfTrue="1">
      <formula>IF(OR(WEEKDAY(CK$3)=1,WEEKDAY(CK$3)=7),1,"")=1</formula>
    </cfRule>
  </conditionalFormatting>
  <conditionalFormatting sqref="CK89:DA91 CQ87:DA87 CK94:DA94 CK92:CQ92 CX92:DA92 CK88:CQ88 CU88:DA88 CK93:CX93">
    <cfRule type="expression" dxfId="37" priority="20" stopIfTrue="1">
      <formula>IF(OR(WEEKDAY(CK$3)=1,WEEKDAY(CK$3)=7),1,"")=1</formula>
    </cfRule>
  </conditionalFormatting>
  <conditionalFormatting sqref="CK87:CP87">
    <cfRule type="expression" dxfId="36" priority="19" stopIfTrue="1">
      <formula>IF(OR(WEEKDAY(CK$3)=1,WEEKDAY(CK$3)=7),1,"")=1</formula>
    </cfRule>
  </conditionalFormatting>
  <conditionalFormatting sqref="CK87:CP87">
    <cfRule type="expression" dxfId="35" priority="18" stopIfTrue="1">
      <formula>IF(OR(WEEKDAY(CK$3)=1,WEEKDAY(CK$3)=7),1,"")=1</formula>
    </cfRule>
  </conditionalFormatting>
  <conditionalFormatting sqref="CR92:CW92">
    <cfRule type="expression" dxfId="34" priority="17" stopIfTrue="1">
      <formula>IF(OR(WEEKDAY(CR$3)=1,WEEKDAY(CR$3)=7),1,"")=1</formula>
    </cfRule>
  </conditionalFormatting>
  <conditionalFormatting sqref="CR92:CW92">
    <cfRule type="expression" dxfId="33" priority="16" stopIfTrue="1">
      <formula>IF(OR(WEEKDAY(CR$3)=1,WEEKDAY(CR$3)=7),1,"")=1</formula>
    </cfRule>
  </conditionalFormatting>
  <conditionalFormatting sqref="CR88:CT88">
    <cfRule type="expression" dxfId="32" priority="15" stopIfTrue="1">
      <formula>IF(OR(WEEKDAY(CR$3)=1,WEEKDAY(CR$3)=7),1,"")=1</formula>
    </cfRule>
  </conditionalFormatting>
  <conditionalFormatting sqref="CR88:CT88">
    <cfRule type="expression" dxfId="31" priority="14" stopIfTrue="1">
      <formula>IF(OR(WEEKDAY(CR$3)=1,WEEKDAY(CR$3)=7),1,"")=1</formula>
    </cfRule>
  </conditionalFormatting>
  <conditionalFormatting sqref="CY93:DA93">
    <cfRule type="expression" dxfId="30" priority="13" stopIfTrue="1">
      <formula>IF(OR(WEEKDAY(CY$3)=1,WEEKDAY(CY$3)=7),1,"")=1</formula>
    </cfRule>
  </conditionalFormatting>
  <conditionalFormatting sqref="CY93:DA93">
    <cfRule type="expression" dxfId="29" priority="12" stopIfTrue="1">
      <formula>IF(OR(WEEKDAY(CY$3)=1,WEEKDAY(CY$3)=7),1,"")=1</formula>
    </cfRule>
  </conditionalFormatting>
  <conditionalFormatting sqref="CZ13:DA13">
    <cfRule type="expression" dxfId="14" priority="11" stopIfTrue="1">
      <formula>IF(OR(WEEKDAY(CZ$3)=1,WEEKDAY(CZ$3)=7),1,"")=1</formula>
    </cfRule>
  </conditionalFormatting>
  <conditionalFormatting sqref="CS18:CT18">
    <cfRule type="expression" dxfId="13" priority="10" stopIfTrue="1">
      <formula>IF(OR(WEEKDAY(CS$3)=1,WEEKDAY(CS$3)=7),1,"")=1</formula>
    </cfRule>
  </conditionalFormatting>
  <conditionalFormatting sqref="DI43">
    <cfRule type="expression" dxfId="12" priority="9" stopIfTrue="1">
      <formula>IF(OR(WEEKDAY(DI$3)=1,WEEKDAY(DI$3)=7),1,"")=1</formula>
    </cfRule>
  </conditionalFormatting>
  <conditionalFormatting sqref="DJ48">
    <cfRule type="expression" dxfId="11" priority="8" stopIfTrue="1">
      <formula>IF(OR(WEEKDAY(DJ$3)=1,WEEKDAY(DJ$3)=7),1,"")=1</formula>
    </cfRule>
  </conditionalFormatting>
  <conditionalFormatting sqref="DN53">
    <cfRule type="expression" dxfId="10" priority="7" stopIfTrue="1">
      <formula>IF(OR(WEEKDAY(DN$3)=1,WEEKDAY(DN$3)=7),1,"")=1</formula>
    </cfRule>
  </conditionalFormatting>
  <conditionalFormatting sqref="CU58:CV58">
    <cfRule type="expression" dxfId="9" priority="6" stopIfTrue="1">
      <formula>IF(OR(WEEKDAY(CU$3)=1,WEEKDAY(CU$3)=7),1,"")=1</formula>
    </cfRule>
  </conditionalFormatting>
  <conditionalFormatting sqref="DB63:DC63">
    <cfRule type="expression" dxfId="8" priority="5" stopIfTrue="1">
      <formula>IF(OR(WEEKDAY(DB$3)=1,WEEKDAY(DB$3)=7),1,"")=1</formula>
    </cfRule>
  </conditionalFormatting>
  <conditionalFormatting sqref="CL68:CM68">
    <cfRule type="expression" dxfId="7" priority="4" stopIfTrue="1">
      <formula>IF(OR(WEEKDAY(CL$3)=1,WEEKDAY(CL$3)=7),1,"")=1</formula>
    </cfRule>
  </conditionalFormatting>
  <conditionalFormatting sqref="CN73">
    <cfRule type="expression" dxfId="6" priority="3" stopIfTrue="1">
      <formula>IF(OR(WEEKDAY(CN$3)=1,WEEKDAY(CN$3)=7),1,"")=1</formula>
    </cfRule>
  </conditionalFormatting>
  <conditionalFormatting sqref="CO78:CS78">
    <cfRule type="expression" dxfId="5" priority="2" stopIfTrue="1">
      <formula>IF(OR(WEEKDAY(CO$3)=1,WEEKDAY(CO$3)=7),1,"")=1</formula>
    </cfRule>
  </conditionalFormatting>
  <conditionalFormatting sqref="CT83:CU83">
    <cfRule type="expression" dxfId="4" priority="1" stopIfTrue="1">
      <formula>IF(OR(WEEKDAY(CT$3)=1,WEEKDAY(CT$3)=7),1,"")=1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34" t="s">
        <v>3</v>
      </c>
      <c r="B2" s="554">
        <f t="array" ref="B2">SUM(IF(($G8:$G509&lt;&gt;"x")*(B8:B509&lt;&gt;""),1,0))</f>
        <v>18</v>
      </c>
      <c r="C2" s="554">
        <f t="array" ref="C2">SUM(IF(($G8:$G509&lt;&gt;"x")*(C8:C509&lt;&gt;""),1,0))</f>
        <v>0</v>
      </c>
      <c r="D2" s="554">
        <f t="array" ref="D2">SUM(IF(($G8:$G509&lt;&gt;"x")*(D8:D509&lt;&gt;""),1,0))</f>
        <v>0</v>
      </c>
      <c r="E2" s="554">
        <f t="array" ref="E2">SUM(IF(($G8:$G509&lt;&gt;"x")*(E8:E509&lt;&gt;""),1,0))</f>
        <v>0</v>
      </c>
      <c r="F2" s="554">
        <f t="array" ref="F2">SUM(IF(($G8:$G509&lt;&gt;"x")*(F8:F509&lt;&gt;""),1,0))</f>
        <v>18</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16</v>
      </c>
      <c r="AN2" s="57">
        <f t="array" aca="1" ref="AN2" ca="1">SUM(IF(($B8:$B509&lt;&gt;"")*($G8:$G509="")*(AN8:AN509&lt;&gt;"")*(AN8:AN509&lt;=集計基準日),1,0))</f>
        <v>16</v>
      </c>
      <c r="AO2" s="59"/>
      <c r="AP2" s="56">
        <f t="array" aca="1" ref="AP2" ca="1">SUM(IF(($B8:$B509&lt;&gt;"")*($G8:$G509="")*(AP8:AP509&lt;&gt;"")*(AP8:AP509&lt;=集計基準日),1,0))</f>
        <v>16</v>
      </c>
      <c r="AQ2" s="57">
        <f t="array" aca="1" ref="AQ2" ca="1">SUM(IF(($B8:$B509&lt;&gt;"")*($G8:$G509="")*(AQ8:AQ509&lt;&gt;"")*(AQ8:AQ509&lt;=集計基準日),1,0))</f>
        <v>16</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52"/>
      <c r="B3" s="555"/>
      <c r="C3" s="555"/>
      <c r="D3" s="555"/>
      <c r="E3" s="555"/>
      <c r="F3" s="555"/>
      <c r="G3" s="301"/>
      <c r="H3" s="239"/>
      <c r="I3" s="239"/>
      <c r="J3" s="239"/>
      <c r="K3" s="239"/>
      <c r="L3" s="240"/>
      <c r="M3" s="241"/>
      <c r="N3" s="242"/>
      <c r="O3" s="536">
        <f ca="1">IF(O2&lt;&gt;0,P2/O2,0)</f>
        <v>0</v>
      </c>
      <c r="P3" s="533"/>
      <c r="Q3" s="63"/>
      <c r="R3" s="532">
        <f ca="1">IF(R2&lt;&gt;0,S2/R2,0)</f>
        <v>0</v>
      </c>
      <c r="S3" s="533"/>
      <c r="T3" s="64"/>
      <c r="U3" s="536">
        <f ca="1">IF(U2&lt;&gt;0,V2/U2,0)</f>
        <v>0</v>
      </c>
      <c r="V3" s="533"/>
      <c r="W3" s="245"/>
      <c r="X3" s="243"/>
      <c r="Y3" s="246"/>
      <c r="Z3" s="244"/>
      <c r="AA3" s="536">
        <f ca="1">IF(AA2&lt;&gt;0,AB2/AA2,0)</f>
        <v>0</v>
      </c>
      <c r="AB3" s="533"/>
      <c r="AC3" s="59"/>
      <c r="AD3" s="532">
        <f ca="1">IF(AD2&lt;&gt;0,AE2/AD2,0)</f>
        <v>0</v>
      </c>
      <c r="AE3" s="533"/>
      <c r="AF3" s="60"/>
      <c r="AG3" s="536">
        <f ca="1">IF(AG2&lt;&gt;0,AH2/AG2,0)</f>
        <v>0</v>
      </c>
      <c r="AH3" s="533"/>
      <c r="AI3" s="245"/>
      <c r="AJ3" s="243"/>
      <c r="AK3" s="246"/>
      <c r="AL3" s="244"/>
      <c r="AM3" s="532">
        <f ca="1">IF(AM2&lt;&gt;0,AN2/AM2,0)</f>
        <v>1</v>
      </c>
      <c r="AN3" s="533"/>
      <c r="AO3" s="59"/>
      <c r="AP3" s="532">
        <f ca="1">IF(AP2&lt;&gt;0,AQ2/AP2,0)</f>
        <v>1</v>
      </c>
      <c r="AQ3" s="533"/>
      <c r="AR3" s="60"/>
      <c r="AS3" s="536">
        <f ca="1">IF(AS2&lt;&gt;0,AT2/AS2,0)</f>
        <v>0</v>
      </c>
      <c r="AT3" s="533"/>
      <c r="AU3" s="245"/>
      <c r="AV3" s="243"/>
      <c r="AW3" s="240"/>
      <c r="AX3" s="244"/>
      <c r="AY3" s="536">
        <f ca="1">IF(AY2&lt;&gt;0,AZ2/AY2,0)</f>
        <v>0</v>
      </c>
      <c r="AZ3" s="533"/>
      <c r="BA3" s="59"/>
      <c r="BB3" s="532">
        <f ca="1">IF(BB2&lt;&gt;0,BC2/BB2,0)</f>
        <v>0</v>
      </c>
      <c r="BC3" s="533"/>
      <c r="BD3" s="60"/>
      <c r="BE3" s="536">
        <f ca="1">IF(BE2&lt;&gt;0,BF2/BE2,0)</f>
        <v>0</v>
      </c>
      <c r="BF3" s="533"/>
      <c r="BG3" s="304"/>
      <c r="BH3" s="305"/>
      <c r="BI3" s="322"/>
      <c r="BJ3" s="532">
        <f ca="1">IF(BJ2&lt;&gt;0,BK2/BJ2,0)</f>
        <v>0</v>
      </c>
      <c r="BK3" s="533"/>
      <c r="BL3" s="59"/>
      <c r="BM3" s="532">
        <f ca="1">IF(BM2&lt;&gt;0,BN2/BM2,0)</f>
        <v>0</v>
      </c>
      <c r="BN3" s="533"/>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43714</v>
      </c>
      <c r="CN4" s="225" t="s">
        <v>43</v>
      </c>
      <c r="CT4" s="225" t="s">
        <v>48</v>
      </c>
      <c r="DB4" s="249"/>
      <c r="DI4" s="243"/>
      <c r="DJ4" s="243"/>
    </row>
    <row r="5" spans="1:124" ht="15.75" customHeight="1" x14ac:dyDescent="0.25">
      <c r="A5" s="553" t="s">
        <v>56</v>
      </c>
      <c r="B5" s="544" t="str">
        <f>進捗管理表作成ワークシート!B2</f>
        <v>管理単位
（大）</v>
      </c>
      <c r="C5" s="544" t="str">
        <f>進捗管理表作成ワークシート!C2</f>
        <v>管理単位
（中１）</v>
      </c>
      <c r="D5" s="544" t="str">
        <f>進捗管理表作成ワークシート!D2</f>
        <v>管理単位
（中２）</v>
      </c>
      <c r="E5" s="544" t="str">
        <f>進捗管理表作成ワークシート!E2</f>
        <v>管理単位
（中３）</v>
      </c>
      <c r="F5" s="544" t="str">
        <f>進捗管理表作成ワークシート!F2</f>
        <v>管理単位
（小）</v>
      </c>
      <c r="G5" s="548" t="s">
        <v>4</v>
      </c>
      <c r="H5" s="534" t="s">
        <v>110</v>
      </c>
      <c r="I5" s="534" t="s">
        <v>111</v>
      </c>
      <c r="J5" s="534" t="s">
        <v>112</v>
      </c>
      <c r="K5" s="545" t="s">
        <v>178</v>
      </c>
      <c r="L5" s="546"/>
      <c r="M5" s="539">
        <f>設定!C86</f>
        <v>0</v>
      </c>
      <c r="N5" s="540"/>
      <c r="O5" s="540"/>
      <c r="P5" s="540"/>
      <c r="Q5" s="540"/>
      <c r="R5" s="540"/>
      <c r="S5" s="540"/>
      <c r="T5" s="540"/>
      <c r="U5" s="540"/>
      <c r="V5" s="540"/>
      <c r="W5" s="352"/>
      <c r="X5" s="65"/>
      <c r="Y5" s="539">
        <f>設定!F86</f>
        <v>0</v>
      </c>
      <c r="Z5" s="540"/>
      <c r="AA5" s="540"/>
      <c r="AB5" s="540"/>
      <c r="AC5" s="540"/>
      <c r="AD5" s="540"/>
      <c r="AE5" s="540"/>
      <c r="AF5" s="540"/>
      <c r="AG5" s="540"/>
      <c r="AH5" s="540"/>
      <c r="AI5" s="352"/>
      <c r="AJ5" s="65"/>
      <c r="AK5" s="539" t="str">
        <f>設定!I86</f>
        <v>①ＣＶ</v>
      </c>
      <c r="AL5" s="540"/>
      <c r="AM5" s="540"/>
      <c r="AN5" s="540"/>
      <c r="AO5" s="540"/>
      <c r="AP5" s="540"/>
      <c r="AQ5" s="540"/>
      <c r="AR5" s="540"/>
      <c r="AS5" s="540"/>
      <c r="AT5" s="540"/>
      <c r="AU5" s="352"/>
      <c r="AV5" s="65"/>
      <c r="AW5" s="539" t="str">
        <f>設定!L86</f>
        <v>②ＣＶＴ</v>
      </c>
      <c r="AX5" s="540"/>
      <c r="AY5" s="540"/>
      <c r="AZ5" s="540"/>
      <c r="BA5" s="540"/>
      <c r="BB5" s="540"/>
      <c r="BC5" s="540"/>
      <c r="BD5" s="540"/>
      <c r="BE5" s="540"/>
      <c r="BF5" s="540"/>
      <c r="BG5" s="540"/>
      <c r="BH5" s="547"/>
      <c r="BI5" s="539" t="str">
        <f>設定!O86</f>
        <v>③受入</v>
      </c>
      <c r="BJ5" s="540"/>
      <c r="BK5" s="540"/>
      <c r="BL5" s="540"/>
      <c r="BM5" s="540"/>
      <c r="BN5" s="540"/>
      <c r="BO5" s="540"/>
      <c r="BP5" s="540"/>
      <c r="BQ5" s="547"/>
      <c r="BR5" s="569" t="s">
        <v>193</v>
      </c>
      <c r="BS5" s="570"/>
      <c r="BT5" s="251" t="s">
        <v>37</v>
      </c>
      <c r="BU5" s="250"/>
      <c r="BV5" s="250"/>
      <c r="BW5" s="250"/>
      <c r="BX5" s="252"/>
      <c r="BY5" s="250"/>
      <c r="BZ5" s="250"/>
      <c r="CA5" s="253" t="s">
        <v>76</v>
      </c>
      <c r="CB5" s="253" t="s">
        <v>77</v>
      </c>
      <c r="CC5" s="251" t="s">
        <v>38</v>
      </c>
      <c r="CD5" s="250"/>
      <c r="CE5" s="250"/>
      <c r="CF5" s="250"/>
      <c r="CG5" s="250"/>
      <c r="CH5" s="250"/>
      <c r="CI5" s="250"/>
      <c r="CJ5" s="252"/>
      <c r="CK5" s="577" t="s">
        <v>145</v>
      </c>
      <c r="CL5" s="578"/>
      <c r="CM5" s="534"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73" t="s">
        <v>169</v>
      </c>
      <c r="DH5" s="574"/>
      <c r="DI5" s="565" t="s">
        <v>142</v>
      </c>
      <c r="DJ5" s="566"/>
      <c r="DK5" s="336" t="s">
        <v>166</v>
      </c>
      <c r="DL5" s="337"/>
      <c r="DM5" s="337"/>
      <c r="DN5" s="337"/>
      <c r="DO5" s="337"/>
      <c r="DP5" s="337"/>
      <c r="DQ5" s="337"/>
      <c r="DR5" s="337"/>
      <c r="DS5" s="337"/>
      <c r="DT5" s="338"/>
    </row>
    <row r="6" spans="1:124" ht="15.75" customHeight="1" x14ac:dyDescent="0.25">
      <c r="A6" s="553"/>
      <c r="B6" s="551"/>
      <c r="C6" s="551"/>
      <c r="D6" s="551"/>
      <c r="E6" s="551"/>
      <c r="F6" s="551"/>
      <c r="G6" s="549"/>
      <c r="H6" s="535"/>
      <c r="I6" s="535"/>
      <c r="J6" s="535"/>
      <c r="K6" s="544" t="str">
        <f>"予定
（"&amp;共通設定_規模&amp;"）"</f>
        <v>予定
（KS）</v>
      </c>
      <c r="L6" s="544" t="str">
        <f>"実績
（"&amp;共通設定_規模&amp;"）"</f>
        <v>実績
（KS）</v>
      </c>
      <c r="M6" s="534" t="s">
        <v>0</v>
      </c>
      <c r="N6" s="544" t="s">
        <v>148</v>
      </c>
      <c r="O6" s="541" t="s">
        <v>65</v>
      </c>
      <c r="P6" s="542"/>
      <c r="Q6" s="537" t="s">
        <v>6</v>
      </c>
      <c r="R6" s="541" t="s">
        <v>66</v>
      </c>
      <c r="S6" s="542"/>
      <c r="T6" s="537" t="s">
        <v>7</v>
      </c>
      <c r="U6" s="541" t="s">
        <v>149</v>
      </c>
      <c r="V6" s="543"/>
      <c r="W6" s="539" t="s">
        <v>134</v>
      </c>
      <c r="X6" s="547"/>
      <c r="Y6" s="534" t="s">
        <v>0</v>
      </c>
      <c r="Z6" s="544" t="s">
        <v>148</v>
      </c>
      <c r="AA6" s="541" t="s">
        <v>65</v>
      </c>
      <c r="AB6" s="542"/>
      <c r="AC6" s="537" t="s">
        <v>6</v>
      </c>
      <c r="AD6" s="541" t="s">
        <v>66</v>
      </c>
      <c r="AE6" s="542"/>
      <c r="AF6" s="537" t="s">
        <v>7</v>
      </c>
      <c r="AG6" s="541" t="s">
        <v>149</v>
      </c>
      <c r="AH6" s="543"/>
      <c r="AI6" s="539" t="s">
        <v>134</v>
      </c>
      <c r="AJ6" s="547"/>
      <c r="AK6" s="534" t="s">
        <v>0</v>
      </c>
      <c r="AL6" s="544" t="s">
        <v>148</v>
      </c>
      <c r="AM6" s="541" t="s">
        <v>65</v>
      </c>
      <c r="AN6" s="542"/>
      <c r="AO6" s="537" t="s">
        <v>6</v>
      </c>
      <c r="AP6" s="541" t="s">
        <v>66</v>
      </c>
      <c r="AQ6" s="542"/>
      <c r="AR6" s="537" t="s">
        <v>7</v>
      </c>
      <c r="AS6" s="541" t="s">
        <v>149</v>
      </c>
      <c r="AT6" s="543"/>
      <c r="AU6" s="539" t="s">
        <v>134</v>
      </c>
      <c r="AV6" s="547"/>
      <c r="AW6" s="534" t="s">
        <v>0</v>
      </c>
      <c r="AX6" s="544" t="s">
        <v>148</v>
      </c>
      <c r="AY6" s="541" t="s">
        <v>65</v>
      </c>
      <c r="AZ6" s="542"/>
      <c r="BA6" s="537" t="s">
        <v>6</v>
      </c>
      <c r="BB6" s="541" t="s">
        <v>66</v>
      </c>
      <c r="BC6" s="542"/>
      <c r="BD6" s="537" t="s">
        <v>8</v>
      </c>
      <c r="BE6" s="541" t="s">
        <v>149</v>
      </c>
      <c r="BF6" s="543"/>
      <c r="BG6" s="539" t="s">
        <v>134</v>
      </c>
      <c r="BH6" s="547"/>
      <c r="BI6" s="534" t="s">
        <v>0</v>
      </c>
      <c r="BJ6" s="541" t="s">
        <v>65</v>
      </c>
      <c r="BK6" s="542"/>
      <c r="BL6" s="537" t="s">
        <v>6</v>
      </c>
      <c r="BM6" s="541" t="s">
        <v>66</v>
      </c>
      <c r="BN6" s="542"/>
      <c r="BO6" s="537" t="s">
        <v>8</v>
      </c>
      <c r="BP6" s="539" t="s">
        <v>134</v>
      </c>
      <c r="BQ6" s="547"/>
      <c r="BR6" s="571"/>
      <c r="BS6" s="572"/>
      <c r="BT6" s="260" t="s">
        <v>1</v>
      </c>
      <c r="BU6" s="261"/>
      <c r="BV6" s="260" t="s">
        <v>2</v>
      </c>
      <c r="BW6" s="262"/>
      <c r="BX6" s="558" t="s">
        <v>9</v>
      </c>
      <c r="BY6" s="562" t="str">
        <f>"ﾄﾞｷｭﾒﾝﾄ"&amp;CHAR(10)&amp;"率(頁/画帳)"</f>
        <v>ﾄﾞｷｭﾒﾝﾄ
率(頁/画帳)</v>
      </c>
      <c r="BZ6" s="581" t="str">
        <f>"指摘密度"&amp;CHAR(10)&amp;"(件/画帳)"</f>
        <v>指摘密度
(件/画帳)</v>
      </c>
      <c r="CA6" s="560" t="s">
        <v>78</v>
      </c>
      <c r="CB6" s="560" t="s">
        <v>78</v>
      </c>
      <c r="CC6" s="263" t="s">
        <v>10</v>
      </c>
      <c r="CD6" s="264"/>
      <c r="CE6" s="260" t="s">
        <v>11</v>
      </c>
      <c r="CF6" s="261"/>
      <c r="CG6" s="556" t="str">
        <f>"ﾃｽﾄ密度"&amp;CHAR(10)&amp;"(件/画帳)"</f>
        <v>ﾃｽﾄ密度
(件/画帳)</v>
      </c>
      <c r="CH6" s="558" t="str">
        <f>"ﾊﾞｸﾞ密度"&amp;CHAR(10)&amp;"(件/画帳)"</f>
        <v>ﾊﾞｸﾞ密度
(件/画帳)</v>
      </c>
      <c r="CI6" s="556" t="s">
        <v>12</v>
      </c>
      <c r="CJ6" s="558" t="s">
        <v>13</v>
      </c>
      <c r="CK6" s="579" t="s">
        <v>14</v>
      </c>
      <c r="CL6" s="558" t="str">
        <f>"ﾊﾞｸﾞ密度"&amp;CHAR(10)&amp;"(件/画帳)"</f>
        <v>ﾊﾞｸﾞ密度
(件/画帳)</v>
      </c>
      <c r="CM6" s="535"/>
      <c r="CN6" s="254">
        <f ca="1">COUNTIF(CN8:CN509,"遅1")</f>
        <v>0</v>
      </c>
      <c r="CO6" s="255">
        <f ca="1">COUNTIF(CO8:CO509,"遅1")</f>
        <v>0</v>
      </c>
      <c r="CP6" s="255">
        <f ca="1">COUNTIF(CP8:CP509,"遅1")</f>
        <v>0</v>
      </c>
      <c r="CQ6" s="256">
        <f ca="1">COUNTIF(CQ8:CQ509,"遅1")</f>
        <v>0</v>
      </c>
      <c r="CR6" s="256">
        <f ca="1">COUNTIF(CR8:CR509,"遅1")</f>
        <v>0</v>
      </c>
      <c r="CS6" s="583">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75"/>
      <c r="DH6" s="576"/>
      <c r="DI6" s="567"/>
      <c r="DJ6" s="568"/>
      <c r="DK6" s="452" t="s">
        <v>114</v>
      </c>
      <c r="DL6" s="451"/>
      <c r="DM6" s="451" t="s">
        <v>115</v>
      </c>
      <c r="DN6" s="451"/>
      <c r="DO6" s="451" t="s">
        <v>122</v>
      </c>
      <c r="DP6" s="451"/>
      <c r="DQ6" s="451" t="s">
        <v>168</v>
      </c>
      <c r="DR6" s="451"/>
      <c r="DS6" s="451" t="s">
        <v>167</v>
      </c>
      <c r="DT6" s="453"/>
    </row>
    <row r="7" spans="1:124" ht="15.75" customHeight="1" x14ac:dyDescent="0.25">
      <c r="A7" s="534"/>
      <c r="B7" s="551"/>
      <c r="C7" s="551"/>
      <c r="D7" s="551"/>
      <c r="E7" s="551"/>
      <c r="F7" s="551"/>
      <c r="G7" s="550"/>
      <c r="H7" s="535"/>
      <c r="I7" s="535"/>
      <c r="J7" s="535"/>
      <c r="K7" s="551"/>
      <c r="L7" s="551"/>
      <c r="M7" s="535"/>
      <c r="N7" s="535"/>
      <c r="O7" s="341" t="s">
        <v>150</v>
      </c>
      <c r="P7" s="342" t="s">
        <v>151</v>
      </c>
      <c r="Q7" s="538"/>
      <c r="R7" s="341" t="s">
        <v>150</v>
      </c>
      <c r="S7" s="342" t="s">
        <v>151</v>
      </c>
      <c r="T7" s="538"/>
      <c r="U7" s="341" t="s">
        <v>150</v>
      </c>
      <c r="V7" s="343" t="s">
        <v>151</v>
      </c>
      <c r="W7" s="344" t="s">
        <v>135</v>
      </c>
      <c r="X7" s="345" t="s">
        <v>136</v>
      </c>
      <c r="Y7" s="535"/>
      <c r="Z7" s="535"/>
      <c r="AA7" s="341" t="s">
        <v>150</v>
      </c>
      <c r="AB7" s="342" t="s">
        <v>151</v>
      </c>
      <c r="AC7" s="538"/>
      <c r="AD7" s="341" t="s">
        <v>150</v>
      </c>
      <c r="AE7" s="342" t="s">
        <v>151</v>
      </c>
      <c r="AF7" s="538"/>
      <c r="AG7" s="341" t="s">
        <v>150</v>
      </c>
      <c r="AH7" s="343" t="s">
        <v>151</v>
      </c>
      <c r="AI7" s="344" t="s">
        <v>135</v>
      </c>
      <c r="AJ7" s="345" t="s">
        <v>136</v>
      </c>
      <c r="AK7" s="535"/>
      <c r="AL7" s="535"/>
      <c r="AM7" s="341" t="s">
        <v>150</v>
      </c>
      <c r="AN7" s="342" t="s">
        <v>151</v>
      </c>
      <c r="AO7" s="538"/>
      <c r="AP7" s="341" t="s">
        <v>150</v>
      </c>
      <c r="AQ7" s="342" t="s">
        <v>151</v>
      </c>
      <c r="AR7" s="538"/>
      <c r="AS7" s="341" t="s">
        <v>150</v>
      </c>
      <c r="AT7" s="346" t="s">
        <v>151</v>
      </c>
      <c r="AU7" s="344" t="s">
        <v>135</v>
      </c>
      <c r="AV7" s="345" t="s">
        <v>136</v>
      </c>
      <c r="AW7" s="535"/>
      <c r="AX7" s="535"/>
      <c r="AY7" s="341" t="s">
        <v>150</v>
      </c>
      <c r="AZ7" s="342" t="s">
        <v>151</v>
      </c>
      <c r="BA7" s="538"/>
      <c r="BB7" s="341" t="s">
        <v>150</v>
      </c>
      <c r="BC7" s="342" t="s">
        <v>151</v>
      </c>
      <c r="BD7" s="538"/>
      <c r="BE7" s="341" t="s">
        <v>150</v>
      </c>
      <c r="BF7" s="346" t="s">
        <v>151</v>
      </c>
      <c r="BG7" s="344" t="s">
        <v>135</v>
      </c>
      <c r="BH7" s="345" t="s">
        <v>136</v>
      </c>
      <c r="BI7" s="535"/>
      <c r="BJ7" s="341" t="s">
        <v>150</v>
      </c>
      <c r="BK7" s="342" t="s">
        <v>151</v>
      </c>
      <c r="BL7" s="538"/>
      <c r="BM7" s="341" t="s">
        <v>150</v>
      </c>
      <c r="BN7" s="342" t="s">
        <v>151</v>
      </c>
      <c r="BO7" s="538"/>
      <c r="BP7" s="344" t="s">
        <v>135</v>
      </c>
      <c r="BQ7" s="345" t="s">
        <v>136</v>
      </c>
      <c r="BR7" s="437" t="s">
        <v>135</v>
      </c>
      <c r="BS7" s="438" t="s">
        <v>136</v>
      </c>
      <c r="BT7" s="347" t="s">
        <v>17</v>
      </c>
      <c r="BU7" s="348" t="s">
        <v>18</v>
      </c>
      <c r="BV7" s="347" t="s">
        <v>17</v>
      </c>
      <c r="BW7" s="349" t="s">
        <v>18</v>
      </c>
      <c r="BX7" s="564"/>
      <c r="BY7" s="563"/>
      <c r="BZ7" s="582"/>
      <c r="CA7" s="561"/>
      <c r="CB7" s="561"/>
      <c r="CC7" s="347" t="s">
        <v>17</v>
      </c>
      <c r="CD7" s="348" t="s">
        <v>18</v>
      </c>
      <c r="CE7" s="347" t="s">
        <v>17</v>
      </c>
      <c r="CF7" s="348" t="s">
        <v>18</v>
      </c>
      <c r="CG7" s="557"/>
      <c r="CH7" s="559"/>
      <c r="CI7" s="557"/>
      <c r="CJ7" s="559"/>
      <c r="CK7" s="580"/>
      <c r="CL7" s="559"/>
      <c r="CM7" s="535"/>
      <c r="CN7" s="269">
        <f ca="1">COUNTIF(CN8:CN509,"遅2")</f>
        <v>0</v>
      </c>
      <c r="CO7" s="270">
        <f ca="1">COUNTIF(CO8:CO509,"遅2")</f>
        <v>0</v>
      </c>
      <c r="CP7" s="270">
        <f ca="1">COUNTIF(CP8:CP509,"遅2")</f>
        <v>0</v>
      </c>
      <c r="CQ7" s="271">
        <f ca="1">COUNTIF(CQ8:CQ509,"遅2")</f>
        <v>0</v>
      </c>
      <c r="CR7" s="271">
        <f ca="1">COUNTIF(CR8:CR509,"遅2")</f>
        <v>0</v>
      </c>
      <c r="CS7" s="561"/>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A262"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262" si="11">IF(AND($I8&lt;&gt;"",$K8&lt;&gt;""),CEILING(VLOOKUP($I8,ランク別指標,4,FALSE)*$L8,1),"")</f>
        <v/>
      </c>
      <c r="BW8" s="403"/>
      <c r="BX8" s="402"/>
      <c r="BY8" s="404" t="str">
        <f t="shared" ref="BY8" si="12">IF(L8&lt;&gt;"",IF(BU8/L8*100 &gt; 0,BU8/L8*100, ""),"")</f>
        <v/>
      </c>
      <c r="BZ8" s="405" t="str">
        <f t="shared" ref="BZ8" si="13">IF(L8&lt;&gt;"",IF(BW8/L8*100 &gt; 0,BW8/L8*100, ""),"")</f>
        <v/>
      </c>
      <c r="CA8" s="406"/>
      <c r="CB8" s="407"/>
      <c r="CC8" s="401" t="str">
        <f t="array" ref="CC8">IF(AND($I8&lt;&gt;"",$K8&lt;&gt;""),CEILING(VLOOKUP($I8,ランク別指標,6,FALSE)*$L8,1),"")</f>
        <v/>
      </c>
      <c r="CD8" s="408"/>
      <c r="CE8" s="409" t="str">
        <f t="shared" ref="CE8:CE262" si="14">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5">IF(AND($AY8&lt;&gt;"",$AZ8="",$AY8&lt;=集計基準日),"遅1",IF(AND($BB8&lt;&gt;"",$BC8="",$BB8&lt;=集計基準日),"遅2",IF(AND($BE8&lt;&gt;"",$BF8="",$BE8&lt;=集計基準日),"遅3","")))</f>
        <v/>
      </c>
      <c r="CR8" s="417" t="str">
        <f t="shared" ref="CR8:CR509" ca="1" si="16">IF(AND($BJ8&lt;&gt;"",$BK8="",$BJ8&lt;=集計基準日),"遅1",IF(AND($BM8&lt;&gt;"",$BN8="",$BM8&lt;=集計基準日),"遅2",""))</f>
        <v/>
      </c>
      <c r="CS8" s="418" t="str">
        <f t="shared" ref="CS8:CS265" ca="1" si="17">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ref="A9:A72" si="18">ROW()-8</f>
        <v>1</v>
      </c>
      <c r="B9" s="277" t="s">
        <v>215</v>
      </c>
      <c r="C9" s="277"/>
      <c r="D9" s="277"/>
      <c r="E9" s="277"/>
      <c r="F9" s="518" t="s">
        <v>216</v>
      </c>
      <c r="G9" s="318"/>
      <c r="H9" s="278"/>
      <c r="I9" s="278"/>
      <c r="J9" s="278"/>
      <c r="K9" s="469"/>
      <c r="L9" s="469"/>
      <c r="M9" s="279"/>
      <c r="N9" s="279"/>
      <c r="O9" s="350"/>
      <c r="P9" s="351"/>
      <c r="Q9" s="281"/>
      <c r="R9" s="350"/>
      <c r="S9" s="351"/>
      <c r="T9" s="282"/>
      <c r="U9" s="350"/>
      <c r="V9" s="276"/>
      <c r="W9" s="311" t="str">
        <f t="shared" ref="W9:W72" ca="1" si="19">IF(ISERROR(HLOOKUP(CW9+1,プロジェクト進捗設定_PS,4,FALSE)),IF(DK9,0,""),HLOOKUP(CW9+1,プロジェクト進捗設定_PS,4,FALSE))</f>
        <v/>
      </c>
      <c r="X9" s="312" t="str">
        <f t="shared" ref="X9:X72" ca="1" si="20">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21">IF(ISERROR(HLOOKUP(CX9+1,プロジェクト進捗設定_PT仕様作成,4,FALSE)),IF(DM9,0,""),HLOOKUP(CX9+1,プロジェクト進捗設定_PT仕様作成,4,FALSE))</f>
        <v/>
      </c>
      <c r="AJ9" s="312" t="str">
        <f t="shared" ref="AJ9:AJ72" ca="1" si="22">IF(ISERROR(HLOOKUP(DC9,プロジェクト進捗設定_PT仕様作成,4,FALSE)),IF(DN9,0,""),HLOOKUP(DC9,プロジェクト進捗設定_PT仕様作成,4,FALSE))</f>
        <v/>
      </c>
      <c r="AK9" s="278" t="s">
        <v>217</v>
      </c>
      <c r="AL9" s="278" t="s">
        <v>218</v>
      </c>
      <c r="AM9" s="350">
        <v>43678</v>
      </c>
      <c r="AN9" s="351">
        <v>43678</v>
      </c>
      <c r="AO9" s="281"/>
      <c r="AP9" s="350">
        <v>43682</v>
      </c>
      <c r="AQ9" s="351">
        <v>43682</v>
      </c>
      <c r="AR9" s="282"/>
      <c r="AS9" s="350"/>
      <c r="AT9" s="276"/>
      <c r="AU9" s="311">
        <f t="shared" ref="AU9:AU72" ca="1" si="23">IF(ISERROR(HLOOKUP(CY9+1,プロジェクト進捗設定_PG,4,FALSE)),IF(DO9,0,""),HLOOKUP(CY9+1,プロジェクト進捗設定_PG,4,FALSE))</f>
        <v>100</v>
      </c>
      <c r="AV9" s="312">
        <f t="shared" ref="AV9:AV72" ca="1" si="24">IF(ISERROR(HLOOKUP(DD9,プロジェクト進捗設定_PG,4,FALSE)),IF(DP9,0,""),HLOOKUP(DD9,プロジェクト進捗設定_PG,4,FALSE))</f>
        <v>100</v>
      </c>
      <c r="AW9" s="278" t="s">
        <v>224</v>
      </c>
      <c r="AX9" s="435" t="s">
        <v>218</v>
      </c>
      <c r="AY9" s="350">
        <v>43745</v>
      </c>
      <c r="AZ9" s="351"/>
      <c r="BA9" s="281"/>
      <c r="BB9" s="350">
        <v>43745</v>
      </c>
      <c r="BC9" s="351"/>
      <c r="BD9" s="282"/>
      <c r="BE9" s="350"/>
      <c r="BF9" s="276"/>
      <c r="BG9" s="311">
        <f t="shared" ref="BG9:BG72" ca="1" si="25">IF(ISERROR(HLOOKUP(CZ9+1,プロジェクト進捗設定_PT,4,FALSE)),IF(DQ9,0,""),HLOOKUP(CZ9+1,プロジェクト進捗設定_PT,4,FALSE))</f>
        <v>0</v>
      </c>
      <c r="BH9" s="312" t="str">
        <f t="shared" ref="BH9:BH72" ca="1" si="26">IF(ISERROR(HLOOKUP(DE9,プロジェクト進捗設定_PT,4,FALSE)),IF(DR9,0,""),HLOOKUP(DE9,プロジェクト進捗設定_PT,4,FALSE))</f>
        <v/>
      </c>
      <c r="BI9" s="278"/>
      <c r="BJ9" s="350"/>
      <c r="BK9" s="351"/>
      <c r="BL9" s="281"/>
      <c r="BM9" s="350"/>
      <c r="BN9" s="351"/>
      <c r="BO9" s="282"/>
      <c r="BP9" s="311" t="str">
        <f t="shared" ref="BP9:BP72" ca="1" si="27">IF(ISERROR(HLOOKUP(DA9+1,プロジェクト進捗設定_R終無_受入,5,TRUE)),IF(DS9,0,""),HLOOKUP(DA9+1,プロジェクト進捗設定_R終無_受入,5,FALSE))</f>
        <v/>
      </c>
      <c r="BQ9" s="312" t="str">
        <f t="shared" ref="BQ9:BQ72" ca="1" si="28">IF(ISERROR(HLOOKUP(DF9,プロジェクト進捗設定_R終無_受入,5,FALSE)),IF(DT9,0,""),HLOOKUP(DF9,プロジェクト進捗設定_R終無_受入,5,FALSE))</f>
        <v/>
      </c>
      <c r="BR9" s="311">
        <f t="shared" ref="BR9:BR72" ca="1" si="29">IF(AND(W9&lt;&gt;0,W9="",AI9&lt;&gt;0,AI9="",AU9&lt;&gt;0,AU9="",BG9&lt;&gt;0,BG9="",BP9&lt;&gt;0,BP9="",DG9=0),"",DG9)</f>
        <v>50</v>
      </c>
      <c r="BS9" s="440">
        <f t="shared" ref="BS9:BS72" ca="1" si="30">IF(AND(X9&lt;&gt;0,X9="",AJ9&lt;&gt;0,AJ9="",AV9&lt;&gt;0,AV9="",BH9&lt;&gt;0,BH9="",BQ9&lt;&gt;0,BQ9="",DH9=0),"",DH9)</f>
        <v>50</v>
      </c>
      <c r="BT9" s="283" t="str">
        <f t="array" ref="BT9">IF(AND($I9&lt;&gt;"",$K9&lt;&gt;""),CEILING(VLOOKUP($I9,ランク別指標,3,FALSE)*$L9,1),"")</f>
        <v/>
      </c>
      <c r="BU9" s="284"/>
      <c r="BV9" s="283" t="str">
        <f t="shared" si="11"/>
        <v/>
      </c>
      <c r="BW9" s="285"/>
      <c r="BX9" s="284"/>
      <c r="BY9" s="286" t="str">
        <f t="shared" ref="BY9:BY72" si="31">IF(L9&lt;&gt;"",IF(BU9/L9*100 &gt; 0,BU9/L9*100, ""),"")</f>
        <v/>
      </c>
      <c r="BZ9" s="287" t="str">
        <f t="shared" ref="BZ9:BZ72" si="32">IF(L9&lt;&gt;"",IF(BW9/L9*100 &gt; 0,BW9/L9*100, ""),"")</f>
        <v/>
      </c>
      <c r="CA9" s="288"/>
      <c r="CB9" s="289"/>
      <c r="CC9" s="283" t="str">
        <f t="array" ref="CC9">IF(AND($I9&lt;&gt;"",$K9&lt;&gt;""),CEILING(VLOOKUP($I9,ランク別指標,6,FALSE)*$L9,1),"")</f>
        <v/>
      </c>
      <c r="CD9" s="290"/>
      <c r="CE9" s="291" t="str">
        <f t="shared" si="14"/>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ca="1" si="15"/>
        <v/>
      </c>
      <c r="CR9" s="274" t="str">
        <f t="shared" ca="1" si="16"/>
        <v/>
      </c>
      <c r="CS9" s="275" t="str">
        <f t="shared" ref="CS9:CS72" ca="1" si="33">IF(OR($CN9&lt;&gt;"",$CO9&lt;&gt;"",$CP9&lt;&gt;"",$CQ9&lt;&gt;"",$CR9&lt;&gt;""),"遅","")</f>
        <v/>
      </c>
      <c r="CT9" s="339"/>
      <c r="CU9" s="266">
        <f t="shared" ref="CU9:CU72" si="34">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42</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43</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50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50</v>
      </c>
      <c r="DI9" s="330">
        <f>IF(BM9&lt;&gt;"",BM9,IF(AND(BJ9&lt;&gt;"",BM9&lt;&gt;""),BM9,IF(AND(BJ9&lt;&gt;"",BM9=""),"",IF(AND(BK9&lt;&gt;"",BM9=""),"",IF(BE9&lt;&gt;"",BE9,IF(COUNTA(PTレビュー先頭セル:PTレビュー最終セル)&lt;&gt;0,"",IF(BB9&lt;&gt;"",BB9,"")))))))</f>
        <v>43745</v>
      </c>
      <c r="DJ9" s="331" t="str">
        <f>IF(AND(BM9&lt;&gt;"",BN9&lt;&gt;""),BN9,IF(AND(BJ9&lt;&gt;"",BN9&lt;&gt;""),BN9,IF(AND(BK9&lt;&gt;"",BN9=""),"",IF(AND(BJ9&lt;&gt;"",BN9=""),"",IF(BF9&lt;&gt;"",BF9,IF(COUNTA(PTレビュー先頭セル:PTレビュー最終セル)&lt;&gt;0,"",IF(BC9&lt;&gt;"",BC9,"")))))))</f>
        <v/>
      </c>
      <c r="DK9" s="452" t="b">
        <f t="shared" ref="DK9:DK72" si="35">OR(AND(NOT(ISTEXT(O9)),O9&lt;&gt;""),AND(NOT(ISTEXT(R9)),R9&lt;&gt;""),AND(NOT(ISTEXT(U9)),U9&lt;&gt;""))</f>
        <v>0</v>
      </c>
      <c r="DL9" s="442" t="b">
        <f t="shared" ref="DL9:DL72" si="36">OR(AND(NOT(ISTEXT(P9)),P9&lt;&gt;""),AND(NOT(ISTEXT(S9)),S9&lt;&gt;""),AND(NOT(ISTEXT(V9)),V9&lt;&gt;""))</f>
        <v>0</v>
      </c>
      <c r="DM9" s="452" t="b">
        <f t="shared" ref="DM9:DM72" si="37">OR(AND(NOT(ISTEXT(AA9)),AA9&lt;&gt;""),AND(NOT(ISTEXT(AD9)),AD9&lt;&gt;""),AND(NOT(ISTEXT(AG9)),AG9&lt;&gt;""))</f>
        <v>0</v>
      </c>
      <c r="DN9" s="442" t="b">
        <f t="shared" ref="DN9:DN72" si="38">OR(AND(NOT(ISTEXT(AB9)),AB9&lt;&gt;""),AND(NOT(ISTEXT(AE9)),AE9&lt;&gt;""),AND(NOT(ISTEXT(AH9)),AH9&lt;&gt;""))</f>
        <v>0</v>
      </c>
      <c r="DO9" s="451" t="b">
        <f t="shared" ref="DO9:DO72" si="39">OR(AND(NOT(ISTEXT(AM9)),AM9&lt;&gt;""),AND(NOT(ISTEXT(AP9)),AP9&lt;&gt;""),AND(NOT(ISTEXT(AS9)),AS9&lt;&gt;""))</f>
        <v>1</v>
      </c>
      <c r="DP9" s="442" t="b">
        <f t="shared" ref="DP9:DP72" si="40">OR(AND(NOT(ISTEXT(AN9)),AN9&lt;&gt;""),AND(NOT(ISTEXT(AQ9)),AQ9&lt;&gt;""),AND(NOT(ISTEXT(AT9)),AT9&lt;&gt;""))</f>
        <v>1</v>
      </c>
      <c r="DQ9" s="452" t="b">
        <f t="shared" ref="DQ9:DQ72" si="41">OR(AND(NOT(ISTEXT(AY9)),AY9&lt;&gt;""),AND(NOT(ISTEXT(BB9)),BB9&lt;&gt;""),AND(NOT(ISTEXT(BE9)),BE9&lt;&gt;""))</f>
        <v>1</v>
      </c>
      <c r="DR9" s="442" t="b">
        <f t="shared" ref="DR9:DR72" si="42">OR(AND(NOT(ISTEXT(AZ9)),AZ9&lt;&gt;""),AND(NOT(ISTEXT(BC9)),BC9&lt;&gt;""),AND(NOT(ISTEXT(BF9)),BF9&lt;&gt;""))</f>
        <v>0</v>
      </c>
      <c r="DS9" s="451" t="b">
        <f t="shared" ref="DS9:DS72" si="43">OR(AND(NOT(ISTEXT(BJ9)),BJ9&lt;&gt;""),AND(NOT(ISTEXT(BM9)),BM9&lt;&gt;""))</f>
        <v>0</v>
      </c>
      <c r="DT9" s="442" t="b">
        <f t="shared" ref="DT9:DT72" si="44">OR(AND(NOT(ISTEXT(BK9)),BK9&lt;&gt;""),AND(NOT(ISTEXT(BN9)),BN9&lt;&gt;""))</f>
        <v>0</v>
      </c>
    </row>
    <row r="10" spans="1:124" ht="28.5" x14ac:dyDescent="0.25">
      <c r="A10" s="67">
        <f t="shared" si="18"/>
        <v>2</v>
      </c>
      <c r="B10" s="277" t="s">
        <v>215</v>
      </c>
      <c r="C10" s="277"/>
      <c r="D10" s="277"/>
      <c r="E10" s="277"/>
      <c r="F10" s="518" t="s">
        <v>219</v>
      </c>
      <c r="G10" s="318"/>
      <c r="H10" s="278"/>
      <c r="I10" s="278"/>
      <c r="J10" s="278"/>
      <c r="K10" s="469"/>
      <c r="L10" s="469"/>
      <c r="M10" s="279"/>
      <c r="N10" s="279"/>
      <c r="O10" s="350"/>
      <c r="P10" s="351"/>
      <c r="Q10" s="281"/>
      <c r="R10" s="350"/>
      <c r="S10" s="351"/>
      <c r="T10" s="282"/>
      <c r="U10" s="350"/>
      <c r="V10" s="276"/>
      <c r="W10" s="311" t="str">
        <f t="shared" ca="1" si="19"/>
        <v/>
      </c>
      <c r="X10" s="312" t="str">
        <f t="shared" ca="1" si="20"/>
        <v/>
      </c>
      <c r="Y10" s="279"/>
      <c r="Z10" s="279"/>
      <c r="AA10" s="350"/>
      <c r="AB10" s="351"/>
      <c r="AC10" s="281"/>
      <c r="AD10" s="350"/>
      <c r="AE10" s="351"/>
      <c r="AF10" s="282"/>
      <c r="AG10" s="350"/>
      <c r="AH10" s="276"/>
      <c r="AI10" s="311" t="str">
        <f t="shared" ca="1" si="21"/>
        <v/>
      </c>
      <c r="AJ10" s="312" t="str">
        <f t="shared" ca="1" si="22"/>
        <v/>
      </c>
      <c r="AK10" s="278" t="s">
        <v>217</v>
      </c>
      <c r="AL10" s="278" t="s">
        <v>218</v>
      </c>
      <c r="AM10" s="350">
        <v>43683</v>
      </c>
      <c r="AN10" s="351">
        <v>43683</v>
      </c>
      <c r="AO10" s="281"/>
      <c r="AP10" s="350">
        <v>43685</v>
      </c>
      <c r="AQ10" s="351">
        <v>43685</v>
      </c>
      <c r="AR10" s="282"/>
      <c r="AS10" s="350"/>
      <c r="AT10" s="276"/>
      <c r="AU10" s="311">
        <f t="shared" ca="1" si="23"/>
        <v>100</v>
      </c>
      <c r="AV10" s="312">
        <f t="shared" ca="1" si="24"/>
        <v>100</v>
      </c>
      <c r="AW10" s="278" t="s">
        <v>224</v>
      </c>
      <c r="AX10" s="278" t="s">
        <v>218</v>
      </c>
      <c r="AY10" s="350">
        <v>43739</v>
      </c>
      <c r="AZ10" s="351"/>
      <c r="BA10" s="281"/>
      <c r="BB10" s="350">
        <v>43740</v>
      </c>
      <c r="BC10" s="351"/>
      <c r="BD10" s="282"/>
      <c r="BE10" s="350"/>
      <c r="BF10" s="276"/>
      <c r="BG10" s="311">
        <f t="shared" ca="1" si="25"/>
        <v>0</v>
      </c>
      <c r="BH10" s="312" t="str">
        <f t="shared" ca="1" si="26"/>
        <v/>
      </c>
      <c r="BI10" s="278"/>
      <c r="BJ10" s="350"/>
      <c r="BK10" s="351"/>
      <c r="BL10" s="281"/>
      <c r="BM10" s="350"/>
      <c r="BN10" s="351"/>
      <c r="BO10" s="282"/>
      <c r="BP10" s="311" t="str">
        <f t="shared" ca="1" si="27"/>
        <v/>
      </c>
      <c r="BQ10" s="312" t="str">
        <f t="shared" ca="1" si="28"/>
        <v/>
      </c>
      <c r="BR10" s="311">
        <f t="shared" ca="1" si="29"/>
        <v>50</v>
      </c>
      <c r="BS10" s="440">
        <f t="shared" ca="1" si="30"/>
        <v>50</v>
      </c>
      <c r="BT10" s="283" t="str">
        <f t="array" ref="BT10">IF(AND($I10&lt;&gt;"",$K10&lt;&gt;""),CEILING(VLOOKUP($I10,ランク別指標,3,FALSE)*$L10,1),"")</f>
        <v/>
      </c>
      <c r="BU10" s="284"/>
      <c r="BV10" s="283" t="str">
        <f t="shared" si="11"/>
        <v/>
      </c>
      <c r="BW10" s="285"/>
      <c r="BX10" s="284"/>
      <c r="BY10" s="286" t="str">
        <f t="shared" si="31"/>
        <v/>
      </c>
      <c r="BZ10" s="287" t="str">
        <f t="shared" si="32"/>
        <v/>
      </c>
      <c r="CA10" s="288"/>
      <c r="CB10" s="289"/>
      <c r="CC10" s="283" t="str">
        <f t="array" ref="CC10">IF(AND($I10&lt;&gt;"",$K10&lt;&gt;""),CEILING(VLOOKUP($I10,ランク別指標,6,FALSE)*$L10,1),"")</f>
        <v/>
      </c>
      <c r="CD10" s="290"/>
      <c r="CE10" s="291" t="str">
        <f t="shared" si="14"/>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5"/>
        <v/>
      </c>
      <c r="CR10" s="274" t="str">
        <f t="shared" ca="1" si="16"/>
        <v/>
      </c>
      <c r="CS10" s="275" t="str">
        <f t="shared" ca="1" si="17"/>
        <v/>
      </c>
      <c r="CT10" s="339"/>
      <c r="CU10" s="266">
        <f t="shared" si="34"/>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42</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43</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50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50</v>
      </c>
      <c r="DI10" s="330">
        <f>IF(BM10&lt;&gt;"",BM10,IF(AND(BJ10&lt;&gt;"",BM10&lt;&gt;""),BM10,IF(AND(BJ10&lt;&gt;"",BM10=""),"",IF(AND(BK10&lt;&gt;"",BM10=""),"",IF(BE10&lt;&gt;"",BE10,IF(COUNTA(PTレビュー先頭セル:PTレビュー最終セル)&lt;&gt;0,"",IF(BB10&lt;&gt;"",BB10,"")))))))</f>
        <v>43740</v>
      </c>
      <c r="DJ10" s="331" t="str">
        <f>IF(AND(BM10&lt;&gt;"",BN10&lt;&gt;""),BN10,IF(AND(BJ10&lt;&gt;"",BN10&lt;&gt;""),BN10,IF(AND(BK10&lt;&gt;"",BN10=""),"",IF(AND(BJ10&lt;&gt;"",BN10=""),"",IF(BF10&lt;&gt;"",BF10,IF(COUNTA(PTレビュー先頭セル:PTレビュー最終セル)&lt;&gt;0,"",IF(BC10&lt;&gt;"",BC10,"")))))))</f>
        <v/>
      </c>
      <c r="DK10" s="452" t="b">
        <f t="shared" si="35"/>
        <v>0</v>
      </c>
      <c r="DL10" s="442" t="b">
        <f t="shared" si="36"/>
        <v>0</v>
      </c>
      <c r="DM10" s="452" t="b">
        <f t="shared" si="37"/>
        <v>0</v>
      </c>
      <c r="DN10" s="442" t="b">
        <f t="shared" si="38"/>
        <v>0</v>
      </c>
      <c r="DO10" s="451" t="b">
        <f t="shared" si="39"/>
        <v>1</v>
      </c>
      <c r="DP10" s="442" t="b">
        <f t="shared" si="40"/>
        <v>1</v>
      </c>
      <c r="DQ10" s="452" t="b">
        <f t="shared" si="41"/>
        <v>1</v>
      </c>
      <c r="DR10" s="442" t="b">
        <f t="shared" si="42"/>
        <v>0</v>
      </c>
      <c r="DS10" s="451" t="b">
        <f t="shared" si="43"/>
        <v>0</v>
      </c>
      <c r="DT10" s="442" t="b">
        <f t="shared" si="44"/>
        <v>0</v>
      </c>
    </row>
    <row r="11" spans="1:124" ht="28.5" x14ac:dyDescent="0.25">
      <c r="A11" s="67">
        <f t="shared" si="18"/>
        <v>3</v>
      </c>
      <c r="B11" s="277" t="s">
        <v>215</v>
      </c>
      <c r="C11" s="277"/>
      <c r="D11" s="277"/>
      <c r="E11" s="277"/>
      <c r="F11" s="518" t="s">
        <v>220</v>
      </c>
      <c r="G11" s="318"/>
      <c r="H11" s="278"/>
      <c r="I11" s="278"/>
      <c r="J11" s="278"/>
      <c r="K11" s="469"/>
      <c r="L11" s="469"/>
      <c r="M11" s="279"/>
      <c r="N11" s="279"/>
      <c r="O11" s="350"/>
      <c r="P11" s="351"/>
      <c r="Q11" s="281"/>
      <c r="R11" s="350"/>
      <c r="S11" s="351"/>
      <c r="T11" s="282"/>
      <c r="U11" s="350"/>
      <c r="V11" s="276"/>
      <c r="W11" s="311" t="str">
        <f t="shared" ca="1" si="19"/>
        <v/>
      </c>
      <c r="X11" s="312" t="str">
        <f t="shared" ca="1" si="20"/>
        <v/>
      </c>
      <c r="Y11" s="279"/>
      <c r="Z11" s="279"/>
      <c r="AA11" s="350"/>
      <c r="AB11" s="351"/>
      <c r="AC11" s="281"/>
      <c r="AD11" s="350"/>
      <c r="AE11" s="351"/>
      <c r="AF11" s="282"/>
      <c r="AG11" s="350"/>
      <c r="AH11" s="276"/>
      <c r="AI11" s="311" t="str">
        <f t="shared" ca="1" si="21"/>
        <v/>
      </c>
      <c r="AJ11" s="312" t="str">
        <f t="shared" ca="1" si="22"/>
        <v/>
      </c>
      <c r="AK11" s="278" t="s">
        <v>217</v>
      </c>
      <c r="AL11" s="278" t="s">
        <v>218</v>
      </c>
      <c r="AM11" s="350">
        <v>43686</v>
      </c>
      <c r="AN11" s="351">
        <v>43686</v>
      </c>
      <c r="AO11" s="281"/>
      <c r="AP11" s="350">
        <v>43691</v>
      </c>
      <c r="AQ11" s="351">
        <v>43691</v>
      </c>
      <c r="AR11" s="282"/>
      <c r="AS11" s="350"/>
      <c r="AT11" s="276"/>
      <c r="AU11" s="311">
        <f t="shared" ca="1" si="23"/>
        <v>100</v>
      </c>
      <c r="AV11" s="312">
        <f t="shared" ca="1" si="24"/>
        <v>100</v>
      </c>
      <c r="AW11" s="278" t="s">
        <v>224</v>
      </c>
      <c r="AX11" s="278" t="s">
        <v>218</v>
      </c>
      <c r="AY11" s="350">
        <v>43732</v>
      </c>
      <c r="AZ11" s="351"/>
      <c r="BA11" s="281"/>
      <c r="BB11" s="350">
        <v>43733</v>
      </c>
      <c r="BC11" s="351"/>
      <c r="BD11" s="282"/>
      <c r="BE11" s="350"/>
      <c r="BF11" s="276"/>
      <c r="BG11" s="311">
        <f t="shared" ca="1" si="25"/>
        <v>0</v>
      </c>
      <c r="BH11" s="312" t="str">
        <f t="shared" ca="1" si="26"/>
        <v/>
      </c>
      <c r="BI11" s="278"/>
      <c r="BJ11" s="350"/>
      <c r="BK11" s="351"/>
      <c r="BL11" s="281"/>
      <c r="BM11" s="350"/>
      <c r="BN11" s="351"/>
      <c r="BO11" s="282"/>
      <c r="BP11" s="311" t="str">
        <f t="shared" ca="1" si="27"/>
        <v/>
      </c>
      <c r="BQ11" s="312" t="str">
        <f t="shared" ca="1" si="28"/>
        <v/>
      </c>
      <c r="BR11" s="311">
        <f t="shared" ca="1" si="29"/>
        <v>50</v>
      </c>
      <c r="BS11" s="440">
        <f t="shared" ca="1" si="30"/>
        <v>50</v>
      </c>
      <c r="BT11" s="283" t="str">
        <f t="array" ref="BT11">IF(AND($I11&lt;&gt;"",$K11&lt;&gt;""),CEILING(VLOOKUP($I11,ランク別指標,3,FALSE)*$L11,1),"")</f>
        <v/>
      </c>
      <c r="BU11" s="284"/>
      <c r="BV11" s="283" t="str">
        <f t="shared" si="11"/>
        <v/>
      </c>
      <c r="BW11" s="285"/>
      <c r="BX11" s="284"/>
      <c r="BY11" s="286" t="str">
        <f t="shared" si="31"/>
        <v/>
      </c>
      <c r="BZ11" s="287" t="str">
        <f t="shared" si="32"/>
        <v/>
      </c>
      <c r="CA11" s="288"/>
      <c r="CB11" s="289"/>
      <c r="CC11" s="283" t="str">
        <f t="array" ref="CC11">IF(AND($I11&lt;&gt;"",$K11&lt;&gt;""),CEILING(VLOOKUP($I11,ランク別指標,6,FALSE)*$L11,1),"")</f>
        <v/>
      </c>
      <c r="CD11" s="290"/>
      <c r="CE11" s="291" t="str">
        <f t="shared" si="14"/>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5"/>
        <v/>
      </c>
      <c r="CR11" s="274" t="str">
        <f t="shared" ca="1" si="16"/>
        <v/>
      </c>
      <c r="CS11" s="275" t="str">
        <f t="shared" ca="1" si="17"/>
        <v/>
      </c>
      <c r="CT11" s="339"/>
      <c r="CU11" s="266">
        <f t="shared" si="34"/>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42</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43</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50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50</v>
      </c>
      <c r="DI11" s="330">
        <f>IF(BM11&lt;&gt;"",BM11,IF(AND(BJ11&lt;&gt;"",BM11&lt;&gt;""),BM11,IF(AND(BJ11&lt;&gt;"",BM11=""),"",IF(AND(BK11&lt;&gt;"",BM11=""),"",IF(BE11&lt;&gt;"",BE11,IF(COUNTA(PTレビュー先頭セル:PTレビュー最終セル)&lt;&gt;0,"",IF(BB11&lt;&gt;"",BB11,"")))))))</f>
        <v>43733</v>
      </c>
      <c r="DJ11" s="331" t="str">
        <f>IF(AND(BM11&lt;&gt;"",BN11&lt;&gt;""),BN11,IF(AND(BJ11&lt;&gt;"",BN11&lt;&gt;""),BN11,IF(AND(BK11&lt;&gt;"",BN11=""),"",IF(AND(BJ11&lt;&gt;"",BN11=""),"",IF(BF11&lt;&gt;"",BF11,IF(COUNTA(PTレビュー先頭セル:PTレビュー最終セル)&lt;&gt;0,"",IF(BC11&lt;&gt;"",BC11,"")))))))</f>
        <v/>
      </c>
      <c r="DK11" s="452" t="b">
        <f t="shared" si="35"/>
        <v>0</v>
      </c>
      <c r="DL11" s="442" t="b">
        <f t="shared" si="36"/>
        <v>0</v>
      </c>
      <c r="DM11" s="452" t="b">
        <f t="shared" si="37"/>
        <v>0</v>
      </c>
      <c r="DN11" s="442" t="b">
        <f t="shared" si="38"/>
        <v>0</v>
      </c>
      <c r="DO11" s="451" t="b">
        <f t="shared" si="39"/>
        <v>1</v>
      </c>
      <c r="DP11" s="442" t="b">
        <f t="shared" si="40"/>
        <v>1</v>
      </c>
      <c r="DQ11" s="452" t="b">
        <f t="shared" si="41"/>
        <v>1</v>
      </c>
      <c r="DR11" s="442" t="b">
        <f t="shared" si="42"/>
        <v>0</v>
      </c>
      <c r="DS11" s="451" t="b">
        <f t="shared" si="43"/>
        <v>0</v>
      </c>
      <c r="DT11" s="442" t="b">
        <f t="shared" si="44"/>
        <v>0</v>
      </c>
    </row>
    <row r="12" spans="1:124" ht="28.5" x14ac:dyDescent="0.25">
      <c r="A12" s="67">
        <f t="shared" si="18"/>
        <v>4</v>
      </c>
      <c r="B12" s="277" t="s">
        <v>215</v>
      </c>
      <c r="C12" s="277"/>
      <c r="D12" s="277"/>
      <c r="E12" s="277"/>
      <c r="F12" s="518" t="s">
        <v>221</v>
      </c>
      <c r="G12" s="318"/>
      <c r="H12" s="278"/>
      <c r="I12" s="278"/>
      <c r="J12" s="278"/>
      <c r="K12" s="469"/>
      <c r="L12" s="469"/>
      <c r="M12" s="279"/>
      <c r="N12" s="279"/>
      <c r="O12" s="350"/>
      <c r="P12" s="351"/>
      <c r="Q12" s="281"/>
      <c r="R12" s="350"/>
      <c r="S12" s="351"/>
      <c r="T12" s="282"/>
      <c r="U12" s="350"/>
      <c r="V12" s="276"/>
      <c r="W12" s="311" t="str">
        <f t="shared" ca="1" si="19"/>
        <v/>
      </c>
      <c r="X12" s="312" t="str">
        <f t="shared" ca="1" si="20"/>
        <v/>
      </c>
      <c r="Y12" s="279"/>
      <c r="Z12" s="279"/>
      <c r="AA12" s="350"/>
      <c r="AB12" s="351"/>
      <c r="AC12" s="281"/>
      <c r="AD12" s="350"/>
      <c r="AE12" s="351"/>
      <c r="AF12" s="282"/>
      <c r="AG12" s="350"/>
      <c r="AH12" s="276"/>
      <c r="AI12" s="311" t="str">
        <f t="shared" ca="1" si="21"/>
        <v/>
      </c>
      <c r="AJ12" s="312" t="str">
        <f t="shared" ca="1" si="22"/>
        <v/>
      </c>
      <c r="AK12" s="278" t="s">
        <v>217</v>
      </c>
      <c r="AL12" s="278" t="s">
        <v>218</v>
      </c>
      <c r="AM12" s="350">
        <v>43692</v>
      </c>
      <c r="AN12" s="351">
        <v>43692</v>
      </c>
      <c r="AO12" s="281"/>
      <c r="AP12" s="350">
        <v>43696</v>
      </c>
      <c r="AQ12" s="351">
        <v>43693</v>
      </c>
      <c r="AR12" s="282"/>
      <c r="AS12" s="350"/>
      <c r="AT12" s="276"/>
      <c r="AU12" s="311">
        <f t="shared" ca="1" si="23"/>
        <v>100</v>
      </c>
      <c r="AV12" s="312">
        <f t="shared" ca="1" si="24"/>
        <v>100</v>
      </c>
      <c r="AW12" s="278" t="s">
        <v>224</v>
      </c>
      <c r="AX12" s="278" t="s">
        <v>218</v>
      </c>
      <c r="AY12" s="350">
        <v>43738</v>
      </c>
      <c r="AZ12" s="351"/>
      <c r="BA12" s="281"/>
      <c r="BB12" s="350">
        <v>43738</v>
      </c>
      <c r="BC12" s="351"/>
      <c r="BD12" s="282"/>
      <c r="BE12" s="350"/>
      <c r="BF12" s="276"/>
      <c r="BG12" s="311">
        <f t="shared" ca="1" si="25"/>
        <v>0</v>
      </c>
      <c r="BH12" s="312" t="str">
        <f t="shared" ca="1" si="26"/>
        <v/>
      </c>
      <c r="BI12" s="278"/>
      <c r="BJ12" s="350"/>
      <c r="BK12" s="351"/>
      <c r="BL12" s="281"/>
      <c r="BM12" s="350"/>
      <c r="BN12" s="351"/>
      <c r="BO12" s="282"/>
      <c r="BP12" s="311" t="str">
        <f t="shared" ca="1" si="27"/>
        <v/>
      </c>
      <c r="BQ12" s="312" t="str">
        <f t="shared" ca="1" si="28"/>
        <v/>
      </c>
      <c r="BR12" s="311">
        <f t="shared" ca="1" si="29"/>
        <v>50</v>
      </c>
      <c r="BS12" s="440">
        <f t="shared" ca="1" si="30"/>
        <v>50</v>
      </c>
      <c r="BT12" s="283" t="str">
        <f t="array" ref="BT12">IF(AND($I12&lt;&gt;"",$K12&lt;&gt;""),CEILING(VLOOKUP($I12,ランク別指標,3,FALSE)*$L12,1),"")</f>
        <v/>
      </c>
      <c r="BU12" s="284"/>
      <c r="BV12" s="283" t="str">
        <f t="shared" si="11"/>
        <v/>
      </c>
      <c r="BW12" s="285"/>
      <c r="BX12" s="284"/>
      <c r="BY12" s="286" t="str">
        <f t="shared" si="31"/>
        <v/>
      </c>
      <c r="BZ12" s="287" t="str">
        <f t="shared" si="32"/>
        <v/>
      </c>
      <c r="CA12" s="288"/>
      <c r="CB12" s="289"/>
      <c r="CC12" s="283" t="str">
        <f t="array" ref="CC12">IF(AND($I12&lt;&gt;"",$K12&lt;&gt;""),CEILING(VLOOKUP($I12,ランク別指標,6,FALSE)*$L12,1),"")</f>
        <v/>
      </c>
      <c r="CD12" s="290"/>
      <c r="CE12" s="291" t="str">
        <f t="shared" si="14"/>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5"/>
        <v/>
      </c>
      <c r="CR12" s="274" t="str">
        <f t="shared" ca="1" si="16"/>
        <v/>
      </c>
      <c r="CS12" s="275" t="str">
        <f t="shared" ca="1" si="17"/>
        <v/>
      </c>
      <c r="CT12" s="339"/>
      <c r="CU12" s="266">
        <f t="shared" si="34"/>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42</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43</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50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50</v>
      </c>
      <c r="DI12" s="330">
        <f>IF(BM12&lt;&gt;"",BM12,IF(AND(BJ12&lt;&gt;"",BM12&lt;&gt;""),BM12,IF(AND(BJ12&lt;&gt;"",BM12=""),"",IF(AND(BK12&lt;&gt;"",BM12=""),"",IF(BE12&lt;&gt;"",BE12,IF(COUNTA(PTレビュー先頭セル:PTレビュー最終セル)&lt;&gt;0,"",IF(BB12&lt;&gt;"",BB12,"")))))))</f>
        <v>43738</v>
      </c>
      <c r="DJ12" s="331" t="str">
        <f>IF(AND(BM12&lt;&gt;"",BN12&lt;&gt;""),BN12,IF(AND(BJ12&lt;&gt;"",BN12&lt;&gt;""),BN12,IF(AND(BK12&lt;&gt;"",BN12=""),"",IF(AND(BJ12&lt;&gt;"",BN12=""),"",IF(BF12&lt;&gt;"",BF12,IF(COUNTA(PTレビュー先頭セル:PTレビュー最終セル)&lt;&gt;0,"",IF(BC12&lt;&gt;"",BC12,"")))))))</f>
        <v/>
      </c>
      <c r="DK12" s="452" t="b">
        <f t="shared" si="35"/>
        <v>0</v>
      </c>
      <c r="DL12" s="442" t="b">
        <f t="shared" si="36"/>
        <v>0</v>
      </c>
      <c r="DM12" s="452" t="b">
        <f t="shared" si="37"/>
        <v>0</v>
      </c>
      <c r="DN12" s="442" t="b">
        <f t="shared" si="38"/>
        <v>0</v>
      </c>
      <c r="DO12" s="451" t="b">
        <f t="shared" si="39"/>
        <v>1</v>
      </c>
      <c r="DP12" s="442" t="b">
        <f t="shared" si="40"/>
        <v>1</v>
      </c>
      <c r="DQ12" s="452" t="b">
        <f t="shared" si="41"/>
        <v>1</v>
      </c>
      <c r="DR12" s="442" t="b">
        <f t="shared" si="42"/>
        <v>0</v>
      </c>
      <c r="DS12" s="451" t="b">
        <f t="shared" si="43"/>
        <v>0</v>
      </c>
      <c r="DT12" s="442" t="b">
        <f t="shared" si="44"/>
        <v>0</v>
      </c>
    </row>
    <row r="13" spans="1:124" ht="28.5" x14ac:dyDescent="0.25">
      <c r="A13" s="67">
        <f t="shared" si="18"/>
        <v>5</v>
      </c>
      <c r="B13" s="277" t="s">
        <v>215</v>
      </c>
      <c r="C13" s="277"/>
      <c r="D13" s="277"/>
      <c r="E13" s="277"/>
      <c r="F13" s="518" t="s">
        <v>222</v>
      </c>
      <c r="G13" s="318"/>
      <c r="H13" s="278"/>
      <c r="I13" s="278"/>
      <c r="J13" s="278"/>
      <c r="K13" s="469"/>
      <c r="L13" s="469"/>
      <c r="M13" s="279"/>
      <c r="N13" s="279"/>
      <c r="O13" s="350"/>
      <c r="P13" s="351"/>
      <c r="Q13" s="281"/>
      <c r="R13" s="350"/>
      <c r="S13" s="351"/>
      <c r="T13" s="282"/>
      <c r="U13" s="350"/>
      <c r="V13" s="276"/>
      <c r="W13" s="311" t="str">
        <f t="shared" ca="1" si="19"/>
        <v/>
      </c>
      <c r="X13" s="312" t="str">
        <f t="shared" ca="1" si="20"/>
        <v/>
      </c>
      <c r="Y13" s="279"/>
      <c r="Z13" s="279"/>
      <c r="AA13" s="350"/>
      <c r="AB13" s="351"/>
      <c r="AC13" s="281"/>
      <c r="AD13" s="350"/>
      <c r="AE13" s="351"/>
      <c r="AF13" s="282"/>
      <c r="AG13" s="350"/>
      <c r="AH13" s="276"/>
      <c r="AI13" s="311" t="str">
        <f t="shared" ca="1" si="21"/>
        <v/>
      </c>
      <c r="AJ13" s="312" t="str">
        <f t="shared" ca="1" si="22"/>
        <v/>
      </c>
      <c r="AK13" s="278" t="s">
        <v>217</v>
      </c>
      <c r="AL13" s="278" t="s">
        <v>218</v>
      </c>
      <c r="AM13" s="350">
        <v>43697</v>
      </c>
      <c r="AN13" s="351">
        <v>43697</v>
      </c>
      <c r="AO13" s="281"/>
      <c r="AP13" s="350">
        <v>43699</v>
      </c>
      <c r="AQ13" s="351">
        <v>43699</v>
      </c>
      <c r="AR13" s="282"/>
      <c r="AS13" s="350"/>
      <c r="AT13" s="276"/>
      <c r="AU13" s="311">
        <f t="shared" ca="1" si="23"/>
        <v>100</v>
      </c>
      <c r="AV13" s="312">
        <f t="shared" ca="1" si="24"/>
        <v>100</v>
      </c>
      <c r="AW13" s="278" t="s">
        <v>224</v>
      </c>
      <c r="AX13" s="278" t="s">
        <v>218</v>
      </c>
      <c r="AY13" s="350">
        <v>43746</v>
      </c>
      <c r="AZ13" s="351"/>
      <c r="BA13" s="281"/>
      <c r="BB13" s="350">
        <v>43746</v>
      </c>
      <c r="BC13" s="351"/>
      <c r="BD13" s="282"/>
      <c r="BE13" s="350"/>
      <c r="BF13" s="276"/>
      <c r="BG13" s="311">
        <f t="shared" ca="1" si="25"/>
        <v>0</v>
      </c>
      <c r="BH13" s="312" t="str">
        <f t="shared" ca="1" si="26"/>
        <v/>
      </c>
      <c r="BI13" s="278"/>
      <c r="BJ13" s="350"/>
      <c r="BK13" s="351"/>
      <c r="BL13" s="281"/>
      <c r="BM13" s="350"/>
      <c r="BN13" s="351"/>
      <c r="BO13" s="282"/>
      <c r="BP13" s="311" t="str">
        <f t="shared" ca="1" si="27"/>
        <v/>
      </c>
      <c r="BQ13" s="312" t="str">
        <f t="shared" ca="1" si="28"/>
        <v/>
      </c>
      <c r="BR13" s="311">
        <f t="shared" ca="1" si="29"/>
        <v>50</v>
      </c>
      <c r="BS13" s="440">
        <f t="shared" ca="1" si="30"/>
        <v>50</v>
      </c>
      <c r="BT13" s="283" t="str">
        <f t="array" ref="BT13">IF(AND($I13&lt;&gt;"",$K13&lt;&gt;""),CEILING(VLOOKUP($I13,ランク別指標,3,FALSE)*$L13,1),"")</f>
        <v/>
      </c>
      <c r="BU13" s="284"/>
      <c r="BV13" s="283" t="str">
        <f t="shared" si="11"/>
        <v/>
      </c>
      <c r="BW13" s="285"/>
      <c r="BX13" s="284"/>
      <c r="BY13" s="286" t="str">
        <f t="shared" si="31"/>
        <v/>
      </c>
      <c r="BZ13" s="287" t="str">
        <f t="shared" si="32"/>
        <v/>
      </c>
      <c r="CA13" s="288"/>
      <c r="CB13" s="289"/>
      <c r="CC13" s="283" t="str">
        <f t="array" ref="CC13">IF(AND($I13&lt;&gt;"",$K13&lt;&gt;""),CEILING(VLOOKUP($I13,ランク別指標,6,FALSE)*$L13,1),"")</f>
        <v/>
      </c>
      <c r="CD13" s="290"/>
      <c r="CE13" s="291" t="str">
        <f t="shared" si="14"/>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5"/>
        <v/>
      </c>
      <c r="CR13" s="274" t="str">
        <f t="shared" ca="1" si="16"/>
        <v/>
      </c>
      <c r="CS13" s="275" t="str">
        <f t="shared" ca="1" si="17"/>
        <v/>
      </c>
      <c r="CT13" s="339"/>
      <c r="CU13" s="266">
        <f t="shared" si="34"/>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42</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43</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50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50</v>
      </c>
      <c r="DI13" s="330">
        <f>IF(BM13&lt;&gt;"",BM13,IF(AND(BJ13&lt;&gt;"",BM13&lt;&gt;""),BM13,IF(AND(BJ13&lt;&gt;"",BM13=""),"",IF(AND(BK13&lt;&gt;"",BM13=""),"",IF(BE13&lt;&gt;"",BE13,IF(COUNTA(PTレビュー先頭セル:PTレビュー最終セル)&lt;&gt;0,"",IF(BB13&lt;&gt;"",BB13,"")))))))</f>
        <v>43746</v>
      </c>
      <c r="DJ13" s="331" t="str">
        <f>IF(AND(BM13&lt;&gt;"",BN13&lt;&gt;""),BN13,IF(AND(BJ13&lt;&gt;"",BN13&lt;&gt;""),BN13,IF(AND(BK13&lt;&gt;"",BN13=""),"",IF(AND(BJ13&lt;&gt;"",BN13=""),"",IF(BF13&lt;&gt;"",BF13,IF(COUNTA(PTレビュー先頭セル:PTレビュー最終セル)&lt;&gt;0,"",IF(BC13&lt;&gt;"",BC13,"")))))))</f>
        <v/>
      </c>
      <c r="DK13" s="452" t="b">
        <f t="shared" si="35"/>
        <v>0</v>
      </c>
      <c r="DL13" s="442" t="b">
        <f t="shared" si="36"/>
        <v>0</v>
      </c>
      <c r="DM13" s="452" t="b">
        <f t="shared" si="37"/>
        <v>0</v>
      </c>
      <c r="DN13" s="442" t="b">
        <f t="shared" si="38"/>
        <v>0</v>
      </c>
      <c r="DO13" s="451" t="b">
        <f t="shared" si="39"/>
        <v>1</v>
      </c>
      <c r="DP13" s="442" t="b">
        <f t="shared" si="40"/>
        <v>1</v>
      </c>
      <c r="DQ13" s="452" t="b">
        <f t="shared" si="41"/>
        <v>1</v>
      </c>
      <c r="DR13" s="442" t="b">
        <f t="shared" si="42"/>
        <v>0</v>
      </c>
      <c r="DS13" s="451" t="b">
        <f t="shared" si="43"/>
        <v>0</v>
      </c>
      <c r="DT13" s="442" t="b">
        <f t="shared" si="44"/>
        <v>0</v>
      </c>
    </row>
    <row r="14" spans="1:124" ht="28.5" x14ac:dyDescent="0.25">
      <c r="A14" s="67">
        <f t="shared" si="18"/>
        <v>6</v>
      </c>
      <c r="B14" s="277" t="s">
        <v>215</v>
      </c>
      <c r="C14" s="277"/>
      <c r="D14" s="277"/>
      <c r="E14" s="277"/>
      <c r="F14" s="518" t="s">
        <v>223</v>
      </c>
      <c r="G14" s="318"/>
      <c r="H14" s="278"/>
      <c r="I14" s="278"/>
      <c r="J14" s="278"/>
      <c r="K14" s="469"/>
      <c r="L14" s="469"/>
      <c r="M14" s="279"/>
      <c r="N14" s="279"/>
      <c r="O14" s="350"/>
      <c r="P14" s="351"/>
      <c r="Q14" s="281"/>
      <c r="R14" s="350"/>
      <c r="S14" s="351"/>
      <c r="T14" s="282"/>
      <c r="U14" s="350"/>
      <c r="V14" s="276"/>
      <c r="W14" s="311" t="str">
        <f t="shared" ca="1" si="19"/>
        <v/>
      </c>
      <c r="X14" s="312" t="str">
        <f t="shared" ca="1" si="20"/>
        <v/>
      </c>
      <c r="Y14" s="279"/>
      <c r="Z14" s="279"/>
      <c r="AA14" s="350"/>
      <c r="AB14" s="351"/>
      <c r="AC14" s="281"/>
      <c r="AD14" s="350"/>
      <c r="AE14" s="351"/>
      <c r="AF14" s="282"/>
      <c r="AG14" s="350"/>
      <c r="AH14" s="276"/>
      <c r="AI14" s="311" t="str">
        <f t="shared" ca="1" si="21"/>
        <v/>
      </c>
      <c r="AJ14" s="312" t="str">
        <f t="shared" ca="1" si="22"/>
        <v/>
      </c>
      <c r="AK14" s="278" t="s">
        <v>224</v>
      </c>
      <c r="AL14" s="278" t="s">
        <v>218</v>
      </c>
      <c r="AM14" s="350">
        <v>43678</v>
      </c>
      <c r="AN14" s="351">
        <v>43678</v>
      </c>
      <c r="AO14" s="281"/>
      <c r="AP14" s="350">
        <v>43682</v>
      </c>
      <c r="AQ14" s="351">
        <v>43682</v>
      </c>
      <c r="AR14" s="282"/>
      <c r="AS14" s="350"/>
      <c r="AT14" s="276"/>
      <c r="AU14" s="311">
        <f t="shared" ca="1" si="23"/>
        <v>100</v>
      </c>
      <c r="AV14" s="312">
        <f t="shared" ca="1" si="24"/>
        <v>100</v>
      </c>
      <c r="AW14" s="278" t="s">
        <v>224</v>
      </c>
      <c r="AX14" s="278" t="s">
        <v>218</v>
      </c>
      <c r="AY14" s="350">
        <v>43728</v>
      </c>
      <c r="AZ14" s="351"/>
      <c r="BA14" s="281"/>
      <c r="BB14" s="350">
        <v>43728</v>
      </c>
      <c r="BC14" s="351"/>
      <c r="BD14" s="282"/>
      <c r="BE14" s="350"/>
      <c r="BF14" s="276"/>
      <c r="BG14" s="311">
        <f t="shared" ca="1" si="25"/>
        <v>0</v>
      </c>
      <c r="BH14" s="312" t="str">
        <f t="shared" ca="1" si="26"/>
        <v/>
      </c>
      <c r="BI14" s="278"/>
      <c r="BJ14" s="350"/>
      <c r="BK14" s="351"/>
      <c r="BL14" s="281"/>
      <c r="BM14" s="350"/>
      <c r="BN14" s="351"/>
      <c r="BO14" s="282"/>
      <c r="BP14" s="311" t="str">
        <f t="shared" ca="1" si="27"/>
        <v/>
      </c>
      <c r="BQ14" s="312" t="str">
        <f t="shared" ca="1" si="28"/>
        <v/>
      </c>
      <c r="BR14" s="311">
        <f t="shared" ca="1" si="29"/>
        <v>50</v>
      </c>
      <c r="BS14" s="440">
        <f t="shared" ca="1" si="30"/>
        <v>50</v>
      </c>
      <c r="BT14" s="283" t="str">
        <f t="array" ref="BT14">IF(AND($I14&lt;&gt;"",$K14&lt;&gt;""),CEILING(VLOOKUP($I14,ランク別指標,3,FALSE)*$L14,1),"")</f>
        <v/>
      </c>
      <c r="BU14" s="284"/>
      <c r="BV14" s="283" t="str">
        <f t="shared" si="11"/>
        <v/>
      </c>
      <c r="BW14" s="285"/>
      <c r="BX14" s="284"/>
      <c r="BY14" s="286" t="str">
        <f t="shared" si="31"/>
        <v/>
      </c>
      <c r="BZ14" s="287" t="str">
        <f t="shared" si="32"/>
        <v/>
      </c>
      <c r="CA14" s="288"/>
      <c r="CB14" s="289"/>
      <c r="CC14" s="283" t="str">
        <f t="array" ref="CC14">IF(AND($I14&lt;&gt;"",$K14&lt;&gt;""),CEILING(VLOOKUP($I14,ランク別指標,6,FALSE)*$L14,1),"")</f>
        <v/>
      </c>
      <c r="CD14" s="290"/>
      <c r="CE14" s="291" t="str">
        <f t="shared" si="14"/>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ca="1" si="15"/>
        <v/>
      </c>
      <c r="CR14" s="274" t="str">
        <f t="shared" ca="1" si="16"/>
        <v/>
      </c>
      <c r="CS14" s="275" t="str">
        <f t="shared" ca="1" si="17"/>
        <v/>
      </c>
      <c r="CT14" s="339"/>
      <c r="CU14" s="266">
        <f t="shared" si="34"/>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42</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43</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50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50</v>
      </c>
      <c r="DI14" s="330">
        <f>IF(BM14&lt;&gt;"",BM14,IF(AND(BJ14&lt;&gt;"",BM14&lt;&gt;""),BM14,IF(AND(BJ14&lt;&gt;"",BM14=""),"",IF(AND(BK14&lt;&gt;"",BM14=""),"",IF(BE14&lt;&gt;"",BE14,IF(COUNTA(PTレビュー先頭セル:PTレビュー最終セル)&lt;&gt;0,"",IF(BB14&lt;&gt;"",BB14,"")))))))</f>
        <v>43728</v>
      </c>
      <c r="DJ14" s="331" t="str">
        <f>IF(AND(BM14&lt;&gt;"",BN14&lt;&gt;""),BN14,IF(AND(BJ14&lt;&gt;"",BN14&lt;&gt;""),BN14,IF(AND(BK14&lt;&gt;"",BN14=""),"",IF(AND(BJ14&lt;&gt;"",BN14=""),"",IF(BF14&lt;&gt;"",BF14,IF(COUNTA(PTレビュー先頭セル:PTレビュー最終セル)&lt;&gt;0,"",IF(BC14&lt;&gt;"",BC14,"")))))))</f>
        <v/>
      </c>
      <c r="DK14" s="452" t="b">
        <f t="shared" si="35"/>
        <v>0</v>
      </c>
      <c r="DL14" s="442" t="b">
        <f t="shared" si="36"/>
        <v>0</v>
      </c>
      <c r="DM14" s="452" t="b">
        <f t="shared" si="37"/>
        <v>0</v>
      </c>
      <c r="DN14" s="442" t="b">
        <f t="shared" si="38"/>
        <v>0</v>
      </c>
      <c r="DO14" s="451" t="b">
        <f t="shared" si="39"/>
        <v>1</v>
      </c>
      <c r="DP14" s="442" t="b">
        <f t="shared" si="40"/>
        <v>1</v>
      </c>
      <c r="DQ14" s="452" t="b">
        <f t="shared" si="41"/>
        <v>1</v>
      </c>
      <c r="DR14" s="442" t="b">
        <f t="shared" si="42"/>
        <v>0</v>
      </c>
      <c r="DS14" s="451" t="b">
        <f t="shared" si="43"/>
        <v>0</v>
      </c>
      <c r="DT14" s="442" t="b">
        <f t="shared" si="44"/>
        <v>0</v>
      </c>
    </row>
    <row r="15" spans="1:124" ht="28.5" x14ac:dyDescent="0.25">
      <c r="A15" s="67">
        <f t="shared" si="18"/>
        <v>7</v>
      </c>
      <c r="B15" s="277" t="s">
        <v>215</v>
      </c>
      <c r="C15" s="277"/>
      <c r="D15" s="277"/>
      <c r="E15" s="277"/>
      <c r="F15" s="518" t="s">
        <v>225</v>
      </c>
      <c r="G15" s="318"/>
      <c r="H15" s="278"/>
      <c r="I15" s="278"/>
      <c r="J15" s="278"/>
      <c r="K15" s="469"/>
      <c r="L15" s="469"/>
      <c r="M15" s="279"/>
      <c r="N15" s="279"/>
      <c r="O15" s="350"/>
      <c r="P15" s="280"/>
      <c r="Q15" s="281"/>
      <c r="R15" s="350"/>
      <c r="S15" s="280"/>
      <c r="T15" s="282"/>
      <c r="U15" s="350"/>
      <c r="V15" s="276"/>
      <c r="W15" s="311" t="str">
        <f t="shared" ca="1" si="19"/>
        <v/>
      </c>
      <c r="X15" s="312" t="str">
        <f t="shared" ca="1" si="20"/>
        <v/>
      </c>
      <c r="Y15" s="279"/>
      <c r="Z15" s="279"/>
      <c r="AA15" s="350"/>
      <c r="AB15" s="280"/>
      <c r="AC15" s="281"/>
      <c r="AD15" s="350"/>
      <c r="AE15" s="280"/>
      <c r="AF15" s="282"/>
      <c r="AG15" s="350"/>
      <c r="AH15" s="276"/>
      <c r="AI15" s="311" t="str">
        <f t="shared" ca="1" si="21"/>
        <v/>
      </c>
      <c r="AJ15" s="312" t="str">
        <f t="shared" ca="1" si="22"/>
        <v/>
      </c>
      <c r="AK15" s="279" t="s">
        <v>224</v>
      </c>
      <c r="AL15" s="279" t="s">
        <v>218</v>
      </c>
      <c r="AM15" s="350">
        <v>43683</v>
      </c>
      <c r="AN15" s="351">
        <v>43683</v>
      </c>
      <c r="AO15" s="281"/>
      <c r="AP15" s="350">
        <v>43685</v>
      </c>
      <c r="AQ15" s="351">
        <v>43685</v>
      </c>
      <c r="AR15" s="282"/>
      <c r="AS15" s="350"/>
      <c r="AT15" s="276"/>
      <c r="AU15" s="311">
        <f t="shared" ca="1" si="23"/>
        <v>100</v>
      </c>
      <c r="AV15" s="312">
        <f t="shared" ca="1" si="24"/>
        <v>100</v>
      </c>
      <c r="AW15" s="278" t="s">
        <v>224</v>
      </c>
      <c r="AX15" s="278" t="s">
        <v>218</v>
      </c>
      <c r="AY15" s="350">
        <v>43747</v>
      </c>
      <c r="AZ15" s="280"/>
      <c r="BA15" s="281"/>
      <c r="BB15" s="350">
        <v>43747</v>
      </c>
      <c r="BC15" s="280"/>
      <c r="BD15" s="282"/>
      <c r="BE15" s="350"/>
      <c r="BF15" s="276"/>
      <c r="BG15" s="311">
        <f t="shared" ca="1" si="25"/>
        <v>0</v>
      </c>
      <c r="BH15" s="312" t="str">
        <f t="shared" ca="1" si="26"/>
        <v/>
      </c>
      <c r="BI15" s="278"/>
      <c r="BJ15" s="350"/>
      <c r="BK15" s="280"/>
      <c r="BL15" s="281"/>
      <c r="BM15" s="350"/>
      <c r="BN15" s="280"/>
      <c r="BO15" s="282"/>
      <c r="BP15" s="311" t="str">
        <f t="shared" ca="1" si="27"/>
        <v/>
      </c>
      <c r="BQ15" s="312" t="str">
        <f t="shared" ca="1" si="28"/>
        <v/>
      </c>
      <c r="BR15" s="311">
        <f t="shared" ca="1" si="29"/>
        <v>50</v>
      </c>
      <c r="BS15" s="440">
        <f t="shared" ca="1" si="30"/>
        <v>50</v>
      </c>
      <c r="BT15" s="283" t="str">
        <f t="array" ref="BT15">IF(AND($I15&lt;&gt;"",$K15&lt;&gt;""),CEILING(VLOOKUP($I15,ランク別指標,3,FALSE)*$L15,1),"")</f>
        <v/>
      </c>
      <c r="BU15" s="284"/>
      <c r="BV15" s="283" t="str">
        <f t="shared" si="11"/>
        <v/>
      </c>
      <c r="BW15" s="285"/>
      <c r="BX15" s="284"/>
      <c r="BY15" s="286" t="str">
        <f t="shared" si="31"/>
        <v/>
      </c>
      <c r="BZ15" s="287" t="str">
        <f t="shared" si="32"/>
        <v/>
      </c>
      <c r="CA15" s="288"/>
      <c r="CB15" s="289"/>
      <c r="CC15" s="283" t="str">
        <f t="array" ref="CC15">IF(AND($I15&lt;&gt;"",$K15&lt;&gt;""),CEILING(VLOOKUP($I15,ランク別指標,6,FALSE)*$L15,1),"")</f>
        <v/>
      </c>
      <c r="CD15" s="290"/>
      <c r="CE15" s="291" t="str">
        <f t="shared" si="14"/>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15"/>
        <v/>
      </c>
      <c r="CR15" s="274" t="str">
        <f t="shared" ca="1" si="16"/>
        <v/>
      </c>
      <c r="CS15" s="275" t="str">
        <f t="shared" ca="1" si="17"/>
        <v/>
      </c>
      <c r="CT15" s="339"/>
      <c r="CU15" s="266">
        <f t="shared" si="34"/>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42</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43</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50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50</v>
      </c>
      <c r="DI15" s="330">
        <f>IF(BM15&lt;&gt;"",BM15,IF(AND(BJ15&lt;&gt;"",BM15&lt;&gt;""),BM15,IF(AND(BJ15&lt;&gt;"",BM15=""),"",IF(AND(BK15&lt;&gt;"",BM15=""),"",IF(BE15&lt;&gt;"",BE15,IF(COUNTA(PTレビュー先頭セル:PTレビュー最終セル)&lt;&gt;0,"",IF(BB15&lt;&gt;"",BB15,"")))))))</f>
        <v>43747</v>
      </c>
      <c r="DJ15" s="331" t="str">
        <f>IF(AND(BM15&lt;&gt;"",BN15&lt;&gt;""),BN15,IF(AND(BJ15&lt;&gt;"",BN15&lt;&gt;""),BN15,IF(AND(BK15&lt;&gt;"",BN15=""),"",IF(AND(BJ15&lt;&gt;"",BN15=""),"",IF(BF15&lt;&gt;"",BF15,IF(COUNTA(PTレビュー先頭セル:PTレビュー最終セル)&lt;&gt;0,"",IF(BC15&lt;&gt;"",BC15,"")))))))</f>
        <v/>
      </c>
      <c r="DK15" s="452" t="b">
        <f t="shared" si="35"/>
        <v>0</v>
      </c>
      <c r="DL15" s="442" t="b">
        <f t="shared" si="36"/>
        <v>0</v>
      </c>
      <c r="DM15" s="452" t="b">
        <f t="shared" si="37"/>
        <v>0</v>
      </c>
      <c r="DN15" s="442" t="b">
        <f t="shared" si="38"/>
        <v>0</v>
      </c>
      <c r="DO15" s="451" t="b">
        <f t="shared" si="39"/>
        <v>1</v>
      </c>
      <c r="DP15" s="442" t="b">
        <f t="shared" si="40"/>
        <v>1</v>
      </c>
      <c r="DQ15" s="452" t="b">
        <f t="shared" si="41"/>
        <v>1</v>
      </c>
      <c r="DR15" s="442" t="b">
        <f t="shared" si="42"/>
        <v>0</v>
      </c>
      <c r="DS15" s="451" t="b">
        <f t="shared" si="43"/>
        <v>0</v>
      </c>
      <c r="DT15" s="442" t="b">
        <f t="shared" si="44"/>
        <v>0</v>
      </c>
    </row>
    <row r="16" spans="1:124" ht="28.5" x14ac:dyDescent="0.25">
      <c r="A16" s="67">
        <f t="shared" si="18"/>
        <v>8</v>
      </c>
      <c r="B16" s="277" t="s">
        <v>215</v>
      </c>
      <c r="C16" s="277"/>
      <c r="D16" s="277"/>
      <c r="E16" s="277"/>
      <c r="F16" s="518" t="s">
        <v>226</v>
      </c>
      <c r="G16" s="318"/>
      <c r="H16" s="278"/>
      <c r="I16" s="278"/>
      <c r="J16" s="278"/>
      <c r="K16" s="469"/>
      <c r="L16" s="469"/>
      <c r="M16" s="279"/>
      <c r="N16" s="279"/>
      <c r="O16" s="350"/>
      <c r="P16" s="280"/>
      <c r="Q16" s="281"/>
      <c r="R16" s="350"/>
      <c r="S16" s="280"/>
      <c r="T16" s="282"/>
      <c r="U16" s="350"/>
      <c r="V16" s="276"/>
      <c r="W16" s="311" t="str">
        <f t="shared" ca="1" si="19"/>
        <v/>
      </c>
      <c r="X16" s="312" t="str">
        <f t="shared" ca="1" si="20"/>
        <v/>
      </c>
      <c r="Y16" s="279"/>
      <c r="Z16" s="279"/>
      <c r="AA16" s="350"/>
      <c r="AB16" s="280"/>
      <c r="AC16" s="281"/>
      <c r="AD16" s="350"/>
      <c r="AE16" s="280"/>
      <c r="AF16" s="282"/>
      <c r="AG16" s="350"/>
      <c r="AH16" s="276"/>
      <c r="AI16" s="311" t="str">
        <f t="shared" ca="1" si="21"/>
        <v/>
      </c>
      <c r="AJ16" s="312" t="str">
        <f t="shared" ca="1" si="22"/>
        <v/>
      </c>
      <c r="AK16" s="279" t="s">
        <v>224</v>
      </c>
      <c r="AL16" s="279" t="s">
        <v>218</v>
      </c>
      <c r="AM16" s="350">
        <v>43686</v>
      </c>
      <c r="AN16" s="351">
        <v>43686</v>
      </c>
      <c r="AO16" s="281"/>
      <c r="AP16" s="350">
        <v>43693</v>
      </c>
      <c r="AQ16" s="280">
        <v>43693</v>
      </c>
      <c r="AR16" s="282"/>
      <c r="AS16" s="350"/>
      <c r="AT16" s="276"/>
      <c r="AU16" s="311">
        <f t="shared" ca="1" si="23"/>
        <v>100</v>
      </c>
      <c r="AV16" s="312">
        <f t="shared" ca="1" si="24"/>
        <v>100</v>
      </c>
      <c r="AW16" s="278" t="s">
        <v>224</v>
      </c>
      <c r="AX16" s="278" t="s">
        <v>218</v>
      </c>
      <c r="AY16" s="350">
        <v>43748</v>
      </c>
      <c r="AZ16" s="280"/>
      <c r="BA16" s="281"/>
      <c r="BB16" s="350">
        <v>43748</v>
      </c>
      <c r="BC16" s="280"/>
      <c r="BD16" s="282"/>
      <c r="BE16" s="350"/>
      <c r="BF16" s="276"/>
      <c r="BG16" s="311">
        <f t="shared" ca="1" si="25"/>
        <v>0</v>
      </c>
      <c r="BH16" s="312" t="str">
        <f t="shared" ca="1" si="26"/>
        <v/>
      </c>
      <c r="BI16" s="278"/>
      <c r="BJ16" s="350"/>
      <c r="BK16" s="280"/>
      <c r="BL16" s="281"/>
      <c r="BM16" s="350"/>
      <c r="BN16" s="280"/>
      <c r="BO16" s="282"/>
      <c r="BP16" s="311" t="str">
        <f t="shared" ca="1" si="27"/>
        <v/>
      </c>
      <c r="BQ16" s="312" t="str">
        <f t="shared" ca="1" si="28"/>
        <v/>
      </c>
      <c r="BR16" s="311">
        <f t="shared" ca="1" si="29"/>
        <v>50</v>
      </c>
      <c r="BS16" s="440">
        <f t="shared" ca="1" si="30"/>
        <v>50</v>
      </c>
      <c r="BT16" s="283" t="str">
        <f t="array" ref="BT16">IF(AND($I16&lt;&gt;"",$K16&lt;&gt;""),CEILING(VLOOKUP($I16,ランク別指標,3,FALSE)*$L16,1),"")</f>
        <v/>
      </c>
      <c r="BU16" s="284"/>
      <c r="BV16" s="283" t="str">
        <f t="shared" si="11"/>
        <v/>
      </c>
      <c r="BW16" s="285"/>
      <c r="BX16" s="284"/>
      <c r="BY16" s="286" t="str">
        <f t="shared" si="31"/>
        <v/>
      </c>
      <c r="BZ16" s="287" t="str">
        <f t="shared" si="32"/>
        <v/>
      </c>
      <c r="CA16" s="288"/>
      <c r="CB16" s="289"/>
      <c r="CC16" s="283" t="str">
        <f t="array" ref="CC16">IF(AND($I16&lt;&gt;"",$K16&lt;&gt;""),CEILING(VLOOKUP($I16,ランク別指標,6,FALSE)*$L16,1),"")</f>
        <v/>
      </c>
      <c r="CD16" s="290"/>
      <c r="CE16" s="291" t="str">
        <f t="shared" si="14"/>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ca="1" si="15"/>
        <v/>
      </c>
      <c r="CR16" s="274" t="str">
        <f t="shared" ca="1" si="16"/>
        <v/>
      </c>
      <c r="CS16" s="275" t="str">
        <f t="shared" ca="1" si="17"/>
        <v/>
      </c>
      <c r="CT16" s="339"/>
      <c r="CU16" s="266">
        <f t="shared" si="34"/>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42</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43</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50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50</v>
      </c>
      <c r="DI16" s="330">
        <f>IF(BM16&lt;&gt;"",BM16,IF(AND(BJ16&lt;&gt;"",BM16&lt;&gt;""),BM16,IF(AND(BJ16&lt;&gt;"",BM16=""),"",IF(AND(BK16&lt;&gt;"",BM16=""),"",IF(BE16&lt;&gt;"",BE16,IF(COUNTA(PTレビュー先頭セル:PTレビュー最終セル)&lt;&gt;0,"",IF(BB16&lt;&gt;"",BB16,"")))))))</f>
        <v>43748</v>
      </c>
      <c r="DJ16" s="331" t="str">
        <f>IF(AND(BM16&lt;&gt;"",BN16&lt;&gt;""),BN16,IF(AND(BJ16&lt;&gt;"",BN16&lt;&gt;""),BN16,IF(AND(BK16&lt;&gt;"",BN16=""),"",IF(AND(BJ16&lt;&gt;"",BN16=""),"",IF(BF16&lt;&gt;"",BF16,IF(COUNTA(PTレビュー先頭セル:PTレビュー最終セル)&lt;&gt;0,"",IF(BC16&lt;&gt;"",BC16,"")))))))</f>
        <v/>
      </c>
      <c r="DK16" s="452" t="b">
        <f t="shared" si="35"/>
        <v>0</v>
      </c>
      <c r="DL16" s="442" t="b">
        <f t="shared" si="36"/>
        <v>0</v>
      </c>
      <c r="DM16" s="452" t="b">
        <f t="shared" si="37"/>
        <v>0</v>
      </c>
      <c r="DN16" s="442" t="b">
        <f t="shared" si="38"/>
        <v>0</v>
      </c>
      <c r="DO16" s="451" t="b">
        <f t="shared" si="39"/>
        <v>1</v>
      </c>
      <c r="DP16" s="442" t="b">
        <f t="shared" si="40"/>
        <v>1</v>
      </c>
      <c r="DQ16" s="452" t="b">
        <f t="shared" si="41"/>
        <v>1</v>
      </c>
      <c r="DR16" s="442" t="b">
        <f t="shared" si="42"/>
        <v>0</v>
      </c>
      <c r="DS16" s="451" t="b">
        <f t="shared" si="43"/>
        <v>0</v>
      </c>
      <c r="DT16" s="442" t="b">
        <f t="shared" si="44"/>
        <v>0</v>
      </c>
    </row>
    <row r="17" spans="1:124" ht="28.5" x14ac:dyDescent="0.25">
      <c r="A17" s="67">
        <f t="shared" si="18"/>
        <v>9</v>
      </c>
      <c r="B17" s="277" t="s">
        <v>215</v>
      </c>
      <c r="C17" s="277"/>
      <c r="D17" s="277"/>
      <c r="E17" s="277"/>
      <c r="F17" s="518" t="s">
        <v>227</v>
      </c>
      <c r="G17" s="318"/>
      <c r="H17" s="278"/>
      <c r="I17" s="278"/>
      <c r="J17" s="278"/>
      <c r="K17" s="469"/>
      <c r="L17" s="469"/>
      <c r="M17" s="279"/>
      <c r="N17" s="279"/>
      <c r="O17" s="350"/>
      <c r="P17" s="280"/>
      <c r="Q17" s="281"/>
      <c r="R17" s="350"/>
      <c r="S17" s="280"/>
      <c r="T17" s="282"/>
      <c r="U17" s="350"/>
      <c r="V17" s="276"/>
      <c r="W17" s="311" t="str">
        <f t="shared" ca="1" si="19"/>
        <v/>
      </c>
      <c r="X17" s="312" t="str">
        <f t="shared" ca="1" si="20"/>
        <v/>
      </c>
      <c r="Y17" s="279"/>
      <c r="Z17" s="279"/>
      <c r="AA17" s="350"/>
      <c r="AB17" s="280"/>
      <c r="AC17" s="281"/>
      <c r="AD17" s="350"/>
      <c r="AE17" s="280"/>
      <c r="AF17" s="282"/>
      <c r="AG17" s="350"/>
      <c r="AH17" s="276"/>
      <c r="AI17" s="311" t="str">
        <f t="shared" ca="1" si="21"/>
        <v/>
      </c>
      <c r="AJ17" s="312" t="str">
        <f t="shared" ca="1" si="22"/>
        <v/>
      </c>
      <c r="AK17" s="279" t="s">
        <v>224</v>
      </c>
      <c r="AL17" s="279" t="s">
        <v>218</v>
      </c>
      <c r="AM17" s="350">
        <v>43696</v>
      </c>
      <c r="AN17" s="280">
        <v>43696</v>
      </c>
      <c r="AO17" s="281"/>
      <c r="AP17" s="350">
        <v>43698</v>
      </c>
      <c r="AQ17" s="280">
        <v>43698</v>
      </c>
      <c r="AR17" s="282"/>
      <c r="AS17" s="350"/>
      <c r="AT17" s="276"/>
      <c r="AU17" s="311">
        <f t="shared" ca="1" si="23"/>
        <v>100</v>
      </c>
      <c r="AV17" s="312">
        <f t="shared" ca="1" si="24"/>
        <v>100</v>
      </c>
      <c r="AW17" s="278" t="s">
        <v>224</v>
      </c>
      <c r="AX17" s="278" t="s">
        <v>218</v>
      </c>
      <c r="AY17" s="350">
        <v>43749</v>
      </c>
      <c r="AZ17" s="280"/>
      <c r="BA17" s="281"/>
      <c r="BB17" s="350">
        <v>43749</v>
      </c>
      <c r="BC17" s="280"/>
      <c r="BD17" s="282"/>
      <c r="BE17" s="350"/>
      <c r="BF17" s="276"/>
      <c r="BG17" s="311">
        <f t="shared" ca="1" si="25"/>
        <v>0</v>
      </c>
      <c r="BH17" s="312" t="str">
        <f t="shared" ca="1" si="26"/>
        <v/>
      </c>
      <c r="BI17" s="278"/>
      <c r="BJ17" s="350"/>
      <c r="BK17" s="280"/>
      <c r="BL17" s="281"/>
      <c r="BM17" s="350"/>
      <c r="BN17" s="280"/>
      <c r="BO17" s="282"/>
      <c r="BP17" s="311" t="str">
        <f t="shared" ca="1" si="27"/>
        <v/>
      </c>
      <c r="BQ17" s="312" t="str">
        <f t="shared" ca="1" si="28"/>
        <v/>
      </c>
      <c r="BR17" s="311">
        <f t="shared" ca="1" si="29"/>
        <v>50</v>
      </c>
      <c r="BS17" s="440">
        <f t="shared" ca="1" si="30"/>
        <v>50</v>
      </c>
      <c r="BT17" s="283" t="str">
        <f t="array" ref="BT17">IF(AND($I17&lt;&gt;"",$K17&lt;&gt;""),CEILING(VLOOKUP($I17,ランク別指標,3,FALSE)*$L17,1),"")</f>
        <v/>
      </c>
      <c r="BU17" s="284"/>
      <c r="BV17" s="283" t="str">
        <f t="shared" si="11"/>
        <v/>
      </c>
      <c r="BW17" s="285"/>
      <c r="BX17" s="284"/>
      <c r="BY17" s="286" t="str">
        <f t="shared" si="31"/>
        <v/>
      </c>
      <c r="BZ17" s="287" t="str">
        <f t="shared" si="32"/>
        <v/>
      </c>
      <c r="CA17" s="288"/>
      <c r="CB17" s="289"/>
      <c r="CC17" s="283" t="str">
        <f t="array" ref="CC17">IF(AND($I17&lt;&gt;"",$K17&lt;&gt;""),CEILING(VLOOKUP($I17,ランク別指標,6,FALSE)*$L17,1),"")</f>
        <v/>
      </c>
      <c r="CD17" s="290"/>
      <c r="CE17" s="291" t="str">
        <f t="shared" si="14"/>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ca="1" si="15"/>
        <v/>
      </c>
      <c r="CR17" s="274" t="str">
        <f t="shared" ca="1" si="16"/>
        <v/>
      </c>
      <c r="CS17" s="275" t="str">
        <f t="shared" ca="1" si="17"/>
        <v/>
      </c>
      <c r="CT17" s="339"/>
      <c r="CU17" s="266">
        <f t="shared" si="34"/>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42</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43</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50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50</v>
      </c>
      <c r="DI17" s="330">
        <f>IF(BM17&lt;&gt;"",BM17,IF(AND(BJ17&lt;&gt;"",BM17&lt;&gt;""),BM17,IF(AND(BJ17&lt;&gt;"",BM17=""),"",IF(AND(BK17&lt;&gt;"",BM17=""),"",IF(BE17&lt;&gt;"",BE17,IF(COUNTA(PTレビュー先頭セル:PTレビュー最終セル)&lt;&gt;0,"",IF(BB17&lt;&gt;"",BB17,"")))))))</f>
        <v>43749</v>
      </c>
      <c r="DJ17" s="331" t="str">
        <f>IF(AND(BM17&lt;&gt;"",BN17&lt;&gt;""),BN17,IF(AND(BJ17&lt;&gt;"",BN17&lt;&gt;""),BN17,IF(AND(BK17&lt;&gt;"",BN17=""),"",IF(AND(BJ17&lt;&gt;"",BN17=""),"",IF(BF17&lt;&gt;"",BF17,IF(COUNTA(PTレビュー先頭セル:PTレビュー最終セル)&lt;&gt;0,"",IF(BC17&lt;&gt;"",BC17,"")))))))</f>
        <v/>
      </c>
      <c r="DK17" s="452" t="b">
        <f t="shared" si="35"/>
        <v>0</v>
      </c>
      <c r="DL17" s="442" t="b">
        <f t="shared" si="36"/>
        <v>0</v>
      </c>
      <c r="DM17" s="452" t="b">
        <f t="shared" si="37"/>
        <v>0</v>
      </c>
      <c r="DN17" s="442" t="b">
        <f t="shared" si="38"/>
        <v>0</v>
      </c>
      <c r="DO17" s="451" t="b">
        <f t="shared" si="39"/>
        <v>1</v>
      </c>
      <c r="DP17" s="442" t="b">
        <f t="shared" si="40"/>
        <v>1</v>
      </c>
      <c r="DQ17" s="452" t="b">
        <f t="shared" si="41"/>
        <v>1</v>
      </c>
      <c r="DR17" s="442" t="b">
        <f t="shared" si="42"/>
        <v>0</v>
      </c>
      <c r="DS17" s="451" t="b">
        <f t="shared" si="43"/>
        <v>0</v>
      </c>
      <c r="DT17" s="442" t="b">
        <f t="shared" si="44"/>
        <v>0</v>
      </c>
    </row>
    <row r="18" spans="1:124" ht="28.5" x14ac:dyDescent="0.25">
      <c r="A18" s="67">
        <f t="shared" si="18"/>
        <v>10</v>
      </c>
      <c r="B18" s="277" t="s">
        <v>215</v>
      </c>
      <c r="C18" s="277"/>
      <c r="D18" s="277"/>
      <c r="E18" s="277"/>
      <c r="F18" s="518" t="s">
        <v>228</v>
      </c>
      <c r="G18" s="318"/>
      <c r="H18" s="278"/>
      <c r="I18" s="278"/>
      <c r="J18" s="278"/>
      <c r="K18" s="469"/>
      <c r="L18" s="469"/>
      <c r="M18" s="279"/>
      <c r="N18" s="279"/>
      <c r="O18" s="350"/>
      <c r="P18" s="280"/>
      <c r="Q18" s="281"/>
      <c r="R18" s="350"/>
      <c r="S18" s="280"/>
      <c r="T18" s="282"/>
      <c r="U18" s="350"/>
      <c r="V18" s="276"/>
      <c r="W18" s="311" t="str">
        <f t="shared" ca="1" si="19"/>
        <v/>
      </c>
      <c r="X18" s="312" t="str">
        <f t="shared" ca="1" si="20"/>
        <v/>
      </c>
      <c r="Y18" s="279"/>
      <c r="Z18" s="279"/>
      <c r="AA18" s="350"/>
      <c r="AB18" s="280"/>
      <c r="AC18" s="281"/>
      <c r="AD18" s="350"/>
      <c r="AE18" s="280"/>
      <c r="AF18" s="282"/>
      <c r="AG18" s="350"/>
      <c r="AH18" s="276"/>
      <c r="AI18" s="311" t="str">
        <f t="shared" ca="1" si="21"/>
        <v/>
      </c>
      <c r="AJ18" s="312" t="str">
        <f t="shared" ca="1" si="22"/>
        <v/>
      </c>
      <c r="AK18" s="279" t="s">
        <v>224</v>
      </c>
      <c r="AL18" s="279" t="s">
        <v>218</v>
      </c>
      <c r="AM18" s="350">
        <v>43699</v>
      </c>
      <c r="AN18" s="280">
        <v>43698</v>
      </c>
      <c r="AO18" s="281"/>
      <c r="AP18" s="350">
        <v>43703</v>
      </c>
      <c r="AQ18" s="280">
        <v>43700</v>
      </c>
      <c r="AR18" s="282"/>
      <c r="AS18" s="350"/>
      <c r="AT18" s="276"/>
      <c r="AU18" s="311">
        <f t="shared" ca="1" si="23"/>
        <v>100</v>
      </c>
      <c r="AV18" s="312">
        <f t="shared" ca="1" si="24"/>
        <v>100</v>
      </c>
      <c r="AW18" s="278" t="s">
        <v>224</v>
      </c>
      <c r="AX18" s="278" t="s">
        <v>218</v>
      </c>
      <c r="AY18" s="350">
        <v>43753</v>
      </c>
      <c r="AZ18" s="280"/>
      <c r="BA18" s="281"/>
      <c r="BB18" s="350">
        <v>43753</v>
      </c>
      <c r="BC18" s="280"/>
      <c r="BD18" s="282"/>
      <c r="BE18" s="350"/>
      <c r="BF18" s="276"/>
      <c r="BG18" s="311">
        <f t="shared" ca="1" si="25"/>
        <v>0</v>
      </c>
      <c r="BH18" s="312" t="str">
        <f t="shared" ca="1" si="26"/>
        <v/>
      </c>
      <c r="BI18" s="278"/>
      <c r="BJ18" s="350"/>
      <c r="BK18" s="280"/>
      <c r="BL18" s="281"/>
      <c r="BM18" s="350"/>
      <c r="BN18" s="280"/>
      <c r="BO18" s="282"/>
      <c r="BP18" s="311" t="str">
        <f t="shared" ca="1" si="27"/>
        <v/>
      </c>
      <c r="BQ18" s="312" t="str">
        <f t="shared" ca="1" si="28"/>
        <v/>
      </c>
      <c r="BR18" s="311">
        <f t="shared" ca="1" si="29"/>
        <v>50</v>
      </c>
      <c r="BS18" s="440">
        <f t="shared" ca="1" si="30"/>
        <v>50</v>
      </c>
      <c r="BT18" s="283" t="str">
        <f t="array" ref="BT18">IF(AND($I18&lt;&gt;"",$K18&lt;&gt;""),CEILING(VLOOKUP($I18,ランク別指標,3,FALSE)*$L18,1),"")</f>
        <v/>
      </c>
      <c r="BU18" s="284"/>
      <c r="BV18" s="283" t="str">
        <f t="shared" si="11"/>
        <v/>
      </c>
      <c r="BW18" s="285"/>
      <c r="BX18" s="284"/>
      <c r="BY18" s="286" t="str">
        <f t="shared" si="31"/>
        <v/>
      </c>
      <c r="BZ18" s="287" t="str">
        <f t="shared" si="32"/>
        <v/>
      </c>
      <c r="CA18" s="288"/>
      <c r="CB18" s="289"/>
      <c r="CC18" s="283" t="str">
        <f t="array" ref="CC18">IF(AND($I18&lt;&gt;"",$K18&lt;&gt;""),CEILING(VLOOKUP($I18,ランク別指標,6,FALSE)*$L18,1),"")</f>
        <v/>
      </c>
      <c r="CD18" s="290"/>
      <c r="CE18" s="291" t="str">
        <f t="shared" si="14"/>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ca="1" si="15"/>
        <v/>
      </c>
      <c r="CR18" s="274" t="str">
        <f t="shared" ca="1" si="16"/>
        <v/>
      </c>
      <c r="CS18" s="275" t="str">
        <f t="shared" ca="1" si="17"/>
        <v/>
      </c>
      <c r="CT18" s="339"/>
      <c r="CU18" s="266">
        <f t="shared" si="34"/>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42</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43</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50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50</v>
      </c>
      <c r="DI18" s="330">
        <f>IF(BM18&lt;&gt;"",BM18,IF(AND(BJ18&lt;&gt;"",BM18&lt;&gt;""),BM18,IF(AND(BJ18&lt;&gt;"",BM18=""),"",IF(AND(BK18&lt;&gt;"",BM18=""),"",IF(BE18&lt;&gt;"",BE18,IF(COUNTA(PTレビュー先頭セル:PTレビュー最終セル)&lt;&gt;0,"",IF(BB18&lt;&gt;"",BB18,"")))))))</f>
        <v>43753</v>
      </c>
      <c r="DJ18" s="331" t="str">
        <f>IF(AND(BM18&lt;&gt;"",BN18&lt;&gt;""),BN18,IF(AND(BJ18&lt;&gt;"",BN18&lt;&gt;""),BN18,IF(AND(BK18&lt;&gt;"",BN18=""),"",IF(AND(BJ18&lt;&gt;"",BN18=""),"",IF(BF18&lt;&gt;"",BF18,IF(COUNTA(PTレビュー先頭セル:PTレビュー最終セル)&lt;&gt;0,"",IF(BC18&lt;&gt;"",BC18,"")))))))</f>
        <v/>
      </c>
      <c r="DK18" s="452" t="b">
        <f t="shared" si="35"/>
        <v>0</v>
      </c>
      <c r="DL18" s="442" t="b">
        <f t="shared" si="36"/>
        <v>0</v>
      </c>
      <c r="DM18" s="452" t="b">
        <f t="shared" si="37"/>
        <v>0</v>
      </c>
      <c r="DN18" s="442" t="b">
        <f t="shared" si="38"/>
        <v>0</v>
      </c>
      <c r="DO18" s="451" t="b">
        <f t="shared" si="39"/>
        <v>1</v>
      </c>
      <c r="DP18" s="442" t="b">
        <f t="shared" si="40"/>
        <v>1</v>
      </c>
      <c r="DQ18" s="452" t="b">
        <f t="shared" si="41"/>
        <v>1</v>
      </c>
      <c r="DR18" s="442" t="b">
        <f t="shared" si="42"/>
        <v>0</v>
      </c>
      <c r="DS18" s="451" t="b">
        <f t="shared" si="43"/>
        <v>0</v>
      </c>
      <c r="DT18" s="442" t="b">
        <f t="shared" si="44"/>
        <v>0</v>
      </c>
    </row>
    <row r="19" spans="1:124" ht="28.5" x14ac:dyDescent="0.25">
      <c r="A19" s="67">
        <f t="shared" si="18"/>
        <v>11</v>
      </c>
      <c r="B19" s="277" t="s">
        <v>215</v>
      </c>
      <c r="C19" s="277"/>
      <c r="D19" s="277"/>
      <c r="E19" s="277"/>
      <c r="F19" s="518" t="s">
        <v>229</v>
      </c>
      <c r="G19" s="318"/>
      <c r="H19" s="278"/>
      <c r="I19" s="278"/>
      <c r="J19" s="278"/>
      <c r="K19" s="469"/>
      <c r="L19" s="469"/>
      <c r="M19" s="279"/>
      <c r="N19" s="279"/>
      <c r="O19" s="350"/>
      <c r="P19" s="280"/>
      <c r="Q19" s="281"/>
      <c r="R19" s="350"/>
      <c r="S19" s="280"/>
      <c r="T19" s="282"/>
      <c r="U19" s="350"/>
      <c r="V19" s="276"/>
      <c r="W19" s="311" t="str">
        <f t="shared" ca="1" si="19"/>
        <v/>
      </c>
      <c r="X19" s="312" t="str">
        <f t="shared" ca="1" si="20"/>
        <v/>
      </c>
      <c r="Y19" s="279"/>
      <c r="Z19" s="279"/>
      <c r="AA19" s="350"/>
      <c r="AB19" s="280"/>
      <c r="AC19" s="281"/>
      <c r="AD19" s="350"/>
      <c r="AE19" s="280"/>
      <c r="AF19" s="282"/>
      <c r="AG19" s="350"/>
      <c r="AH19" s="276"/>
      <c r="AI19" s="311" t="str">
        <f t="shared" ca="1" si="21"/>
        <v/>
      </c>
      <c r="AJ19" s="312" t="str">
        <f t="shared" ca="1" si="22"/>
        <v/>
      </c>
      <c r="AK19" s="279" t="s">
        <v>224</v>
      </c>
      <c r="AL19" s="279" t="s">
        <v>218</v>
      </c>
      <c r="AM19" s="350">
        <v>43704</v>
      </c>
      <c r="AN19" s="280">
        <v>43700</v>
      </c>
      <c r="AO19" s="281"/>
      <c r="AP19" s="350">
        <v>43706</v>
      </c>
      <c r="AQ19" s="280">
        <v>43705</v>
      </c>
      <c r="AR19" s="282"/>
      <c r="AS19" s="350"/>
      <c r="AT19" s="276"/>
      <c r="AU19" s="311">
        <f t="shared" ca="1" si="23"/>
        <v>100</v>
      </c>
      <c r="AV19" s="312">
        <f t="shared" ca="1" si="24"/>
        <v>100</v>
      </c>
      <c r="AW19" s="278" t="s">
        <v>224</v>
      </c>
      <c r="AX19" s="278" t="s">
        <v>218</v>
      </c>
      <c r="AY19" s="350">
        <v>43734</v>
      </c>
      <c r="AZ19" s="280"/>
      <c r="BA19" s="281"/>
      <c r="BB19" s="350">
        <v>43735</v>
      </c>
      <c r="BC19" s="280"/>
      <c r="BD19" s="282"/>
      <c r="BE19" s="350"/>
      <c r="BF19" s="276"/>
      <c r="BG19" s="311">
        <f t="shared" ca="1" si="25"/>
        <v>0</v>
      </c>
      <c r="BH19" s="312" t="str">
        <f t="shared" ca="1" si="26"/>
        <v/>
      </c>
      <c r="BI19" s="278"/>
      <c r="BJ19" s="350"/>
      <c r="BK19" s="280"/>
      <c r="BL19" s="281"/>
      <c r="BM19" s="350"/>
      <c r="BN19" s="280"/>
      <c r="BO19" s="282"/>
      <c r="BP19" s="311" t="str">
        <f t="shared" ca="1" si="27"/>
        <v/>
      </c>
      <c r="BQ19" s="312" t="str">
        <f t="shared" ca="1" si="28"/>
        <v/>
      </c>
      <c r="BR19" s="311">
        <f t="shared" ca="1" si="29"/>
        <v>50</v>
      </c>
      <c r="BS19" s="440">
        <f t="shared" ca="1" si="30"/>
        <v>50</v>
      </c>
      <c r="BT19" s="283" t="str">
        <f t="array" ref="BT19">IF(AND($I19&lt;&gt;"",$K19&lt;&gt;""),CEILING(VLOOKUP($I19,ランク別指標,3,FALSE)*$L19,1),"")</f>
        <v/>
      </c>
      <c r="BU19" s="284"/>
      <c r="BV19" s="283" t="str">
        <f t="shared" si="11"/>
        <v/>
      </c>
      <c r="BW19" s="285"/>
      <c r="BX19" s="284"/>
      <c r="BY19" s="286" t="str">
        <f t="shared" si="31"/>
        <v/>
      </c>
      <c r="BZ19" s="287" t="str">
        <f t="shared" si="32"/>
        <v/>
      </c>
      <c r="CA19" s="288"/>
      <c r="CB19" s="289"/>
      <c r="CC19" s="283" t="str">
        <f t="array" ref="CC19">IF(AND($I19&lt;&gt;"",$K19&lt;&gt;""),CEILING(VLOOKUP($I19,ランク別指標,6,FALSE)*$L19,1),"")</f>
        <v/>
      </c>
      <c r="CD19" s="290"/>
      <c r="CE19" s="291" t="str">
        <f t="shared" si="14"/>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5"/>
        <v/>
      </c>
      <c r="CR19" s="274" t="str">
        <f t="shared" ca="1" si="16"/>
        <v/>
      </c>
      <c r="CS19" s="275" t="str">
        <f t="shared" ca="1" si="17"/>
        <v/>
      </c>
      <c r="CT19" s="339"/>
      <c r="CU19" s="266">
        <f t="shared" si="34"/>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42</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43</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50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50</v>
      </c>
      <c r="DI19" s="330">
        <f>IF(BM19&lt;&gt;"",BM19,IF(AND(BJ19&lt;&gt;"",BM19&lt;&gt;""),BM19,IF(AND(BJ19&lt;&gt;"",BM19=""),"",IF(AND(BK19&lt;&gt;"",BM19=""),"",IF(BE19&lt;&gt;"",BE19,IF(COUNTA(PTレビュー先頭セル:PTレビュー最終セル)&lt;&gt;0,"",IF(BB19&lt;&gt;"",BB19,"")))))))</f>
        <v>43735</v>
      </c>
      <c r="DJ19" s="331" t="str">
        <f>IF(AND(BM19&lt;&gt;"",BN19&lt;&gt;""),BN19,IF(AND(BJ19&lt;&gt;"",BN19&lt;&gt;""),BN19,IF(AND(BK19&lt;&gt;"",BN19=""),"",IF(AND(BJ19&lt;&gt;"",BN19=""),"",IF(BF19&lt;&gt;"",BF19,IF(COUNTA(PTレビュー先頭セル:PTレビュー最終セル)&lt;&gt;0,"",IF(BC19&lt;&gt;"",BC19,"")))))))</f>
        <v/>
      </c>
      <c r="DK19" s="452" t="b">
        <f t="shared" si="35"/>
        <v>0</v>
      </c>
      <c r="DL19" s="442" t="b">
        <f t="shared" si="36"/>
        <v>0</v>
      </c>
      <c r="DM19" s="452" t="b">
        <f t="shared" si="37"/>
        <v>0</v>
      </c>
      <c r="DN19" s="442" t="b">
        <f t="shared" si="38"/>
        <v>0</v>
      </c>
      <c r="DO19" s="451" t="b">
        <f t="shared" si="39"/>
        <v>1</v>
      </c>
      <c r="DP19" s="442" t="b">
        <f t="shared" si="40"/>
        <v>1</v>
      </c>
      <c r="DQ19" s="452" t="b">
        <f t="shared" si="41"/>
        <v>1</v>
      </c>
      <c r="DR19" s="442" t="b">
        <f t="shared" si="42"/>
        <v>0</v>
      </c>
      <c r="DS19" s="451" t="b">
        <f t="shared" si="43"/>
        <v>0</v>
      </c>
      <c r="DT19" s="442" t="b">
        <f t="shared" si="44"/>
        <v>0</v>
      </c>
    </row>
    <row r="20" spans="1:124" ht="28.5" x14ac:dyDescent="0.25">
      <c r="A20" s="67">
        <f t="shared" si="18"/>
        <v>12</v>
      </c>
      <c r="B20" s="277" t="s">
        <v>215</v>
      </c>
      <c r="C20" s="277"/>
      <c r="D20" s="277"/>
      <c r="E20" s="277"/>
      <c r="F20" s="518" t="s">
        <v>230</v>
      </c>
      <c r="G20" s="318"/>
      <c r="H20" s="278"/>
      <c r="I20" s="278"/>
      <c r="J20" s="278"/>
      <c r="K20" s="469"/>
      <c r="L20" s="469"/>
      <c r="M20" s="279"/>
      <c r="N20" s="279"/>
      <c r="O20" s="350"/>
      <c r="P20" s="280"/>
      <c r="Q20" s="281"/>
      <c r="R20" s="350"/>
      <c r="S20" s="280"/>
      <c r="T20" s="282"/>
      <c r="U20" s="350"/>
      <c r="V20" s="276"/>
      <c r="W20" s="311" t="str">
        <f t="shared" ca="1" si="19"/>
        <v/>
      </c>
      <c r="X20" s="312" t="str">
        <f t="shared" ca="1" si="20"/>
        <v/>
      </c>
      <c r="Y20" s="279"/>
      <c r="Z20" s="279"/>
      <c r="AA20" s="350"/>
      <c r="AB20" s="280"/>
      <c r="AC20" s="281"/>
      <c r="AD20" s="350"/>
      <c r="AE20" s="280"/>
      <c r="AF20" s="282"/>
      <c r="AG20" s="350"/>
      <c r="AH20" s="276"/>
      <c r="AI20" s="311" t="str">
        <f t="shared" ca="1" si="21"/>
        <v/>
      </c>
      <c r="AJ20" s="312" t="str">
        <f t="shared" ca="1" si="22"/>
        <v/>
      </c>
      <c r="AK20" s="279" t="s">
        <v>224</v>
      </c>
      <c r="AL20" s="279" t="s">
        <v>218</v>
      </c>
      <c r="AM20" s="350">
        <v>43707</v>
      </c>
      <c r="AN20" s="280">
        <v>43705</v>
      </c>
      <c r="AO20" s="281"/>
      <c r="AP20" s="350">
        <v>43711</v>
      </c>
      <c r="AQ20" s="280">
        <v>43711</v>
      </c>
      <c r="AR20" s="282"/>
      <c r="AS20" s="350"/>
      <c r="AT20" s="276"/>
      <c r="AU20" s="311">
        <f t="shared" ca="1" si="23"/>
        <v>100</v>
      </c>
      <c r="AV20" s="312">
        <f t="shared" ca="1" si="24"/>
        <v>100</v>
      </c>
      <c r="AW20" s="278" t="s">
        <v>224</v>
      </c>
      <c r="AX20" s="278" t="s">
        <v>218</v>
      </c>
      <c r="AY20" s="350">
        <v>43741</v>
      </c>
      <c r="AZ20" s="280"/>
      <c r="BA20" s="281"/>
      <c r="BB20" s="350">
        <v>43742</v>
      </c>
      <c r="BC20" s="280"/>
      <c r="BD20" s="282"/>
      <c r="BE20" s="350"/>
      <c r="BF20" s="276"/>
      <c r="BG20" s="311">
        <f t="shared" ca="1" si="25"/>
        <v>0</v>
      </c>
      <c r="BH20" s="312" t="str">
        <f t="shared" ca="1" si="26"/>
        <v/>
      </c>
      <c r="BI20" s="278"/>
      <c r="BJ20" s="350"/>
      <c r="BK20" s="280"/>
      <c r="BL20" s="281"/>
      <c r="BM20" s="350"/>
      <c r="BN20" s="280"/>
      <c r="BO20" s="282"/>
      <c r="BP20" s="311" t="str">
        <f t="shared" ca="1" si="27"/>
        <v/>
      </c>
      <c r="BQ20" s="312" t="str">
        <f t="shared" ca="1" si="28"/>
        <v/>
      </c>
      <c r="BR20" s="311">
        <f t="shared" ca="1" si="29"/>
        <v>50</v>
      </c>
      <c r="BS20" s="440">
        <f t="shared" ca="1" si="30"/>
        <v>50</v>
      </c>
      <c r="BT20" s="283" t="str">
        <f t="array" ref="BT20">IF(AND($I20&lt;&gt;"",$K20&lt;&gt;""),CEILING(VLOOKUP($I20,ランク別指標,3,FALSE)*$L20,1),"")</f>
        <v/>
      </c>
      <c r="BU20" s="284"/>
      <c r="BV20" s="283" t="str">
        <f t="shared" si="11"/>
        <v/>
      </c>
      <c r="BW20" s="285"/>
      <c r="BX20" s="284"/>
      <c r="BY20" s="286" t="str">
        <f t="shared" si="31"/>
        <v/>
      </c>
      <c r="BZ20" s="287" t="str">
        <f t="shared" si="32"/>
        <v/>
      </c>
      <c r="CA20" s="288"/>
      <c r="CB20" s="289"/>
      <c r="CC20" s="283" t="str">
        <f t="array" ref="CC20">IF(AND($I20&lt;&gt;"",$K20&lt;&gt;""),CEILING(VLOOKUP($I20,ランク別指標,6,FALSE)*$L20,1),"")</f>
        <v/>
      </c>
      <c r="CD20" s="290"/>
      <c r="CE20" s="291" t="str">
        <f t="shared" si="14"/>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5"/>
        <v/>
      </c>
      <c r="CR20" s="274" t="str">
        <f t="shared" ca="1" si="16"/>
        <v/>
      </c>
      <c r="CS20" s="275" t="str">
        <f t="shared" ca="1" si="17"/>
        <v/>
      </c>
      <c r="CT20" s="339"/>
      <c r="CU20" s="266">
        <f t="shared" si="34"/>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42</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43</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50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50</v>
      </c>
      <c r="DI20" s="330">
        <f>IF(BM20&lt;&gt;"",BM20,IF(AND(BJ20&lt;&gt;"",BM20&lt;&gt;""),BM20,IF(AND(BJ20&lt;&gt;"",BM20=""),"",IF(AND(BK20&lt;&gt;"",BM20=""),"",IF(BE20&lt;&gt;"",BE20,IF(COUNTA(PTレビュー先頭セル:PTレビュー最終セル)&lt;&gt;0,"",IF(BB20&lt;&gt;"",BB20,"")))))))</f>
        <v>43742</v>
      </c>
      <c r="DJ20" s="331" t="str">
        <f>IF(AND(BM20&lt;&gt;"",BN20&lt;&gt;""),BN20,IF(AND(BJ20&lt;&gt;"",BN20&lt;&gt;""),BN20,IF(AND(BK20&lt;&gt;"",BN20=""),"",IF(AND(BJ20&lt;&gt;"",BN20=""),"",IF(BF20&lt;&gt;"",BF20,IF(COUNTA(PTレビュー先頭セル:PTレビュー最終セル)&lt;&gt;0,"",IF(BC20&lt;&gt;"",BC20,"")))))))</f>
        <v/>
      </c>
      <c r="DK20" s="452" t="b">
        <f t="shared" si="35"/>
        <v>0</v>
      </c>
      <c r="DL20" s="442" t="b">
        <f t="shared" si="36"/>
        <v>0</v>
      </c>
      <c r="DM20" s="452" t="b">
        <f t="shared" si="37"/>
        <v>0</v>
      </c>
      <c r="DN20" s="442" t="b">
        <f t="shared" si="38"/>
        <v>0</v>
      </c>
      <c r="DO20" s="451" t="b">
        <f t="shared" si="39"/>
        <v>1</v>
      </c>
      <c r="DP20" s="442" t="b">
        <f t="shared" si="40"/>
        <v>1</v>
      </c>
      <c r="DQ20" s="452" t="b">
        <f t="shared" si="41"/>
        <v>1</v>
      </c>
      <c r="DR20" s="442" t="b">
        <f t="shared" si="42"/>
        <v>0</v>
      </c>
      <c r="DS20" s="451" t="b">
        <f t="shared" si="43"/>
        <v>0</v>
      </c>
      <c r="DT20" s="442" t="b">
        <f t="shared" si="44"/>
        <v>0</v>
      </c>
    </row>
    <row r="21" spans="1:124" ht="28.5" x14ac:dyDescent="0.25">
      <c r="A21" s="67">
        <f t="shared" si="18"/>
        <v>13</v>
      </c>
      <c r="B21" s="277" t="s">
        <v>215</v>
      </c>
      <c r="C21" s="277"/>
      <c r="D21" s="277"/>
      <c r="E21" s="277"/>
      <c r="F21" s="518" t="s">
        <v>231</v>
      </c>
      <c r="G21" s="318"/>
      <c r="H21" s="278"/>
      <c r="I21" s="278"/>
      <c r="J21" s="278"/>
      <c r="K21" s="469"/>
      <c r="L21" s="469"/>
      <c r="M21" s="279"/>
      <c r="N21" s="279"/>
      <c r="O21" s="350"/>
      <c r="P21" s="280"/>
      <c r="Q21" s="281"/>
      <c r="R21" s="350"/>
      <c r="S21" s="280"/>
      <c r="T21" s="282"/>
      <c r="U21" s="350"/>
      <c r="V21" s="276"/>
      <c r="W21" s="311" t="str">
        <f t="shared" ca="1" si="19"/>
        <v/>
      </c>
      <c r="X21" s="312" t="str">
        <f t="shared" ca="1" si="20"/>
        <v/>
      </c>
      <c r="Y21" s="279"/>
      <c r="Z21" s="279"/>
      <c r="AA21" s="350"/>
      <c r="AB21" s="280"/>
      <c r="AC21" s="281"/>
      <c r="AD21" s="350"/>
      <c r="AE21" s="280"/>
      <c r="AF21" s="282"/>
      <c r="AG21" s="350"/>
      <c r="AH21" s="276"/>
      <c r="AI21" s="311" t="str">
        <f t="shared" ca="1" si="21"/>
        <v/>
      </c>
      <c r="AJ21" s="312" t="str">
        <f t="shared" ca="1" si="22"/>
        <v/>
      </c>
      <c r="AK21" s="279" t="s">
        <v>232</v>
      </c>
      <c r="AL21" s="279" t="s">
        <v>218</v>
      </c>
      <c r="AM21" s="350">
        <v>43682</v>
      </c>
      <c r="AN21" s="280">
        <v>43682</v>
      </c>
      <c r="AO21" s="281"/>
      <c r="AP21" s="350">
        <v>43685</v>
      </c>
      <c r="AQ21" s="280">
        <v>43686</v>
      </c>
      <c r="AR21" s="282"/>
      <c r="AS21" s="350"/>
      <c r="AT21" s="276"/>
      <c r="AU21" s="311">
        <f t="shared" ca="1" si="23"/>
        <v>100</v>
      </c>
      <c r="AV21" s="312">
        <f t="shared" ca="1" si="24"/>
        <v>100</v>
      </c>
      <c r="AW21" s="278" t="s">
        <v>232</v>
      </c>
      <c r="AX21" s="278" t="s">
        <v>218</v>
      </c>
      <c r="AY21" s="350">
        <v>43725</v>
      </c>
      <c r="AZ21" s="280"/>
      <c r="BA21" s="281"/>
      <c r="BB21" s="350">
        <v>43726</v>
      </c>
      <c r="BC21" s="280"/>
      <c r="BD21" s="282"/>
      <c r="BE21" s="350"/>
      <c r="BF21" s="276"/>
      <c r="BG21" s="311">
        <f t="shared" ca="1" si="25"/>
        <v>0</v>
      </c>
      <c r="BH21" s="312" t="str">
        <f t="shared" ca="1" si="26"/>
        <v/>
      </c>
      <c r="BI21" s="278"/>
      <c r="BJ21" s="350"/>
      <c r="BK21" s="280"/>
      <c r="BL21" s="281"/>
      <c r="BM21" s="350"/>
      <c r="BN21" s="280"/>
      <c r="BO21" s="282"/>
      <c r="BP21" s="311" t="str">
        <f t="shared" ca="1" si="27"/>
        <v/>
      </c>
      <c r="BQ21" s="312" t="str">
        <f t="shared" ca="1" si="28"/>
        <v/>
      </c>
      <c r="BR21" s="311">
        <f t="shared" ca="1" si="29"/>
        <v>50</v>
      </c>
      <c r="BS21" s="440">
        <f t="shared" ca="1" si="30"/>
        <v>50</v>
      </c>
      <c r="BT21" s="283" t="str">
        <f t="array" ref="BT21">IF(AND($I21&lt;&gt;"",$K21&lt;&gt;""),CEILING(VLOOKUP($I21,ランク別指標,3,FALSE)*$L21,1),"")</f>
        <v/>
      </c>
      <c r="BU21" s="284"/>
      <c r="BV21" s="283" t="str">
        <f t="shared" si="11"/>
        <v/>
      </c>
      <c r="BW21" s="285"/>
      <c r="BX21" s="284"/>
      <c r="BY21" s="286" t="str">
        <f t="shared" si="31"/>
        <v/>
      </c>
      <c r="BZ21" s="287" t="str">
        <f t="shared" si="32"/>
        <v/>
      </c>
      <c r="CA21" s="288"/>
      <c r="CB21" s="289"/>
      <c r="CC21" s="283" t="str">
        <f t="array" ref="CC21">IF(AND($I21&lt;&gt;"",$K21&lt;&gt;""),CEILING(VLOOKUP($I21,ランク別指標,6,FALSE)*$L21,1),"")</f>
        <v/>
      </c>
      <c r="CD21" s="290"/>
      <c r="CE21" s="291" t="str">
        <f t="shared" si="14"/>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5"/>
        <v/>
      </c>
      <c r="CR21" s="274" t="str">
        <f t="shared" ca="1" si="16"/>
        <v/>
      </c>
      <c r="CS21" s="275" t="str">
        <f t="shared" ca="1" si="17"/>
        <v/>
      </c>
      <c r="CT21" s="339"/>
      <c r="CU21" s="266">
        <f t="shared" si="34"/>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42</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43</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50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50</v>
      </c>
      <c r="DI21" s="330">
        <f>IF(BM21&lt;&gt;"",BM21,IF(AND(BJ21&lt;&gt;"",BM21&lt;&gt;""),BM21,IF(AND(BJ21&lt;&gt;"",BM21=""),"",IF(AND(BK21&lt;&gt;"",BM21=""),"",IF(BE21&lt;&gt;"",BE21,IF(COUNTA(PTレビュー先頭セル:PTレビュー最終セル)&lt;&gt;0,"",IF(BB21&lt;&gt;"",BB21,"")))))))</f>
        <v>43726</v>
      </c>
      <c r="DJ21" s="331" t="str">
        <f>IF(AND(BM21&lt;&gt;"",BN21&lt;&gt;""),BN21,IF(AND(BJ21&lt;&gt;"",BN21&lt;&gt;""),BN21,IF(AND(BK21&lt;&gt;"",BN21=""),"",IF(AND(BJ21&lt;&gt;"",BN21=""),"",IF(BF21&lt;&gt;"",BF21,IF(COUNTA(PTレビュー先頭セル:PTレビュー最終セル)&lt;&gt;0,"",IF(BC21&lt;&gt;"",BC21,"")))))))</f>
        <v/>
      </c>
      <c r="DK21" s="452" t="b">
        <f t="shared" si="35"/>
        <v>0</v>
      </c>
      <c r="DL21" s="442" t="b">
        <f t="shared" si="36"/>
        <v>0</v>
      </c>
      <c r="DM21" s="452" t="b">
        <f t="shared" si="37"/>
        <v>0</v>
      </c>
      <c r="DN21" s="442" t="b">
        <f t="shared" si="38"/>
        <v>0</v>
      </c>
      <c r="DO21" s="451" t="b">
        <f t="shared" si="39"/>
        <v>1</v>
      </c>
      <c r="DP21" s="442" t="b">
        <f t="shared" si="40"/>
        <v>1</v>
      </c>
      <c r="DQ21" s="452" t="b">
        <f t="shared" si="41"/>
        <v>1</v>
      </c>
      <c r="DR21" s="442" t="b">
        <f t="shared" si="42"/>
        <v>0</v>
      </c>
      <c r="DS21" s="451" t="b">
        <f t="shared" si="43"/>
        <v>0</v>
      </c>
      <c r="DT21" s="442" t="b">
        <f t="shared" si="44"/>
        <v>0</v>
      </c>
    </row>
    <row r="22" spans="1:124" ht="28.5" x14ac:dyDescent="0.25">
      <c r="A22" s="67">
        <f t="shared" si="18"/>
        <v>14</v>
      </c>
      <c r="B22" s="277" t="s">
        <v>215</v>
      </c>
      <c r="C22" s="277"/>
      <c r="D22" s="277"/>
      <c r="E22" s="277"/>
      <c r="F22" s="518" t="s">
        <v>233</v>
      </c>
      <c r="G22" s="318"/>
      <c r="H22" s="278"/>
      <c r="I22" s="278"/>
      <c r="J22" s="278"/>
      <c r="K22" s="469"/>
      <c r="L22" s="469"/>
      <c r="M22" s="279"/>
      <c r="N22" s="279"/>
      <c r="O22" s="350"/>
      <c r="P22" s="280"/>
      <c r="Q22" s="281"/>
      <c r="R22" s="350"/>
      <c r="S22" s="280"/>
      <c r="T22" s="282"/>
      <c r="U22" s="350"/>
      <c r="V22" s="276"/>
      <c r="W22" s="311" t="str">
        <f t="shared" ca="1" si="19"/>
        <v/>
      </c>
      <c r="X22" s="312" t="str">
        <f t="shared" ca="1" si="20"/>
        <v/>
      </c>
      <c r="Y22" s="279"/>
      <c r="Z22" s="279"/>
      <c r="AA22" s="350"/>
      <c r="AB22" s="280"/>
      <c r="AC22" s="281"/>
      <c r="AD22" s="350"/>
      <c r="AE22" s="280"/>
      <c r="AF22" s="282"/>
      <c r="AG22" s="350"/>
      <c r="AH22" s="276"/>
      <c r="AI22" s="311" t="str">
        <f t="shared" ca="1" si="21"/>
        <v/>
      </c>
      <c r="AJ22" s="312" t="str">
        <f t="shared" ca="1" si="22"/>
        <v/>
      </c>
      <c r="AK22" s="279" t="s">
        <v>232</v>
      </c>
      <c r="AL22" s="279" t="s">
        <v>218</v>
      </c>
      <c r="AM22" s="350">
        <v>43686</v>
      </c>
      <c r="AN22" s="280">
        <v>43690</v>
      </c>
      <c r="AO22" s="281"/>
      <c r="AP22" s="350">
        <v>43691</v>
      </c>
      <c r="AQ22" s="280">
        <v>43693</v>
      </c>
      <c r="AR22" s="282"/>
      <c r="AS22" s="350"/>
      <c r="AT22" s="276"/>
      <c r="AU22" s="311">
        <f t="shared" ca="1" si="23"/>
        <v>100</v>
      </c>
      <c r="AV22" s="312">
        <f t="shared" ca="1" si="24"/>
        <v>100</v>
      </c>
      <c r="AW22" s="278" t="s">
        <v>232</v>
      </c>
      <c r="AX22" s="278" t="s">
        <v>218</v>
      </c>
      <c r="AY22" s="350">
        <v>43727</v>
      </c>
      <c r="AZ22" s="280"/>
      <c r="BA22" s="281"/>
      <c r="BB22" s="350">
        <v>43727</v>
      </c>
      <c r="BC22" s="280"/>
      <c r="BD22" s="282"/>
      <c r="BE22" s="350"/>
      <c r="BF22" s="276"/>
      <c r="BG22" s="311">
        <f t="shared" ca="1" si="25"/>
        <v>0</v>
      </c>
      <c r="BH22" s="312" t="str">
        <f t="shared" ca="1" si="26"/>
        <v/>
      </c>
      <c r="BI22" s="278"/>
      <c r="BJ22" s="350"/>
      <c r="BK22" s="280"/>
      <c r="BL22" s="281"/>
      <c r="BM22" s="350"/>
      <c r="BN22" s="280"/>
      <c r="BO22" s="282"/>
      <c r="BP22" s="311" t="str">
        <f t="shared" ca="1" si="27"/>
        <v/>
      </c>
      <c r="BQ22" s="312" t="str">
        <f t="shared" ca="1" si="28"/>
        <v/>
      </c>
      <c r="BR22" s="311">
        <f t="shared" ca="1" si="29"/>
        <v>50</v>
      </c>
      <c r="BS22" s="440">
        <f t="shared" ca="1" si="30"/>
        <v>50</v>
      </c>
      <c r="BT22" s="283" t="str">
        <f t="array" ref="BT22">IF(AND($I22&lt;&gt;"",$K22&lt;&gt;""),CEILING(VLOOKUP($I22,ランク別指標,3,FALSE)*$L22,1),"")</f>
        <v/>
      </c>
      <c r="BU22" s="284"/>
      <c r="BV22" s="283" t="str">
        <f t="shared" si="11"/>
        <v/>
      </c>
      <c r="BW22" s="285"/>
      <c r="BX22" s="284"/>
      <c r="BY22" s="286" t="str">
        <f t="shared" si="31"/>
        <v/>
      </c>
      <c r="BZ22" s="287" t="str">
        <f t="shared" si="32"/>
        <v/>
      </c>
      <c r="CA22" s="288"/>
      <c r="CB22" s="289"/>
      <c r="CC22" s="283" t="str">
        <f t="array" ref="CC22">IF(AND($I22&lt;&gt;"",$K22&lt;&gt;""),CEILING(VLOOKUP($I22,ランク別指標,6,FALSE)*$L22,1),"")</f>
        <v/>
      </c>
      <c r="CD22" s="290"/>
      <c r="CE22" s="291" t="str">
        <f t="shared" si="14"/>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5"/>
        <v/>
      </c>
      <c r="CR22" s="274" t="str">
        <f t="shared" ca="1" si="16"/>
        <v/>
      </c>
      <c r="CS22" s="275" t="str">
        <f t="shared" ca="1" si="17"/>
        <v/>
      </c>
      <c r="CT22" s="339"/>
      <c r="CU22" s="266">
        <f t="shared" si="34"/>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42</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43</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50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50</v>
      </c>
      <c r="DI22" s="330">
        <f>IF(BM22&lt;&gt;"",BM22,IF(AND(BJ22&lt;&gt;"",BM22&lt;&gt;""),BM22,IF(AND(BJ22&lt;&gt;"",BM22=""),"",IF(AND(BK22&lt;&gt;"",BM22=""),"",IF(BE22&lt;&gt;"",BE22,IF(COUNTA(PTレビュー先頭セル:PTレビュー最終セル)&lt;&gt;0,"",IF(BB22&lt;&gt;"",BB22,"")))))))</f>
        <v>43727</v>
      </c>
      <c r="DJ22" s="331" t="str">
        <f>IF(AND(BM22&lt;&gt;"",BN22&lt;&gt;""),BN22,IF(AND(BJ22&lt;&gt;"",BN22&lt;&gt;""),BN22,IF(AND(BK22&lt;&gt;"",BN22=""),"",IF(AND(BJ22&lt;&gt;"",BN22=""),"",IF(BF22&lt;&gt;"",BF22,IF(COUNTA(PTレビュー先頭セル:PTレビュー最終セル)&lt;&gt;0,"",IF(BC22&lt;&gt;"",BC22,"")))))))</f>
        <v/>
      </c>
      <c r="DK22" s="452" t="b">
        <f t="shared" si="35"/>
        <v>0</v>
      </c>
      <c r="DL22" s="442" t="b">
        <f t="shared" si="36"/>
        <v>0</v>
      </c>
      <c r="DM22" s="452" t="b">
        <f t="shared" si="37"/>
        <v>0</v>
      </c>
      <c r="DN22" s="442" t="b">
        <f t="shared" si="38"/>
        <v>0</v>
      </c>
      <c r="DO22" s="451" t="b">
        <f t="shared" si="39"/>
        <v>1</v>
      </c>
      <c r="DP22" s="442" t="b">
        <f t="shared" si="40"/>
        <v>1</v>
      </c>
      <c r="DQ22" s="452" t="b">
        <f t="shared" si="41"/>
        <v>1</v>
      </c>
      <c r="DR22" s="442" t="b">
        <f t="shared" si="42"/>
        <v>0</v>
      </c>
      <c r="DS22" s="451" t="b">
        <f t="shared" si="43"/>
        <v>0</v>
      </c>
      <c r="DT22" s="442" t="b">
        <f t="shared" si="44"/>
        <v>0</v>
      </c>
    </row>
    <row r="23" spans="1:124" ht="28.5" x14ac:dyDescent="0.25">
      <c r="A23" s="67">
        <f t="shared" si="18"/>
        <v>15</v>
      </c>
      <c r="B23" s="277" t="s">
        <v>215</v>
      </c>
      <c r="C23" s="277"/>
      <c r="D23" s="277"/>
      <c r="E23" s="277"/>
      <c r="F23" s="518" t="s">
        <v>235</v>
      </c>
      <c r="G23" s="318"/>
      <c r="H23" s="278"/>
      <c r="I23" s="278"/>
      <c r="J23" s="278"/>
      <c r="K23" s="469"/>
      <c r="L23" s="469"/>
      <c r="M23" s="279"/>
      <c r="N23" s="279"/>
      <c r="O23" s="350"/>
      <c r="P23" s="280"/>
      <c r="Q23" s="281"/>
      <c r="R23" s="350"/>
      <c r="S23" s="280"/>
      <c r="T23" s="282"/>
      <c r="U23" s="350"/>
      <c r="V23" s="276"/>
      <c r="W23" s="311" t="str">
        <f t="shared" ca="1" si="19"/>
        <v/>
      </c>
      <c r="X23" s="312" t="str">
        <f t="shared" ca="1" si="20"/>
        <v/>
      </c>
      <c r="Y23" s="279"/>
      <c r="Z23" s="279"/>
      <c r="AA23" s="350"/>
      <c r="AB23" s="280"/>
      <c r="AC23" s="281"/>
      <c r="AD23" s="350"/>
      <c r="AE23" s="280"/>
      <c r="AF23" s="282"/>
      <c r="AG23" s="350"/>
      <c r="AH23" s="276"/>
      <c r="AI23" s="311" t="str">
        <f t="shared" ca="1" si="21"/>
        <v/>
      </c>
      <c r="AJ23" s="312" t="str">
        <f t="shared" ca="1" si="22"/>
        <v/>
      </c>
      <c r="AK23" s="279" t="s">
        <v>232</v>
      </c>
      <c r="AL23" s="279" t="s">
        <v>218</v>
      </c>
      <c r="AM23" s="350">
        <v>43692</v>
      </c>
      <c r="AN23" s="280">
        <v>43696</v>
      </c>
      <c r="AO23" s="281"/>
      <c r="AP23" s="350">
        <v>43697</v>
      </c>
      <c r="AQ23" s="280">
        <v>43698</v>
      </c>
      <c r="AR23" s="282"/>
      <c r="AS23" s="350"/>
      <c r="AT23" s="276"/>
      <c r="AU23" s="311">
        <f t="shared" ca="1" si="23"/>
        <v>100</v>
      </c>
      <c r="AV23" s="312">
        <f t="shared" ca="1" si="24"/>
        <v>100</v>
      </c>
      <c r="AW23" s="278" t="s">
        <v>232</v>
      </c>
      <c r="AX23" s="278" t="s">
        <v>218</v>
      </c>
      <c r="AY23" s="350">
        <v>43728</v>
      </c>
      <c r="AZ23" s="280"/>
      <c r="BA23" s="281"/>
      <c r="BB23" s="350">
        <v>43732</v>
      </c>
      <c r="BC23" s="280"/>
      <c r="BD23" s="282"/>
      <c r="BE23" s="350"/>
      <c r="BF23" s="276"/>
      <c r="BG23" s="311">
        <f t="shared" ca="1" si="25"/>
        <v>0</v>
      </c>
      <c r="BH23" s="312" t="str">
        <f t="shared" ca="1" si="26"/>
        <v/>
      </c>
      <c r="BI23" s="278"/>
      <c r="BJ23" s="350"/>
      <c r="BK23" s="280"/>
      <c r="BL23" s="281"/>
      <c r="BM23" s="350"/>
      <c r="BN23" s="280"/>
      <c r="BO23" s="282"/>
      <c r="BP23" s="311" t="str">
        <f t="shared" ca="1" si="27"/>
        <v/>
      </c>
      <c r="BQ23" s="312" t="str">
        <f t="shared" ca="1" si="28"/>
        <v/>
      </c>
      <c r="BR23" s="311">
        <f t="shared" ca="1" si="29"/>
        <v>50</v>
      </c>
      <c r="BS23" s="440">
        <f t="shared" ca="1" si="30"/>
        <v>50</v>
      </c>
      <c r="BT23" s="283" t="str">
        <f t="array" ref="BT23">IF(AND($I23&lt;&gt;"",$K23&lt;&gt;""),CEILING(VLOOKUP($I23,ランク別指標,3,FALSE)*$L23,1),"")</f>
        <v/>
      </c>
      <c r="BU23" s="284"/>
      <c r="BV23" s="283" t="str">
        <f t="shared" si="11"/>
        <v/>
      </c>
      <c r="BW23" s="285"/>
      <c r="BX23" s="284"/>
      <c r="BY23" s="286" t="str">
        <f t="shared" si="31"/>
        <v/>
      </c>
      <c r="BZ23" s="287" t="str">
        <f t="shared" si="32"/>
        <v/>
      </c>
      <c r="CA23" s="288"/>
      <c r="CB23" s="289"/>
      <c r="CC23" s="283" t="str">
        <f t="array" ref="CC23">IF(AND($I23&lt;&gt;"",$K23&lt;&gt;""),CEILING(VLOOKUP($I23,ランク別指標,6,FALSE)*$L23,1),"")</f>
        <v/>
      </c>
      <c r="CD23" s="290"/>
      <c r="CE23" s="291" t="str">
        <f t="shared" si="14"/>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5"/>
        <v/>
      </c>
      <c r="CR23" s="274" t="str">
        <f t="shared" ca="1" si="16"/>
        <v/>
      </c>
      <c r="CS23" s="275" t="str">
        <f t="shared" ca="1" si="17"/>
        <v/>
      </c>
      <c r="CT23" s="339"/>
      <c r="CU23" s="266">
        <f t="shared" si="34"/>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42</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43</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50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50</v>
      </c>
      <c r="DI23" s="330">
        <f>IF(BM23&lt;&gt;"",BM23,IF(AND(BJ23&lt;&gt;"",BM23&lt;&gt;""),BM23,IF(AND(BJ23&lt;&gt;"",BM23=""),"",IF(AND(BK23&lt;&gt;"",BM23=""),"",IF(BE23&lt;&gt;"",BE23,IF(COUNTA(PTレビュー先頭セル:PTレビュー最終セル)&lt;&gt;0,"",IF(BB23&lt;&gt;"",BB23,"")))))))</f>
        <v>43732</v>
      </c>
      <c r="DJ23" s="331" t="str">
        <f>IF(AND(BM23&lt;&gt;"",BN23&lt;&gt;""),BN23,IF(AND(BJ23&lt;&gt;"",BN23&lt;&gt;""),BN23,IF(AND(BK23&lt;&gt;"",BN23=""),"",IF(AND(BJ23&lt;&gt;"",BN23=""),"",IF(BF23&lt;&gt;"",BF23,IF(COUNTA(PTレビュー先頭セル:PTレビュー最終セル)&lt;&gt;0,"",IF(BC23&lt;&gt;"",BC23,"")))))))</f>
        <v/>
      </c>
      <c r="DK23" s="452" t="b">
        <f t="shared" si="35"/>
        <v>0</v>
      </c>
      <c r="DL23" s="442" t="b">
        <f t="shared" si="36"/>
        <v>0</v>
      </c>
      <c r="DM23" s="452" t="b">
        <f t="shared" si="37"/>
        <v>0</v>
      </c>
      <c r="DN23" s="442" t="b">
        <f t="shared" si="38"/>
        <v>0</v>
      </c>
      <c r="DO23" s="451" t="b">
        <f t="shared" si="39"/>
        <v>1</v>
      </c>
      <c r="DP23" s="442" t="b">
        <f t="shared" si="40"/>
        <v>1</v>
      </c>
      <c r="DQ23" s="452" t="b">
        <f t="shared" si="41"/>
        <v>1</v>
      </c>
      <c r="DR23" s="442" t="b">
        <f t="shared" si="42"/>
        <v>0</v>
      </c>
      <c r="DS23" s="451" t="b">
        <f t="shared" si="43"/>
        <v>0</v>
      </c>
      <c r="DT23" s="442" t="b">
        <f t="shared" si="44"/>
        <v>0</v>
      </c>
    </row>
    <row r="24" spans="1:124" ht="28.5" x14ac:dyDescent="0.25">
      <c r="A24" s="67">
        <f t="shared" si="18"/>
        <v>16</v>
      </c>
      <c r="B24" s="277" t="s">
        <v>215</v>
      </c>
      <c r="C24" s="277"/>
      <c r="D24" s="277"/>
      <c r="E24" s="277"/>
      <c r="F24" s="518" t="s">
        <v>234</v>
      </c>
      <c r="G24" s="318"/>
      <c r="H24" s="278"/>
      <c r="I24" s="278"/>
      <c r="J24" s="278"/>
      <c r="K24" s="469"/>
      <c r="L24" s="469"/>
      <c r="M24" s="279"/>
      <c r="N24" s="279"/>
      <c r="O24" s="350"/>
      <c r="P24" s="280"/>
      <c r="Q24" s="281"/>
      <c r="R24" s="350"/>
      <c r="S24" s="280"/>
      <c r="T24" s="282"/>
      <c r="U24" s="350"/>
      <c r="V24" s="276"/>
      <c r="W24" s="311" t="str">
        <f t="shared" ca="1" si="19"/>
        <v/>
      </c>
      <c r="X24" s="312" t="str">
        <f t="shared" ca="1" si="20"/>
        <v/>
      </c>
      <c r="Y24" s="279"/>
      <c r="Z24" s="279"/>
      <c r="AA24" s="350"/>
      <c r="AB24" s="280"/>
      <c r="AC24" s="281"/>
      <c r="AD24" s="350"/>
      <c r="AE24" s="280"/>
      <c r="AF24" s="282"/>
      <c r="AG24" s="350"/>
      <c r="AH24" s="276"/>
      <c r="AI24" s="311" t="str">
        <f t="shared" ca="1" si="21"/>
        <v/>
      </c>
      <c r="AJ24" s="312" t="str">
        <f t="shared" ca="1" si="22"/>
        <v/>
      </c>
      <c r="AK24" s="279" t="s">
        <v>232</v>
      </c>
      <c r="AL24" s="279" t="s">
        <v>218</v>
      </c>
      <c r="AM24" s="350">
        <v>43698</v>
      </c>
      <c r="AN24" s="280">
        <v>43698</v>
      </c>
      <c r="AO24" s="281"/>
      <c r="AP24" s="350">
        <v>43703</v>
      </c>
      <c r="AQ24" s="280">
        <v>43705</v>
      </c>
      <c r="AR24" s="282"/>
      <c r="AS24" s="350"/>
      <c r="AT24" s="276"/>
      <c r="AU24" s="311">
        <f t="shared" ca="1" si="23"/>
        <v>100</v>
      </c>
      <c r="AV24" s="312">
        <f t="shared" ca="1" si="24"/>
        <v>100</v>
      </c>
      <c r="AW24" s="278" t="s">
        <v>232</v>
      </c>
      <c r="AX24" s="278" t="s">
        <v>218</v>
      </c>
      <c r="AY24" s="350">
        <v>43734</v>
      </c>
      <c r="AZ24" s="280"/>
      <c r="BA24" s="281"/>
      <c r="BB24" s="350">
        <v>43734</v>
      </c>
      <c r="BC24" s="280"/>
      <c r="BD24" s="282"/>
      <c r="BE24" s="350"/>
      <c r="BF24" s="276"/>
      <c r="BG24" s="311">
        <f t="shared" ca="1" si="25"/>
        <v>0</v>
      </c>
      <c r="BH24" s="312" t="str">
        <f t="shared" ca="1" si="26"/>
        <v/>
      </c>
      <c r="BI24" s="278"/>
      <c r="BJ24" s="350"/>
      <c r="BK24" s="280"/>
      <c r="BL24" s="281"/>
      <c r="BM24" s="350"/>
      <c r="BN24" s="280"/>
      <c r="BO24" s="282"/>
      <c r="BP24" s="311" t="str">
        <f t="shared" ca="1" si="27"/>
        <v/>
      </c>
      <c r="BQ24" s="312" t="str">
        <f t="shared" ca="1" si="28"/>
        <v/>
      </c>
      <c r="BR24" s="311">
        <f t="shared" ca="1" si="29"/>
        <v>50</v>
      </c>
      <c r="BS24" s="440">
        <f t="shared" ca="1" si="30"/>
        <v>50</v>
      </c>
      <c r="BT24" s="283" t="str">
        <f t="array" ref="BT24">IF(AND($I24&lt;&gt;"",$K24&lt;&gt;""),CEILING(VLOOKUP($I24,ランク別指標,3,FALSE)*$L24,1),"")</f>
        <v/>
      </c>
      <c r="BU24" s="284"/>
      <c r="BV24" s="283" t="str">
        <f t="shared" si="11"/>
        <v/>
      </c>
      <c r="BW24" s="285"/>
      <c r="BX24" s="284"/>
      <c r="BY24" s="286" t="str">
        <f t="shared" si="31"/>
        <v/>
      </c>
      <c r="BZ24" s="287" t="str">
        <f t="shared" si="32"/>
        <v/>
      </c>
      <c r="CA24" s="288"/>
      <c r="CB24" s="289"/>
      <c r="CC24" s="283" t="str">
        <f t="array" ref="CC24">IF(AND($I24&lt;&gt;"",$K24&lt;&gt;""),CEILING(VLOOKUP($I24,ランク別指標,6,FALSE)*$L24,1),"")</f>
        <v/>
      </c>
      <c r="CD24" s="290"/>
      <c r="CE24" s="291" t="str">
        <f t="shared" si="14"/>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5"/>
        <v/>
      </c>
      <c r="CR24" s="274" t="str">
        <f t="shared" ca="1" si="16"/>
        <v/>
      </c>
      <c r="CS24" s="275" t="str">
        <f t="shared" ca="1" si="17"/>
        <v/>
      </c>
      <c r="CT24" s="339"/>
      <c r="CU24" s="266">
        <f t="shared" si="34"/>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42</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43</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50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50</v>
      </c>
      <c r="DI24" s="330">
        <f>IF(BM24&lt;&gt;"",BM24,IF(AND(BJ24&lt;&gt;"",BM24&lt;&gt;""),BM24,IF(AND(BJ24&lt;&gt;"",BM24=""),"",IF(AND(BK24&lt;&gt;"",BM24=""),"",IF(BE24&lt;&gt;"",BE24,IF(COUNTA(PTレビュー先頭セル:PTレビュー最終セル)&lt;&gt;0,"",IF(BB24&lt;&gt;"",BB24,"")))))))</f>
        <v>43734</v>
      </c>
      <c r="DJ24" s="331" t="str">
        <f>IF(AND(BM24&lt;&gt;"",BN24&lt;&gt;""),BN24,IF(AND(BJ24&lt;&gt;"",BN24&lt;&gt;""),BN24,IF(AND(BK24&lt;&gt;"",BN24=""),"",IF(AND(BJ24&lt;&gt;"",BN24=""),"",IF(BF24&lt;&gt;"",BF24,IF(COUNTA(PTレビュー先頭セル:PTレビュー最終セル)&lt;&gt;0,"",IF(BC24&lt;&gt;"",BC24,"")))))))</f>
        <v/>
      </c>
      <c r="DK24" s="452" t="b">
        <f t="shared" si="35"/>
        <v>0</v>
      </c>
      <c r="DL24" s="442" t="b">
        <f t="shared" si="36"/>
        <v>0</v>
      </c>
      <c r="DM24" s="452" t="b">
        <f t="shared" si="37"/>
        <v>0</v>
      </c>
      <c r="DN24" s="442" t="b">
        <f t="shared" si="38"/>
        <v>0</v>
      </c>
      <c r="DO24" s="451" t="b">
        <f t="shared" si="39"/>
        <v>1</v>
      </c>
      <c r="DP24" s="442" t="b">
        <f t="shared" si="40"/>
        <v>1</v>
      </c>
      <c r="DQ24" s="452" t="b">
        <f t="shared" si="41"/>
        <v>1</v>
      </c>
      <c r="DR24" s="442" t="b">
        <f t="shared" si="42"/>
        <v>0</v>
      </c>
      <c r="DS24" s="451" t="b">
        <f t="shared" si="43"/>
        <v>0</v>
      </c>
      <c r="DT24" s="442" t="b">
        <f t="shared" si="44"/>
        <v>0</v>
      </c>
    </row>
    <row r="25" spans="1:124" ht="42.75" x14ac:dyDescent="0.25">
      <c r="A25" s="67">
        <f t="shared" si="18"/>
        <v>17</v>
      </c>
      <c r="B25" s="277" t="s">
        <v>245</v>
      </c>
      <c r="C25" s="277"/>
      <c r="D25" s="277"/>
      <c r="E25" s="277"/>
      <c r="F25" s="518" t="s">
        <v>246</v>
      </c>
      <c r="G25" s="318"/>
      <c r="H25" s="278"/>
      <c r="I25" s="278"/>
      <c r="J25" s="278"/>
      <c r="K25" s="469"/>
      <c r="L25" s="469"/>
      <c r="M25" s="279"/>
      <c r="N25" s="279"/>
      <c r="O25" s="350"/>
      <c r="P25" s="280"/>
      <c r="Q25" s="281"/>
      <c r="R25" s="350"/>
      <c r="S25" s="280"/>
      <c r="T25" s="282"/>
      <c r="U25" s="350"/>
      <c r="V25" s="276"/>
      <c r="W25" s="311" t="str">
        <f t="shared" ca="1" si="19"/>
        <v/>
      </c>
      <c r="X25" s="312" t="str">
        <f t="shared" ca="1" si="20"/>
        <v/>
      </c>
      <c r="Y25" s="279"/>
      <c r="Z25" s="279"/>
      <c r="AA25" s="350"/>
      <c r="AB25" s="280"/>
      <c r="AC25" s="281"/>
      <c r="AD25" s="350"/>
      <c r="AE25" s="280"/>
      <c r="AF25" s="282"/>
      <c r="AG25" s="350"/>
      <c r="AH25" s="276"/>
      <c r="AI25" s="311" t="str">
        <f t="shared" ca="1" si="21"/>
        <v/>
      </c>
      <c r="AJ25" s="312" t="str">
        <f t="shared" ca="1" si="22"/>
        <v/>
      </c>
      <c r="AK25" s="279" t="s">
        <v>247</v>
      </c>
      <c r="AL25" s="279" t="s">
        <v>248</v>
      </c>
      <c r="AM25" s="350">
        <v>43724</v>
      </c>
      <c r="AN25" s="280"/>
      <c r="AO25" s="281"/>
      <c r="AP25" s="350">
        <v>43728</v>
      </c>
      <c r="AQ25" s="280"/>
      <c r="AR25" s="282"/>
      <c r="AS25" s="350"/>
      <c r="AT25" s="276"/>
      <c r="AU25" s="311">
        <f t="shared" ca="1" si="23"/>
        <v>0</v>
      </c>
      <c r="AV25" s="312" t="str">
        <f t="shared" ca="1" si="24"/>
        <v/>
      </c>
      <c r="AW25" s="278" t="s">
        <v>249</v>
      </c>
      <c r="AX25" s="278" t="s">
        <v>248</v>
      </c>
      <c r="AY25" s="350">
        <v>43731</v>
      </c>
      <c r="AZ25" s="280"/>
      <c r="BA25" s="281"/>
      <c r="BB25" s="350">
        <v>43733</v>
      </c>
      <c r="BC25" s="280"/>
      <c r="BD25" s="282"/>
      <c r="BE25" s="350"/>
      <c r="BF25" s="276"/>
      <c r="BG25" s="311">
        <f t="shared" ca="1" si="25"/>
        <v>0</v>
      </c>
      <c r="BH25" s="312" t="str">
        <f t="shared" ca="1" si="26"/>
        <v/>
      </c>
      <c r="BI25" s="278"/>
      <c r="BJ25" s="350"/>
      <c r="BK25" s="280"/>
      <c r="BL25" s="281"/>
      <c r="BM25" s="350"/>
      <c r="BN25" s="280"/>
      <c r="BO25" s="282"/>
      <c r="BP25" s="311" t="str">
        <f t="shared" ca="1" si="27"/>
        <v/>
      </c>
      <c r="BQ25" s="312" t="str">
        <f t="shared" ca="1" si="28"/>
        <v/>
      </c>
      <c r="BR25" s="311">
        <f t="shared" ca="1" si="29"/>
        <v>0</v>
      </c>
      <c r="BS25" s="440" t="str">
        <f t="shared" ca="1" si="30"/>
        <v/>
      </c>
      <c r="BT25" s="283" t="str">
        <f t="array" ref="BT25">IF(AND($I25&lt;&gt;"",$K25&lt;&gt;""),CEILING(VLOOKUP($I25,ランク別指標,3,FALSE)*$L25,1),"")</f>
        <v/>
      </c>
      <c r="BU25" s="284"/>
      <c r="BV25" s="283" t="str">
        <f t="shared" si="11"/>
        <v/>
      </c>
      <c r="BW25" s="285"/>
      <c r="BX25" s="284"/>
      <c r="BY25" s="286" t="str">
        <f t="shared" si="31"/>
        <v/>
      </c>
      <c r="BZ25" s="287" t="str">
        <f t="shared" si="32"/>
        <v/>
      </c>
      <c r="CA25" s="288"/>
      <c r="CB25" s="289"/>
      <c r="CC25" s="283" t="str">
        <f t="array" ref="CC25">IF(AND($I25&lt;&gt;"",$K25&lt;&gt;""),CEILING(VLOOKUP($I25,ランク別指標,6,FALSE)*$L25,1),"")</f>
        <v/>
      </c>
      <c r="CD25" s="290"/>
      <c r="CE25" s="291" t="str">
        <f t="shared" si="14"/>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5"/>
        <v/>
      </c>
      <c r="CR25" s="274" t="str">
        <f t="shared" ca="1" si="16"/>
        <v/>
      </c>
      <c r="CS25" s="275" t="str">
        <f t="shared" ca="1" si="17"/>
        <v/>
      </c>
      <c r="CT25" s="339"/>
      <c r="CU25" s="266">
        <f t="shared" si="34"/>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f>IF(BM25&lt;&gt;"",BM25,IF(AND(BJ25&lt;&gt;"",BM25&lt;&gt;""),BM25,IF(AND(BJ25&lt;&gt;"",BM25=""),"",IF(AND(BK25&lt;&gt;"",BM25=""),"",IF(BE25&lt;&gt;"",BE25,IF(COUNTA(PTレビュー先頭セル:PTレビュー最終セル)&lt;&gt;0,"",IF(BB25&lt;&gt;"",BB25,"")))))))</f>
        <v>43733</v>
      </c>
      <c r="DJ25" s="331" t="str">
        <f>IF(AND(BM25&lt;&gt;"",BN25&lt;&gt;""),BN25,IF(AND(BJ25&lt;&gt;"",BN25&lt;&gt;""),BN25,IF(AND(BK25&lt;&gt;"",BN25=""),"",IF(AND(BJ25&lt;&gt;"",BN25=""),"",IF(BF25&lt;&gt;"",BF25,IF(COUNTA(PTレビュー先頭セル:PTレビュー最終セル)&lt;&gt;0,"",IF(BC25&lt;&gt;"",BC25,"")))))))</f>
        <v/>
      </c>
      <c r="DK25" s="452" t="b">
        <f t="shared" si="35"/>
        <v>0</v>
      </c>
      <c r="DL25" s="442" t="b">
        <f t="shared" si="36"/>
        <v>0</v>
      </c>
      <c r="DM25" s="452" t="b">
        <f t="shared" si="37"/>
        <v>0</v>
      </c>
      <c r="DN25" s="442" t="b">
        <f t="shared" si="38"/>
        <v>0</v>
      </c>
      <c r="DO25" s="451" t="b">
        <f t="shared" si="39"/>
        <v>1</v>
      </c>
      <c r="DP25" s="442" t="b">
        <f t="shared" si="40"/>
        <v>0</v>
      </c>
      <c r="DQ25" s="452" t="b">
        <f t="shared" si="41"/>
        <v>1</v>
      </c>
      <c r="DR25" s="442" t="b">
        <f t="shared" si="42"/>
        <v>0</v>
      </c>
      <c r="DS25" s="451" t="b">
        <f t="shared" si="43"/>
        <v>0</v>
      </c>
      <c r="DT25" s="442" t="b">
        <f t="shared" si="44"/>
        <v>0</v>
      </c>
    </row>
    <row r="26" spans="1:124" ht="28.5" x14ac:dyDescent="0.25">
      <c r="A26" s="67">
        <f t="shared" si="18"/>
        <v>18</v>
      </c>
      <c r="B26" s="277" t="s">
        <v>245</v>
      </c>
      <c r="C26" s="277"/>
      <c r="D26" s="277"/>
      <c r="E26" s="277"/>
      <c r="F26" s="518" t="s">
        <v>250</v>
      </c>
      <c r="G26" s="318"/>
      <c r="H26" s="278"/>
      <c r="I26" s="278"/>
      <c r="J26" s="278"/>
      <c r="K26" s="469"/>
      <c r="L26" s="469"/>
      <c r="M26" s="279"/>
      <c r="N26" s="279"/>
      <c r="O26" s="350"/>
      <c r="P26" s="280"/>
      <c r="Q26" s="281"/>
      <c r="R26" s="350"/>
      <c r="S26" s="280"/>
      <c r="T26" s="282"/>
      <c r="U26" s="350"/>
      <c r="V26" s="276"/>
      <c r="W26" s="311" t="str">
        <f t="shared" ca="1" si="19"/>
        <v/>
      </c>
      <c r="X26" s="312" t="str">
        <f t="shared" ca="1" si="20"/>
        <v/>
      </c>
      <c r="Y26" s="279"/>
      <c r="Z26" s="279"/>
      <c r="AA26" s="350"/>
      <c r="AB26" s="280"/>
      <c r="AC26" s="281"/>
      <c r="AD26" s="350"/>
      <c r="AE26" s="280"/>
      <c r="AF26" s="282"/>
      <c r="AG26" s="350"/>
      <c r="AH26" s="276"/>
      <c r="AI26" s="311" t="str">
        <f t="shared" ca="1" si="21"/>
        <v/>
      </c>
      <c r="AJ26" s="312" t="str">
        <f t="shared" ca="1" si="22"/>
        <v/>
      </c>
      <c r="AK26" s="279" t="s">
        <v>247</v>
      </c>
      <c r="AL26" s="279" t="s">
        <v>248</v>
      </c>
      <c r="AM26" s="350">
        <v>43731</v>
      </c>
      <c r="AN26" s="280"/>
      <c r="AO26" s="281"/>
      <c r="AP26" s="350">
        <v>43735</v>
      </c>
      <c r="AQ26" s="280"/>
      <c r="AR26" s="282"/>
      <c r="AS26" s="350"/>
      <c r="AT26" s="276"/>
      <c r="AU26" s="311">
        <f t="shared" ca="1" si="23"/>
        <v>0</v>
      </c>
      <c r="AV26" s="312" t="str">
        <f t="shared" ca="1" si="24"/>
        <v/>
      </c>
      <c r="AW26" s="278" t="s">
        <v>249</v>
      </c>
      <c r="AX26" s="278" t="s">
        <v>248</v>
      </c>
      <c r="AY26" s="350">
        <v>43738</v>
      </c>
      <c r="AZ26" s="280"/>
      <c r="BA26" s="281"/>
      <c r="BB26" s="350">
        <v>43740</v>
      </c>
      <c r="BC26" s="280"/>
      <c r="BD26" s="282"/>
      <c r="BE26" s="350"/>
      <c r="BF26" s="276"/>
      <c r="BG26" s="311">
        <f t="shared" ca="1" si="25"/>
        <v>0</v>
      </c>
      <c r="BH26" s="312" t="str">
        <f t="shared" ca="1" si="26"/>
        <v/>
      </c>
      <c r="BI26" s="278"/>
      <c r="BJ26" s="350"/>
      <c r="BK26" s="280"/>
      <c r="BL26" s="281"/>
      <c r="BM26" s="350"/>
      <c r="BN26" s="280"/>
      <c r="BO26" s="282"/>
      <c r="BP26" s="311" t="str">
        <f t="shared" ca="1" si="27"/>
        <v/>
      </c>
      <c r="BQ26" s="312" t="str">
        <f t="shared" ca="1" si="28"/>
        <v/>
      </c>
      <c r="BR26" s="311">
        <f t="shared" ca="1" si="29"/>
        <v>0</v>
      </c>
      <c r="BS26" s="440" t="str">
        <f t="shared" ca="1" si="30"/>
        <v/>
      </c>
      <c r="BT26" s="283" t="str">
        <f t="array" ref="BT26">IF(AND($I26&lt;&gt;"",$K26&lt;&gt;""),CEILING(VLOOKUP($I26,ランク別指標,3,FALSE)*$L26,1),"")</f>
        <v/>
      </c>
      <c r="BU26" s="284"/>
      <c r="BV26" s="283" t="str">
        <f t="shared" si="11"/>
        <v/>
      </c>
      <c r="BW26" s="285"/>
      <c r="BX26" s="284"/>
      <c r="BY26" s="286" t="str">
        <f t="shared" si="31"/>
        <v/>
      </c>
      <c r="BZ26" s="287" t="str">
        <f t="shared" si="32"/>
        <v/>
      </c>
      <c r="CA26" s="288"/>
      <c r="CB26" s="289"/>
      <c r="CC26" s="283" t="str">
        <f t="array" ref="CC26">IF(AND($I26&lt;&gt;"",$K26&lt;&gt;""),CEILING(VLOOKUP($I26,ランク別指標,6,FALSE)*$L26,1),"")</f>
        <v/>
      </c>
      <c r="CD26" s="290"/>
      <c r="CE26" s="291" t="str">
        <f t="shared" si="14"/>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5"/>
        <v/>
      </c>
      <c r="CR26" s="274" t="str">
        <f t="shared" ca="1" si="16"/>
        <v/>
      </c>
      <c r="CS26" s="275" t="str">
        <f t="shared" ca="1" si="17"/>
        <v/>
      </c>
      <c r="CT26" s="339"/>
      <c r="CU26" s="266">
        <f t="shared" si="34"/>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f>IF(BM26&lt;&gt;"",BM26,IF(AND(BJ26&lt;&gt;"",BM26&lt;&gt;""),BM26,IF(AND(BJ26&lt;&gt;"",BM26=""),"",IF(AND(BK26&lt;&gt;"",BM26=""),"",IF(BE26&lt;&gt;"",BE26,IF(COUNTA(PTレビュー先頭セル:PTレビュー最終セル)&lt;&gt;0,"",IF(BB26&lt;&gt;"",BB26,"")))))))</f>
        <v>43740</v>
      </c>
      <c r="DJ26" s="331" t="str">
        <f>IF(AND(BM26&lt;&gt;"",BN26&lt;&gt;""),BN26,IF(AND(BJ26&lt;&gt;"",BN26&lt;&gt;""),BN26,IF(AND(BK26&lt;&gt;"",BN26=""),"",IF(AND(BJ26&lt;&gt;"",BN26=""),"",IF(BF26&lt;&gt;"",BF26,IF(COUNTA(PTレビュー先頭セル:PTレビュー最終セル)&lt;&gt;0,"",IF(BC26&lt;&gt;"",BC26,"")))))))</f>
        <v/>
      </c>
      <c r="DK26" s="452" t="b">
        <f t="shared" si="35"/>
        <v>0</v>
      </c>
      <c r="DL26" s="442" t="b">
        <f t="shared" si="36"/>
        <v>0</v>
      </c>
      <c r="DM26" s="452" t="b">
        <f t="shared" si="37"/>
        <v>0</v>
      </c>
      <c r="DN26" s="442" t="b">
        <f t="shared" si="38"/>
        <v>0</v>
      </c>
      <c r="DO26" s="451" t="b">
        <f t="shared" si="39"/>
        <v>1</v>
      </c>
      <c r="DP26" s="442" t="b">
        <f t="shared" si="40"/>
        <v>0</v>
      </c>
      <c r="DQ26" s="452" t="b">
        <f t="shared" si="41"/>
        <v>1</v>
      </c>
      <c r="DR26" s="442" t="b">
        <f t="shared" si="42"/>
        <v>0</v>
      </c>
      <c r="DS26" s="451" t="b">
        <f t="shared" si="43"/>
        <v>0</v>
      </c>
      <c r="DT26" s="442" t="b">
        <f t="shared" si="44"/>
        <v>0</v>
      </c>
    </row>
    <row r="27" spans="1:124" x14ac:dyDescent="0.25">
      <c r="A27" s="67">
        <f t="shared" si="18"/>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9"/>
        <v/>
      </c>
      <c r="X27" s="312" t="str">
        <f t="shared" ca="1" si="20"/>
        <v/>
      </c>
      <c r="Y27" s="279"/>
      <c r="Z27" s="279"/>
      <c r="AA27" s="350"/>
      <c r="AB27" s="280"/>
      <c r="AC27" s="281"/>
      <c r="AD27" s="350"/>
      <c r="AE27" s="280"/>
      <c r="AF27" s="282"/>
      <c r="AG27" s="350"/>
      <c r="AH27" s="276"/>
      <c r="AI27" s="311" t="str">
        <f t="shared" ca="1" si="21"/>
        <v/>
      </c>
      <c r="AJ27" s="312" t="str">
        <f t="shared" ca="1" si="22"/>
        <v/>
      </c>
      <c r="AK27" s="279"/>
      <c r="AL27" s="279"/>
      <c r="AM27" s="350"/>
      <c r="AN27" s="280"/>
      <c r="AO27" s="281"/>
      <c r="AP27" s="350"/>
      <c r="AQ27" s="280"/>
      <c r="AR27" s="282"/>
      <c r="AS27" s="350"/>
      <c r="AT27" s="276"/>
      <c r="AU27" s="311" t="str">
        <f t="shared" ca="1" si="23"/>
        <v/>
      </c>
      <c r="AV27" s="312" t="str">
        <f t="shared" ca="1" si="24"/>
        <v/>
      </c>
      <c r="AW27" s="278"/>
      <c r="AX27" s="278"/>
      <c r="AY27" s="350"/>
      <c r="AZ27" s="280"/>
      <c r="BA27" s="281"/>
      <c r="BB27" s="350"/>
      <c r="BC27" s="280"/>
      <c r="BD27" s="282"/>
      <c r="BE27" s="350"/>
      <c r="BF27" s="276"/>
      <c r="BG27" s="311" t="str">
        <f t="shared" ca="1" si="25"/>
        <v/>
      </c>
      <c r="BH27" s="312" t="str">
        <f t="shared" ca="1" si="26"/>
        <v/>
      </c>
      <c r="BI27" s="278"/>
      <c r="BJ27" s="350"/>
      <c r="BK27" s="280"/>
      <c r="BL27" s="281"/>
      <c r="BM27" s="350"/>
      <c r="BN27" s="280"/>
      <c r="BO27" s="282"/>
      <c r="BP27" s="311" t="str">
        <f t="shared" ca="1" si="27"/>
        <v/>
      </c>
      <c r="BQ27" s="312" t="str">
        <f t="shared" ca="1" si="28"/>
        <v/>
      </c>
      <c r="BR27" s="311" t="str">
        <f t="shared" ca="1" si="29"/>
        <v/>
      </c>
      <c r="BS27" s="440" t="str">
        <f t="shared" ca="1" si="30"/>
        <v/>
      </c>
      <c r="BT27" s="283" t="str">
        <f t="array" ref="BT27">IF(AND($I27&lt;&gt;"",$K27&lt;&gt;""),CEILING(VLOOKUP($I27,ランク別指標,3,FALSE)*$L27,1),"")</f>
        <v/>
      </c>
      <c r="BU27" s="284"/>
      <c r="BV27" s="283" t="str">
        <f t="shared" si="11"/>
        <v/>
      </c>
      <c r="BW27" s="285"/>
      <c r="BX27" s="284"/>
      <c r="BY27" s="286" t="str">
        <f t="shared" si="31"/>
        <v/>
      </c>
      <c r="BZ27" s="287" t="str">
        <f t="shared" si="32"/>
        <v/>
      </c>
      <c r="CA27" s="288"/>
      <c r="CB27" s="289"/>
      <c r="CC27" s="283" t="str">
        <f t="array" ref="CC27">IF(AND($I27&lt;&gt;"",$K27&lt;&gt;""),CEILING(VLOOKUP($I27,ランク別指標,6,FALSE)*$L27,1),"")</f>
        <v/>
      </c>
      <c r="CD27" s="290"/>
      <c r="CE27" s="291" t="str">
        <f t="shared" si="14"/>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5"/>
        <v/>
      </c>
      <c r="CR27" s="274" t="str">
        <f t="shared" ca="1" si="16"/>
        <v/>
      </c>
      <c r="CS27" s="275" t="str">
        <f t="shared" ca="1" si="17"/>
        <v/>
      </c>
      <c r="CT27" s="339"/>
      <c r="CU27" s="266">
        <f t="shared" si="34"/>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5"/>
        <v>0</v>
      </c>
      <c r="DL27" s="442" t="b">
        <f t="shared" si="36"/>
        <v>0</v>
      </c>
      <c r="DM27" s="452" t="b">
        <f t="shared" si="37"/>
        <v>0</v>
      </c>
      <c r="DN27" s="442" t="b">
        <f t="shared" si="38"/>
        <v>0</v>
      </c>
      <c r="DO27" s="451" t="b">
        <f t="shared" si="39"/>
        <v>0</v>
      </c>
      <c r="DP27" s="442" t="b">
        <f t="shared" si="40"/>
        <v>0</v>
      </c>
      <c r="DQ27" s="452" t="b">
        <f t="shared" si="41"/>
        <v>0</v>
      </c>
      <c r="DR27" s="442" t="b">
        <f t="shared" si="42"/>
        <v>0</v>
      </c>
      <c r="DS27" s="451" t="b">
        <f t="shared" si="43"/>
        <v>0</v>
      </c>
      <c r="DT27" s="442" t="b">
        <f t="shared" si="44"/>
        <v>0</v>
      </c>
    </row>
    <row r="28" spans="1:124" x14ac:dyDescent="0.25">
      <c r="A28" s="67">
        <f t="shared" si="18"/>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9"/>
        <v/>
      </c>
      <c r="X28" s="312" t="str">
        <f t="shared" ca="1" si="20"/>
        <v/>
      </c>
      <c r="Y28" s="279"/>
      <c r="Z28" s="279"/>
      <c r="AA28" s="350"/>
      <c r="AB28" s="280"/>
      <c r="AC28" s="281"/>
      <c r="AD28" s="350"/>
      <c r="AE28" s="280"/>
      <c r="AF28" s="282"/>
      <c r="AG28" s="350"/>
      <c r="AH28" s="276"/>
      <c r="AI28" s="311" t="str">
        <f t="shared" ca="1" si="21"/>
        <v/>
      </c>
      <c r="AJ28" s="312" t="str">
        <f t="shared" ca="1" si="22"/>
        <v/>
      </c>
      <c r="AK28" s="279"/>
      <c r="AL28" s="279"/>
      <c r="AM28" s="350"/>
      <c r="AN28" s="280"/>
      <c r="AO28" s="281"/>
      <c r="AP28" s="350"/>
      <c r="AQ28" s="280"/>
      <c r="AR28" s="282"/>
      <c r="AS28" s="350"/>
      <c r="AT28" s="276"/>
      <c r="AU28" s="311" t="str">
        <f t="shared" ca="1" si="23"/>
        <v/>
      </c>
      <c r="AV28" s="312" t="str">
        <f t="shared" ca="1" si="24"/>
        <v/>
      </c>
      <c r="AW28" s="278"/>
      <c r="AX28" s="278"/>
      <c r="AY28" s="350"/>
      <c r="AZ28" s="280"/>
      <c r="BA28" s="281"/>
      <c r="BB28" s="350"/>
      <c r="BC28" s="280"/>
      <c r="BD28" s="282"/>
      <c r="BE28" s="350"/>
      <c r="BF28" s="276"/>
      <c r="BG28" s="311" t="str">
        <f t="shared" ca="1" si="25"/>
        <v/>
      </c>
      <c r="BH28" s="312" t="str">
        <f t="shared" ca="1" si="26"/>
        <v/>
      </c>
      <c r="BI28" s="278"/>
      <c r="BJ28" s="350"/>
      <c r="BK28" s="280"/>
      <c r="BL28" s="281"/>
      <c r="BM28" s="350"/>
      <c r="BN28" s="280"/>
      <c r="BO28" s="282"/>
      <c r="BP28" s="311" t="str">
        <f t="shared" ca="1" si="27"/>
        <v/>
      </c>
      <c r="BQ28" s="312" t="str">
        <f t="shared" ca="1" si="28"/>
        <v/>
      </c>
      <c r="BR28" s="311" t="str">
        <f t="shared" ca="1" si="29"/>
        <v/>
      </c>
      <c r="BS28" s="440" t="str">
        <f t="shared" ca="1" si="30"/>
        <v/>
      </c>
      <c r="BT28" s="283" t="str">
        <f t="array" ref="BT28">IF(AND($I28&lt;&gt;"",$K28&lt;&gt;""),CEILING(VLOOKUP($I28,ランク別指標,3,FALSE)*$L28,1),"")</f>
        <v/>
      </c>
      <c r="BU28" s="284"/>
      <c r="BV28" s="283" t="str">
        <f t="shared" si="11"/>
        <v/>
      </c>
      <c r="BW28" s="285"/>
      <c r="BX28" s="284"/>
      <c r="BY28" s="286" t="str">
        <f t="shared" si="31"/>
        <v/>
      </c>
      <c r="BZ28" s="287" t="str">
        <f t="shared" si="32"/>
        <v/>
      </c>
      <c r="CA28" s="288"/>
      <c r="CB28" s="289"/>
      <c r="CC28" s="283" t="str">
        <f t="array" ref="CC28">IF(AND($I28&lt;&gt;"",$K28&lt;&gt;""),CEILING(VLOOKUP($I28,ランク別指標,6,FALSE)*$L28,1),"")</f>
        <v/>
      </c>
      <c r="CD28" s="290"/>
      <c r="CE28" s="291" t="str">
        <f t="shared" si="14"/>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5"/>
        <v/>
      </c>
      <c r="CR28" s="274" t="str">
        <f t="shared" ca="1" si="16"/>
        <v/>
      </c>
      <c r="CS28" s="275" t="str">
        <f t="shared" ca="1" si="17"/>
        <v/>
      </c>
      <c r="CT28" s="339"/>
      <c r="CU28" s="266">
        <f t="shared" si="34"/>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5"/>
        <v>0</v>
      </c>
      <c r="DL28" s="442" t="b">
        <f t="shared" si="36"/>
        <v>0</v>
      </c>
      <c r="DM28" s="452" t="b">
        <f t="shared" si="37"/>
        <v>0</v>
      </c>
      <c r="DN28" s="442" t="b">
        <f t="shared" si="38"/>
        <v>0</v>
      </c>
      <c r="DO28" s="451" t="b">
        <f t="shared" si="39"/>
        <v>0</v>
      </c>
      <c r="DP28" s="442" t="b">
        <f t="shared" si="40"/>
        <v>0</v>
      </c>
      <c r="DQ28" s="452" t="b">
        <f t="shared" si="41"/>
        <v>0</v>
      </c>
      <c r="DR28" s="442" t="b">
        <f t="shared" si="42"/>
        <v>0</v>
      </c>
      <c r="DS28" s="451" t="b">
        <f t="shared" si="43"/>
        <v>0</v>
      </c>
      <c r="DT28" s="442" t="b">
        <f t="shared" si="44"/>
        <v>0</v>
      </c>
    </row>
    <row r="29" spans="1:124" x14ac:dyDescent="0.25">
      <c r="A29" s="67">
        <f t="shared" si="18"/>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9"/>
        <v/>
      </c>
      <c r="X29" s="312" t="str">
        <f t="shared" ca="1" si="20"/>
        <v/>
      </c>
      <c r="Y29" s="279"/>
      <c r="Z29" s="279"/>
      <c r="AA29" s="350"/>
      <c r="AB29" s="280"/>
      <c r="AC29" s="281"/>
      <c r="AD29" s="350"/>
      <c r="AE29" s="280"/>
      <c r="AF29" s="282"/>
      <c r="AG29" s="350"/>
      <c r="AH29" s="276"/>
      <c r="AI29" s="311" t="str">
        <f t="shared" ca="1" si="21"/>
        <v/>
      </c>
      <c r="AJ29" s="312" t="str">
        <f t="shared" ca="1" si="22"/>
        <v/>
      </c>
      <c r="AK29" s="279"/>
      <c r="AL29" s="279"/>
      <c r="AM29" s="350"/>
      <c r="AN29" s="280"/>
      <c r="AO29" s="281"/>
      <c r="AP29" s="350"/>
      <c r="AQ29" s="280"/>
      <c r="AR29" s="282"/>
      <c r="AS29" s="350"/>
      <c r="AT29" s="276"/>
      <c r="AU29" s="311" t="str">
        <f t="shared" ca="1" si="23"/>
        <v/>
      </c>
      <c r="AV29" s="312" t="str">
        <f t="shared" ca="1" si="24"/>
        <v/>
      </c>
      <c r="AW29" s="278"/>
      <c r="AX29" s="278"/>
      <c r="AY29" s="350"/>
      <c r="AZ29" s="280"/>
      <c r="BA29" s="281"/>
      <c r="BB29" s="350"/>
      <c r="BC29" s="280"/>
      <c r="BD29" s="282"/>
      <c r="BE29" s="350"/>
      <c r="BF29" s="276"/>
      <c r="BG29" s="311" t="str">
        <f t="shared" ca="1" si="25"/>
        <v/>
      </c>
      <c r="BH29" s="312" t="str">
        <f t="shared" ca="1" si="26"/>
        <v/>
      </c>
      <c r="BI29" s="278"/>
      <c r="BJ29" s="350"/>
      <c r="BK29" s="280"/>
      <c r="BL29" s="281"/>
      <c r="BM29" s="350"/>
      <c r="BN29" s="280"/>
      <c r="BO29" s="282"/>
      <c r="BP29" s="311" t="str">
        <f t="shared" ca="1" si="27"/>
        <v/>
      </c>
      <c r="BQ29" s="312" t="str">
        <f t="shared" ca="1" si="28"/>
        <v/>
      </c>
      <c r="BR29" s="311" t="str">
        <f t="shared" ca="1" si="29"/>
        <v/>
      </c>
      <c r="BS29" s="440" t="str">
        <f t="shared" ca="1" si="30"/>
        <v/>
      </c>
      <c r="BT29" s="283" t="str">
        <f t="array" ref="BT29">IF(AND($I29&lt;&gt;"",$K29&lt;&gt;""),CEILING(VLOOKUP($I29,ランク別指標,3,FALSE)*$L29,1),"")</f>
        <v/>
      </c>
      <c r="BU29" s="284"/>
      <c r="BV29" s="283" t="str">
        <f t="shared" si="11"/>
        <v/>
      </c>
      <c r="BW29" s="285"/>
      <c r="BX29" s="284"/>
      <c r="BY29" s="286" t="str">
        <f t="shared" si="31"/>
        <v/>
      </c>
      <c r="BZ29" s="287" t="str">
        <f t="shared" si="32"/>
        <v/>
      </c>
      <c r="CA29" s="288"/>
      <c r="CB29" s="289"/>
      <c r="CC29" s="283" t="str">
        <f t="array" ref="CC29">IF(AND($I29&lt;&gt;"",$K29&lt;&gt;""),CEILING(VLOOKUP($I29,ランク別指標,6,FALSE)*$L29,1),"")</f>
        <v/>
      </c>
      <c r="CD29" s="290"/>
      <c r="CE29" s="291" t="str">
        <f t="shared" si="14"/>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5"/>
        <v/>
      </c>
      <c r="CR29" s="274" t="str">
        <f t="shared" ca="1" si="16"/>
        <v/>
      </c>
      <c r="CS29" s="275" t="str">
        <f t="shared" ca="1" si="17"/>
        <v/>
      </c>
      <c r="CT29" s="339"/>
      <c r="CU29" s="266">
        <f t="shared" si="34"/>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5"/>
        <v>0</v>
      </c>
      <c r="DL29" s="442" t="b">
        <f t="shared" si="36"/>
        <v>0</v>
      </c>
      <c r="DM29" s="452" t="b">
        <f t="shared" si="37"/>
        <v>0</v>
      </c>
      <c r="DN29" s="442" t="b">
        <f t="shared" si="38"/>
        <v>0</v>
      </c>
      <c r="DO29" s="451" t="b">
        <f t="shared" si="39"/>
        <v>0</v>
      </c>
      <c r="DP29" s="442" t="b">
        <f t="shared" si="40"/>
        <v>0</v>
      </c>
      <c r="DQ29" s="452" t="b">
        <f t="shared" si="41"/>
        <v>0</v>
      </c>
      <c r="DR29" s="442" t="b">
        <f t="shared" si="42"/>
        <v>0</v>
      </c>
      <c r="DS29" s="451" t="b">
        <f t="shared" si="43"/>
        <v>0</v>
      </c>
      <c r="DT29" s="442" t="b">
        <f t="shared" si="44"/>
        <v>0</v>
      </c>
    </row>
    <row r="30" spans="1:124" x14ac:dyDescent="0.25">
      <c r="A30" s="67">
        <f t="shared" si="18"/>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9"/>
        <v/>
      </c>
      <c r="X30" s="312" t="str">
        <f t="shared" ca="1" si="20"/>
        <v/>
      </c>
      <c r="Y30" s="279"/>
      <c r="Z30" s="279"/>
      <c r="AA30" s="350"/>
      <c r="AB30" s="280"/>
      <c r="AC30" s="281"/>
      <c r="AD30" s="350"/>
      <c r="AE30" s="280"/>
      <c r="AF30" s="282"/>
      <c r="AG30" s="350"/>
      <c r="AH30" s="276"/>
      <c r="AI30" s="311" t="str">
        <f t="shared" ca="1" si="21"/>
        <v/>
      </c>
      <c r="AJ30" s="312" t="str">
        <f t="shared" ca="1" si="22"/>
        <v/>
      </c>
      <c r="AK30" s="279"/>
      <c r="AL30" s="279"/>
      <c r="AM30" s="350"/>
      <c r="AN30" s="280"/>
      <c r="AO30" s="281"/>
      <c r="AP30" s="350"/>
      <c r="AQ30" s="280"/>
      <c r="AR30" s="282"/>
      <c r="AS30" s="350"/>
      <c r="AT30" s="276"/>
      <c r="AU30" s="311" t="str">
        <f t="shared" ca="1" si="23"/>
        <v/>
      </c>
      <c r="AV30" s="312" t="str">
        <f t="shared" ca="1" si="24"/>
        <v/>
      </c>
      <c r="AW30" s="278"/>
      <c r="AX30" s="278"/>
      <c r="AY30" s="350"/>
      <c r="AZ30" s="280"/>
      <c r="BA30" s="281"/>
      <c r="BB30" s="350"/>
      <c r="BC30" s="280"/>
      <c r="BD30" s="282"/>
      <c r="BE30" s="350"/>
      <c r="BF30" s="276"/>
      <c r="BG30" s="311" t="str">
        <f t="shared" ca="1" si="25"/>
        <v/>
      </c>
      <c r="BH30" s="312" t="str">
        <f t="shared" ca="1" si="26"/>
        <v/>
      </c>
      <c r="BI30" s="278"/>
      <c r="BJ30" s="350"/>
      <c r="BK30" s="280"/>
      <c r="BL30" s="281"/>
      <c r="BM30" s="350"/>
      <c r="BN30" s="280"/>
      <c r="BO30" s="282"/>
      <c r="BP30" s="311" t="str">
        <f t="shared" ca="1" si="27"/>
        <v/>
      </c>
      <c r="BQ30" s="312" t="str">
        <f t="shared" ca="1" si="28"/>
        <v/>
      </c>
      <c r="BR30" s="311" t="str">
        <f t="shared" ca="1" si="29"/>
        <v/>
      </c>
      <c r="BS30" s="440" t="str">
        <f t="shared" ca="1" si="30"/>
        <v/>
      </c>
      <c r="BT30" s="283" t="str">
        <f t="array" ref="BT30">IF(AND($I30&lt;&gt;"",$K30&lt;&gt;""),CEILING(VLOOKUP($I30,ランク別指標,3,FALSE)*$L30,1),"")</f>
        <v/>
      </c>
      <c r="BU30" s="284"/>
      <c r="BV30" s="283" t="str">
        <f t="shared" si="11"/>
        <v/>
      </c>
      <c r="BW30" s="285"/>
      <c r="BX30" s="284"/>
      <c r="BY30" s="286" t="str">
        <f t="shared" si="31"/>
        <v/>
      </c>
      <c r="BZ30" s="287" t="str">
        <f t="shared" si="32"/>
        <v/>
      </c>
      <c r="CA30" s="288"/>
      <c r="CB30" s="289"/>
      <c r="CC30" s="283" t="str">
        <f t="array" ref="CC30">IF(AND($I30&lt;&gt;"",$K30&lt;&gt;""),CEILING(VLOOKUP($I30,ランク別指標,6,FALSE)*$L30,1),"")</f>
        <v/>
      </c>
      <c r="CD30" s="290"/>
      <c r="CE30" s="291" t="str">
        <f t="shared" si="14"/>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5"/>
        <v/>
      </c>
      <c r="CR30" s="274" t="str">
        <f t="shared" ca="1" si="16"/>
        <v/>
      </c>
      <c r="CS30" s="275" t="str">
        <f t="shared" ca="1" si="17"/>
        <v/>
      </c>
      <c r="CT30" s="339"/>
      <c r="CU30" s="266">
        <f t="shared" si="34"/>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5"/>
        <v>0</v>
      </c>
      <c r="DL30" s="442" t="b">
        <f t="shared" si="36"/>
        <v>0</v>
      </c>
      <c r="DM30" s="452" t="b">
        <f t="shared" si="37"/>
        <v>0</v>
      </c>
      <c r="DN30" s="442" t="b">
        <f t="shared" si="38"/>
        <v>0</v>
      </c>
      <c r="DO30" s="451" t="b">
        <f t="shared" si="39"/>
        <v>0</v>
      </c>
      <c r="DP30" s="442" t="b">
        <f t="shared" si="40"/>
        <v>0</v>
      </c>
      <c r="DQ30" s="452" t="b">
        <f t="shared" si="41"/>
        <v>0</v>
      </c>
      <c r="DR30" s="442" t="b">
        <f t="shared" si="42"/>
        <v>0</v>
      </c>
      <c r="DS30" s="451" t="b">
        <f t="shared" si="43"/>
        <v>0</v>
      </c>
      <c r="DT30" s="442" t="b">
        <f t="shared" si="44"/>
        <v>0</v>
      </c>
    </row>
    <row r="31" spans="1:124" x14ac:dyDescent="0.25">
      <c r="A31" s="67">
        <f t="shared" si="18"/>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9"/>
        <v/>
      </c>
      <c r="X31" s="312" t="str">
        <f t="shared" ca="1" si="20"/>
        <v/>
      </c>
      <c r="Y31" s="279"/>
      <c r="Z31" s="279"/>
      <c r="AA31" s="350"/>
      <c r="AB31" s="280"/>
      <c r="AC31" s="281"/>
      <c r="AD31" s="350"/>
      <c r="AE31" s="280"/>
      <c r="AF31" s="282"/>
      <c r="AG31" s="350"/>
      <c r="AH31" s="276"/>
      <c r="AI31" s="311" t="str">
        <f t="shared" ca="1" si="21"/>
        <v/>
      </c>
      <c r="AJ31" s="312" t="str">
        <f t="shared" ca="1" si="22"/>
        <v/>
      </c>
      <c r="AK31" s="279"/>
      <c r="AL31" s="279"/>
      <c r="AM31" s="350"/>
      <c r="AN31" s="280"/>
      <c r="AO31" s="281"/>
      <c r="AP31" s="350"/>
      <c r="AQ31" s="280"/>
      <c r="AR31" s="282"/>
      <c r="AS31" s="350"/>
      <c r="AT31" s="276"/>
      <c r="AU31" s="311" t="str">
        <f t="shared" ca="1" si="23"/>
        <v/>
      </c>
      <c r="AV31" s="312" t="str">
        <f t="shared" ca="1" si="24"/>
        <v/>
      </c>
      <c r="AW31" s="278"/>
      <c r="AX31" s="278"/>
      <c r="AY31" s="350"/>
      <c r="AZ31" s="280"/>
      <c r="BA31" s="281"/>
      <c r="BB31" s="350"/>
      <c r="BC31" s="280"/>
      <c r="BD31" s="282"/>
      <c r="BE31" s="350"/>
      <c r="BF31" s="276"/>
      <c r="BG31" s="311" t="str">
        <f t="shared" ca="1" si="25"/>
        <v/>
      </c>
      <c r="BH31" s="312" t="str">
        <f t="shared" ca="1" si="26"/>
        <v/>
      </c>
      <c r="BI31" s="278"/>
      <c r="BJ31" s="350"/>
      <c r="BK31" s="280"/>
      <c r="BL31" s="281"/>
      <c r="BM31" s="350"/>
      <c r="BN31" s="280"/>
      <c r="BO31" s="282"/>
      <c r="BP31" s="311" t="str">
        <f t="shared" ca="1" si="27"/>
        <v/>
      </c>
      <c r="BQ31" s="312" t="str">
        <f t="shared" ca="1" si="28"/>
        <v/>
      </c>
      <c r="BR31" s="311" t="str">
        <f t="shared" ca="1" si="29"/>
        <v/>
      </c>
      <c r="BS31" s="440" t="str">
        <f t="shared" ca="1" si="30"/>
        <v/>
      </c>
      <c r="BT31" s="283" t="str">
        <f t="array" ref="BT31">IF(AND($I31&lt;&gt;"",$K31&lt;&gt;""),CEILING(VLOOKUP($I31,ランク別指標,3,FALSE)*$L31,1),"")</f>
        <v/>
      </c>
      <c r="BU31" s="284"/>
      <c r="BV31" s="283" t="str">
        <f t="shared" si="11"/>
        <v/>
      </c>
      <c r="BW31" s="285"/>
      <c r="BX31" s="284"/>
      <c r="BY31" s="286" t="str">
        <f t="shared" si="31"/>
        <v/>
      </c>
      <c r="BZ31" s="287" t="str">
        <f t="shared" si="32"/>
        <v/>
      </c>
      <c r="CA31" s="288"/>
      <c r="CB31" s="289"/>
      <c r="CC31" s="283" t="str">
        <f t="array" ref="CC31">IF(AND($I31&lt;&gt;"",$K31&lt;&gt;""),CEILING(VLOOKUP($I31,ランク別指標,6,FALSE)*$L31,1),"")</f>
        <v/>
      </c>
      <c r="CD31" s="290"/>
      <c r="CE31" s="291" t="str">
        <f t="shared" si="14"/>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5"/>
        <v/>
      </c>
      <c r="CR31" s="274" t="str">
        <f t="shared" ca="1" si="16"/>
        <v/>
      </c>
      <c r="CS31" s="275" t="str">
        <f t="shared" ca="1" si="17"/>
        <v/>
      </c>
      <c r="CT31" s="339"/>
      <c r="CU31" s="266">
        <f t="shared" si="34"/>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5"/>
        <v>0</v>
      </c>
      <c r="DL31" s="442" t="b">
        <f t="shared" si="36"/>
        <v>0</v>
      </c>
      <c r="DM31" s="452" t="b">
        <f t="shared" si="37"/>
        <v>0</v>
      </c>
      <c r="DN31" s="442" t="b">
        <f t="shared" si="38"/>
        <v>0</v>
      </c>
      <c r="DO31" s="451" t="b">
        <f t="shared" si="39"/>
        <v>0</v>
      </c>
      <c r="DP31" s="442" t="b">
        <f t="shared" si="40"/>
        <v>0</v>
      </c>
      <c r="DQ31" s="452" t="b">
        <f t="shared" si="41"/>
        <v>0</v>
      </c>
      <c r="DR31" s="442" t="b">
        <f t="shared" si="42"/>
        <v>0</v>
      </c>
      <c r="DS31" s="451" t="b">
        <f t="shared" si="43"/>
        <v>0</v>
      </c>
      <c r="DT31" s="442" t="b">
        <f t="shared" si="44"/>
        <v>0</v>
      </c>
    </row>
    <row r="32" spans="1:124" x14ac:dyDescent="0.25">
      <c r="A32" s="67">
        <f t="shared" si="18"/>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9"/>
        <v/>
      </c>
      <c r="X32" s="312" t="str">
        <f t="shared" ca="1" si="20"/>
        <v/>
      </c>
      <c r="Y32" s="279"/>
      <c r="Z32" s="279"/>
      <c r="AA32" s="350"/>
      <c r="AB32" s="280"/>
      <c r="AC32" s="281"/>
      <c r="AD32" s="350"/>
      <c r="AE32" s="280"/>
      <c r="AF32" s="282"/>
      <c r="AG32" s="350"/>
      <c r="AH32" s="276"/>
      <c r="AI32" s="311" t="str">
        <f t="shared" ca="1" si="21"/>
        <v/>
      </c>
      <c r="AJ32" s="312" t="str">
        <f t="shared" ca="1" si="22"/>
        <v/>
      </c>
      <c r="AK32" s="279"/>
      <c r="AL32" s="279"/>
      <c r="AM32" s="350"/>
      <c r="AN32" s="280"/>
      <c r="AO32" s="281"/>
      <c r="AP32" s="350"/>
      <c r="AQ32" s="280"/>
      <c r="AR32" s="282"/>
      <c r="AS32" s="350"/>
      <c r="AT32" s="276"/>
      <c r="AU32" s="311" t="str">
        <f t="shared" ca="1" si="23"/>
        <v/>
      </c>
      <c r="AV32" s="312" t="str">
        <f t="shared" ca="1" si="24"/>
        <v/>
      </c>
      <c r="AW32" s="278"/>
      <c r="AX32" s="278"/>
      <c r="AY32" s="350"/>
      <c r="AZ32" s="280"/>
      <c r="BA32" s="281"/>
      <c r="BB32" s="350"/>
      <c r="BC32" s="280"/>
      <c r="BD32" s="282"/>
      <c r="BE32" s="350"/>
      <c r="BF32" s="276"/>
      <c r="BG32" s="311" t="str">
        <f t="shared" ca="1" si="25"/>
        <v/>
      </c>
      <c r="BH32" s="312" t="str">
        <f t="shared" ca="1" si="26"/>
        <v/>
      </c>
      <c r="BI32" s="278"/>
      <c r="BJ32" s="350"/>
      <c r="BK32" s="280"/>
      <c r="BL32" s="281"/>
      <c r="BM32" s="350"/>
      <c r="BN32" s="280"/>
      <c r="BO32" s="282"/>
      <c r="BP32" s="311" t="str">
        <f t="shared" ca="1" si="27"/>
        <v/>
      </c>
      <c r="BQ32" s="312" t="str">
        <f t="shared" ca="1" si="28"/>
        <v/>
      </c>
      <c r="BR32" s="311" t="str">
        <f t="shared" ca="1" si="29"/>
        <v/>
      </c>
      <c r="BS32" s="440" t="str">
        <f t="shared" ca="1" si="30"/>
        <v/>
      </c>
      <c r="BT32" s="283" t="str">
        <f t="array" ref="BT32">IF(AND($I32&lt;&gt;"",$K32&lt;&gt;""),CEILING(VLOOKUP($I32,ランク別指標,3,FALSE)*$L32,1),"")</f>
        <v/>
      </c>
      <c r="BU32" s="284"/>
      <c r="BV32" s="283" t="str">
        <f t="shared" si="11"/>
        <v/>
      </c>
      <c r="BW32" s="285"/>
      <c r="BX32" s="284"/>
      <c r="BY32" s="286" t="str">
        <f t="shared" si="31"/>
        <v/>
      </c>
      <c r="BZ32" s="287" t="str">
        <f t="shared" si="32"/>
        <v/>
      </c>
      <c r="CA32" s="288"/>
      <c r="CB32" s="289"/>
      <c r="CC32" s="283" t="str">
        <f t="array" ref="CC32">IF(AND($I32&lt;&gt;"",$K32&lt;&gt;""),CEILING(VLOOKUP($I32,ランク別指標,6,FALSE)*$L32,1),"")</f>
        <v/>
      </c>
      <c r="CD32" s="290"/>
      <c r="CE32" s="291" t="str">
        <f t="shared" si="14"/>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ref="CQ32:CQ95" ca="1" si="45">IF(AND($AY32&lt;&gt;"",$AZ32="",$AY32&lt;=集計基準日),"遅1",IF(AND($BB32&lt;&gt;"",$BC32="",$BB32&lt;=集計基準日),"遅2",IF(AND($BE32&lt;&gt;"",$BF32="",$BE32&lt;=集計基準日),"遅3","")))</f>
        <v/>
      </c>
      <c r="CR32" s="274" t="str">
        <f t="shared" ref="CR32:CR95" ca="1" si="46">IF(AND($BJ32&lt;&gt;"",$BK32="",$BJ32&lt;=集計基準日),"遅1",IF(AND($BM32&lt;&gt;"",$BN32="",$BM32&lt;=集計基準日),"遅2",""))</f>
        <v/>
      </c>
      <c r="CS32" s="275" t="str">
        <f t="shared" ca="1" si="17"/>
        <v/>
      </c>
      <c r="CT32" s="339"/>
      <c r="CU32" s="266">
        <f t="shared" si="34"/>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5"/>
        <v>0</v>
      </c>
      <c r="DL32" s="442" t="b">
        <f t="shared" si="36"/>
        <v>0</v>
      </c>
      <c r="DM32" s="452" t="b">
        <f t="shared" si="37"/>
        <v>0</v>
      </c>
      <c r="DN32" s="442" t="b">
        <f t="shared" si="38"/>
        <v>0</v>
      </c>
      <c r="DO32" s="451" t="b">
        <f t="shared" si="39"/>
        <v>0</v>
      </c>
      <c r="DP32" s="442" t="b">
        <f t="shared" si="40"/>
        <v>0</v>
      </c>
      <c r="DQ32" s="452" t="b">
        <f t="shared" si="41"/>
        <v>0</v>
      </c>
      <c r="DR32" s="442" t="b">
        <f t="shared" si="42"/>
        <v>0</v>
      </c>
      <c r="DS32" s="451" t="b">
        <f t="shared" si="43"/>
        <v>0</v>
      </c>
      <c r="DT32" s="442" t="b">
        <f t="shared" si="44"/>
        <v>0</v>
      </c>
    </row>
    <row r="33" spans="1:124" x14ac:dyDescent="0.25">
      <c r="A33" s="67">
        <f t="shared" si="18"/>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9"/>
        <v/>
      </c>
      <c r="X33" s="312" t="str">
        <f t="shared" ca="1" si="20"/>
        <v/>
      </c>
      <c r="Y33" s="279"/>
      <c r="Z33" s="279"/>
      <c r="AA33" s="350"/>
      <c r="AB33" s="280"/>
      <c r="AC33" s="281"/>
      <c r="AD33" s="350"/>
      <c r="AE33" s="280"/>
      <c r="AF33" s="282"/>
      <c r="AG33" s="350"/>
      <c r="AH33" s="276"/>
      <c r="AI33" s="311" t="str">
        <f t="shared" ca="1" si="21"/>
        <v/>
      </c>
      <c r="AJ33" s="312" t="str">
        <f t="shared" ca="1" si="22"/>
        <v/>
      </c>
      <c r="AK33" s="279"/>
      <c r="AL33" s="279"/>
      <c r="AM33" s="350"/>
      <c r="AN33" s="280"/>
      <c r="AO33" s="281"/>
      <c r="AP33" s="350"/>
      <c r="AQ33" s="280"/>
      <c r="AR33" s="282"/>
      <c r="AS33" s="350"/>
      <c r="AT33" s="276"/>
      <c r="AU33" s="311" t="str">
        <f t="shared" ca="1" si="23"/>
        <v/>
      </c>
      <c r="AV33" s="312" t="str">
        <f t="shared" ca="1" si="24"/>
        <v/>
      </c>
      <c r="AW33" s="278"/>
      <c r="AX33" s="278"/>
      <c r="AY33" s="350"/>
      <c r="AZ33" s="280"/>
      <c r="BA33" s="281"/>
      <c r="BB33" s="350"/>
      <c r="BC33" s="280"/>
      <c r="BD33" s="282"/>
      <c r="BE33" s="350"/>
      <c r="BF33" s="276"/>
      <c r="BG33" s="311" t="str">
        <f t="shared" ca="1" si="25"/>
        <v/>
      </c>
      <c r="BH33" s="312" t="str">
        <f t="shared" ca="1" si="26"/>
        <v/>
      </c>
      <c r="BI33" s="278"/>
      <c r="BJ33" s="350"/>
      <c r="BK33" s="280"/>
      <c r="BL33" s="281"/>
      <c r="BM33" s="350"/>
      <c r="BN33" s="280"/>
      <c r="BO33" s="282"/>
      <c r="BP33" s="311" t="str">
        <f t="shared" ca="1" si="27"/>
        <v/>
      </c>
      <c r="BQ33" s="312" t="str">
        <f t="shared" ca="1" si="28"/>
        <v/>
      </c>
      <c r="BR33" s="311" t="str">
        <f t="shared" ca="1" si="29"/>
        <v/>
      </c>
      <c r="BS33" s="440" t="str">
        <f t="shared" ca="1" si="30"/>
        <v/>
      </c>
      <c r="BT33" s="283" t="str">
        <f t="array" ref="BT33">IF(AND($I33&lt;&gt;"",$K33&lt;&gt;""),CEILING(VLOOKUP($I33,ランク別指標,3,FALSE)*$L33,1),"")</f>
        <v/>
      </c>
      <c r="BU33" s="284"/>
      <c r="BV33" s="283" t="str">
        <f t="shared" si="11"/>
        <v/>
      </c>
      <c r="BW33" s="285"/>
      <c r="BX33" s="284"/>
      <c r="BY33" s="286" t="str">
        <f t="shared" si="31"/>
        <v/>
      </c>
      <c r="BZ33" s="287" t="str">
        <f t="shared" si="32"/>
        <v/>
      </c>
      <c r="CA33" s="288"/>
      <c r="CB33" s="289"/>
      <c r="CC33" s="283" t="str">
        <f t="array" ref="CC33">IF(AND($I33&lt;&gt;"",$K33&lt;&gt;""),CEILING(VLOOKUP($I33,ランク別指標,6,FALSE)*$L33,1),"")</f>
        <v/>
      </c>
      <c r="CD33" s="290"/>
      <c r="CE33" s="291" t="str">
        <f t="shared" si="14"/>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45"/>
        <v/>
      </c>
      <c r="CR33" s="274" t="str">
        <f t="shared" ca="1" si="46"/>
        <v/>
      </c>
      <c r="CS33" s="275" t="str">
        <f t="shared" ca="1" si="17"/>
        <v/>
      </c>
      <c r="CT33" s="339"/>
      <c r="CU33" s="266">
        <f t="shared" si="34"/>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5"/>
        <v>0</v>
      </c>
      <c r="DL33" s="442" t="b">
        <f t="shared" si="36"/>
        <v>0</v>
      </c>
      <c r="DM33" s="452" t="b">
        <f t="shared" si="37"/>
        <v>0</v>
      </c>
      <c r="DN33" s="442" t="b">
        <f t="shared" si="38"/>
        <v>0</v>
      </c>
      <c r="DO33" s="451" t="b">
        <f t="shared" si="39"/>
        <v>0</v>
      </c>
      <c r="DP33" s="442" t="b">
        <f t="shared" si="40"/>
        <v>0</v>
      </c>
      <c r="DQ33" s="452" t="b">
        <f t="shared" si="41"/>
        <v>0</v>
      </c>
      <c r="DR33" s="442" t="b">
        <f t="shared" si="42"/>
        <v>0</v>
      </c>
      <c r="DS33" s="451" t="b">
        <f t="shared" si="43"/>
        <v>0</v>
      </c>
      <c r="DT33" s="442" t="b">
        <f t="shared" si="44"/>
        <v>0</v>
      </c>
    </row>
    <row r="34" spans="1:124" x14ac:dyDescent="0.25">
      <c r="A34" s="67">
        <f t="shared" si="18"/>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9"/>
        <v/>
      </c>
      <c r="X34" s="312" t="str">
        <f t="shared" ca="1" si="20"/>
        <v/>
      </c>
      <c r="Y34" s="279"/>
      <c r="Z34" s="279"/>
      <c r="AA34" s="350"/>
      <c r="AB34" s="280"/>
      <c r="AC34" s="281"/>
      <c r="AD34" s="350"/>
      <c r="AE34" s="280"/>
      <c r="AF34" s="282"/>
      <c r="AG34" s="350"/>
      <c r="AH34" s="276"/>
      <c r="AI34" s="311" t="str">
        <f t="shared" ca="1" si="21"/>
        <v/>
      </c>
      <c r="AJ34" s="312" t="str">
        <f t="shared" ca="1" si="22"/>
        <v/>
      </c>
      <c r="AK34" s="279"/>
      <c r="AL34" s="279"/>
      <c r="AM34" s="350"/>
      <c r="AN34" s="280"/>
      <c r="AO34" s="281"/>
      <c r="AP34" s="350"/>
      <c r="AQ34" s="280"/>
      <c r="AR34" s="282"/>
      <c r="AS34" s="350"/>
      <c r="AT34" s="276"/>
      <c r="AU34" s="311" t="str">
        <f t="shared" ca="1" si="23"/>
        <v/>
      </c>
      <c r="AV34" s="312" t="str">
        <f t="shared" ca="1" si="24"/>
        <v/>
      </c>
      <c r="AW34" s="278"/>
      <c r="AX34" s="278"/>
      <c r="AY34" s="350"/>
      <c r="AZ34" s="280"/>
      <c r="BA34" s="281"/>
      <c r="BB34" s="350"/>
      <c r="BC34" s="280"/>
      <c r="BD34" s="282"/>
      <c r="BE34" s="350"/>
      <c r="BF34" s="276"/>
      <c r="BG34" s="311" t="str">
        <f t="shared" ca="1" si="25"/>
        <v/>
      </c>
      <c r="BH34" s="312" t="str">
        <f t="shared" ca="1" si="26"/>
        <v/>
      </c>
      <c r="BI34" s="278"/>
      <c r="BJ34" s="350"/>
      <c r="BK34" s="280"/>
      <c r="BL34" s="281"/>
      <c r="BM34" s="350"/>
      <c r="BN34" s="280"/>
      <c r="BO34" s="282"/>
      <c r="BP34" s="311" t="str">
        <f t="shared" ca="1" si="27"/>
        <v/>
      </c>
      <c r="BQ34" s="312" t="str">
        <f t="shared" ca="1" si="28"/>
        <v/>
      </c>
      <c r="BR34" s="311" t="str">
        <f t="shared" ca="1" si="29"/>
        <v/>
      </c>
      <c r="BS34" s="440" t="str">
        <f t="shared" ca="1" si="30"/>
        <v/>
      </c>
      <c r="BT34" s="283" t="str">
        <f t="array" ref="BT34">IF(AND($I34&lt;&gt;"",$K34&lt;&gt;""),CEILING(VLOOKUP($I34,ランク別指標,3,FALSE)*$L34,1),"")</f>
        <v/>
      </c>
      <c r="BU34" s="284"/>
      <c r="BV34" s="283" t="str">
        <f t="shared" si="11"/>
        <v/>
      </c>
      <c r="BW34" s="285"/>
      <c r="BX34" s="284"/>
      <c r="BY34" s="286" t="str">
        <f t="shared" si="31"/>
        <v/>
      </c>
      <c r="BZ34" s="287" t="str">
        <f t="shared" si="32"/>
        <v/>
      </c>
      <c r="CA34" s="288"/>
      <c r="CB34" s="289"/>
      <c r="CC34" s="283" t="str">
        <f t="array" ref="CC34">IF(AND($I34&lt;&gt;"",$K34&lt;&gt;""),CEILING(VLOOKUP($I34,ランク別指標,6,FALSE)*$L34,1),"")</f>
        <v/>
      </c>
      <c r="CD34" s="290"/>
      <c r="CE34" s="291" t="str">
        <f t="shared" si="14"/>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5"/>
        <v/>
      </c>
      <c r="CR34" s="274" t="str">
        <f t="shared" ca="1" si="16"/>
        <v/>
      </c>
      <c r="CS34" s="275" t="str">
        <f t="shared" ca="1" si="17"/>
        <v/>
      </c>
      <c r="CT34" s="339"/>
      <c r="CU34" s="266">
        <f t="shared" si="34"/>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5"/>
        <v>0</v>
      </c>
      <c r="DL34" s="442" t="b">
        <f t="shared" si="36"/>
        <v>0</v>
      </c>
      <c r="DM34" s="452" t="b">
        <f t="shared" si="37"/>
        <v>0</v>
      </c>
      <c r="DN34" s="442" t="b">
        <f t="shared" si="38"/>
        <v>0</v>
      </c>
      <c r="DO34" s="451" t="b">
        <f t="shared" si="39"/>
        <v>0</v>
      </c>
      <c r="DP34" s="442" t="b">
        <f t="shared" si="40"/>
        <v>0</v>
      </c>
      <c r="DQ34" s="452" t="b">
        <f t="shared" si="41"/>
        <v>0</v>
      </c>
      <c r="DR34" s="442" t="b">
        <f t="shared" si="42"/>
        <v>0</v>
      </c>
      <c r="DS34" s="451" t="b">
        <f t="shared" si="43"/>
        <v>0</v>
      </c>
      <c r="DT34" s="442" t="b">
        <f t="shared" si="44"/>
        <v>0</v>
      </c>
    </row>
    <row r="35" spans="1:124" x14ac:dyDescent="0.25">
      <c r="A35" s="67">
        <f t="shared" si="18"/>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9"/>
        <v/>
      </c>
      <c r="X35" s="312" t="str">
        <f t="shared" ca="1" si="20"/>
        <v/>
      </c>
      <c r="Y35" s="279"/>
      <c r="Z35" s="279"/>
      <c r="AA35" s="350"/>
      <c r="AB35" s="351"/>
      <c r="AC35" s="281"/>
      <c r="AD35" s="350"/>
      <c r="AE35" s="351"/>
      <c r="AF35" s="282"/>
      <c r="AG35" s="350"/>
      <c r="AH35" s="276"/>
      <c r="AI35" s="311" t="str">
        <f t="shared" ca="1" si="21"/>
        <v/>
      </c>
      <c r="AJ35" s="312" t="str">
        <f t="shared" ca="1" si="22"/>
        <v/>
      </c>
      <c r="AK35" s="278"/>
      <c r="AL35" s="278"/>
      <c r="AM35" s="350"/>
      <c r="AN35" s="351"/>
      <c r="AO35" s="281"/>
      <c r="AP35" s="350"/>
      <c r="AQ35" s="351"/>
      <c r="AR35" s="282"/>
      <c r="AS35" s="350"/>
      <c r="AT35" s="276"/>
      <c r="AU35" s="311" t="str">
        <f t="shared" ca="1" si="23"/>
        <v/>
      </c>
      <c r="AV35" s="312" t="str">
        <f t="shared" ca="1" si="24"/>
        <v/>
      </c>
      <c r="AW35" s="278"/>
      <c r="AX35" s="278"/>
      <c r="AY35" s="350"/>
      <c r="AZ35" s="351"/>
      <c r="BA35" s="281"/>
      <c r="BB35" s="350"/>
      <c r="BC35" s="351"/>
      <c r="BD35" s="282"/>
      <c r="BE35" s="350"/>
      <c r="BF35" s="276"/>
      <c r="BG35" s="311" t="str">
        <f t="shared" ca="1" si="25"/>
        <v/>
      </c>
      <c r="BH35" s="312" t="str">
        <f t="shared" ca="1" si="26"/>
        <v/>
      </c>
      <c r="BI35" s="278"/>
      <c r="BJ35" s="350"/>
      <c r="BK35" s="351"/>
      <c r="BL35" s="281"/>
      <c r="BM35" s="350"/>
      <c r="BN35" s="351"/>
      <c r="BO35" s="282"/>
      <c r="BP35" s="311" t="str">
        <f t="shared" ca="1" si="27"/>
        <v/>
      </c>
      <c r="BQ35" s="312" t="str">
        <f t="shared" ca="1" si="28"/>
        <v/>
      </c>
      <c r="BR35" s="311" t="str">
        <f t="shared" ca="1" si="29"/>
        <v/>
      </c>
      <c r="BS35" s="440" t="str">
        <f t="shared" ca="1" si="30"/>
        <v/>
      </c>
      <c r="BT35" s="283" t="str">
        <f t="array" ref="BT35">IF(AND($I35&lt;&gt;"",$K35&lt;&gt;""),CEILING(VLOOKUP($I35,ランク別指標,3,FALSE)*$L35,1),"")</f>
        <v/>
      </c>
      <c r="BU35" s="284"/>
      <c r="BV35" s="283" t="str">
        <f t="shared" si="11"/>
        <v/>
      </c>
      <c r="BW35" s="285"/>
      <c r="BX35" s="284"/>
      <c r="BY35" s="286" t="str">
        <f t="shared" si="31"/>
        <v/>
      </c>
      <c r="BZ35" s="287" t="str">
        <f t="shared" si="32"/>
        <v/>
      </c>
      <c r="CA35" s="288"/>
      <c r="CB35" s="289"/>
      <c r="CC35" s="283" t="str">
        <f t="array" ref="CC35">IF(AND($I35&lt;&gt;"",$K35&lt;&gt;""),CEILING(VLOOKUP($I35,ランク別指標,6,FALSE)*$L35,1),"")</f>
        <v/>
      </c>
      <c r="CD35" s="290"/>
      <c r="CE35" s="291" t="str">
        <f t="shared" si="14"/>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5"/>
        <v/>
      </c>
      <c r="CR35" s="274" t="str">
        <f t="shared" ca="1" si="16"/>
        <v/>
      </c>
      <c r="CS35" s="275" t="str">
        <f t="shared" ca="1" si="17"/>
        <v/>
      </c>
      <c r="CT35" s="339"/>
      <c r="CU35" s="266">
        <f t="shared" si="34"/>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5"/>
        <v>0</v>
      </c>
      <c r="DL35" s="442" t="b">
        <f t="shared" si="36"/>
        <v>0</v>
      </c>
      <c r="DM35" s="452" t="b">
        <f t="shared" si="37"/>
        <v>0</v>
      </c>
      <c r="DN35" s="442" t="b">
        <f t="shared" si="38"/>
        <v>0</v>
      </c>
      <c r="DO35" s="451" t="b">
        <f t="shared" si="39"/>
        <v>0</v>
      </c>
      <c r="DP35" s="442" t="b">
        <f t="shared" si="40"/>
        <v>0</v>
      </c>
      <c r="DQ35" s="452" t="b">
        <f t="shared" si="41"/>
        <v>0</v>
      </c>
      <c r="DR35" s="442" t="b">
        <f t="shared" si="42"/>
        <v>0</v>
      </c>
      <c r="DS35" s="451" t="b">
        <f t="shared" si="43"/>
        <v>0</v>
      </c>
      <c r="DT35" s="442" t="b">
        <f t="shared" si="44"/>
        <v>0</v>
      </c>
    </row>
    <row r="36" spans="1:124" x14ac:dyDescent="0.25">
      <c r="A36" s="67">
        <f t="shared" si="18"/>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9"/>
        <v/>
      </c>
      <c r="X36" s="312" t="str">
        <f t="shared" ca="1" si="20"/>
        <v/>
      </c>
      <c r="Y36" s="279"/>
      <c r="Z36" s="279"/>
      <c r="AA36" s="350"/>
      <c r="AB36" s="351"/>
      <c r="AC36" s="281"/>
      <c r="AD36" s="350"/>
      <c r="AE36" s="351"/>
      <c r="AF36" s="282"/>
      <c r="AG36" s="350"/>
      <c r="AH36" s="276"/>
      <c r="AI36" s="311" t="str">
        <f t="shared" ca="1" si="21"/>
        <v/>
      </c>
      <c r="AJ36" s="312" t="str">
        <f t="shared" ca="1" si="22"/>
        <v/>
      </c>
      <c r="AK36" s="278"/>
      <c r="AL36" s="278"/>
      <c r="AM36" s="350"/>
      <c r="AN36" s="351"/>
      <c r="AO36" s="281"/>
      <c r="AP36" s="350"/>
      <c r="AQ36" s="351"/>
      <c r="AR36" s="282"/>
      <c r="AS36" s="350"/>
      <c r="AT36" s="276"/>
      <c r="AU36" s="311" t="str">
        <f t="shared" ca="1" si="23"/>
        <v/>
      </c>
      <c r="AV36" s="312" t="str">
        <f t="shared" ca="1" si="24"/>
        <v/>
      </c>
      <c r="AW36" s="278"/>
      <c r="AX36" s="278"/>
      <c r="AY36" s="350"/>
      <c r="AZ36" s="351"/>
      <c r="BA36" s="281"/>
      <c r="BB36" s="350"/>
      <c r="BC36" s="351"/>
      <c r="BD36" s="282"/>
      <c r="BE36" s="350"/>
      <c r="BF36" s="276"/>
      <c r="BG36" s="311" t="str">
        <f t="shared" ca="1" si="25"/>
        <v/>
      </c>
      <c r="BH36" s="312" t="str">
        <f t="shared" ca="1" si="26"/>
        <v/>
      </c>
      <c r="BI36" s="278"/>
      <c r="BJ36" s="350"/>
      <c r="BK36" s="351"/>
      <c r="BL36" s="281"/>
      <c r="BM36" s="350"/>
      <c r="BN36" s="351"/>
      <c r="BO36" s="282"/>
      <c r="BP36" s="311" t="str">
        <f t="shared" ca="1" si="27"/>
        <v/>
      </c>
      <c r="BQ36" s="312" t="str">
        <f t="shared" ca="1" si="28"/>
        <v/>
      </c>
      <c r="BR36" s="311" t="str">
        <f t="shared" ca="1" si="29"/>
        <v/>
      </c>
      <c r="BS36" s="440" t="str">
        <f t="shared" ca="1" si="30"/>
        <v/>
      </c>
      <c r="BT36" s="283" t="str">
        <f t="array" ref="BT36">IF(AND($I36&lt;&gt;"",$K36&lt;&gt;""),CEILING(VLOOKUP($I36,ランク別指標,3,FALSE)*$L36,1),"")</f>
        <v/>
      </c>
      <c r="BU36" s="284"/>
      <c r="BV36" s="283" t="str">
        <f t="shared" si="11"/>
        <v/>
      </c>
      <c r="BW36" s="285"/>
      <c r="BX36" s="284"/>
      <c r="BY36" s="286" t="str">
        <f t="shared" si="31"/>
        <v/>
      </c>
      <c r="BZ36" s="287" t="str">
        <f t="shared" si="32"/>
        <v/>
      </c>
      <c r="CA36" s="288"/>
      <c r="CB36" s="289"/>
      <c r="CC36" s="283" t="str">
        <f t="array" ref="CC36">IF(AND($I36&lt;&gt;"",$K36&lt;&gt;""),CEILING(VLOOKUP($I36,ランク別指標,6,FALSE)*$L36,1),"")</f>
        <v/>
      </c>
      <c r="CD36" s="290"/>
      <c r="CE36" s="291" t="str">
        <f t="shared" si="14"/>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5"/>
        <v/>
      </c>
      <c r="CR36" s="274" t="str">
        <f t="shared" ca="1" si="16"/>
        <v/>
      </c>
      <c r="CS36" s="275" t="str">
        <f t="shared" ca="1" si="17"/>
        <v/>
      </c>
      <c r="CT36" s="339"/>
      <c r="CU36" s="266">
        <f t="shared" si="34"/>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5"/>
        <v>0</v>
      </c>
      <c r="DL36" s="442" t="b">
        <f t="shared" si="36"/>
        <v>0</v>
      </c>
      <c r="DM36" s="452" t="b">
        <f t="shared" si="37"/>
        <v>0</v>
      </c>
      <c r="DN36" s="442" t="b">
        <f t="shared" si="38"/>
        <v>0</v>
      </c>
      <c r="DO36" s="451" t="b">
        <f t="shared" si="39"/>
        <v>0</v>
      </c>
      <c r="DP36" s="442" t="b">
        <f t="shared" si="40"/>
        <v>0</v>
      </c>
      <c r="DQ36" s="452" t="b">
        <f t="shared" si="41"/>
        <v>0</v>
      </c>
      <c r="DR36" s="442" t="b">
        <f t="shared" si="42"/>
        <v>0</v>
      </c>
      <c r="DS36" s="451" t="b">
        <f t="shared" si="43"/>
        <v>0</v>
      </c>
      <c r="DT36" s="442" t="b">
        <f t="shared" si="44"/>
        <v>0</v>
      </c>
    </row>
    <row r="37" spans="1:124" x14ac:dyDescent="0.25">
      <c r="A37" s="67">
        <f t="shared" si="18"/>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9"/>
        <v/>
      </c>
      <c r="X37" s="312" t="str">
        <f t="shared" ca="1" si="20"/>
        <v/>
      </c>
      <c r="Y37" s="279"/>
      <c r="Z37" s="279"/>
      <c r="AA37" s="350"/>
      <c r="AB37" s="351"/>
      <c r="AC37" s="281"/>
      <c r="AD37" s="350"/>
      <c r="AE37" s="351"/>
      <c r="AF37" s="282"/>
      <c r="AG37" s="350"/>
      <c r="AH37" s="276"/>
      <c r="AI37" s="311" t="str">
        <f t="shared" ca="1" si="21"/>
        <v/>
      </c>
      <c r="AJ37" s="312" t="str">
        <f t="shared" ca="1" si="22"/>
        <v/>
      </c>
      <c r="AK37" s="278"/>
      <c r="AL37" s="278"/>
      <c r="AM37" s="350"/>
      <c r="AN37" s="351"/>
      <c r="AO37" s="281"/>
      <c r="AP37" s="350"/>
      <c r="AQ37" s="351"/>
      <c r="AR37" s="282"/>
      <c r="AS37" s="350"/>
      <c r="AT37" s="276"/>
      <c r="AU37" s="311" t="str">
        <f t="shared" ca="1" si="23"/>
        <v/>
      </c>
      <c r="AV37" s="312" t="str">
        <f t="shared" ca="1" si="24"/>
        <v/>
      </c>
      <c r="AW37" s="278"/>
      <c r="AX37" s="278"/>
      <c r="AY37" s="350"/>
      <c r="AZ37" s="351"/>
      <c r="BA37" s="281"/>
      <c r="BB37" s="350"/>
      <c r="BC37" s="351"/>
      <c r="BD37" s="282"/>
      <c r="BE37" s="350"/>
      <c r="BF37" s="276"/>
      <c r="BG37" s="311" t="str">
        <f t="shared" ca="1" si="25"/>
        <v/>
      </c>
      <c r="BH37" s="312" t="str">
        <f t="shared" ca="1" si="26"/>
        <v/>
      </c>
      <c r="BI37" s="278"/>
      <c r="BJ37" s="350"/>
      <c r="BK37" s="351"/>
      <c r="BL37" s="281"/>
      <c r="BM37" s="350"/>
      <c r="BN37" s="351"/>
      <c r="BO37" s="282"/>
      <c r="BP37" s="311" t="str">
        <f t="shared" ca="1" si="27"/>
        <v/>
      </c>
      <c r="BQ37" s="312" t="str">
        <f t="shared" ca="1" si="28"/>
        <v/>
      </c>
      <c r="BR37" s="311" t="str">
        <f t="shared" ca="1" si="29"/>
        <v/>
      </c>
      <c r="BS37" s="440" t="str">
        <f t="shared" ca="1" si="30"/>
        <v/>
      </c>
      <c r="BT37" s="283" t="str">
        <f t="array" ref="BT37">IF(AND($I37&lt;&gt;"",$K37&lt;&gt;""),CEILING(VLOOKUP($I37,ランク別指標,3,FALSE)*$L37,1),"")</f>
        <v/>
      </c>
      <c r="BU37" s="284"/>
      <c r="BV37" s="283" t="str">
        <f t="shared" si="11"/>
        <v/>
      </c>
      <c r="BW37" s="285"/>
      <c r="BX37" s="284"/>
      <c r="BY37" s="286" t="str">
        <f t="shared" si="31"/>
        <v/>
      </c>
      <c r="BZ37" s="287" t="str">
        <f t="shared" si="32"/>
        <v/>
      </c>
      <c r="CA37" s="288"/>
      <c r="CB37" s="289"/>
      <c r="CC37" s="283" t="str">
        <f t="array" ref="CC37">IF(AND($I37&lt;&gt;"",$K37&lt;&gt;""),CEILING(VLOOKUP($I37,ランク別指標,6,FALSE)*$L37,1),"")</f>
        <v/>
      </c>
      <c r="CD37" s="290"/>
      <c r="CE37" s="291" t="str">
        <f t="shared" si="14"/>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5"/>
        <v/>
      </c>
      <c r="CR37" s="274" t="str">
        <f t="shared" ca="1" si="16"/>
        <v/>
      </c>
      <c r="CS37" s="275" t="str">
        <f t="shared" ca="1" si="17"/>
        <v/>
      </c>
      <c r="CT37" s="339"/>
      <c r="CU37" s="266">
        <f t="shared" si="34"/>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5"/>
        <v>0</v>
      </c>
      <c r="DL37" s="442" t="b">
        <f t="shared" si="36"/>
        <v>0</v>
      </c>
      <c r="DM37" s="452" t="b">
        <f t="shared" si="37"/>
        <v>0</v>
      </c>
      <c r="DN37" s="442" t="b">
        <f t="shared" si="38"/>
        <v>0</v>
      </c>
      <c r="DO37" s="451" t="b">
        <f t="shared" si="39"/>
        <v>0</v>
      </c>
      <c r="DP37" s="442" t="b">
        <f t="shared" si="40"/>
        <v>0</v>
      </c>
      <c r="DQ37" s="452" t="b">
        <f t="shared" si="41"/>
        <v>0</v>
      </c>
      <c r="DR37" s="442" t="b">
        <f t="shared" si="42"/>
        <v>0</v>
      </c>
      <c r="DS37" s="451" t="b">
        <f t="shared" si="43"/>
        <v>0</v>
      </c>
      <c r="DT37" s="442" t="b">
        <f t="shared" si="44"/>
        <v>0</v>
      </c>
    </row>
    <row r="38" spans="1:124" x14ac:dyDescent="0.25">
      <c r="A38" s="67">
        <f t="shared" si="18"/>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9"/>
        <v/>
      </c>
      <c r="X38" s="312" t="str">
        <f t="shared" ca="1" si="20"/>
        <v/>
      </c>
      <c r="Y38" s="279"/>
      <c r="Z38" s="279"/>
      <c r="AA38" s="350"/>
      <c r="AB38" s="351"/>
      <c r="AC38" s="281"/>
      <c r="AD38" s="350"/>
      <c r="AE38" s="351"/>
      <c r="AF38" s="282"/>
      <c r="AG38" s="350"/>
      <c r="AH38" s="276"/>
      <c r="AI38" s="311" t="str">
        <f t="shared" ca="1" si="21"/>
        <v/>
      </c>
      <c r="AJ38" s="312" t="str">
        <f t="shared" ca="1" si="22"/>
        <v/>
      </c>
      <c r="AK38" s="278"/>
      <c r="AL38" s="278"/>
      <c r="AM38" s="350"/>
      <c r="AN38" s="351"/>
      <c r="AO38" s="281"/>
      <c r="AP38" s="350"/>
      <c r="AQ38" s="351"/>
      <c r="AR38" s="282"/>
      <c r="AS38" s="350"/>
      <c r="AT38" s="276"/>
      <c r="AU38" s="311" t="str">
        <f t="shared" ca="1" si="23"/>
        <v/>
      </c>
      <c r="AV38" s="312" t="str">
        <f t="shared" ca="1" si="24"/>
        <v/>
      </c>
      <c r="AW38" s="278"/>
      <c r="AX38" s="278"/>
      <c r="AY38" s="350"/>
      <c r="AZ38" s="351"/>
      <c r="BA38" s="281"/>
      <c r="BB38" s="350"/>
      <c r="BC38" s="351"/>
      <c r="BD38" s="282"/>
      <c r="BE38" s="350"/>
      <c r="BF38" s="276"/>
      <c r="BG38" s="311" t="str">
        <f t="shared" ca="1" si="25"/>
        <v/>
      </c>
      <c r="BH38" s="312" t="str">
        <f t="shared" ca="1" si="26"/>
        <v/>
      </c>
      <c r="BI38" s="278"/>
      <c r="BJ38" s="350"/>
      <c r="BK38" s="351"/>
      <c r="BL38" s="281"/>
      <c r="BM38" s="350"/>
      <c r="BN38" s="351"/>
      <c r="BO38" s="282"/>
      <c r="BP38" s="311" t="str">
        <f t="shared" ca="1" si="27"/>
        <v/>
      </c>
      <c r="BQ38" s="312" t="str">
        <f t="shared" ca="1" si="28"/>
        <v/>
      </c>
      <c r="BR38" s="311" t="str">
        <f t="shared" ca="1" si="29"/>
        <v/>
      </c>
      <c r="BS38" s="440" t="str">
        <f t="shared" ca="1" si="30"/>
        <v/>
      </c>
      <c r="BT38" s="283" t="str">
        <f t="array" ref="BT38">IF(AND($I38&lt;&gt;"",$K38&lt;&gt;""),CEILING(VLOOKUP($I38,ランク別指標,3,FALSE)*$L38,1),"")</f>
        <v/>
      </c>
      <c r="BU38" s="284"/>
      <c r="BV38" s="283" t="str">
        <f t="shared" si="11"/>
        <v/>
      </c>
      <c r="BW38" s="285"/>
      <c r="BX38" s="284"/>
      <c r="BY38" s="286" t="str">
        <f t="shared" si="31"/>
        <v/>
      </c>
      <c r="BZ38" s="287" t="str">
        <f t="shared" si="32"/>
        <v/>
      </c>
      <c r="CA38" s="288"/>
      <c r="CB38" s="289"/>
      <c r="CC38" s="283" t="str">
        <f t="array" ref="CC38">IF(AND($I38&lt;&gt;"",$K38&lt;&gt;""),CEILING(VLOOKUP($I38,ランク別指標,6,FALSE)*$L38,1),"")</f>
        <v/>
      </c>
      <c r="CD38" s="290"/>
      <c r="CE38" s="291" t="str">
        <f t="shared" si="14"/>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5"/>
        <v/>
      </c>
      <c r="CR38" s="274" t="str">
        <f t="shared" ca="1" si="16"/>
        <v/>
      </c>
      <c r="CS38" s="275" t="str">
        <f t="shared" ca="1" si="17"/>
        <v/>
      </c>
      <c r="CT38" s="339"/>
      <c r="CU38" s="266">
        <f t="shared" si="34"/>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5"/>
        <v>0</v>
      </c>
      <c r="DL38" s="442" t="b">
        <f t="shared" si="36"/>
        <v>0</v>
      </c>
      <c r="DM38" s="452" t="b">
        <f t="shared" si="37"/>
        <v>0</v>
      </c>
      <c r="DN38" s="442" t="b">
        <f t="shared" si="38"/>
        <v>0</v>
      </c>
      <c r="DO38" s="451" t="b">
        <f t="shared" si="39"/>
        <v>0</v>
      </c>
      <c r="DP38" s="442" t="b">
        <f t="shared" si="40"/>
        <v>0</v>
      </c>
      <c r="DQ38" s="452" t="b">
        <f t="shared" si="41"/>
        <v>0</v>
      </c>
      <c r="DR38" s="442" t="b">
        <f t="shared" si="42"/>
        <v>0</v>
      </c>
      <c r="DS38" s="451" t="b">
        <f t="shared" si="43"/>
        <v>0</v>
      </c>
      <c r="DT38" s="442" t="b">
        <f t="shared" si="44"/>
        <v>0</v>
      </c>
    </row>
    <row r="39" spans="1:124" x14ac:dyDescent="0.25">
      <c r="A39" s="67">
        <f t="shared" si="18"/>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9"/>
        <v/>
      </c>
      <c r="X39" s="312" t="str">
        <f t="shared" ca="1" si="20"/>
        <v/>
      </c>
      <c r="Y39" s="279"/>
      <c r="Z39" s="279"/>
      <c r="AA39" s="350"/>
      <c r="AB39" s="351"/>
      <c r="AC39" s="281"/>
      <c r="AD39" s="350"/>
      <c r="AE39" s="351"/>
      <c r="AF39" s="282"/>
      <c r="AG39" s="350"/>
      <c r="AH39" s="276"/>
      <c r="AI39" s="311" t="str">
        <f t="shared" ca="1" si="21"/>
        <v/>
      </c>
      <c r="AJ39" s="312" t="str">
        <f t="shared" ca="1" si="22"/>
        <v/>
      </c>
      <c r="AK39" s="278"/>
      <c r="AL39" s="278"/>
      <c r="AM39" s="350"/>
      <c r="AN39" s="351"/>
      <c r="AO39" s="281"/>
      <c r="AP39" s="350"/>
      <c r="AQ39" s="351"/>
      <c r="AR39" s="282"/>
      <c r="AS39" s="350"/>
      <c r="AT39" s="276"/>
      <c r="AU39" s="311" t="str">
        <f t="shared" ca="1" si="23"/>
        <v/>
      </c>
      <c r="AV39" s="312" t="str">
        <f t="shared" ca="1" si="24"/>
        <v/>
      </c>
      <c r="AW39" s="278"/>
      <c r="AX39" s="278"/>
      <c r="AY39" s="350"/>
      <c r="AZ39" s="351"/>
      <c r="BA39" s="281"/>
      <c r="BB39" s="350"/>
      <c r="BC39" s="351"/>
      <c r="BD39" s="282"/>
      <c r="BE39" s="350"/>
      <c r="BF39" s="276"/>
      <c r="BG39" s="311" t="str">
        <f t="shared" ca="1" si="25"/>
        <v/>
      </c>
      <c r="BH39" s="312" t="str">
        <f t="shared" ca="1" si="26"/>
        <v/>
      </c>
      <c r="BI39" s="278"/>
      <c r="BJ39" s="350"/>
      <c r="BK39" s="351"/>
      <c r="BL39" s="281"/>
      <c r="BM39" s="350"/>
      <c r="BN39" s="351"/>
      <c r="BO39" s="282"/>
      <c r="BP39" s="311" t="str">
        <f t="shared" ca="1" si="27"/>
        <v/>
      </c>
      <c r="BQ39" s="312" t="str">
        <f t="shared" ca="1" si="28"/>
        <v/>
      </c>
      <c r="BR39" s="311" t="str">
        <f t="shared" ca="1" si="29"/>
        <v/>
      </c>
      <c r="BS39" s="440" t="str">
        <f t="shared" ca="1" si="30"/>
        <v/>
      </c>
      <c r="BT39" s="283" t="str">
        <f t="array" ref="BT39">IF(AND($I39&lt;&gt;"",$K39&lt;&gt;""),CEILING(VLOOKUP($I39,ランク別指標,3,FALSE)*$L39,1),"")</f>
        <v/>
      </c>
      <c r="BU39" s="284"/>
      <c r="BV39" s="283" t="str">
        <f t="shared" si="11"/>
        <v/>
      </c>
      <c r="BW39" s="285"/>
      <c r="BX39" s="284"/>
      <c r="BY39" s="286" t="str">
        <f t="shared" si="31"/>
        <v/>
      </c>
      <c r="BZ39" s="287" t="str">
        <f t="shared" si="32"/>
        <v/>
      </c>
      <c r="CA39" s="288"/>
      <c r="CB39" s="289"/>
      <c r="CC39" s="283" t="str">
        <f t="array" ref="CC39">IF(AND($I39&lt;&gt;"",$K39&lt;&gt;""),CEILING(VLOOKUP($I39,ランク別指標,6,FALSE)*$L39,1),"")</f>
        <v/>
      </c>
      <c r="CD39" s="290"/>
      <c r="CE39" s="291" t="str">
        <f t="shared" si="14"/>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5"/>
        <v/>
      </c>
      <c r="CR39" s="274" t="str">
        <f t="shared" ca="1" si="16"/>
        <v/>
      </c>
      <c r="CS39" s="275" t="str">
        <f t="shared" ca="1" si="17"/>
        <v/>
      </c>
      <c r="CT39" s="339"/>
      <c r="CU39" s="266">
        <f t="shared" si="34"/>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5"/>
        <v>0</v>
      </c>
      <c r="DL39" s="442" t="b">
        <f t="shared" si="36"/>
        <v>0</v>
      </c>
      <c r="DM39" s="452" t="b">
        <f t="shared" si="37"/>
        <v>0</v>
      </c>
      <c r="DN39" s="442" t="b">
        <f t="shared" si="38"/>
        <v>0</v>
      </c>
      <c r="DO39" s="451" t="b">
        <f t="shared" si="39"/>
        <v>0</v>
      </c>
      <c r="DP39" s="442" t="b">
        <f t="shared" si="40"/>
        <v>0</v>
      </c>
      <c r="DQ39" s="452" t="b">
        <f t="shared" si="41"/>
        <v>0</v>
      </c>
      <c r="DR39" s="442" t="b">
        <f t="shared" si="42"/>
        <v>0</v>
      </c>
      <c r="DS39" s="451" t="b">
        <f t="shared" si="43"/>
        <v>0</v>
      </c>
      <c r="DT39" s="442" t="b">
        <f t="shared" si="44"/>
        <v>0</v>
      </c>
    </row>
    <row r="40" spans="1:124" x14ac:dyDescent="0.25">
      <c r="A40" s="67">
        <f t="shared" si="18"/>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9"/>
        <v/>
      </c>
      <c r="X40" s="312" t="str">
        <f t="shared" ca="1" si="20"/>
        <v/>
      </c>
      <c r="Y40" s="279"/>
      <c r="Z40" s="279"/>
      <c r="AA40" s="350"/>
      <c r="AB40" s="280"/>
      <c r="AC40" s="281"/>
      <c r="AD40" s="350"/>
      <c r="AE40" s="280"/>
      <c r="AF40" s="282"/>
      <c r="AG40" s="350"/>
      <c r="AH40" s="276"/>
      <c r="AI40" s="311" t="str">
        <f t="shared" ca="1" si="21"/>
        <v/>
      </c>
      <c r="AJ40" s="312" t="str">
        <f t="shared" ca="1" si="22"/>
        <v/>
      </c>
      <c r="AK40" s="279"/>
      <c r="AL40" s="279"/>
      <c r="AM40" s="350"/>
      <c r="AN40" s="280"/>
      <c r="AO40" s="281"/>
      <c r="AP40" s="350"/>
      <c r="AQ40" s="280"/>
      <c r="AR40" s="282"/>
      <c r="AS40" s="350"/>
      <c r="AT40" s="276"/>
      <c r="AU40" s="311" t="str">
        <f t="shared" ca="1" si="23"/>
        <v/>
      </c>
      <c r="AV40" s="312" t="str">
        <f t="shared" ca="1" si="24"/>
        <v/>
      </c>
      <c r="AW40" s="278"/>
      <c r="AX40" s="278"/>
      <c r="AY40" s="350"/>
      <c r="AZ40" s="280"/>
      <c r="BA40" s="281"/>
      <c r="BB40" s="350"/>
      <c r="BC40" s="280"/>
      <c r="BD40" s="282"/>
      <c r="BE40" s="350"/>
      <c r="BF40" s="276"/>
      <c r="BG40" s="311" t="str">
        <f t="shared" ca="1" si="25"/>
        <v/>
      </c>
      <c r="BH40" s="312" t="str">
        <f t="shared" ca="1" si="26"/>
        <v/>
      </c>
      <c r="BI40" s="278"/>
      <c r="BJ40" s="350"/>
      <c r="BK40" s="280"/>
      <c r="BL40" s="281"/>
      <c r="BM40" s="350"/>
      <c r="BN40" s="280"/>
      <c r="BO40" s="282"/>
      <c r="BP40" s="311" t="str">
        <f t="shared" ca="1" si="27"/>
        <v/>
      </c>
      <c r="BQ40" s="312" t="str">
        <f t="shared" ca="1" si="28"/>
        <v/>
      </c>
      <c r="BR40" s="311" t="str">
        <f t="shared" ca="1" si="29"/>
        <v/>
      </c>
      <c r="BS40" s="440" t="str">
        <f t="shared" ca="1" si="30"/>
        <v/>
      </c>
      <c r="BT40" s="283" t="str">
        <f t="array" ref="BT40">IF(AND($I40&lt;&gt;"",$K40&lt;&gt;""),CEILING(VLOOKUP($I40,ランク別指標,3,FALSE)*$L40,1),"")</f>
        <v/>
      </c>
      <c r="BU40" s="284"/>
      <c r="BV40" s="283" t="str">
        <f t="shared" si="11"/>
        <v/>
      </c>
      <c r="BW40" s="285"/>
      <c r="BX40" s="284"/>
      <c r="BY40" s="286" t="str">
        <f t="shared" si="31"/>
        <v/>
      </c>
      <c r="BZ40" s="287" t="str">
        <f t="shared" si="32"/>
        <v/>
      </c>
      <c r="CA40" s="288"/>
      <c r="CB40" s="289"/>
      <c r="CC40" s="283" t="str">
        <f t="array" ref="CC40">IF(AND($I40&lt;&gt;"",$K40&lt;&gt;""),CEILING(VLOOKUP($I40,ランク別指標,6,FALSE)*$L40,1),"")</f>
        <v/>
      </c>
      <c r="CD40" s="290"/>
      <c r="CE40" s="291" t="str">
        <f t="shared" si="14"/>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5"/>
        <v/>
      </c>
      <c r="CR40" s="274" t="str">
        <f t="shared" ca="1" si="16"/>
        <v/>
      </c>
      <c r="CS40" s="275" t="str">
        <f t="shared" ca="1" si="17"/>
        <v/>
      </c>
      <c r="CT40" s="339"/>
      <c r="CU40" s="266">
        <f t="shared" si="34"/>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5"/>
        <v>0</v>
      </c>
      <c r="DL40" s="442" t="b">
        <f t="shared" si="36"/>
        <v>0</v>
      </c>
      <c r="DM40" s="452" t="b">
        <f t="shared" si="37"/>
        <v>0</v>
      </c>
      <c r="DN40" s="442" t="b">
        <f t="shared" si="38"/>
        <v>0</v>
      </c>
      <c r="DO40" s="451" t="b">
        <f t="shared" si="39"/>
        <v>0</v>
      </c>
      <c r="DP40" s="442" t="b">
        <f t="shared" si="40"/>
        <v>0</v>
      </c>
      <c r="DQ40" s="452" t="b">
        <f t="shared" si="41"/>
        <v>0</v>
      </c>
      <c r="DR40" s="442" t="b">
        <f t="shared" si="42"/>
        <v>0</v>
      </c>
      <c r="DS40" s="451" t="b">
        <f t="shared" si="43"/>
        <v>0</v>
      </c>
      <c r="DT40" s="442" t="b">
        <f t="shared" si="44"/>
        <v>0</v>
      </c>
    </row>
    <row r="41" spans="1:124" x14ac:dyDescent="0.25">
      <c r="A41" s="67">
        <f t="shared" si="18"/>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9"/>
        <v/>
      </c>
      <c r="X41" s="312" t="str">
        <f t="shared" ca="1" si="20"/>
        <v/>
      </c>
      <c r="Y41" s="279"/>
      <c r="Z41" s="279"/>
      <c r="AA41" s="350"/>
      <c r="AB41" s="280"/>
      <c r="AC41" s="281"/>
      <c r="AD41" s="350"/>
      <c r="AE41" s="280"/>
      <c r="AF41" s="282"/>
      <c r="AG41" s="350"/>
      <c r="AH41" s="276"/>
      <c r="AI41" s="311" t="str">
        <f t="shared" ca="1" si="21"/>
        <v/>
      </c>
      <c r="AJ41" s="312" t="str">
        <f t="shared" ca="1" si="22"/>
        <v/>
      </c>
      <c r="AK41" s="279"/>
      <c r="AL41" s="279"/>
      <c r="AM41" s="350"/>
      <c r="AN41" s="280"/>
      <c r="AO41" s="281"/>
      <c r="AP41" s="350"/>
      <c r="AQ41" s="280"/>
      <c r="AR41" s="282"/>
      <c r="AS41" s="350"/>
      <c r="AT41" s="276"/>
      <c r="AU41" s="311" t="str">
        <f t="shared" ca="1" si="23"/>
        <v/>
      </c>
      <c r="AV41" s="312" t="str">
        <f t="shared" ca="1" si="24"/>
        <v/>
      </c>
      <c r="AW41" s="278"/>
      <c r="AX41" s="278"/>
      <c r="AY41" s="350"/>
      <c r="AZ41" s="280"/>
      <c r="BA41" s="281"/>
      <c r="BB41" s="350"/>
      <c r="BC41" s="280"/>
      <c r="BD41" s="282"/>
      <c r="BE41" s="350"/>
      <c r="BF41" s="276"/>
      <c r="BG41" s="311" t="str">
        <f t="shared" ca="1" si="25"/>
        <v/>
      </c>
      <c r="BH41" s="312" t="str">
        <f t="shared" ca="1" si="26"/>
        <v/>
      </c>
      <c r="BI41" s="278"/>
      <c r="BJ41" s="350"/>
      <c r="BK41" s="280"/>
      <c r="BL41" s="281"/>
      <c r="BM41" s="350"/>
      <c r="BN41" s="280"/>
      <c r="BO41" s="282"/>
      <c r="BP41" s="311" t="str">
        <f t="shared" ca="1" si="27"/>
        <v/>
      </c>
      <c r="BQ41" s="312" t="str">
        <f t="shared" ca="1" si="28"/>
        <v/>
      </c>
      <c r="BR41" s="311" t="str">
        <f t="shared" ca="1" si="29"/>
        <v/>
      </c>
      <c r="BS41" s="440" t="str">
        <f t="shared" ca="1" si="30"/>
        <v/>
      </c>
      <c r="BT41" s="283" t="str">
        <f t="array" ref="BT41">IF(AND($I41&lt;&gt;"",$K41&lt;&gt;""),CEILING(VLOOKUP($I41,ランク別指標,3,FALSE)*$L41,1),"")</f>
        <v/>
      </c>
      <c r="BU41" s="284"/>
      <c r="BV41" s="283" t="str">
        <f t="shared" si="11"/>
        <v/>
      </c>
      <c r="BW41" s="285"/>
      <c r="BX41" s="284"/>
      <c r="BY41" s="286" t="str">
        <f t="shared" si="31"/>
        <v/>
      </c>
      <c r="BZ41" s="287" t="str">
        <f t="shared" si="32"/>
        <v/>
      </c>
      <c r="CA41" s="288"/>
      <c r="CB41" s="289"/>
      <c r="CC41" s="283" t="str">
        <f t="array" ref="CC41">IF(AND($I41&lt;&gt;"",$K41&lt;&gt;""),CEILING(VLOOKUP($I41,ランク別指標,6,FALSE)*$L41,1),"")</f>
        <v/>
      </c>
      <c r="CD41" s="290"/>
      <c r="CE41" s="291" t="str">
        <f t="shared" si="14"/>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5"/>
        <v/>
      </c>
      <c r="CR41" s="274" t="str">
        <f t="shared" ca="1" si="16"/>
        <v/>
      </c>
      <c r="CS41" s="275" t="str">
        <f t="shared" ca="1" si="17"/>
        <v/>
      </c>
      <c r="CT41" s="339"/>
      <c r="CU41" s="266">
        <f t="shared" si="34"/>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5"/>
        <v>0</v>
      </c>
      <c r="DL41" s="442" t="b">
        <f t="shared" si="36"/>
        <v>0</v>
      </c>
      <c r="DM41" s="452" t="b">
        <f t="shared" si="37"/>
        <v>0</v>
      </c>
      <c r="DN41" s="442" t="b">
        <f t="shared" si="38"/>
        <v>0</v>
      </c>
      <c r="DO41" s="451" t="b">
        <f t="shared" si="39"/>
        <v>0</v>
      </c>
      <c r="DP41" s="442" t="b">
        <f t="shared" si="40"/>
        <v>0</v>
      </c>
      <c r="DQ41" s="452" t="b">
        <f t="shared" si="41"/>
        <v>0</v>
      </c>
      <c r="DR41" s="442" t="b">
        <f t="shared" si="42"/>
        <v>0</v>
      </c>
      <c r="DS41" s="451" t="b">
        <f t="shared" si="43"/>
        <v>0</v>
      </c>
      <c r="DT41" s="442" t="b">
        <f t="shared" si="44"/>
        <v>0</v>
      </c>
    </row>
    <row r="42" spans="1:124" x14ac:dyDescent="0.25">
      <c r="A42" s="67">
        <f t="shared" si="18"/>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9"/>
        <v/>
      </c>
      <c r="X42" s="312" t="str">
        <f t="shared" ca="1" si="20"/>
        <v/>
      </c>
      <c r="Y42" s="279"/>
      <c r="Z42" s="279"/>
      <c r="AA42" s="350"/>
      <c r="AB42" s="280"/>
      <c r="AC42" s="281"/>
      <c r="AD42" s="350"/>
      <c r="AE42" s="280"/>
      <c r="AF42" s="282"/>
      <c r="AG42" s="350"/>
      <c r="AH42" s="276"/>
      <c r="AI42" s="311" t="str">
        <f t="shared" ca="1" si="21"/>
        <v/>
      </c>
      <c r="AJ42" s="312" t="str">
        <f t="shared" ca="1" si="22"/>
        <v/>
      </c>
      <c r="AK42" s="279"/>
      <c r="AL42" s="279"/>
      <c r="AM42" s="350"/>
      <c r="AN42" s="280"/>
      <c r="AO42" s="281"/>
      <c r="AP42" s="350"/>
      <c r="AQ42" s="280"/>
      <c r="AR42" s="282"/>
      <c r="AS42" s="350"/>
      <c r="AT42" s="276"/>
      <c r="AU42" s="311" t="str">
        <f t="shared" ca="1" si="23"/>
        <v/>
      </c>
      <c r="AV42" s="312" t="str">
        <f t="shared" ca="1" si="24"/>
        <v/>
      </c>
      <c r="AW42" s="278"/>
      <c r="AX42" s="278"/>
      <c r="AY42" s="350"/>
      <c r="AZ42" s="280"/>
      <c r="BA42" s="281"/>
      <c r="BB42" s="350"/>
      <c r="BC42" s="280"/>
      <c r="BD42" s="282"/>
      <c r="BE42" s="350"/>
      <c r="BF42" s="276"/>
      <c r="BG42" s="311" t="str">
        <f t="shared" ca="1" si="25"/>
        <v/>
      </c>
      <c r="BH42" s="312" t="str">
        <f t="shared" ca="1" si="26"/>
        <v/>
      </c>
      <c r="BI42" s="278"/>
      <c r="BJ42" s="350"/>
      <c r="BK42" s="280"/>
      <c r="BL42" s="281"/>
      <c r="BM42" s="350"/>
      <c r="BN42" s="280"/>
      <c r="BO42" s="282"/>
      <c r="BP42" s="311" t="str">
        <f t="shared" ca="1" si="27"/>
        <v/>
      </c>
      <c r="BQ42" s="312" t="str">
        <f t="shared" ca="1" si="28"/>
        <v/>
      </c>
      <c r="BR42" s="311" t="str">
        <f t="shared" ca="1" si="29"/>
        <v/>
      </c>
      <c r="BS42" s="440" t="str">
        <f t="shared" ca="1" si="30"/>
        <v/>
      </c>
      <c r="BT42" s="283" t="str">
        <f t="array" ref="BT42">IF(AND($I42&lt;&gt;"",$K42&lt;&gt;""),CEILING(VLOOKUP($I42,ランク別指標,3,FALSE)*$L42,1),"")</f>
        <v/>
      </c>
      <c r="BU42" s="284"/>
      <c r="BV42" s="283" t="str">
        <f t="shared" si="11"/>
        <v/>
      </c>
      <c r="BW42" s="285"/>
      <c r="BX42" s="284"/>
      <c r="BY42" s="286" t="str">
        <f t="shared" si="31"/>
        <v/>
      </c>
      <c r="BZ42" s="287" t="str">
        <f t="shared" si="32"/>
        <v/>
      </c>
      <c r="CA42" s="288"/>
      <c r="CB42" s="289"/>
      <c r="CC42" s="283" t="str">
        <f t="array" ref="CC42">IF(AND($I42&lt;&gt;"",$K42&lt;&gt;""),CEILING(VLOOKUP($I42,ランク別指標,6,FALSE)*$L42,1),"")</f>
        <v/>
      </c>
      <c r="CD42" s="290"/>
      <c r="CE42" s="291" t="str">
        <f t="shared" si="14"/>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5"/>
        <v/>
      </c>
      <c r="CR42" s="274" t="str">
        <f t="shared" ca="1" si="16"/>
        <v/>
      </c>
      <c r="CS42" s="275" t="str">
        <f t="shared" ca="1" si="17"/>
        <v/>
      </c>
      <c r="CT42" s="339"/>
      <c r="CU42" s="266">
        <f t="shared" si="34"/>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5"/>
        <v>0</v>
      </c>
      <c r="DL42" s="442" t="b">
        <f t="shared" si="36"/>
        <v>0</v>
      </c>
      <c r="DM42" s="452" t="b">
        <f t="shared" si="37"/>
        <v>0</v>
      </c>
      <c r="DN42" s="442" t="b">
        <f t="shared" si="38"/>
        <v>0</v>
      </c>
      <c r="DO42" s="451" t="b">
        <f t="shared" si="39"/>
        <v>0</v>
      </c>
      <c r="DP42" s="442" t="b">
        <f t="shared" si="40"/>
        <v>0</v>
      </c>
      <c r="DQ42" s="452" t="b">
        <f t="shared" si="41"/>
        <v>0</v>
      </c>
      <c r="DR42" s="442" t="b">
        <f t="shared" si="42"/>
        <v>0</v>
      </c>
      <c r="DS42" s="451" t="b">
        <f t="shared" si="43"/>
        <v>0</v>
      </c>
      <c r="DT42" s="442" t="b">
        <f t="shared" si="44"/>
        <v>0</v>
      </c>
    </row>
    <row r="43" spans="1:124" x14ac:dyDescent="0.25">
      <c r="A43" s="67">
        <f t="shared" si="18"/>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9"/>
        <v/>
      </c>
      <c r="X43" s="312" t="str">
        <f t="shared" ca="1" si="20"/>
        <v/>
      </c>
      <c r="Y43" s="279"/>
      <c r="Z43" s="279"/>
      <c r="AA43" s="350"/>
      <c r="AB43" s="280"/>
      <c r="AC43" s="281"/>
      <c r="AD43" s="350"/>
      <c r="AE43" s="280"/>
      <c r="AF43" s="282"/>
      <c r="AG43" s="350"/>
      <c r="AH43" s="276"/>
      <c r="AI43" s="311" t="str">
        <f t="shared" ca="1" si="21"/>
        <v/>
      </c>
      <c r="AJ43" s="312" t="str">
        <f t="shared" ca="1" si="22"/>
        <v/>
      </c>
      <c r="AK43" s="279"/>
      <c r="AL43" s="279"/>
      <c r="AM43" s="350"/>
      <c r="AN43" s="280"/>
      <c r="AO43" s="281"/>
      <c r="AP43" s="350"/>
      <c r="AQ43" s="280"/>
      <c r="AR43" s="282"/>
      <c r="AS43" s="350"/>
      <c r="AT43" s="276"/>
      <c r="AU43" s="311" t="str">
        <f t="shared" ca="1" si="23"/>
        <v/>
      </c>
      <c r="AV43" s="312" t="str">
        <f t="shared" ca="1" si="24"/>
        <v/>
      </c>
      <c r="AW43" s="278"/>
      <c r="AX43" s="278"/>
      <c r="AY43" s="350"/>
      <c r="AZ43" s="280"/>
      <c r="BA43" s="281"/>
      <c r="BB43" s="350"/>
      <c r="BC43" s="280"/>
      <c r="BD43" s="282"/>
      <c r="BE43" s="350"/>
      <c r="BF43" s="276"/>
      <c r="BG43" s="311" t="str">
        <f t="shared" ca="1" si="25"/>
        <v/>
      </c>
      <c r="BH43" s="312" t="str">
        <f t="shared" ca="1" si="26"/>
        <v/>
      </c>
      <c r="BI43" s="278"/>
      <c r="BJ43" s="350"/>
      <c r="BK43" s="280"/>
      <c r="BL43" s="281"/>
      <c r="BM43" s="350"/>
      <c r="BN43" s="280"/>
      <c r="BO43" s="282"/>
      <c r="BP43" s="311" t="str">
        <f t="shared" ca="1" si="27"/>
        <v/>
      </c>
      <c r="BQ43" s="312" t="str">
        <f t="shared" ca="1" si="28"/>
        <v/>
      </c>
      <c r="BR43" s="311" t="str">
        <f t="shared" ca="1" si="29"/>
        <v/>
      </c>
      <c r="BS43" s="440" t="str">
        <f t="shared" ca="1" si="30"/>
        <v/>
      </c>
      <c r="BT43" s="283" t="str">
        <f t="array" ref="BT43">IF(AND($I43&lt;&gt;"",$K43&lt;&gt;""),CEILING(VLOOKUP($I43,ランク別指標,3,FALSE)*$L43,1),"")</f>
        <v/>
      </c>
      <c r="BU43" s="284"/>
      <c r="BV43" s="283" t="str">
        <f t="shared" si="11"/>
        <v/>
      </c>
      <c r="BW43" s="285"/>
      <c r="BX43" s="284"/>
      <c r="BY43" s="286" t="str">
        <f t="shared" si="31"/>
        <v/>
      </c>
      <c r="BZ43" s="287" t="str">
        <f t="shared" si="32"/>
        <v/>
      </c>
      <c r="CA43" s="288"/>
      <c r="CB43" s="289"/>
      <c r="CC43" s="283" t="str">
        <f t="array" ref="CC43">IF(AND($I43&lt;&gt;"",$K43&lt;&gt;""),CEILING(VLOOKUP($I43,ランク別指標,6,FALSE)*$L43,1),"")</f>
        <v/>
      </c>
      <c r="CD43" s="290"/>
      <c r="CE43" s="291" t="str">
        <f t="shared" si="14"/>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5"/>
        <v/>
      </c>
      <c r="CR43" s="274" t="str">
        <f t="shared" ca="1" si="16"/>
        <v/>
      </c>
      <c r="CS43" s="275" t="str">
        <f t="shared" ca="1" si="17"/>
        <v/>
      </c>
      <c r="CT43" s="339"/>
      <c r="CU43" s="266">
        <f t="shared" si="34"/>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5"/>
        <v>0</v>
      </c>
      <c r="DL43" s="442" t="b">
        <f t="shared" si="36"/>
        <v>0</v>
      </c>
      <c r="DM43" s="452" t="b">
        <f t="shared" si="37"/>
        <v>0</v>
      </c>
      <c r="DN43" s="442" t="b">
        <f t="shared" si="38"/>
        <v>0</v>
      </c>
      <c r="DO43" s="451" t="b">
        <f t="shared" si="39"/>
        <v>0</v>
      </c>
      <c r="DP43" s="442" t="b">
        <f t="shared" si="40"/>
        <v>0</v>
      </c>
      <c r="DQ43" s="452" t="b">
        <f t="shared" si="41"/>
        <v>0</v>
      </c>
      <c r="DR43" s="442" t="b">
        <f t="shared" si="42"/>
        <v>0</v>
      </c>
      <c r="DS43" s="451" t="b">
        <f t="shared" si="43"/>
        <v>0</v>
      </c>
      <c r="DT43" s="442" t="b">
        <f t="shared" si="44"/>
        <v>0</v>
      </c>
    </row>
    <row r="44" spans="1:124" x14ac:dyDescent="0.25">
      <c r="A44" s="67">
        <f t="shared" si="18"/>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9"/>
        <v/>
      </c>
      <c r="X44" s="312" t="str">
        <f t="shared" ca="1" si="20"/>
        <v/>
      </c>
      <c r="Y44" s="279"/>
      <c r="Z44" s="279"/>
      <c r="AA44" s="350"/>
      <c r="AB44" s="280"/>
      <c r="AC44" s="281"/>
      <c r="AD44" s="350"/>
      <c r="AE44" s="280"/>
      <c r="AF44" s="282"/>
      <c r="AG44" s="350"/>
      <c r="AH44" s="276"/>
      <c r="AI44" s="311" t="str">
        <f t="shared" ca="1" si="21"/>
        <v/>
      </c>
      <c r="AJ44" s="312" t="str">
        <f t="shared" ca="1" si="22"/>
        <v/>
      </c>
      <c r="AK44" s="279"/>
      <c r="AL44" s="279"/>
      <c r="AM44" s="350"/>
      <c r="AN44" s="280"/>
      <c r="AO44" s="281"/>
      <c r="AP44" s="350"/>
      <c r="AQ44" s="280"/>
      <c r="AR44" s="282"/>
      <c r="AS44" s="350"/>
      <c r="AT44" s="276"/>
      <c r="AU44" s="311" t="str">
        <f t="shared" ca="1" si="23"/>
        <v/>
      </c>
      <c r="AV44" s="312" t="str">
        <f t="shared" ca="1" si="24"/>
        <v/>
      </c>
      <c r="AW44" s="278"/>
      <c r="AX44" s="278"/>
      <c r="AY44" s="350"/>
      <c r="AZ44" s="280"/>
      <c r="BA44" s="281"/>
      <c r="BB44" s="350"/>
      <c r="BC44" s="280"/>
      <c r="BD44" s="282"/>
      <c r="BE44" s="350"/>
      <c r="BF44" s="276"/>
      <c r="BG44" s="311" t="str">
        <f t="shared" ca="1" si="25"/>
        <v/>
      </c>
      <c r="BH44" s="312" t="str">
        <f t="shared" ca="1" si="26"/>
        <v/>
      </c>
      <c r="BI44" s="278"/>
      <c r="BJ44" s="350"/>
      <c r="BK44" s="280"/>
      <c r="BL44" s="281"/>
      <c r="BM44" s="350"/>
      <c r="BN44" s="280"/>
      <c r="BO44" s="282"/>
      <c r="BP44" s="311" t="str">
        <f t="shared" ca="1" si="27"/>
        <v/>
      </c>
      <c r="BQ44" s="312" t="str">
        <f t="shared" ca="1" si="28"/>
        <v/>
      </c>
      <c r="BR44" s="311" t="str">
        <f t="shared" ca="1" si="29"/>
        <v/>
      </c>
      <c r="BS44" s="440" t="str">
        <f t="shared" ca="1" si="30"/>
        <v/>
      </c>
      <c r="BT44" s="283" t="str">
        <f t="array" ref="BT44">IF(AND($I44&lt;&gt;"",$K44&lt;&gt;""),CEILING(VLOOKUP($I44,ランク別指標,3,FALSE)*$L44,1),"")</f>
        <v/>
      </c>
      <c r="BU44" s="284"/>
      <c r="BV44" s="283" t="str">
        <f t="shared" si="11"/>
        <v/>
      </c>
      <c r="BW44" s="285"/>
      <c r="BX44" s="284"/>
      <c r="BY44" s="286" t="str">
        <f t="shared" si="31"/>
        <v/>
      </c>
      <c r="BZ44" s="287" t="str">
        <f t="shared" si="32"/>
        <v/>
      </c>
      <c r="CA44" s="288"/>
      <c r="CB44" s="289"/>
      <c r="CC44" s="283" t="str">
        <f t="array" ref="CC44">IF(AND($I44&lt;&gt;"",$K44&lt;&gt;""),CEILING(VLOOKUP($I44,ランク別指標,6,FALSE)*$L44,1),"")</f>
        <v/>
      </c>
      <c r="CD44" s="290"/>
      <c r="CE44" s="291" t="str">
        <f t="shared" si="14"/>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5"/>
        <v/>
      </c>
      <c r="CR44" s="274" t="str">
        <f t="shared" ca="1" si="16"/>
        <v/>
      </c>
      <c r="CS44" s="275" t="str">
        <f t="shared" ca="1" si="17"/>
        <v/>
      </c>
      <c r="CT44" s="339"/>
      <c r="CU44" s="266">
        <f t="shared" si="34"/>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5"/>
        <v>0</v>
      </c>
      <c r="DL44" s="442" t="b">
        <f t="shared" si="36"/>
        <v>0</v>
      </c>
      <c r="DM44" s="452" t="b">
        <f t="shared" si="37"/>
        <v>0</v>
      </c>
      <c r="DN44" s="442" t="b">
        <f t="shared" si="38"/>
        <v>0</v>
      </c>
      <c r="DO44" s="451" t="b">
        <f t="shared" si="39"/>
        <v>0</v>
      </c>
      <c r="DP44" s="442" t="b">
        <f t="shared" si="40"/>
        <v>0</v>
      </c>
      <c r="DQ44" s="452" t="b">
        <f t="shared" si="41"/>
        <v>0</v>
      </c>
      <c r="DR44" s="442" t="b">
        <f t="shared" si="42"/>
        <v>0</v>
      </c>
      <c r="DS44" s="451" t="b">
        <f t="shared" si="43"/>
        <v>0</v>
      </c>
      <c r="DT44" s="442" t="b">
        <f t="shared" si="44"/>
        <v>0</v>
      </c>
    </row>
    <row r="45" spans="1:124" x14ac:dyDescent="0.25">
      <c r="A45" s="67">
        <f t="shared" si="18"/>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9"/>
        <v/>
      </c>
      <c r="X45" s="312" t="str">
        <f t="shared" ca="1" si="20"/>
        <v/>
      </c>
      <c r="Y45" s="279"/>
      <c r="Z45" s="279"/>
      <c r="AA45" s="350"/>
      <c r="AB45" s="280"/>
      <c r="AC45" s="281"/>
      <c r="AD45" s="350"/>
      <c r="AE45" s="280"/>
      <c r="AF45" s="282"/>
      <c r="AG45" s="350"/>
      <c r="AH45" s="276"/>
      <c r="AI45" s="311" t="str">
        <f t="shared" ca="1" si="21"/>
        <v/>
      </c>
      <c r="AJ45" s="312" t="str">
        <f t="shared" ca="1" si="22"/>
        <v/>
      </c>
      <c r="AK45" s="279"/>
      <c r="AL45" s="279"/>
      <c r="AM45" s="350"/>
      <c r="AN45" s="280"/>
      <c r="AO45" s="281"/>
      <c r="AP45" s="350"/>
      <c r="AQ45" s="280"/>
      <c r="AR45" s="282"/>
      <c r="AS45" s="350"/>
      <c r="AT45" s="276"/>
      <c r="AU45" s="311" t="str">
        <f t="shared" ca="1" si="23"/>
        <v/>
      </c>
      <c r="AV45" s="312" t="str">
        <f t="shared" ca="1" si="24"/>
        <v/>
      </c>
      <c r="AW45" s="278"/>
      <c r="AX45" s="278"/>
      <c r="AY45" s="350"/>
      <c r="AZ45" s="280"/>
      <c r="BA45" s="281"/>
      <c r="BB45" s="350"/>
      <c r="BC45" s="280"/>
      <c r="BD45" s="282"/>
      <c r="BE45" s="350"/>
      <c r="BF45" s="276"/>
      <c r="BG45" s="311" t="str">
        <f t="shared" ca="1" si="25"/>
        <v/>
      </c>
      <c r="BH45" s="312" t="str">
        <f t="shared" ca="1" si="26"/>
        <v/>
      </c>
      <c r="BI45" s="278"/>
      <c r="BJ45" s="350"/>
      <c r="BK45" s="280"/>
      <c r="BL45" s="281"/>
      <c r="BM45" s="350"/>
      <c r="BN45" s="280"/>
      <c r="BO45" s="282"/>
      <c r="BP45" s="311" t="str">
        <f t="shared" ca="1" si="27"/>
        <v/>
      </c>
      <c r="BQ45" s="312" t="str">
        <f t="shared" ca="1" si="28"/>
        <v/>
      </c>
      <c r="BR45" s="311" t="str">
        <f t="shared" ca="1" si="29"/>
        <v/>
      </c>
      <c r="BS45" s="440" t="str">
        <f t="shared" ca="1" si="30"/>
        <v/>
      </c>
      <c r="BT45" s="283" t="str">
        <f t="array" ref="BT45">IF(AND($I45&lt;&gt;"",$K45&lt;&gt;""),CEILING(VLOOKUP($I45,ランク別指標,3,FALSE)*$L45,1),"")</f>
        <v/>
      </c>
      <c r="BU45" s="284"/>
      <c r="BV45" s="283" t="str">
        <f t="shared" si="11"/>
        <v/>
      </c>
      <c r="BW45" s="285"/>
      <c r="BX45" s="284"/>
      <c r="BY45" s="286" t="str">
        <f t="shared" si="31"/>
        <v/>
      </c>
      <c r="BZ45" s="287" t="str">
        <f t="shared" si="32"/>
        <v/>
      </c>
      <c r="CA45" s="288"/>
      <c r="CB45" s="289"/>
      <c r="CC45" s="283" t="str">
        <f t="array" ref="CC45">IF(AND($I45&lt;&gt;"",$K45&lt;&gt;""),CEILING(VLOOKUP($I45,ランク別指標,6,FALSE)*$L45,1),"")</f>
        <v/>
      </c>
      <c r="CD45" s="290"/>
      <c r="CE45" s="291" t="str">
        <f t="shared" si="14"/>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5"/>
        <v/>
      </c>
      <c r="CR45" s="274" t="str">
        <f t="shared" ca="1" si="16"/>
        <v/>
      </c>
      <c r="CS45" s="275" t="str">
        <f t="shared" ca="1" si="17"/>
        <v/>
      </c>
      <c r="CT45" s="339"/>
      <c r="CU45" s="266">
        <f t="shared" si="34"/>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5"/>
        <v>0</v>
      </c>
      <c r="DL45" s="442" t="b">
        <f t="shared" si="36"/>
        <v>0</v>
      </c>
      <c r="DM45" s="452" t="b">
        <f t="shared" si="37"/>
        <v>0</v>
      </c>
      <c r="DN45" s="442" t="b">
        <f t="shared" si="38"/>
        <v>0</v>
      </c>
      <c r="DO45" s="451" t="b">
        <f t="shared" si="39"/>
        <v>0</v>
      </c>
      <c r="DP45" s="442" t="b">
        <f t="shared" si="40"/>
        <v>0</v>
      </c>
      <c r="DQ45" s="452" t="b">
        <f t="shared" si="41"/>
        <v>0</v>
      </c>
      <c r="DR45" s="442" t="b">
        <f t="shared" si="42"/>
        <v>0</v>
      </c>
      <c r="DS45" s="451" t="b">
        <f t="shared" si="43"/>
        <v>0</v>
      </c>
      <c r="DT45" s="442" t="b">
        <f t="shared" si="44"/>
        <v>0</v>
      </c>
    </row>
    <row r="46" spans="1:124" x14ac:dyDescent="0.25">
      <c r="A46" s="67">
        <f t="shared" si="18"/>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9"/>
        <v/>
      </c>
      <c r="X46" s="312" t="str">
        <f t="shared" ca="1" si="20"/>
        <v/>
      </c>
      <c r="Y46" s="279"/>
      <c r="Z46" s="279"/>
      <c r="AA46" s="350"/>
      <c r="AB46" s="280"/>
      <c r="AC46" s="281"/>
      <c r="AD46" s="350"/>
      <c r="AE46" s="280"/>
      <c r="AF46" s="282"/>
      <c r="AG46" s="350"/>
      <c r="AH46" s="276"/>
      <c r="AI46" s="311" t="str">
        <f t="shared" ca="1" si="21"/>
        <v/>
      </c>
      <c r="AJ46" s="312" t="str">
        <f t="shared" ca="1" si="22"/>
        <v/>
      </c>
      <c r="AK46" s="279"/>
      <c r="AL46" s="279"/>
      <c r="AM46" s="350"/>
      <c r="AN46" s="280"/>
      <c r="AO46" s="281"/>
      <c r="AP46" s="350"/>
      <c r="AQ46" s="280"/>
      <c r="AR46" s="282"/>
      <c r="AS46" s="350"/>
      <c r="AT46" s="276"/>
      <c r="AU46" s="311" t="str">
        <f t="shared" ca="1" si="23"/>
        <v/>
      </c>
      <c r="AV46" s="312" t="str">
        <f t="shared" ca="1" si="24"/>
        <v/>
      </c>
      <c r="AW46" s="278"/>
      <c r="AX46" s="278"/>
      <c r="AY46" s="350"/>
      <c r="AZ46" s="280"/>
      <c r="BA46" s="281"/>
      <c r="BB46" s="350"/>
      <c r="BC46" s="280"/>
      <c r="BD46" s="282"/>
      <c r="BE46" s="350"/>
      <c r="BF46" s="276"/>
      <c r="BG46" s="311" t="str">
        <f t="shared" ca="1" si="25"/>
        <v/>
      </c>
      <c r="BH46" s="312" t="str">
        <f t="shared" ca="1" si="26"/>
        <v/>
      </c>
      <c r="BI46" s="278"/>
      <c r="BJ46" s="350"/>
      <c r="BK46" s="280"/>
      <c r="BL46" s="281"/>
      <c r="BM46" s="350"/>
      <c r="BN46" s="280"/>
      <c r="BO46" s="282"/>
      <c r="BP46" s="311" t="str">
        <f t="shared" ca="1" si="27"/>
        <v/>
      </c>
      <c r="BQ46" s="312" t="str">
        <f t="shared" ca="1" si="28"/>
        <v/>
      </c>
      <c r="BR46" s="311" t="str">
        <f t="shared" ca="1" si="29"/>
        <v/>
      </c>
      <c r="BS46" s="440" t="str">
        <f t="shared" ca="1" si="30"/>
        <v/>
      </c>
      <c r="BT46" s="283" t="str">
        <f t="array" ref="BT46">IF(AND($I46&lt;&gt;"",$K46&lt;&gt;""),CEILING(VLOOKUP($I46,ランク別指標,3,FALSE)*$L46,1),"")</f>
        <v/>
      </c>
      <c r="BU46" s="284"/>
      <c r="BV46" s="283" t="str">
        <f t="shared" si="11"/>
        <v/>
      </c>
      <c r="BW46" s="285"/>
      <c r="BX46" s="284"/>
      <c r="BY46" s="286" t="str">
        <f t="shared" si="31"/>
        <v/>
      </c>
      <c r="BZ46" s="287" t="str">
        <f t="shared" si="32"/>
        <v/>
      </c>
      <c r="CA46" s="288"/>
      <c r="CB46" s="289"/>
      <c r="CC46" s="283" t="str">
        <f t="array" ref="CC46">IF(AND($I46&lt;&gt;"",$K46&lt;&gt;""),CEILING(VLOOKUP($I46,ランク別指標,6,FALSE)*$L46,1),"")</f>
        <v/>
      </c>
      <c r="CD46" s="290"/>
      <c r="CE46" s="291" t="str">
        <f t="shared" si="14"/>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5"/>
        <v/>
      </c>
      <c r="CR46" s="274" t="str">
        <f t="shared" ca="1" si="16"/>
        <v/>
      </c>
      <c r="CS46" s="275" t="str">
        <f t="shared" ca="1" si="17"/>
        <v/>
      </c>
      <c r="CT46" s="339"/>
      <c r="CU46" s="266">
        <f t="shared" si="34"/>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5"/>
        <v>0</v>
      </c>
      <c r="DL46" s="442" t="b">
        <f t="shared" si="36"/>
        <v>0</v>
      </c>
      <c r="DM46" s="452" t="b">
        <f t="shared" si="37"/>
        <v>0</v>
      </c>
      <c r="DN46" s="442" t="b">
        <f t="shared" si="38"/>
        <v>0</v>
      </c>
      <c r="DO46" s="451" t="b">
        <f t="shared" si="39"/>
        <v>0</v>
      </c>
      <c r="DP46" s="442" t="b">
        <f t="shared" si="40"/>
        <v>0</v>
      </c>
      <c r="DQ46" s="452" t="b">
        <f t="shared" si="41"/>
        <v>0</v>
      </c>
      <c r="DR46" s="442" t="b">
        <f t="shared" si="42"/>
        <v>0</v>
      </c>
      <c r="DS46" s="451" t="b">
        <f t="shared" si="43"/>
        <v>0</v>
      </c>
      <c r="DT46" s="442" t="b">
        <f t="shared" si="44"/>
        <v>0</v>
      </c>
    </row>
    <row r="47" spans="1:124" x14ac:dyDescent="0.25">
      <c r="A47" s="67">
        <f t="shared" si="18"/>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9"/>
        <v/>
      </c>
      <c r="X47" s="312" t="str">
        <f t="shared" ca="1" si="20"/>
        <v/>
      </c>
      <c r="Y47" s="279"/>
      <c r="Z47" s="279"/>
      <c r="AA47" s="350"/>
      <c r="AB47" s="280"/>
      <c r="AC47" s="281"/>
      <c r="AD47" s="350"/>
      <c r="AE47" s="280"/>
      <c r="AF47" s="282"/>
      <c r="AG47" s="350"/>
      <c r="AH47" s="276"/>
      <c r="AI47" s="311" t="str">
        <f t="shared" ca="1" si="21"/>
        <v/>
      </c>
      <c r="AJ47" s="312" t="str">
        <f t="shared" ca="1" si="22"/>
        <v/>
      </c>
      <c r="AK47" s="279"/>
      <c r="AL47" s="279"/>
      <c r="AM47" s="350"/>
      <c r="AN47" s="280"/>
      <c r="AO47" s="281"/>
      <c r="AP47" s="350"/>
      <c r="AQ47" s="280"/>
      <c r="AR47" s="282"/>
      <c r="AS47" s="350"/>
      <c r="AT47" s="276"/>
      <c r="AU47" s="311" t="str">
        <f t="shared" ca="1" si="23"/>
        <v/>
      </c>
      <c r="AV47" s="312" t="str">
        <f t="shared" ca="1" si="24"/>
        <v/>
      </c>
      <c r="AW47" s="278"/>
      <c r="AX47" s="278"/>
      <c r="AY47" s="350"/>
      <c r="AZ47" s="280"/>
      <c r="BA47" s="281"/>
      <c r="BB47" s="350"/>
      <c r="BC47" s="280"/>
      <c r="BD47" s="282"/>
      <c r="BE47" s="350"/>
      <c r="BF47" s="276"/>
      <c r="BG47" s="311" t="str">
        <f t="shared" ca="1" si="25"/>
        <v/>
      </c>
      <c r="BH47" s="312" t="str">
        <f t="shared" ca="1" si="26"/>
        <v/>
      </c>
      <c r="BI47" s="278"/>
      <c r="BJ47" s="350"/>
      <c r="BK47" s="280"/>
      <c r="BL47" s="281"/>
      <c r="BM47" s="350"/>
      <c r="BN47" s="280"/>
      <c r="BO47" s="282"/>
      <c r="BP47" s="311" t="str">
        <f t="shared" ca="1" si="27"/>
        <v/>
      </c>
      <c r="BQ47" s="312" t="str">
        <f t="shared" ca="1" si="28"/>
        <v/>
      </c>
      <c r="BR47" s="311" t="str">
        <f t="shared" ca="1" si="29"/>
        <v/>
      </c>
      <c r="BS47" s="440" t="str">
        <f t="shared" ca="1" si="30"/>
        <v/>
      </c>
      <c r="BT47" s="283" t="str">
        <f t="array" ref="BT47">IF(AND($I47&lt;&gt;"",$K47&lt;&gt;""),CEILING(VLOOKUP($I47,ランク別指標,3,FALSE)*$L47,1),"")</f>
        <v/>
      </c>
      <c r="BU47" s="284"/>
      <c r="BV47" s="283" t="str">
        <f t="shared" si="11"/>
        <v/>
      </c>
      <c r="BW47" s="285"/>
      <c r="BX47" s="284"/>
      <c r="BY47" s="286" t="str">
        <f t="shared" si="31"/>
        <v/>
      </c>
      <c r="BZ47" s="287" t="str">
        <f t="shared" si="32"/>
        <v/>
      </c>
      <c r="CA47" s="288"/>
      <c r="CB47" s="289"/>
      <c r="CC47" s="283" t="str">
        <f t="array" ref="CC47">IF(AND($I47&lt;&gt;"",$K47&lt;&gt;""),CEILING(VLOOKUP($I47,ランク別指標,6,FALSE)*$L47,1),"")</f>
        <v/>
      </c>
      <c r="CD47" s="290"/>
      <c r="CE47" s="291" t="str">
        <f t="shared" si="14"/>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5"/>
        <v/>
      </c>
      <c r="CR47" s="274" t="str">
        <f t="shared" ca="1" si="16"/>
        <v/>
      </c>
      <c r="CS47" s="275" t="str">
        <f t="shared" ca="1" si="17"/>
        <v/>
      </c>
      <c r="CT47" s="339"/>
      <c r="CU47" s="266">
        <f t="shared" si="34"/>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5"/>
        <v>0</v>
      </c>
      <c r="DL47" s="442" t="b">
        <f t="shared" si="36"/>
        <v>0</v>
      </c>
      <c r="DM47" s="452" t="b">
        <f t="shared" si="37"/>
        <v>0</v>
      </c>
      <c r="DN47" s="442" t="b">
        <f t="shared" si="38"/>
        <v>0</v>
      </c>
      <c r="DO47" s="451" t="b">
        <f t="shared" si="39"/>
        <v>0</v>
      </c>
      <c r="DP47" s="442" t="b">
        <f t="shared" si="40"/>
        <v>0</v>
      </c>
      <c r="DQ47" s="452" t="b">
        <f t="shared" si="41"/>
        <v>0</v>
      </c>
      <c r="DR47" s="442" t="b">
        <f t="shared" si="42"/>
        <v>0</v>
      </c>
      <c r="DS47" s="451" t="b">
        <f t="shared" si="43"/>
        <v>0</v>
      </c>
      <c r="DT47" s="442" t="b">
        <f t="shared" si="44"/>
        <v>0</v>
      </c>
    </row>
    <row r="48" spans="1:124" x14ac:dyDescent="0.25">
      <c r="A48" s="67">
        <f t="shared" si="18"/>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9"/>
        <v/>
      </c>
      <c r="X48" s="312" t="str">
        <f t="shared" ca="1" si="20"/>
        <v/>
      </c>
      <c r="Y48" s="279"/>
      <c r="Z48" s="279"/>
      <c r="AA48" s="350"/>
      <c r="AB48" s="280"/>
      <c r="AC48" s="281"/>
      <c r="AD48" s="350"/>
      <c r="AE48" s="280"/>
      <c r="AF48" s="282"/>
      <c r="AG48" s="350"/>
      <c r="AH48" s="276"/>
      <c r="AI48" s="311" t="str">
        <f t="shared" ca="1" si="21"/>
        <v/>
      </c>
      <c r="AJ48" s="312" t="str">
        <f t="shared" ca="1" si="22"/>
        <v/>
      </c>
      <c r="AK48" s="279"/>
      <c r="AL48" s="279"/>
      <c r="AM48" s="350"/>
      <c r="AN48" s="280"/>
      <c r="AO48" s="281"/>
      <c r="AP48" s="350"/>
      <c r="AQ48" s="280"/>
      <c r="AR48" s="282"/>
      <c r="AS48" s="350"/>
      <c r="AT48" s="276"/>
      <c r="AU48" s="311" t="str">
        <f t="shared" ca="1" si="23"/>
        <v/>
      </c>
      <c r="AV48" s="312" t="str">
        <f t="shared" ca="1" si="24"/>
        <v/>
      </c>
      <c r="AW48" s="278"/>
      <c r="AX48" s="278"/>
      <c r="AY48" s="350"/>
      <c r="AZ48" s="280"/>
      <c r="BA48" s="281"/>
      <c r="BB48" s="350"/>
      <c r="BC48" s="280"/>
      <c r="BD48" s="282"/>
      <c r="BE48" s="350"/>
      <c r="BF48" s="276"/>
      <c r="BG48" s="311" t="str">
        <f t="shared" ca="1" si="25"/>
        <v/>
      </c>
      <c r="BH48" s="312" t="str">
        <f t="shared" ca="1" si="26"/>
        <v/>
      </c>
      <c r="BI48" s="278"/>
      <c r="BJ48" s="350"/>
      <c r="BK48" s="280"/>
      <c r="BL48" s="281"/>
      <c r="BM48" s="350"/>
      <c r="BN48" s="280"/>
      <c r="BO48" s="282"/>
      <c r="BP48" s="311" t="str">
        <f t="shared" ca="1" si="27"/>
        <v/>
      </c>
      <c r="BQ48" s="312" t="str">
        <f t="shared" ca="1" si="28"/>
        <v/>
      </c>
      <c r="BR48" s="311" t="str">
        <f t="shared" ca="1" si="29"/>
        <v/>
      </c>
      <c r="BS48" s="440" t="str">
        <f t="shared" ca="1" si="30"/>
        <v/>
      </c>
      <c r="BT48" s="283" t="str">
        <f t="array" ref="BT48">IF(AND($I48&lt;&gt;"",$K48&lt;&gt;""),CEILING(VLOOKUP($I48,ランク別指標,3,FALSE)*$L48,1),"")</f>
        <v/>
      </c>
      <c r="BU48" s="284"/>
      <c r="BV48" s="283" t="str">
        <f t="shared" si="11"/>
        <v/>
      </c>
      <c r="BW48" s="285"/>
      <c r="BX48" s="284"/>
      <c r="BY48" s="286" t="str">
        <f t="shared" si="31"/>
        <v/>
      </c>
      <c r="BZ48" s="287" t="str">
        <f t="shared" si="32"/>
        <v/>
      </c>
      <c r="CA48" s="288"/>
      <c r="CB48" s="289"/>
      <c r="CC48" s="283" t="str">
        <f t="array" ref="CC48">IF(AND($I48&lt;&gt;"",$K48&lt;&gt;""),CEILING(VLOOKUP($I48,ランク別指標,6,FALSE)*$L48,1),"")</f>
        <v/>
      </c>
      <c r="CD48" s="290"/>
      <c r="CE48" s="291" t="str">
        <f t="shared" si="14"/>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5"/>
        <v/>
      </c>
      <c r="CR48" s="274" t="str">
        <f t="shared" ca="1" si="16"/>
        <v/>
      </c>
      <c r="CS48" s="275" t="str">
        <f t="shared" ca="1" si="17"/>
        <v/>
      </c>
      <c r="CT48" s="339"/>
      <c r="CU48" s="266">
        <f t="shared" si="34"/>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5"/>
        <v>0</v>
      </c>
      <c r="DL48" s="442" t="b">
        <f t="shared" si="36"/>
        <v>0</v>
      </c>
      <c r="DM48" s="452" t="b">
        <f t="shared" si="37"/>
        <v>0</v>
      </c>
      <c r="DN48" s="442" t="b">
        <f t="shared" si="38"/>
        <v>0</v>
      </c>
      <c r="DO48" s="451" t="b">
        <f t="shared" si="39"/>
        <v>0</v>
      </c>
      <c r="DP48" s="442" t="b">
        <f t="shared" si="40"/>
        <v>0</v>
      </c>
      <c r="DQ48" s="452" t="b">
        <f t="shared" si="41"/>
        <v>0</v>
      </c>
      <c r="DR48" s="442" t="b">
        <f t="shared" si="42"/>
        <v>0</v>
      </c>
      <c r="DS48" s="451" t="b">
        <f t="shared" si="43"/>
        <v>0</v>
      </c>
      <c r="DT48" s="442" t="b">
        <f t="shared" si="44"/>
        <v>0</v>
      </c>
    </row>
    <row r="49" spans="1:124" x14ac:dyDescent="0.25">
      <c r="A49" s="67">
        <f t="shared" si="18"/>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9"/>
        <v/>
      </c>
      <c r="X49" s="312" t="str">
        <f t="shared" ca="1" si="20"/>
        <v/>
      </c>
      <c r="Y49" s="279"/>
      <c r="Z49" s="279"/>
      <c r="AA49" s="350"/>
      <c r="AB49" s="280"/>
      <c r="AC49" s="281"/>
      <c r="AD49" s="350"/>
      <c r="AE49" s="280"/>
      <c r="AF49" s="282"/>
      <c r="AG49" s="350"/>
      <c r="AH49" s="276"/>
      <c r="AI49" s="311" t="str">
        <f t="shared" ca="1" si="21"/>
        <v/>
      </c>
      <c r="AJ49" s="312" t="str">
        <f t="shared" ca="1" si="22"/>
        <v/>
      </c>
      <c r="AK49" s="279"/>
      <c r="AL49" s="279"/>
      <c r="AM49" s="350"/>
      <c r="AN49" s="280"/>
      <c r="AO49" s="281"/>
      <c r="AP49" s="350"/>
      <c r="AQ49" s="280"/>
      <c r="AR49" s="282"/>
      <c r="AS49" s="350"/>
      <c r="AT49" s="276"/>
      <c r="AU49" s="311" t="str">
        <f t="shared" ca="1" si="23"/>
        <v/>
      </c>
      <c r="AV49" s="312" t="str">
        <f t="shared" ca="1" si="24"/>
        <v/>
      </c>
      <c r="AW49" s="278"/>
      <c r="AX49" s="278"/>
      <c r="AY49" s="350"/>
      <c r="AZ49" s="280"/>
      <c r="BA49" s="281"/>
      <c r="BB49" s="350"/>
      <c r="BC49" s="280"/>
      <c r="BD49" s="282"/>
      <c r="BE49" s="350"/>
      <c r="BF49" s="276"/>
      <c r="BG49" s="311" t="str">
        <f t="shared" ca="1" si="25"/>
        <v/>
      </c>
      <c r="BH49" s="312" t="str">
        <f t="shared" ca="1" si="26"/>
        <v/>
      </c>
      <c r="BI49" s="278"/>
      <c r="BJ49" s="350"/>
      <c r="BK49" s="280"/>
      <c r="BL49" s="281"/>
      <c r="BM49" s="350"/>
      <c r="BN49" s="280"/>
      <c r="BO49" s="282"/>
      <c r="BP49" s="311" t="str">
        <f t="shared" ca="1" si="27"/>
        <v/>
      </c>
      <c r="BQ49" s="312" t="str">
        <f t="shared" ca="1" si="28"/>
        <v/>
      </c>
      <c r="BR49" s="311" t="str">
        <f t="shared" ca="1" si="29"/>
        <v/>
      </c>
      <c r="BS49" s="440" t="str">
        <f t="shared" ca="1" si="30"/>
        <v/>
      </c>
      <c r="BT49" s="283" t="str">
        <f t="array" ref="BT49">IF(AND($I49&lt;&gt;"",$K49&lt;&gt;""),CEILING(VLOOKUP($I49,ランク別指標,3,FALSE)*$L49,1),"")</f>
        <v/>
      </c>
      <c r="BU49" s="284"/>
      <c r="BV49" s="283" t="str">
        <f t="shared" si="11"/>
        <v/>
      </c>
      <c r="BW49" s="285"/>
      <c r="BX49" s="284"/>
      <c r="BY49" s="286" t="str">
        <f t="shared" si="31"/>
        <v/>
      </c>
      <c r="BZ49" s="287" t="str">
        <f t="shared" si="32"/>
        <v/>
      </c>
      <c r="CA49" s="288"/>
      <c r="CB49" s="289"/>
      <c r="CC49" s="283" t="str">
        <f t="array" ref="CC49">IF(AND($I49&lt;&gt;"",$K49&lt;&gt;""),CEILING(VLOOKUP($I49,ランク別指標,6,FALSE)*$L49,1),"")</f>
        <v/>
      </c>
      <c r="CD49" s="290"/>
      <c r="CE49" s="291" t="str">
        <f t="shared" si="14"/>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5"/>
        <v/>
      </c>
      <c r="CR49" s="274" t="str">
        <f t="shared" ca="1" si="16"/>
        <v/>
      </c>
      <c r="CS49" s="275" t="str">
        <f t="shared" ca="1" si="17"/>
        <v/>
      </c>
      <c r="CT49" s="339"/>
      <c r="CU49" s="266">
        <f t="shared" si="34"/>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5"/>
        <v>0</v>
      </c>
      <c r="DL49" s="442" t="b">
        <f t="shared" si="36"/>
        <v>0</v>
      </c>
      <c r="DM49" s="452" t="b">
        <f t="shared" si="37"/>
        <v>0</v>
      </c>
      <c r="DN49" s="442" t="b">
        <f t="shared" si="38"/>
        <v>0</v>
      </c>
      <c r="DO49" s="451" t="b">
        <f t="shared" si="39"/>
        <v>0</v>
      </c>
      <c r="DP49" s="442" t="b">
        <f t="shared" si="40"/>
        <v>0</v>
      </c>
      <c r="DQ49" s="452" t="b">
        <f t="shared" si="41"/>
        <v>0</v>
      </c>
      <c r="DR49" s="442" t="b">
        <f t="shared" si="42"/>
        <v>0</v>
      </c>
      <c r="DS49" s="451" t="b">
        <f t="shared" si="43"/>
        <v>0</v>
      </c>
      <c r="DT49" s="442" t="b">
        <f t="shared" si="44"/>
        <v>0</v>
      </c>
    </row>
    <row r="50" spans="1:124" x14ac:dyDescent="0.25">
      <c r="A50" s="67">
        <f t="shared" si="18"/>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9"/>
        <v/>
      </c>
      <c r="X50" s="312" t="str">
        <f t="shared" ca="1" si="20"/>
        <v/>
      </c>
      <c r="Y50" s="279"/>
      <c r="Z50" s="279"/>
      <c r="AA50" s="350"/>
      <c r="AB50" s="280"/>
      <c r="AC50" s="281"/>
      <c r="AD50" s="350"/>
      <c r="AE50" s="280"/>
      <c r="AF50" s="282"/>
      <c r="AG50" s="350"/>
      <c r="AH50" s="276"/>
      <c r="AI50" s="311" t="str">
        <f t="shared" ca="1" si="21"/>
        <v/>
      </c>
      <c r="AJ50" s="312" t="str">
        <f t="shared" ca="1" si="22"/>
        <v/>
      </c>
      <c r="AK50" s="279"/>
      <c r="AL50" s="279"/>
      <c r="AM50" s="350"/>
      <c r="AN50" s="280"/>
      <c r="AO50" s="281"/>
      <c r="AP50" s="350"/>
      <c r="AQ50" s="280"/>
      <c r="AR50" s="282"/>
      <c r="AS50" s="350"/>
      <c r="AT50" s="276"/>
      <c r="AU50" s="311" t="str">
        <f t="shared" ca="1" si="23"/>
        <v/>
      </c>
      <c r="AV50" s="312" t="str">
        <f t="shared" ca="1" si="24"/>
        <v/>
      </c>
      <c r="AW50" s="278"/>
      <c r="AX50" s="278"/>
      <c r="AY50" s="350"/>
      <c r="AZ50" s="280"/>
      <c r="BA50" s="281"/>
      <c r="BB50" s="350"/>
      <c r="BC50" s="280"/>
      <c r="BD50" s="282"/>
      <c r="BE50" s="350"/>
      <c r="BF50" s="276"/>
      <c r="BG50" s="311" t="str">
        <f t="shared" ca="1" si="25"/>
        <v/>
      </c>
      <c r="BH50" s="312" t="str">
        <f t="shared" ca="1" si="26"/>
        <v/>
      </c>
      <c r="BI50" s="278"/>
      <c r="BJ50" s="350"/>
      <c r="BK50" s="280"/>
      <c r="BL50" s="281"/>
      <c r="BM50" s="350"/>
      <c r="BN50" s="280"/>
      <c r="BO50" s="282"/>
      <c r="BP50" s="311" t="str">
        <f t="shared" ca="1" si="27"/>
        <v/>
      </c>
      <c r="BQ50" s="312" t="str">
        <f t="shared" ca="1" si="28"/>
        <v/>
      </c>
      <c r="BR50" s="311" t="str">
        <f t="shared" ca="1" si="29"/>
        <v/>
      </c>
      <c r="BS50" s="440" t="str">
        <f t="shared" ca="1" si="30"/>
        <v/>
      </c>
      <c r="BT50" s="283" t="str">
        <f t="array" ref="BT50">IF(AND($I50&lt;&gt;"",$K50&lt;&gt;""),CEILING(VLOOKUP($I50,ランク別指標,3,FALSE)*$L50,1),"")</f>
        <v/>
      </c>
      <c r="BU50" s="284"/>
      <c r="BV50" s="283" t="str">
        <f t="shared" si="11"/>
        <v/>
      </c>
      <c r="BW50" s="285"/>
      <c r="BX50" s="284"/>
      <c r="BY50" s="286" t="str">
        <f t="shared" si="31"/>
        <v/>
      </c>
      <c r="BZ50" s="287" t="str">
        <f t="shared" si="32"/>
        <v/>
      </c>
      <c r="CA50" s="288"/>
      <c r="CB50" s="289"/>
      <c r="CC50" s="283" t="str">
        <f t="array" ref="CC50">IF(AND($I50&lt;&gt;"",$K50&lt;&gt;""),CEILING(VLOOKUP($I50,ランク別指標,6,FALSE)*$L50,1),"")</f>
        <v/>
      </c>
      <c r="CD50" s="290"/>
      <c r="CE50" s="291" t="str">
        <f t="shared" si="14"/>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5"/>
        <v/>
      </c>
      <c r="CR50" s="274" t="str">
        <f t="shared" ca="1" si="16"/>
        <v/>
      </c>
      <c r="CS50" s="275" t="str">
        <f t="shared" ca="1" si="17"/>
        <v/>
      </c>
      <c r="CT50" s="339"/>
      <c r="CU50" s="266">
        <f t="shared" si="34"/>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5"/>
        <v>0</v>
      </c>
      <c r="DL50" s="442" t="b">
        <f t="shared" si="36"/>
        <v>0</v>
      </c>
      <c r="DM50" s="452" t="b">
        <f t="shared" si="37"/>
        <v>0</v>
      </c>
      <c r="DN50" s="442" t="b">
        <f t="shared" si="38"/>
        <v>0</v>
      </c>
      <c r="DO50" s="451" t="b">
        <f t="shared" si="39"/>
        <v>0</v>
      </c>
      <c r="DP50" s="442" t="b">
        <f t="shared" si="40"/>
        <v>0</v>
      </c>
      <c r="DQ50" s="452" t="b">
        <f t="shared" si="41"/>
        <v>0</v>
      </c>
      <c r="DR50" s="442" t="b">
        <f t="shared" si="42"/>
        <v>0</v>
      </c>
      <c r="DS50" s="451" t="b">
        <f t="shared" si="43"/>
        <v>0</v>
      </c>
      <c r="DT50" s="442" t="b">
        <f t="shared" si="44"/>
        <v>0</v>
      </c>
    </row>
    <row r="51" spans="1:124" x14ac:dyDescent="0.25">
      <c r="A51" s="67">
        <f t="shared" si="18"/>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9"/>
        <v/>
      </c>
      <c r="X51" s="312" t="str">
        <f t="shared" ca="1" si="20"/>
        <v/>
      </c>
      <c r="Y51" s="279"/>
      <c r="Z51" s="279"/>
      <c r="AA51" s="350"/>
      <c r="AB51" s="280"/>
      <c r="AC51" s="281"/>
      <c r="AD51" s="350"/>
      <c r="AE51" s="280"/>
      <c r="AF51" s="282"/>
      <c r="AG51" s="350"/>
      <c r="AH51" s="276"/>
      <c r="AI51" s="311" t="str">
        <f t="shared" ca="1" si="21"/>
        <v/>
      </c>
      <c r="AJ51" s="312" t="str">
        <f t="shared" ca="1" si="22"/>
        <v/>
      </c>
      <c r="AK51" s="279"/>
      <c r="AL51" s="279"/>
      <c r="AM51" s="350"/>
      <c r="AN51" s="280"/>
      <c r="AO51" s="281"/>
      <c r="AP51" s="350"/>
      <c r="AQ51" s="280"/>
      <c r="AR51" s="282"/>
      <c r="AS51" s="350"/>
      <c r="AT51" s="276"/>
      <c r="AU51" s="311" t="str">
        <f t="shared" ca="1" si="23"/>
        <v/>
      </c>
      <c r="AV51" s="312" t="str">
        <f t="shared" ca="1" si="24"/>
        <v/>
      </c>
      <c r="AW51" s="278"/>
      <c r="AX51" s="278"/>
      <c r="AY51" s="350"/>
      <c r="AZ51" s="280"/>
      <c r="BA51" s="281"/>
      <c r="BB51" s="350"/>
      <c r="BC51" s="280"/>
      <c r="BD51" s="282"/>
      <c r="BE51" s="350"/>
      <c r="BF51" s="276"/>
      <c r="BG51" s="311" t="str">
        <f t="shared" ca="1" si="25"/>
        <v/>
      </c>
      <c r="BH51" s="312" t="str">
        <f t="shared" ca="1" si="26"/>
        <v/>
      </c>
      <c r="BI51" s="278"/>
      <c r="BJ51" s="350"/>
      <c r="BK51" s="280"/>
      <c r="BL51" s="281"/>
      <c r="BM51" s="350"/>
      <c r="BN51" s="280"/>
      <c r="BO51" s="282"/>
      <c r="BP51" s="311" t="str">
        <f t="shared" ca="1" si="27"/>
        <v/>
      </c>
      <c r="BQ51" s="312" t="str">
        <f t="shared" ca="1" si="28"/>
        <v/>
      </c>
      <c r="BR51" s="311" t="str">
        <f t="shared" ca="1" si="29"/>
        <v/>
      </c>
      <c r="BS51" s="440" t="str">
        <f t="shared" ca="1" si="30"/>
        <v/>
      </c>
      <c r="BT51" s="283" t="str">
        <f t="array" ref="BT51">IF(AND($I51&lt;&gt;"",$K51&lt;&gt;""),CEILING(VLOOKUP($I51,ランク別指標,3,FALSE)*$L51,1),"")</f>
        <v/>
      </c>
      <c r="BU51" s="284"/>
      <c r="BV51" s="283" t="str">
        <f t="shared" si="11"/>
        <v/>
      </c>
      <c r="BW51" s="285"/>
      <c r="BX51" s="284"/>
      <c r="BY51" s="286" t="str">
        <f t="shared" si="31"/>
        <v/>
      </c>
      <c r="BZ51" s="287" t="str">
        <f t="shared" si="32"/>
        <v/>
      </c>
      <c r="CA51" s="288"/>
      <c r="CB51" s="289"/>
      <c r="CC51" s="283" t="str">
        <f t="array" ref="CC51">IF(AND($I51&lt;&gt;"",$K51&lt;&gt;""),CEILING(VLOOKUP($I51,ランク別指標,6,FALSE)*$L51,1),"")</f>
        <v/>
      </c>
      <c r="CD51" s="290"/>
      <c r="CE51" s="291" t="str">
        <f t="shared" si="14"/>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5"/>
        <v/>
      </c>
      <c r="CR51" s="274" t="str">
        <f t="shared" ca="1" si="16"/>
        <v/>
      </c>
      <c r="CS51" s="275" t="str">
        <f t="shared" ca="1" si="17"/>
        <v/>
      </c>
      <c r="CT51" s="339"/>
      <c r="CU51" s="266">
        <f t="shared" si="34"/>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5"/>
        <v>0</v>
      </c>
      <c r="DL51" s="442" t="b">
        <f t="shared" si="36"/>
        <v>0</v>
      </c>
      <c r="DM51" s="452" t="b">
        <f t="shared" si="37"/>
        <v>0</v>
      </c>
      <c r="DN51" s="442" t="b">
        <f t="shared" si="38"/>
        <v>0</v>
      </c>
      <c r="DO51" s="451" t="b">
        <f t="shared" si="39"/>
        <v>0</v>
      </c>
      <c r="DP51" s="442" t="b">
        <f t="shared" si="40"/>
        <v>0</v>
      </c>
      <c r="DQ51" s="452" t="b">
        <f t="shared" si="41"/>
        <v>0</v>
      </c>
      <c r="DR51" s="442" t="b">
        <f t="shared" si="42"/>
        <v>0</v>
      </c>
      <c r="DS51" s="451" t="b">
        <f t="shared" si="43"/>
        <v>0</v>
      </c>
      <c r="DT51" s="442" t="b">
        <f t="shared" si="44"/>
        <v>0</v>
      </c>
    </row>
    <row r="52" spans="1:124" x14ac:dyDescent="0.25">
      <c r="A52" s="67">
        <f t="shared" si="18"/>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9"/>
        <v/>
      </c>
      <c r="X52" s="312" t="str">
        <f t="shared" ca="1" si="20"/>
        <v/>
      </c>
      <c r="Y52" s="279"/>
      <c r="Z52" s="279"/>
      <c r="AA52" s="350"/>
      <c r="AB52" s="280"/>
      <c r="AC52" s="281"/>
      <c r="AD52" s="350"/>
      <c r="AE52" s="280"/>
      <c r="AF52" s="282"/>
      <c r="AG52" s="350"/>
      <c r="AH52" s="276"/>
      <c r="AI52" s="311" t="str">
        <f t="shared" ca="1" si="21"/>
        <v/>
      </c>
      <c r="AJ52" s="312" t="str">
        <f t="shared" ca="1" si="22"/>
        <v/>
      </c>
      <c r="AK52" s="279"/>
      <c r="AL52" s="279"/>
      <c r="AM52" s="350"/>
      <c r="AN52" s="280"/>
      <c r="AO52" s="281"/>
      <c r="AP52" s="350"/>
      <c r="AQ52" s="280"/>
      <c r="AR52" s="282"/>
      <c r="AS52" s="350"/>
      <c r="AT52" s="276"/>
      <c r="AU52" s="311" t="str">
        <f t="shared" ca="1" si="23"/>
        <v/>
      </c>
      <c r="AV52" s="312" t="str">
        <f t="shared" ca="1" si="24"/>
        <v/>
      </c>
      <c r="AW52" s="278"/>
      <c r="AX52" s="278"/>
      <c r="AY52" s="350"/>
      <c r="AZ52" s="280"/>
      <c r="BA52" s="281"/>
      <c r="BB52" s="350"/>
      <c r="BC52" s="280"/>
      <c r="BD52" s="282"/>
      <c r="BE52" s="350"/>
      <c r="BF52" s="276"/>
      <c r="BG52" s="311" t="str">
        <f t="shared" ca="1" si="25"/>
        <v/>
      </c>
      <c r="BH52" s="312" t="str">
        <f t="shared" ca="1" si="26"/>
        <v/>
      </c>
      <c r="BI52" s="278"/>
      <c r="BJ52" s="350"/>
      <c r="BK52" s="280"/>
      <c r="BL52" s="281"/>
      <c r="BM52" s="350"/>
      <c r="BN52" s="280"/>
      <c r="BO52" s="282"/>
      <c r="BP52" s="311" t="str">
        <f t="shared" ca="1" si="27"/>
        <v/>
      </c>
      <c r="BQ52" s="312" t="str">
        <f t="shared" ca="1" si="28"/>
        <v/>
      </c>
      <c r="BR52" s="311" t="str">
        <f t="shared" ca="1" si="29"/>
        <v/>
      </c>
      <c r="BS52" s="440" t="str">
        <f t="shared" ca="1" si="30"/>
        <v/>
      </c>
      <c r="BT52" s="283" t="str">
        <f t="array" ref="BT52">IF(AND($I52&lt;&gt;"",$K52&lt;&gt;""),CEILING(VLOOKUP($I52,ランク別指標,3,FALSE)*$L52,1),"")</f>
        <v/>
      </c>
      <c r="BU52" s="284"/>
      <c r="BV52" s="283" t="str">
        <f t="shared" si="11"/>
        <v/>
      </c>
      <c r="BW52" s="285"/>
      <c r="BX52" s="284"/>
      <c r="BY52" s="286" t="str">
        <f t="shared" si="31"/>
        <v/>
      </c>
      <c r="BZ52" s="287" t="str">
        <f t="shared" si="32"/>
        <v/>
      </c>
      <c r="CA52" s="288"/>
      <c r="CB52" s="289"/>
      <c r="CC52" s="283" t="str">
        <f t="array" ref="CC52">IF(AND($I52&lt;&gt;"",$K52&lt;&gt;""),CEILING(VLOOKUP($I52,ランク別指標,6,FALSE)*$L52,1),"")</f>
        <v/>
      </c>
      <c r="CD52" s="290"/>
      <c r="CE52" s="291" t="str">
        <f t="shared" si="14"/>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5"/>
        <v/>
      </c>
      <c r="CR52" s="274" t="str">
        <f t="shared" ca="1" si="16"/>
        <v/>
      </c>
      <c r="CS52" s="275" t="str">
        <f t="shared" ca="1" si="17"/>
        <v/>
      </c>
      <c r="CT52" s="339"/>
      <c r="CU52" s="266">
        <f t="shared" si="34"/>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5"/>
        <v>0</v>
      </c>
      <c r="DL52" s="442" t="b">
        <f t="shared" si="36"/>
        <v>0</v>
      </c>
      <c r="DM52" s="452" t="b">
        <f t="shared" si="37"/>
        <v>0</v>
      </c>
      <c r="DN52" s="442" t="b">
        <f t="shared" si="38"/>
        <v>0</v>
      </c>
      <c r="DO52" s="451" t="b">
        <f t="shared" si="39"/>
        <v>0</v>
      </c>
      <c r="DP52" s="442" t="b">
        <f t="shared" si="40"/>
        <v>0</v>
      </c>
      <c r="DQ52" s="452" t="b">
        <f t="shared" si="41"/>
        <v>0</v>
      </c>
      <c r="DR52" s="442" t="b">
        <f t="shared" si="42"/>
        <v>0</v>
      </c>
      <c r="DS52" s="451" t="b">
        <f t="shared" si="43"/>
        <v>0</v>
      </c>
      <c r="DT52" s="442" t="b">
        <f t="shared" si="44"/>
        <v>0</v>
      </c>
    </row>
    <row r="53" spans="1:124" x14ac:dyDescent="0.25">
      <c r="A53" s="67">
        <f t="shared" si="18"/>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9"/>
        <v/>
      </c>
      <c r="X53" s="312" t="str">
        <f t="shared" ca="1" si="20"/>
        <v/>
      </c>
      <c r="Y53" s="279"/>
      <c r="Z53" s="279"/>
      <c r="AA53" s="350"/>
      <c r="AB53" s="280"/>
      <c r="AC53" s="281"/>
      <c r="AD53" s="350"/>
      <c r="AE53" s="280"/>
      <c r="AF53" s="282"/>
      <c r="AG53" s="350"/>
      <c r="AH53" s="276"/>
      <c r="AI53" s="311" t="str">
        <f t="shared" ca="1" si="21"/>
        <v/>
      </c>
      <c r="AJ53" s="312" t="str">
        <f t="shared" ca="1" si="22"/>
        <v/>
      </c>
      <c r="AK53" s="279"/>
      <c r="AL53" s="279"/>
      <c r="AM53" s="350"/>
      <c r="AN53" s="280"/>
      <c r="AO53" s="281"/>
      <c r="AP53" s="350"/>
      <c r="AQ53" s="280"/>
      <c r="AR53" s="282"/>
      <c r="AS53" s="350"/>
      <c r="AT53" s="276"/>
      <c r="AU53" s="311" t="str">
        <f t="shared" ca="1" si="23"/>
        <v/>
      </c>
      <c r="AV53" s="312" t="str">
        <f t="shared" ca="1" si="24"/>
        <v/>
      </c>
      <c r="AW53" s="278"/>
      <c r="AX53" s="278"/>
      <c r="AY53" s="350"/>
      <c r="AZ53" s="280"/>
      <c r="BA53" s="281"/>
      <c r="BB53" s="350"/>
      <c r="BC53" s="280"/>
      <c r="BD53" s="282"/>
      <c r="BE53" s="350"/>
      <c r="BF53" s="276"/>
      <c r="BG53" s="311" t="str">
        <f t="shared" ca="1" si="25"/>
        <v/>
      </c>
      <c r="BH53" s="312" t="str">
        <f t="shared" ca="1" si="26"/>
        <v/>
      </c>
      <c r="BI53" s="278"/>
      <c r="BJ53" s="350"/>
      <c r="BK53" s="280"/>
      <c r="BL53" s="281"/>
      <c r="BM53" s="350"/>
      <c r="BN53" s="280"/>
      <c r="BO53" s="282"/>
      <c r="BP53" s="311" t="str">
        <f t="shared" ca="1" si="27"/>
        <v/>
      </c>
      <c r="BQ53" s="312" t="str">
        <f t="shared" ca="1" si="28"/>
        <v/>
      </c>
      <c r="BR53" s="311" t="str">
        <f t="shared" ca="1" si="29"/>
        <v/>
      </c>
      <c r="BS53" s="440" t="str">
        <f t="shared" ca="1" si="30"/>
        <v/>
      </c>
      <c r="BT53" s="283" t="str">
        <f t="array" ref="BT53">IF(AND($I53&lt;&gt;"",$K53&lt;&gt;""),CEILING(VLOOKUP($I53,ランク別指標,3,FALSE)*$L53,1),"")</f>
        <v/>
      </c>
      <c r="BU53" s="284"/>
      <c r="BV53" s="283" t="str">
        <f t="shared" si="11"/>
        <v/>
      </c>
      <c r="BW53" s="285"/>
      <c r="BX53" s="284"/>
      <c r="BY53" s="286" t="str">
        <f t="shared" si="31"/>
        <v/>
      </c>
      <c r="BZ53" s="287" t="str">
        <f t="shared" si="32"/>
        <v/>
      </c>
      <c r="CA53" s="288"/>
      <c r="CB53" s="289"/>
      <c r="CC53" s="283" t="str">
        <f t="array" ref="CC53">IF(AND($I53&lt;&gt;"",$K53&lt;&gt;""),CEILING(VLOOKUP($I53,ランク別指標,6,FALSE)*$L53,1),"")</f>
        <v/>
      </c>
      <c r="CD53" s="290"/>
      <c r="CE53" s="291" t="str">
        <f t="shared" si="14"/>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5"/>
        <v/>
      </c>
      <c r="CR53" s="274" t="str">
        <f t="shared" ca="1" si="16"/>
        <v/>
      </c>
      <c r="CS53" s="275" t="str">
        <f t="shared" ca="1" si="17"/>
        <v/>
      </c>
      <c r="CT53" s="339"/>
      <c r="CU53" s="266">
        <f t="shared" si="34"/>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5"/>
        <v>0</v>
      </c>
      <c r="DL53" s="442" t="b">
        <f t="shared" si="36"/>
        <v>0</v>
      </c>
      <c r="DM53" s="452" t="b">
        <f t="shared" si="37"/>
        <v>0</v>
      </c>
      <c r="DN53" s="442" t="b">
        <f t="shared" si="38"/>
        <v>0</v>
      </c>
      <c r="DO53" s="451" t="b">
        <f t="shared" si="39"/>
        <v>0</v>
      </c>
      <c r="DP53" s="442" t="b">
        <f t="shared" si="40"/>
        <v>0</v>
      </c>
      <c r="DQ53" s="452" t="b">
        <f t="shared" si="41"/>
        <v>0</v>
      </c>
      <c r="DR53" s="442" t="b">
        <f t="shared" si="42"/>
        <v>0</v>
      </c>
      <c r="DS53" s="451" t="b">
        <f t="shared" si="43"/>
        <v>0</v>
      </c>
      <c r="DT53" s="442" t="b">
        <f t="shared" si="44"/>
        <v>0</v>
      </c>
    </row>
    <row r="54" spans="1:124" x14ac:dyDescent="0.25">
      <c r="A54" s="67">
        <f t="shared" si="18"/>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9"/>
        <v/>
      </c>
      <c r="X54" s="312" t="str">
        <f t="shared" ca="1" si="20"/>
        <v/>
      </c>
      <c r="Y54" s="279"/>
      <c r="Z54" s="279"/>
      <c r="AA54" s="350"/>
      <c r="AB54" s="280"/>
      <c r="AC54" s="281"/>
      <c r="AD54" s="350"/>
      <c r="AE54" s="280"/>
      <c r="AF54" s="282"/>
      <c r="AG54" s="350"/>
      <c r="AH54" s="276"/>
      <c r="AI54" s="311" t="str">
        <f t="shared" ca="1" si="21"/>
        <v/>
      </c>
      <c r="AJ54" s="312" t="str">
        <f t="shared" ca="1" si="22"/>
        <v/>
      </c>
      <c r="AK54" s="279"/>
      <c r="AL54" s="279"/>
      <c r="AM54" s="350"/>
      <c r="AN54" s="280"/>
      <c r="AO54" s="281"/>
      <c r="AP54" s="350"/>
      <c r="AQ54" s="280"/>
      <c r="AR54" s="282"/>
      <c r="AS54" s="350"/>
      <c r="AT54" s="276"/>
      <c r="AU54" s="311" t="str">
        <f t="shared" ca="1" si="23"/>
        <v/>
      </c>
      <c r="AV54" s="312" t="str">
        <f t="shared" ca="1" si="24"/>
        <v/>
      </c>
      <c r="AW54" s="278"/>
      <c r="AX54" s="278"/>
      <c r="AY54" s="350"/>
      <c r="AZ54" s="280"/>
      <c r="BA54" s="281"/>
      <c r="BB54" s="350"/>
      <c r="BC54" s="280"/>
      <c r="BD54" s="282"/>
      <c r="BE54" s="350"/>
      <c r="BF54" s="276"/>
      <c r="BG54" s="311" t="str">
        <f t="shared" ca="1" si="25"/>
        <v/>
      </c>
      <c r="BH54" s="312" t="str">
        <f t="shared" ca="1" si="26"/>
        <v/>
      </c>
      <c r="BI54" s="278"/>
      <c r="BJ54" s="350"/>
      <c r="BK54" s="280"/>
      <c r="BL54" s="281"/>
      <c r="BM54" s="350"/>
      <c r="BN54" s="280"/>
      <c r="BO54" s="282"/>
      <c r="BP54" s="311" t="str">
        <f t="shared" ca="1" si="27"/>
        <v/>
      </c>
      <c r="BQ54" s="312" t="str">
        <f t="shared" ca="1" si="28"/>
        <v/>
      </c>
      <c r="BR54" s="311" t="str">
        <f t="shared" ca="1" si="29"/>
        <v/>
      </c>
      <c r="BS54" s="440" t="str">
        <f t="shared" ca="1" si="30"/>
        <v/>
      </c>
      <c r="BT54" s="283" t="str">
        <f t="array" ref="BT54">IF(AND($I54&lt;&gt;"",$K54&lt;&gt;""),CEILING(VLOOKUP($I54,ランク別指標,3,FALSE)*$L54,1),"")</f>
        <v/>
      </c>
      <c r="BU54" s="284"/>
      <c r="BV54" s="283" t="str">
        <f t="shared" si="11"/>
        <v/>
      </c>
      <c r="BW54" s="285"/>
      <c r="BX54" s="284"/>
      <c r="BY54" s="286" t="str">
        <f t="shared" si="31"/>
        <v/>
      </c>
      <c r="BZ54" s="287" t="str">
        <f t="shared" si="32"/>
        <v/>
      </c>
      <c r="CA54" s="288"/>
      <c r="CB54" s="289"/>
      <c r="CC54" s="283" t="str">
        <f t="array" ref="CC54">IF(AND($I54&lt;&gt;"",$K54&lt;&gt;""),CEILING(VLOOKUP($I54,ランク別指標,6,FALSE)*$L54,1),"")</f>
        <v/>
      </c>
      <c r="CD54" s="290"/>
      <c r="CE54" s="291" t="str">
        <f t="shared" si="14"/>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5"/>
        <v/>
      </c>
      <c r="CR54" s="274" t="str">
        <f t="shared" ca="1" si="16"/>
        <v/>
      </c>
      <c r="CS54" s="275" t="str">
        <f t="shared" ca="1" si="17"/>
        <v/>
      </c>
      <c r="CT54" s="339"/>
      <c r="CU54" s="266">
        <f t="shared" si="34"/>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5"/>
        <v>0</v>
      </c>
      <c r="DL54" s="442" t="b">
        <f t="shared" si="36"/>
        <v>0</v>
      </c>
      <c r="DM54" s="452" t="b">
        <f t="shared" si="37"/>
        <v>0</v>
      </c>
      <c r="DN54" s="442" t="b">
        <f t="shared" si="38"/>
        <v>0</v>
      </c>
      <c r="DO54" s="451" t="b">
        <f t="shared" si="39"/>
        <v>0</v>
      </c>
      <c r="DP54" s="442" t="b">
        <f t="shared" si="40"/>
        <v>0</v>
      </c>
      <c r="DQ54" s="452" t="b">
        <f t="shared" si="41"/>
        <v>0</v>
      </c>
      <c r="DR54" s="442" t="b">
        <f t="shared" si="42"/>
        <v>0</v>
      </c>
      <c r="DS54" s="451" t="b">
        <f t="shared" si="43"/>
        <v>0</v>
      </c>
      <c r="DT54" s="442" t="b">
        <f t="shared" si="44"/>
        <v>0</v>
      </c>
    </row>
    <row r="55" spans="1:124" x14ac:dyDescent="0.25">
      <c r="A55" s="67">
        <f t="shared" si="18"/>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9"/>
        <v/>
      </c>
      <c r="X55" s="312" t="str">
        <f t="shared" ca="1" si="20"/>
        <v/>
      </c>
      <c r="Y55" s="279"/>
      <c r="Z55" s="279"/>
      <c r="AA55" s="350"/>
      <c r="AB55" s="280"/>
      <c r="AC55" s="281"/>
      <c r="AD55" s="350"/>
      <c r="AE55" s="280"/>
      <c r="AF55" s="282"/>
      <c r="AG55" s="350"/>
      <c r="AH55" s="276"/>
      <c r="AI55" s="311" t="str">
        <f t="shared" ca="1" si="21"/>
        <v/>
      </c>
      <c r="AJ55" s="312" t="str">
        <f t="shared" ca="1" si="22"/>
        <v/>
      </c>
      <c r="AK55" s="279"/>
      <c r="AL55" s="279"/>
      <c r="AM55" s="350"/>
      <c r="AN55" s="280"/>
      <c r="AO55" s="281"/>
      <c r="AP55" s="350"/>
      <c r="AQ55" s="280"/>
      <c r="AR55" s="282"/>
      <c r="AS55" s="350"/>
      <c r="AT55" s="276"/>
      <c r="AU55" s="311" t="str">
        <f t="shared" ca="1" si="23"/>
        <v/>
      </c>
      <c r="AV55" s="312" t="str">
        <f t="shared" ca="1" si="24"/>
        <v/>
      </c>
      <c r="AW55" s="278"/>
      <c r="AX55" s="278"/>
      <c r="AY55" s="350"/>
      <c r="AZ55" s="280"/>
      <c r="BA55" s="281"/>
      <c r="BB55" s="350"/>
      <c r="BC55" s="280"/>
      <c r="BD55" s="282"/>
      <c r="BE55" s="350"/>
      <c r="BF55" s="276"/>
      <c r="BG55" s="311" t="str">
        <f t="shared" ca="1" si="25"/>
        <v/>
      </c>
      <c r="BH55" s="312" t="str">
        <f t="shared" ca="1" si="26"/>
        <v/>
      </c>
      <c r="BI55" s="278"/>
      <c r="BJ55" s="350"/>
      <c r="BK55" s="280"/>
      <c r="BL55" s="281"/>
      <c r="BM55" s="350"/>
      <c r="BN55" s="280"/>
      <c r="BO55" s="282"/>
      <c r="BP55" s="311" t="str">
        <f t="shared" ca="1" si="27"/>
        <v/>
      </c>
      <c r="BQ55" s="312" t="str">
        <f t="shared" ca="1" si="28"/>
        <v/>
      </c>
      <c r="BR55" s="311" t="str">
        <f t="shared" ca="1" si="29"/>
        <v/>
      </c>
      <c r="BS55" s="440" t="str">
        <f t="shared" ca="1" si="30"/>
        <v/>
      </c>
      <c r="BT55" s="283" t="str">
        <f t="array" ref="BT55">IF(AND($I55&lt;&gt;"",$K55&lt;&gt;""),CEILING(VLOOKUP($I55,ランク別指標,3,FALSE)*$L55,1),"")</f>
        <v/>
      </c>
      <c r="BU55" s="284"/>
      <c r="BV55" s="283" t="str">
        <f t="shared" si="11"/>
        <v/>
      </c>
      <c r="BW55" s="285"/>
      <c r="BX55" s="284"/>
      <c r="BY55" s="286" t="str">
        <f t="shared" si="31"/>
        <v/>
      </c>
      <c r="BZ55" s="287" t="str">
        <f t="shared" si="32"/>
        <v/>
      </c>
      <c r="CA55" s="288"/>
      <c r="CB55" s="289"/>
      <c r="CC55" s="283" t="str">
        <f t="array" ref="CC55">IF(AND($I55&lt;&gt;"",$K55&lt;&gt;""),CEILING(VLOOKUP($I55,ランク別指標,6,FALSE)*$L55,1),"")</f>
        <v/>
      </c>
      <c r="CD55" s="290"/>
      <c r="CE55" s="291" t="str">
        <f t="shared" si="14"/>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5"/>
        <v/>
      </c>
      <c r="CR55" s="274" t="str">
        <f t="shared" ca="1" si="16"/>
        <v/>
      </c>
      <c r="CS55" s="275" t="str">
        <f t="shared" ca="1" si="17"/>
        <v/>
      </c>
      <c r="CT55" s="339"/>
      <c r="CU55" s="266">
        <f t="shared" si="34"/>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5"/>
        <v>0</v>
      </c>
      <c r="DL55" s="442" t="b">
        <f t="shared" si="36"/>
        <v>0</v>
      </c>
      <c r="DM55" s="452" t="b">
        <f t="shared" si="37"/>
        <v>0</v>
      </c>
      <c r="DN55" s="442" t="b">
        <f t="shared" si="38"/>
        <v>0</v>
      </c>
      <c r="DO55" s="451" t="b">
        <f t="shared" si="39"/>
        <v>0</v>
      </c>
      <c r="DP55" s="442" t="b">
        <f t="shared" si="40"/>
        <v>0</v>
      </c>
      <c r="DQ55" s="452" t="b">
        <f t="shared" si="41"/>
        <v>0</v>
      </c>
      <c r="DR55" s="442" t="b">
        <f t="shared" si="42"/>
        <v>0</v>
      </c>
      <c r="DS55" s="451" t="b">
        <f t="shared" si="43"/>
        <v>0</v>
      </c>
      <c r="DT55" s="442" t="b">
        <f t="shared" si="44"/>
        <v>0</v>
      </c>
    </row>
    <row r="56" spans="1:124" x14ac:dyDescent="0.25">
      <c r="A56" s="67">
        <f t="shared" si="18"/>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9"/>
        <v/>
      </c>
      <c r="X56" s="312" t="str">
        <f t="shared" ca="1" si="20"/>
        <v/>
      </c>
      <c r="Y56" s="279"/>
      <c r="Z56" s="279"/>
      <c r="AA56" s="350"/>
      <c r="AB56" s="280"/>
      <c r="AC56" s="281"/>
      <c r="AD56" s="350"/>
      <c r="AE56" s="280"/>
      <c r="AF56" s="282"/>
      <c r="AG56" s="350"/>
      <c r="AH56" s="276"/>
      <c r="AI56" s="311" t="str">
        <f t="shared" ca="1" si="21"/>
        <v/>
      </c>
      <c r="AJ56" s="312" t="str">
        <f t="shared" ca="1" si="22"/>
        <v/>
      </c>
      <c r="AK56" s="279"/>
      <c r="AL56" s="279"/>
      <c r="AM56" s="350"/>
      <c r="AN56" s="280"/>
      <c r="AO56" s="281"/>
      <c r="AP56" s="350"/>
      <c r="AQ56" s="280"/>
      <c r="AR56" s="282"/>
      <c r="AS56" s="350"/>
      <c r="AT56" s="276"/>
      <c r="AU56" s="311" t="str">
        <f t="shared" ca="1" si="23"/>
        <v/>
      </c>
      <c r="AV56" s="312" t="str">
        <f t="shared" ca="1" si="24"/>
        <v/>
      </c>
      <c r="AW56" s="278"/>
      <c r="AX56" s="278"/>
      <c r="AY56" s="350"/>
      <c r="AZ56" s="280"/>
      <c r="BA56" s="281"/>
      <c r="BB56" s="350"/>
      <c r="BC56" s="280"/>
      <c r="BD56" s="282"/>
      <c r="BE56" s="350"/>
      <c r="BF56" s="276"/>
      <c r="BG56" s="311" t="str">
        <f t="shared" ca="1" si="25"/>
        <v/>
      </c>
      <c r="BH56" s="312" t="str">
        <f t="shared" ca="1" si="26"/>
        <v/>
      </c>
      <c r="BI56" s="278"/>
      <c r="BJ56" s="350"/>
      <c r="BK56" s="280"/>
      <c r="BL56" s="281"/>
      <c r="BM56" s="350"/>
      <c r="BN56" s="280"/>
      <c r="BO56" s="282"/>
      <c r="BP56" s="311" t="str">
        <f t="shared" ca="1" si="27"/>
        <v/>
      </c>
      <c r="BQ56" s="312" t="str">
        <f t="shared" ca="1" si="28"/>
        <v/>
      </c>
      <c r="BR56" s="311" t="str">
        <f t="shared" ca="1" si="29"/>
        <v/>
      </c>
      <c r="BS56" s="440" t="str">
        <f t="shared" ca="1" si="30"/>
        <v/>
      </c>
      <c r="BT56" s="283" t="str">
        <f t="array" ref="BT56">IF(AND($I56&lt;&gt;"",$K56&lt;&gt;""),CEILING(VLOOKUP($I56,ランク別指標,3,FALSE)*$L56,1),"")</f>
        <v/>
      </c>
      <c r="BU56" s="284"/>
      <c r="BV56" s="283" t="str">
        <f t="shared" si="11"/>
        <v/>
      </c>
      <c r="BW56" s="285"/>
      <c r="BX56" s="284"/>
      <c r="BY56" s="286" t="str">
        <f t="shared" si="31"/>
        <v/>
      </c>
      <c r="BZ56" s="287" t="str">
        <f t="shared" si="32"/>
        <v/>
      </c>
      <c r="CA56" s="288"/>
      <c r="CB56" s="289"/>
      <c r="CC56" s="283" t="str">
        <f t="array" ref="CC56">IF(AND($I56&lt;&gt;"",$K56&lt;&gt;""),CEILING(VLOOKUP($I56,ランク別指標,6,FALSE)*$L56,1),"")</f>
        <v/>
      </c>
      <c r="CD56" s="290"/>
      <c r="CE56" s="291" t="str">
        <f t="shared" si="14"/>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5"/>
        <v/>
      </c>
      <c r="CR56" s="274" t="str">
        <f t="shared" ca="1" si="16"/>
        <v/>
      </c>
      <c r="CS56" s="275" t="str">
        <f t="shared" ca="1" si="17"/>
        <v/>
      </c>
      <c r="CT56" s="339"/>
      <c r="CU56" s="266">
        <f t="shared" si="34"/>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5"/>
        <v>0</v>
      </c>
      <c r="DL56" s="442" t="b">
        <f t="shared" si="36"/>
        <v>0</v>
      </c>
      <c r="DM56" s="452" t="b">
        <f t="shared" si="37"/>
        <v>0</v>
      </c>
      <c r="DN56" s="442" t="b">
        <f t="shared" si="38"/>
        <v>0</v>
      </c>
      <c r="DO56" s="451" t="b">
        <f t="shared" si="39"/>
        <v>0</v>
      </c>
      <c r="DP56" s="442" t="b">
        <f t="shared" si="40"/>
        <v>0</v>
      </c>
      <c r="DQ56" s="452" t="b">
        <f t="shared" si="41"/>
        <v>0</v>
      </c>
      <c r="DR56" s="442" t="b">
        <f t="shared" si="42"/>
        <v>0</v>
      </c>
      <c r="DS56" s="451" t="b">
        <f t="shared" si="43"/>
        <v>0</v>
      </c>
      <c r="DT56" s="442" t="b">
        <f t="shared" si="44"/>
        <v>0</v>
      </c>
    </row>
    <row r="57" spans="1:124" x14ac:dyDescent="0.25">
      <c r="A57" s="67">
        <f t="shared" si="18"/>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9"/>
        <v/>
      </c>
      <c r="X57" s="312" t="str">
        <f t="shared" ca="1" si="20"/>
        <v/>
      </c>
      <c r="Y57" s="279"/>
      <c r="Z57" s="279"/>
      <c r="AA57" s="350"/>
      <c r="AB57" s="280"/>
      <c r="AC57" s="281"/>
      <c r="AD57" s="350"/>
      <c r="AE57" s="280"/>
      <c r="AF57" s="282"/>
      <c r="AG57" s="350"/>
      <c r="AH57" s="276"/>
      <c r="AI57" s="311" t="str">
        <f t="shared" ca="1" si="21"/>
        <v/>
      </c>
      <c r="AJ57" s="312" t="str">
        <f t="shared" ca="1" si="22"/>
        <v/>
      </c>
      <c r="AK57" s="279"/>
      <c r="AL57" s="279"/>
      <c r="AM57" s="350"/>
      <c r="AN57" s="280"/>
      <c r="AO57" s="281"/>
      <c r="AP57" s="350"/>
      <c r="AQ57" s="280"/>
      <c r="AR57" s="282"/>
      <c r="AS57" s="350"/>
      <c r="AT57" s="276"/>
      <c r="AU57" s="311" t="str">
        <f t="shared" ca="1" si="23"/>
        <v/>
      </c>
      <c r="AV57" s="312" t="str">
        <f t="shared" ca="1" si="24"/>
        <v/>
      </c>
      <c r="AW57" s="278"/>
      <c r="AX57" s="278"/>
      <c r="AY57" s="350"/>
      <c r="AZ57" s="280"/>
      <c r="BA57" s="281"/>
      <c r="BB57" s="350"/>
      <c r="BC57" s="280"/>
      <c r="BD57" s="282"/>
      <c r="BE57" s="350"/>
      <c r="BF57" s="276"/>
      <c r="BG57" s="311" t="str">
        <f t="shared" ca="1" si="25"/>
        <v/>
      </c>
      <c r="BH57" s="312" t="str">
        <f t="shared" ca="1" si="26"/>
        <v/>
      </c>
      <c r="BI57" s="278"/>
      <c r="BJ57" s="350"/>
      <c r="BK57" s="280"/>
      <c r="BL57" s="281"/>
      <c r="BM57" s="350"/>
      <c r="BN57" s="280"/>
      <c r="BO57" s="282"/>
      <c r="BP57" s="311" t="str">
        <f t="shared" ca="1" si="27"/>
        <v/>
      </c>
      <c r="BQ57" s="312" t="str">
        <f t="shared" ca="1" si="28"/>
        <v/>
      </c>
      <c r="BR57" s="311" t="str">
        <f t="shared" ca="1" si="29"/>
        <v/>
      </c>
      <c r="BS57" s="440" t="str">
        <f t="shared" ca="1" si="30"/>
        <v/>
      </c>
      <c r="BT57" s="283" t="str">
        <f t="array" ref="BT57">IF(AND($I57&lt;&gt;"",$K57&lt;&gt;""),CEILING(VLOOKUP($I57,ランク別指標,3,FALSE)*$L57,1),"")</f>
        <v/>
      </c>
      <c r="BU57" s="284"/>
      <c r="BV57" s="283" t="str">
        <f t="shared" si="11"/>
        <v/>
      </c>
      <c r="BW57" s="285"/>
      <c r="BX57" s="284"/>
      <c r="BY57" s="286" t="str">
        <f t="shared" si="31"/>
        <v/>
      </c>
      <c r="BZ57" s="287" t="str">
        <f t="shared" si="32"/>
        <v/>
      </c>
      <c r="CA57" s="288"/>
      <c r="CB57" s="289"/>
      <c r="CC57" s="283" t="str">
        <f t="array" ref="CC57">IF(AND($I57&lt;&gt;"",$K57&lt;&gt;""),CEILING(VLOOKUP($I57,ランク別指標,6,FALSE)*$L57,1),"")</f>
        <v/>
      </c>
      <c r="CD57" s="290"/>
      <c r="CE57" s="291" t="str">
        <f t="shared" si="14"/>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5"/>
        <v/>
      </c>
      <c r="CR57" s="274" t="str">
        <f t="shared" ca="1" si="16"/>
        <v/>
      </c>
      <c r="CS57" s="275" t="str">
        <f t="shared" ca="1" si="17"/>
        <v/>
      </c>
      <c r="CT57" s="339"/>
      <c r="CU57" s="266">
        <f t="shared" si="34"/>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5"/>
        <v>0</v>
      </c>
      <c r="DL57" s="442" t="b">
        <f t="shared" si="36"/>
        <v>0</v>
      </c>
      <c r="DM57" s="452" t="b">
        <f t="shared" si="37"/>
        <v>0</v>
      </c>
      <c r="DN57" s="442" t="b">
        <f t="shared" si="38"/>
        <v>0</v>
      </c>
      <c r="DO57" s="451" t="b">
        <f t="shared" si="39"/>
        <v>0</v>
      </c>
      <c r="DP57" s="442" t="b">
        <f t="shared" si="40"/>
        <v>0</v>
      </c>
      <c r="DQ57" s="452" t="b">
        <f t="shared" si="41"/>
        <v>0</v>
      </c>
      <c r="DR57" s="442" t="b">
        <f t="shared" si="42"/>
        <v>0</v>
      </c>
      <c r="DS57" s="451" t="b">
        <f t="shared" si="43"/>
        <v>0</v>
      </c>
      <c r="DT57" s="442" t="b">
        <f t="shared" si="44"/>
        <v>0</v>
      </c>
    </row>
    <row r="58" spans="1:124" x14ac:dyDescent="0.25">
      <c r="A58" s="67">
        <f t="shared" si="18"/>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9"/>
        <v/>
      </c>
      <c r="X58" s="312" t="str">
        <f t="shared" ca="1" si="20"/>
        <v/>
      </c>
      <c r="Y58" s="279"/>
      <c r="Z58" s="279"/>
      <c r="AA58" s="350"/>
      <c r="AB58" s="280"/>
      <c r="AC58" s="281"/>
      <c r="AD58" s="350"/>
      <c r="AE58" s="280"/>
      <c r="AF58" s="282"/>
      <c r="AG58" s="350"/>
      <c r="AH58" s="276"/>
      <c r="AI58" s="311" t="str">
        <f t="shared" ca="1" si="21"/>
        <v/>
      </c>
      <c r="AJ58" s="312" t="str">
        <f t="shared" ca="1" si="22"/>
        <v/>
      </c>
      <c r="AK58" s="279"/>
      <c r="AL58" s="279"/>
      <c r="AM58" s="350"/>
      <c r="AN58" s="280"/>
      <c r="AO58" s="281"/>
      <c r="AP58" s="350"/>
      <c r="AQ58" s="280"/>
      <c r="AR58" s="282"/>
      <c r="AS58" s="350"/>
      <c r="AT58" s="276"/>
      <c r="AU58" s="311" t="str">
        <f t="shared" ca="1" si="23"/>
        <v/>
      </c>
      <c r="AV58" s="312" t="str">
        <f t="shared" ca="1" si="24"/>
        <v/>
      </c>
      <c r="AW58" s="278"/>
      <c r="AX58" s="278"/>
      <c r="AY58" s="350"/>
      <c r="AZ58" s="280"/>
      <c r="BA58" s="281"/>
      <c r="BB58" s="350"/>
      <c r="BC58" s="280"/>
      <c r="BD58" s="282"/>
      <c r="BE58" s="350"/>
      <c r="BF58" s="276"/>
      <c r="BG58" s="311" t="str">
        <f t="shared" ca="1" si="25"/>
        <v/>
      </c>
      <c r="BH58" s="312" t="str">
        <f t="shared" ca="1" si="26"/>
        <v/>
      </c>
      <c r="BI58" s="278"/>
      <c r="BJ58" s="350"/>
      <c r="BK58" s="280"/>
      <c r="BL58" s="281"/>
      <c r="BM58" s="350"/>
      <c r="BN58" s="280"/>
      <c r="BO58" s="282"/>
      <c r="BP58" s="311" t="str">
        <f t="shared" ca="1" si="27"/>
        <v/>
      </c>
      <c r="BQ58" s="312" t="str">
        <f t="shared" ca="1" si="28"/>
        <v/>
      </c>
      <c r="BR58" s="311" t="str">
        <f t="shared" ca="1" si="29"/>
        <v/>
      </c>
      <c r="BS58" s="440" t="str">
        <f t="shared" ca="1" si="30"/>
        <v/>
      </c>
      <c r="BT58" s="283" t="str">
        <f t="array" ref="BT58">IF(AND($I58&lt;&gt;"",$K58&lt;&gt;""),CEILING(VLOOKUP($I58,ランク別指標,3,FALSE)*$L58,1),"")</f>
        <v/>
      </c>
      <c r="BU58" s="284"/>
      <c r="BV58" s="283" t="str">
        <f t="shared" si="11"/>
        <v/>
      </c>
      <c r="BW58" s="285"/>
      <c r="BX58" s="284"/>
      <c r="BY58" s="286" t="str">
        <f t="shared" si="31"/>
        <v/>
      </c>
      <c r="BZ58" s="287" t="str">
        <f t="shared" si="32"/>
        <v/>
      </c>
      <c r="CA58" s="288"/>
      <c r="CB58" s="289"/>
      <c r="CC58" s="283" t="str">
        <f t="array" ref="CC58">IF(AND($I58&lt;&gt;"",$K58&lt;&gt;""),CEILING(VLOOKUP($I58,ランク別指標,6,FALSE)*$L58,1),"")</f>
        <v/>
      </c>
      <c r="CD58" s="290"/>
      <c r="CE58" s="291" t="str">
        <f t="shared" si="14"/>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5"/>
        <v/>
      </c>
      <c r="CR58" s="274" t="str">
        <f t="shared" ca="1" si="16"/>
        <v/>
      </c>
      <c r="CS58" s="275" t="str">
        <f t="shared" ca="1" si="17"/>
        <v/>
      </c>
      <c r="CT58" s="339"/>
      <c r="CU58" s="266">
        <f t="shared" si="34"/>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5"/>
        <v>0</v>
      </c>
      <c r="DL58" s="442" t="b">
        <f t="shared" si="36"/>
        <v>0</v>
      </c>
      <c r="DM58" s="452" t="b">
        <f t="shared" si="37"/>
        <v>0</v>
      </c>
      <c r="DN58" s="442" t="b">
        <f t="shared" si="38"/>
        <v>0</v>
      </c>
      <c r="DO58" s="451" t="b">
        <f t="shared" si="39"/>
        <v>0</v>
      </c>
      <c r="DP58" s="442" t="b">
        <f t="shared" si="40"/>
        <v>0</v>
      </c>
      <c r="DQ58" s="452" t="b">
        <f t="shared" si="41"/>
        <v>0</v>
      </c>
      <c r="DR58" s="442" t="b">
        <f t="shared" si="42"/>
        <v>0</v>
      </c>
      <c r="DS58" s="451" t="b">
        <f t="shared" si="43"/>
        <v>0</v>
      </c>
      <c r="DT58" s="442" t="b">
        <f t="shared" si="44"/>
        <v>0</v>
      </c>
    </row>
    <row r="59" spans="1:124" x14ac:dyDescent="0.25">
      <c r="A59" s="67">
        <f t="shared" si="18"/>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9"/>
        <v/>
      </c>
      <c r="X59" s="312" t="str">
        <f t="shared" ca="1" si="20"/>
        <v/>
      </c>
      <c r="Y59" s="279"/>
      <c r="Z59" s="279"/>
      <c r="AA59" s="350"/>
      <c r="AB59" s="280"/>
      <c r="AC59" s="281"/>
      <c r="AD59" s="350"/>
      <c r="AE59" s="280"/>
      <c r="AF59" s="282"/>
      <c r="AG59" s="350"/>
      <c r="AH59" s="276"/>
      <c r="AI59" s="311" t="str">
        <f t="shared" ca="1" si="21"/>
        <v/>
      </c>
      <c r="AJ59" s="312" t="str">
        <f t="shared" ca="1" si="22"/>
        <v/>
      </c>
      <c r="AK59" s="279"/>
      <c r="AL59" s="279"/>
      <c r="AM59" s="350"/>
      <c r="AN59" s="280"/>
      <c r="AO59" s="281"/>
      <c r="AP59" s="350"/>
      <c r="AQ59" s="280"/>
      <c r="AR59" s="282"/>
      <c r="AS59" s="350"/>
      <c r="AT59" s="276"/>
      <c r="AU59" s="311" t="str">
        <f t="shared" ca="1" si="23"/>
        <v/>
      </c>
      <c r="AV59" s="312" t="str">
        <f t="shared" ca="1" si="24"/>
        <v/>
      </c>
      <c r="AW59" s="278"/>
      <c r="AX59" s="278"/>
      <c r="AY59" s="350"/>
      <c r="AZ59" s="280"/>
      <c r="BA59" s="281"/>
      <c r="BB59" s="350"/>
      <c r="BC59" s="280"/>
      <c r="BD59" s="282"/>
      <c r="BE59" s="350"/>
      <c r="BF59" s="276"/>
      <c r="BG59" s="311" t="str">
        <f t="shared" ca="1" si="25"/>
        <v/>
      </c>
      <c r="BH59" s="312" t="str">
        <f t="shared" ca="1" si="26"/>
        <v/>
      </c>
      <c r="BI59" s="278"/>
      <c r="BJ59" s="350"/>
      <c r="BK59" s="280"/>
      <c r="BL59" s="281"/>
      <c r="BM59" s="350"/>
      <c r="BN59" s="280"/>
      <c r="BO59" s="282"/>
      <c r="BP59" s="311" t="str">
        <f t="shared" ca="1" si="27"/>
        <v/>
      </c>
      <c r="BQ59" s="312" t="str">
        <f t="shared" ca="1" si="28"/>
        <v/>
      </c>
      <c r="BR59" s="311" t="str">
        <f t="shared" ca="1" si="29"/>
        <v/>
      </c>
      <c r="BS59" s="440" t="str">
        <f t="shared" ca="1" si="30"/>
        <v/>
      </c>
      <c r="BT59" s="283" t="str">
        <f t="array" ref="BT59">IF(AND($I59&lt;&gt;"",$K59&lt;&gt;""),CEILING(VLOOKUP($I59,ランク別指標,3,FALSE)*$L59,1),"")</f>
        <v/>
      </c>
      <c r="BU59" s="284"/>
      <c r="BV59" s="283" t="str">
        <f t="shared" si="11"/>
        <v/>
      </c>
      <c r="BW59" s="285"/>
      <c r="BX59" s="284"/>
      <c r="BY59" s="286" t="str">
        <f t="shared" si="31"/>
        <v/>
      </c>
      <c r="BZ59" s="287" t="str">
        <f t="shared" si="32"/>
        <v/>
      </c>
      <c r="CA59" s="288"/>
      <c r="CB59" s="289"/>
      <c r="CC59" s="283" t="str">
        <f t="array" ref="CC59">IF(AND($I59&lt;&gt;"",$K59&lt;&gt;""),CEILING(VLOOKUP($I59,ランク別指標,6,FALSE)*$L59,1),"")</f>
        <v/>
      </c>
      <c r="CD59" s="290"/>
      <c r="CE59" s="291" t="str">
        <f t="shared" si="14"/>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5"/>
        <v/>
      </c>
      <c r="CR59" s="274" t="str">
        <f t="shared" ca="1" si="16"/>
        <v/>
      </c>
      <c r="CS59" s="275" t="str">
        <f t="shared" ca="1" si="17"/>
        <v/>
      </c>
      <c r="CT59" s="339"/>
      <c r="CU59" s="266">
        <f t="shared" si="34"/>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5"/>
        <v>0</v>
      </c>
      <c r="DL59" s="442" t="b">
        <f t="shared" si="36"/>
        <v>0</v>
      </c>
      <c r="DM59" s="452" t="b">
        <f t="shared" si="37"/>
        <v>0</v>
      </c>
      <c r="DN59" s="442" t="b">
        <f t="shared" si="38"/>
        <v>0</v>
      </c>
      <c r="DO59" s="451" t="b">
        <f t="shared" si="39"/>
        <v>0</v>
      </c>
      <c r="DP59" s="442" t="b">
        <f t="shared" si="40"/>
        <v>0</v>
      </c>
      <c r="DQ59" s="452" t="b">
        <f t="shared" si="41"/>
        <v>0</v>
      </c>
      <c r="DR59" s="442" t="b">
        <f t="shared" si="42"/>
        <v>0</v>
      </c>
      <c r="DS59" s="451" t="b">
        <f t="shared" si="43"/>
        <v>0</v>
      </c>
      <c r="DT59" s="442" t="b">
        <f t="shared" si="44"/>
        <v>0</v>
      </c>
    </row>
    <row r="60" spans="1:124" x14ac:dyDescent="0.25">
      <c r="A60" s="67">
        <f t="shared" si="18"/>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9"/>
        <v/>
      </c>
      <c r="X60" s="312" t="str">
        <f t="shared" ca="1" si="20"/>
        <v/>
      </c>
      <c r="Y60" s="279"/>
      <c r="Z60" s="279"/>
      <c r="AA60" s="350"/>
      <c r="AB60" s="351"/>
      <c r="AC60" s="281"/>
      <c r="AD60" s="350"/>
      <c r="AE60" s="351"/>
      <c r="AF60" s="282"/>
      <c r="AG60" s="350"/>
      <c r="AH60" s="276"/>
      <c r="AI60" s="311" t="str">
        <f t="shared" ca="1" si="21"/>
        <v/>
      </c>
      <c r="AJ60" s="312" t="str">
        <f t="shared" ca="1" si="22"/>
        <v/>
      </c>
      <c r="AK60" s="278"/>
      <c r="AL60" s="278"/>
      <c r="AM60" s="350"/>
      <c r="AN60" s="351"/>
      <c r="AO60" s="281"/>
      <c r="AP60" s="350"/>
      <c r="AQ60" s="351"/>
      <c r="AR60" s="282"/>
      <c r="AS60" s="350"/>
      <c r="AT60" s="276"/>
      <c r="AU60" s="311" t="str">
        <f t="shared" ca="1" si="23"/>
        <v/>
      </c>
      <c r="AV60" s="312" t="str">
        <f t="shared" ca="1" si="24"/>
        <v/>
      </c>
      <c r="AW60" s="278"/>
      <c r="AX60" s="278"/>
      <c r="AY60" s="350"/>
      <c r="AZ60" s="351"/>
      <c r="BA60" s="281"/>
      <c r="BB60" s="350"/>
      <c r="BC60" s="351"/>
      <c r="BD60" s="282"/>
      <c r="BE60" s="350"/>
      <c r="BF60" s="276"/>
      <c r="BG60" s="311" t="str">
        <f t="shared" ca="1" si="25"/>
        <v/>
      </c>
      <c r="BH60" s="312" t="str">
        <f t="shared" ca="1" si="26"/>
        <v/>
      </c>
      <c r="BI60" s="278"/>
      <c r="BJ60" s="350"/>
      <c r="BK60" s="351"/>
      <c r="BL60" s="281"/>
      <c r="BM60" s="350"/>
      <c r="BN60" s="351"/>
      <c r="BO60" s="282"/>
      <c r="BP60" s="311" t="str">
        <f t="shared" ca="1" si="27"/>
        <v/>
      </c>
      <c r="BQ60" s="312" t="str">
        <f t="shared" ca="1" si="28"/>
        <v/>
      </c>
      <c r="BR60" s="311" t="str">
        <f t="shared" ca="1" si="29"/>
        <v/>
      </c>
      <c r="BS60" s="440" t="str">
        <f t="shared" ca="1" si="30"/>
        <v/>
      </c>
      <c r="BT60" s="283" t="str">
        <f t="array" ref="BT60">IF(AND($I60&lt;&gt;"",$K60&lt;&gt;""),CEILING(VLOOKUP($I60,ランク別指標,3,FALSE)*$L60,1),"")</f>
        <v/>
      </c>
      <c r="BU60" s="284"/>
      <c r="BV60" s="283" t="str">
        <f t="shared" si="11"/>
        <v/>
      </c>
      <c r="BW60" s="285"/>
      <c r="BX60" s="284"/>
      <c r="BY60" s="286" t="str">
        <f t="shared" si="31"/>
        <v/>
      </c>
      <c r="BZ60" s="287" t="str">
        <f t="shared" si="32"/>
        <v/>
      </c>
      <c r="CA60" s="288"/>
      <c r="CB60" s="289"/>
      <c r="CC60" s="283" t="str">
        <f t="array" ref="CC60">IF(AND($I60&lt;&gt;"",$K60&lt;&gt;""),CEILING(VLOOKUP($I60,ランク別指標,6,FALSE)*$L60,1),"")</f>
        <v/>
      </c>
      <c r="CD60" s="290"/>
      <c r="CE60" s="291" t="str">
        <f t="shared" si="14"/>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5"/>
        <v/>
      </c>
      <c r="CR60" s="274" t="str">
        <f t="shared" ca="1" si="16"/>
        <v/>
      </c>
      <c r="CS60" s="275" t="str">
        <f t="shared" ca="1" si="17"/>
        <v/>
      </c>
      <c r="CT60" s="339"/>
      <c r="CU60" s="266">
        <f t="shared" si="34"/>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5"/>
        <v>0</v>
      </c>
      <c r="DL60" s="442" t="b">
        <f t="shared" si="36"/>
        <v>0</v>
      </c>
      <c r="DM60" s="452" t="b">
        <f t="shared" si="37"/>
        <v>0</v>
      </c>
      <c r="DN60" s="442" t="b">
        <f t="shared" si="38"/>
        <v>0</v>
      </c>
      <c r="DO60" s="451" t="b">
        <f t="shared" si="39"/>
        <v>0</v>
      </c>
      <c r="DP60" s="442" t="b">
        <f t="shared" si="40"/>
        <v>0</v>
      </c>
      <c r="DQ60" s="452" t="b">
        <f t="shared" si="41"/>
        <v>0</v>
      </c>
      <c r="DR60" s="442" t="b">
        <f t="shared" si="42"/>
        <v>0</v>
      </c>
      <c r="DS60" s="451" t="b">
        <f t="shared" si="43"/>
        <v>0</v>
      </c>
      <c r="DT60" s="442" t="b">
        <f t="shared" si="44"/>
        <v>0</v>
      </c>
    </row>
    <row r="61" spans="1:124" x14ac:dyDescent="0.25">
      <c r="A61" s="67">
        <f t="shared" si="18"/>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9"/>
        <v/>
      </c>
      <c r="X61" s="312" t="str">
        <f t="shared" ca="1" si="20"/>
        <v/>
      </c>
      <c r="Y61" s="279"/>
      <c r="Z61" s="279"/>
      <c r="AA61" s="350"/>
      <c r="AB61" s="351"/>
      <c r="AC61" s="281"/>
      <c r="AD61" s="350"/>
      <c r="AE61" s="351"/>
      <c r="AF61" s="282"/>
      <c r="AG61" s="350"/>
      <c r="AH61" s="276"/>
      <c r="AI61" s="311" t="str">
        <f t="shared" ca="1" si="21"/>
        <v/>
      </c>
      <c r="AJ61" s="312" t="str">
        <f t="shared" ca="1" si="22"/>
        <v/>
      </c>
      <c r="AK61" s="278"/>
      <c r="AL61" s="278"/>
      <c r="AM61" s="350"/>
      <c r="AN61" s="351"/>
      <c r="AO61" s="281"/>
      <c r="AP61" s="350"/>
      <c r="AQ61" s="351"/>
      <c r="AR61" s="282"/>
      <c r="AS61" s="350"/>
      <c r="AT61" s="276"/>
      <c r="AU61" s="311" t="str">
        <f t="shared" ca="1" si="23"/>
        <v/>
      </c>
      <c r="AV61" s="312" t="str">
        <f t="shared" ca="1" si="24"/>
        <v/>
      </c>
      <c r="AW61" s="278"/>
      <c r="AX61" s="278"/>
      <c r="AY61" s="350"/>
      <c r="AZ61" s="351"/>
      <c r="BA61" s="281"/>
      <c r="BB61" s="350"/>
      <c r="BC61" s="351"/>
      <c r="BD61" s="282"/>
      <c r="BE61" s="350"/>
      <c r="BF61" s="276"/>
      <c r="BG61" s="311" t="str">
        <f t="shared" ca="1" si="25"/>
        <v/>
      </c>
      <c r="BH61" s="312" t="str">
        <f t="shared" ca="1" si="26"/>
        <v/>
      </c>
      <c r="BI61" s="278"/>
      <c r="BJ61" s="350"/>
      <c r="BK61" s="351"/>
      <c r="BL61" s="281"/>
      <c r="BM61" s="350"/>
      <c r="BN61" s="351"/>
      <c r="BO61" s="282"/>
      <c r="BP61" s="311" t="str">
        <f t="shared" ca="1" si="27"/>
        <v/>
      </c>
      <c r="BQ61" s="312" t="str">
        <f t="shared" ca="1" si="28"/>
        <v/>
      </c>
      <c r="BR61" s="311" t="str">
        <f t="shared" ca="1" si="29"/>
        <v/>
      </c>
      <c r="BS61" s="440" t="str">
        <f t="shared" ca="1" si="30"/>
        <v/>
      </c>
      <c r="BT61" s="283" t="str">
        <f t="array" ref="BT61">IF(AND($I61&lt;&gt;"",$K61&lt;&gt;""),CEILING(VLOOKUP($I61,ランク別指標,3,FALSE)*$L61,1),"")</f>
        <v/>
      </c>
      <c r="BU61" s="284"/>
      <c r="BV61" s="283" t="str">
        <f t="shared" si="11"/>
        <v/>
      </c>
      <c r="BW61" s="285"/>
      <c r="BX61" s="284"/>
      <c r="BY61" s="286" t="str">
        <f t="shared" si="31"/>
        <v/>
      </c>
      <c r="BZ61" s="287" t="str">
        <f t="shared" si="32"/>
        <v/>
      </c>
      <c r="CA61" s="288"/>
      <c r="CB61" s="289"/>
      <c r="CC61" s="283" t="str">
        <f t="array" ref="CC61">IF(AND($I61&lt;&gt;"",$K61&lt;&gt;""),CEILING(VLOOKUP($I61,ランク別指標,6,FALSE)*$L61,1),"")</f>
        <v/>
      </c>
      <c r="CD61" s="290"/>
      <c r="CE61" s="291" t="str">
        <f t="shared" si="14"/>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5"/>
        <v/>
      </c>
      <c r="CR61" s="274" t="str">
        <f t="shared" ca="1" si="16"/>
        <v/>
      </c>
      <c r="CS61" s="275" t="str">
        <f t="shared" ca="1" si="17"/>
        <v/>
      </c>
      <c r="CT61" s="339"/>
      <c r="CU61" s="266">
        <f t="shared" si="34"/>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5"/>
        <v>0</v>
      </c>
      <c r="DL61" s="442" t="b">
        <f t="shared" si="36"/>
        <v>0</v>
      </c>
      <c r="DM61" s="452" t="b">
        <f t="shared" si="37"/>
        <v>0</v>
      </c>
      <c r="DN61" s="442" t="b">
        <f t="shared" si="38"/>
        <v>0</v>
      </c>
      <c r="DO61" s="451" t="b">
        <f t="shared" si="39"/>
        <v>0</v>
      </c>
      <c r="DP61" s="442" t="b">
        <f t="shared" si="40"/>
        <v>0</v>
      </c>
      <c r="DQ61" s="452" t="b">
        <f t="shared" si="41"/>
        <v>0</v>
      </c>
      <c r="DR61" s="442" t="b">
        <f t="shared" si="42"/>
        <v>0</v>
      </c>
      <c r="DS61" s="451" t="b">
        <f t="shared" si="43"/>
        <v>0</v>
      </c>
      <c r="DT61" s="442" t="b">
        <f t="shared" si="44"/>
        <v>0</v>
      </c>
    </row>
    <row r="62" spans="1:124" x14ac:dyDescent="0.25">
      <c r="A62" s="67">
        <f t="shared" si="18"/>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9"/>
        <v/>
      </c>
      <c r="X62" s="312" t="str">
        <f t="shared" ca="1" si="20"/>
        <v/>
      </c>
      <c r="Y62" s="279"/>
      <c r="Z62" s="279"/>
      <c r="AA62" s="350"/>
      <c r="AB62" s="351"/>
      <c r="AC62" s="281"/>
      <c r="AD62" s="350"/>
      <c r="AE62" s="351"/>
      <c r="AF62" s="282"/>
      <c r="AG62" s="350"/>
      <c r="AH62" s="276"/>
      <c r="AI62" s="311" t="str">
        <f t="shared" ca="1" si="21"/>
        <v/>
      </c>
      <c r="AJ62" s="312" t="str">
        <f t="shared" ca="1" si="22"/>
        <v/>
      </c>
      <c r="AK62" s="278"/>
      <c r="AL62" s="278"/>
      <c r="AM62" s="350"/>
      <c r="AN62" s="351"/>
      <c r="AO62" s="281"/>
      <c r="AP62" s="350"/>
      <c r="AQ62" s="351"/>
      <c r="AR62" s="282"/>
      <c r="AS62" s="350"/>
      <c r="AT62" s="276"/>
      <c r="AU62" s="311" t="str">
        <f t="shared" ca="1" si="23"/>
        <v/>
      </c>
      <c r="AV62" s="312" t="str">
        <f t="shared" ca="1" si="24"/>
        <v/>
      </c>
      <c r="AW62" s="278"/>
      <c r="AX62" s="278"/>
      <c r="AY62" s="350"/>
      <c r="AZ62" s="351"/>
      <c r="BA62" s="281"/>
      <c r="BB62" s="350"/>
      <c r="BC62" s="351"/>
      <c r="BD62" s="282"/>
      <c r="BE62" s="350"/>
      <c r="BF62" s="276"/>
      <c r="BG62" s="311" t="str">
        <f t="shared" ca="1" si="25"/>
        <v/>
      </c>
      <c r="BH62" s="312" t="str">
        <f t="shared" ca="1" si="26"/>
        <v/>
      </c>
      <c r="BI62" s="278"/>
      <c r="BJ62" s="350"/>
      <c r="BK62" s="351"/>
      <c r="BL62" s="281"/>
      <c r="BM62" s="350"/>
      <c r="BN62" s="351"/>
      <c r="BO62" s="282"/>
      <c r="BP62" s="311" t="str">
        <f t="shared" ca="1" si="27"/>
        <v/>
      </c>
      <c r="BQ62" s="312" t="str">
        <f t="shared" ca="1" si="28"/>
        <v/>
      </c>
      <c r="BR62" s="311" t="str">
        <f t="shared" ca="1" si="29"/>
        <v/>
      </c>
      <c r="BS62" s="440" t="str">
        <f t="shared" ca="1" si="30"/>
        <v/>
      </c>
      <c r="BT62" s="283" t="str">
        <f t="array" ref="BT62">IF(AND($I62&lt;&gt;"",$K62&lt;&gt;""),CEILING(VLOOKUP($I62,ランク別指標,3,FALSE)*$L62,1),"")</f>
        <v/>
      </c>
      <c r="BU62" s="284"/>
      <c r="BV62" s="283" t="str">
        <f t="shared" si="11"/>
        <v/>
      </c>
      <c r="BW62" s="285"/>
      <c r="BX62" s="284"/>
      <c r="BY62" s="286" t="str">
        <f t="shared" si="31"/>
        <v/>
      </c>
      <c r="BZ62" s="287" t="str">
        <f t="shared" si="32"/>
        <v/>
      </c>
      <c r="CA62" s="288"/>
      <c r="CB62" s="289"/>
      <c r="CC62" s="283" t="str">
        <f t="array" ref="CC62">IF(AND($I62&lt;&gt;"",$K62&lt;&gt;""),CEILING(VLOOKUP($I62,ランク別指標,6,FALSE)*$L62,1),"")</f>
        <v/>
      </c>
      <c r="CD62" s="290"/>
      <c r="CE62" s="291" t="str">
        <f t="shared" si="14"/>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5"/>
        <v/>
      </c>
      <c r="CR62" s="274" t="str">
        <f t="shared" ca="1" si="16"/>
        <v/>
      </c>
      <c r="CS62" s="275" t="str">
        <f t="shared" ca="1" si="17"/>
        <v/>
      </c>
      <c r="CT62" s="339"/>
      <c r="CU62" s="266">
        <f t="shared" si="34"/>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5"/>
        <v>0</v>
      </c>
      <c r="DL62" s="442" t="b">
        <f t="shared" si="36"/>
        <v>0</v>
      </c>
      <c r="DM62" s="452" t="b">
        <f t="shared" si="37"/>
        <v>0</v>
      </c>
      <c r="DN62" s="442" t="b">
        <f t="shared" si="38"/>
        <v>0</v>
      </c>
      <c r="DO62" s="451" t="b">
        <f t="shared" si="39"/>
        <v>0</v>
      </c>
      <c r="DP62" s="442" t="b">
        <f t="shared" si="40"/>
        <v>0</v>
      </c>
      <c r="DQ62" s="452" t="b">
        <f t="shared" si="41"/>
        <v>0</v>
      </c>
      <c r="DR62" s="442" t="b">
        <f t="shared" si="42"/>
        <v>0</v>
      </c>
      <c r="DS62" s="451" t="b">
        <f t="shared" si="43"/>
        <v>0</v>
      </c>
      <c r="DT62" s="442" t="b">
        <f t="shared" si="44"/>
        <v>0</v>
      </c>
    </row>
    <row r="63" spans="1:124" x14ac:dyDescent="0.25">
      <c r="A63" s="67">
        <f t="shared" si="18"/>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9"/>
        <v/>
      </c>
      <c r="X63" s="312" t="str">
        <f t="shared" ca="1" si="20"/>
        <v/>
      </c>
      <c r="Y63" s="279"/>
      <c r="Z63" s="279"/>
      <c r="AA63" s="350"/>
      <c r="AB63" s="351"/>
      <c r="AC63" s="281"/>
      <c r="AD63" s="350"/>
      <c r="AE63" s="351"/>
      <c r="AF63" s="282"/>
      <c r="AG63" s="350"/>
      <c r="AH63" s="276"/>
      <c r="AI63" s="311" t="str">
        <f t="shared" ca="1" si="21"/>
        <v/>
      </c>
      <c r="AJ63" s="312" t="str">
        <f t="shared" ca="1" si="22"/>
        <v/>
      </c>
      <c r="AK63" s="278"/>
      <c r="AL63" s="278"/>
      <c r="AM63" s="350"/>
      <c r="AN63" s="351"/>
      <c r="AO63" s="281"/>
      <c r="AP63" s="350"/>
      <c r="AQ63" s="351"/>
      <c r="AR63" s="282"/>
      <c r="AS63" s="350"/>
      <c r="AT63" s="276"/>
      <c r="AU63" s="311" t="str">
        <f t="shared" ca="1" si="23"/>
        <v/>
      </c>
      <c r="AV63" s="312" t="str">
        <f t="shared" ca="1" si="24"/>
        <v/>
      </c>
      <c r="AW63" s="278"/>
      <c r="AX63" s="278"/>
      <c r="AY63" s="350"/>
      <c r="AZ63" s="351"/>
      <c r="BA63" s="281"/>
      <c r="BB63" s="350"/>
      <c r="BC63" s="351"/>
      <c r="BD63" s="282"/>
      <c r="BE63" s="350"/>
      <c r="BF63" s="276"/>
      <c r="BG63" s="311" t="str">
        <f t="shared" ca="1" si="25"/>
        <v/>
      </c>
      <c r="BH63" s="312" t="str">
        <f t="shared" ca="1" si="26"/>
        <v/>
      </c>
      <c r="BI63" s="278"/>
      <c r="BJ63" s="350"/>
      <c r="BK63" s="351"/>
      <c r="BL63" s="281"/>
      <c r="BM63" s="350"/>
      <c r="BN63" s="351"/>
      <c r="BO63" s="282"/>
      <c r="BP63" s="311" t="str">
        <f t="shared" ca="1" si="27"/>
        <v/>
      </c>
      <c r="BQ63" s="312" t="str">
        <f t="shared" ca="1" si="28"/>
        <v/>
      </c>
      <c r="BR63" s="311" t="str">
        <f t="shared" ca="1" si="29"/>
        <v/>
      </c>
      <c r="BS63" s="440" t="str">
        <f t="shared" ca="1" si="30"/>
        <v/>
      </c>
      <c r="BT63" s="283" t="str">
        <f t="array" ref="BT63">IF(AND($I63&lt;&gt;"",$K63&lt;&gt;""),CEILING(VLOOKUP($I63,ランク別指標,3,FALSE)*$L63,1),"")</f>
        <v/>
      </c>
      <c r="BU63" s="284"/>
      <c r="BV63" s="283" t="str">
        <f t="shared" si="11"/>
        <v/>
      </c>
      <c r="BW63" s="285"/>
      <c r="BX63" s="284"/>
      <c r="BY63" s="286" t="str">
        <f t="shared" si="31"/>
        <v/>
      </c>
      <c r="BZ63" s="287" t="str">
        <f t="shared" si="32"/>
        <v/>
      </c>
      <c r="CA63" s="288"/>
      <c r="CB63" s="289"/>
      <c r="CC63" s="283" t="str">
        <f t="array" ref="CC63">IF(AND($I63&lt;&gt;"",$K63&lt;&gt;""),CEILING(VLOOKUP($I63,ランク別指標,6,FALSE)*$L63,1),"")</f>
        <v/>
      </c>
      <c r="CD63" s="290"/>
      <c r="CE63" s="291" t="str">
        <f t="shared" si="14"/>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5"/>
        <v/>
      </c>
      <c r="CR63" s="274" t="str">
        <f t="shared" ca="1" si="16"/>
        <v/>
      </c>
      <c r="CS63" s="275" t="str">
        <f t="shared" ca="1" si="17"/>
        <v/>
      </c>
      <c r="CT63" s="339"/>
      <c r="CU63" s="266">
        <f t="shared" si="34"/>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5"/>
        <v>0</v>
      </c>
      <c r="DL63" s="442" t="b">
        <f t="shared" si="36"/>
        <v>0</v>
      </c>
      <c r="DM63" s="452" t="b">
        <f t="shared" si="37"/>
        <v>0</v>
      </c>
      <c r="DN63" s="442" t="b">
        <f t="shared" si="38"/>
        <v>0</v>
      </c>
      <c r="DO63" s="451" t="b">
        <f t="shared" si="39"/>
        <v>0</v>
      </c>
      <c r="DP63" s="442" t="b">
        <f t="shared" si="40"/>
        <v>0</v>
      </c>
      <c r="DQ63" s="452" t="b">
        <f t="shared" si="41"/>
        <v>0</v>
      </c>
      <c r="DR63" s="442" t="b">
        <f t="shared" si="42"/>
        <v>0</v>
      </c>
      <c r="DS63" s="451" t="b">
        <f t="shared" si="43"/>
        <v>0</v>
      </c>
      <c r="DT63" s="442" t="b">
        <f t="shared" si="44"/>
        <v>0</v>
      </c>
    </row>
    <row r="64" spans="1:124" x14ac:dyDescent="0.25">
      <c r="A64" s="67">
        <f t="shared" si="18"/>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9"/>
        <v/>
      </c>
      <c r="X64" s="312" t="str">
        <f t="shared" ca="1" si="20"/>
        <v/>
      </c>
      <c r="Y64" s="279"/>
      <c r="Z64" s="279"/>
      <c r="AA64" s="350"/>
      <c r="AB64" s="351"/>
      <c r="AC64" s="281"/>
      <c r="AD64" s="350"/>
      <c r="AE64" s="351"/>
      <c r="AF64" s="282"/>
      <c r="AG64" s="350"/>
      <c r="AH64" s="276"/>
      <c r="AI64" s="311" t="str">
        <f t="shared" ca="1" si="21"/>
        <v/>
      </c>
      <c r="AJ64" s="312" t="str">
        <f t="shared" ca="1" si="22"/>
        <v/>
      </c>
      <c r="AK64" s="278"/>
      <c r="AL64" s="278"/>
      <c r="AM64" s="350"/>
      <c r="AN64" s="351"/>
      <c r="AO64" s="281"/>
      <c r="AP64" s="350"/>
      <c r="AQ64" s="351"/>
      <c r="AR64" s="282"/>
      <c r="AS64" s="350"/>
      <c r="AT64" s="276"/>
      <c r="AU64" s="311" t="str">
        <f t="shared" ca="1" si="23"/>
        <v/>
      </c>
      <c r="AV64" s="312" t="str">
        <f t="shared" ca="1" si="24"/>
        <v/>
      </c>
      <c r="AW64" s="278"/>
      <c r="AX64" s="278"/>
      <c r="AY64" s="350"/>
      <c r="AZ64" s="351"/>
      <c r="BA64" s="281"/>
      <c r="BB64" s="350"/>
      <c r="BC64" s="351"/>
      <c r="BD64" s="282"/>
      <c r="BE64" s="350"/>
      <c r="BF64" s="276"/>
      <c r="BG64" s="311" t="str">
        <f t="shared" ca="1" si="25"/>
        <v/>
      </c>
      <c r="BH64" s="312" t="str">
        <f t="shared" ca="1" si="26"/>
        <v/>
      </c>
      <c r="BI64" s="278"/>
      <c r="BJ64" s="350"/>
      <c r="BK64" s="351"/>
      <c r="BL64" s="281"/>
      <c r="BM64" s="350"/>
      <c r="BN64" s="351"/>
      <c r="BO64" s="282"/>
      <c r="BP64" s="311" t="str">
        <f t="shared" ca="1" si="27"/>
        <v/>
      </c>
      <c r="BQ64" s="312" t="str">
        <f t="shared" ca="1" si="28"/>
        <v/>
      </c>
      <c r="BR64" s="311" t="str">
        <f t="shared" ca="1" si="29"/>
        <v/>
      </c>
      <c r="BS64" s="440" t="str">
        <f t="shared" ca="1" si="30"/>
        <v/>
      </c>
      <c r="BT64" s="283" t="str">
        <f t="array" ref="BT64">IF(AND($I64&lt;&gt;"",$K64&lt;&gt;""),CEILING(VLOOKUP($I64,ランク別指標,3,FALSE)*$L64,1),"")</f>
        <v/>
      </c>
      <c r="BU64" s="284"/>
      <c r="BV64" s="283" t="str">
        <f t="shared" si="11"/>
        <v/>
      </c>
      <c r="BW64" s="285"/>
      <c r="BX64" s="284"/>
      <c r="BY64" s="286" t="str">
        <f t="shared" si="31"/>
        <v/>
      </c>
      <c r="BZ64" s="287" t="str">
        <f t="shared" si="32"/>
        <v/>
      </c>
      <c r="CA64" s="288"/>
      <c r="CB64" s="289"/>
      <c r="CC64" s="283" t="str">
        <f t="array" ref="CC64">IF(AND($I64&lt;&gt;"",$K64&lt;&gt;""),CEILING(VLOOKUP($I64,ランク別指標,6,FALSE)*$L64,1),"")</f>
        <v/>
      </c>
      <c r="CD64" s="290"/>
      <c r="CE64" s="291" t="str">
        <f t="shared" si="14"/>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5"/>
        <v/>
      </c>
      <c r="CR64" s="274" t="str">
        <f t="shared" ca="1" si="16"/>
        <v/>
      </c>
      <c r="CS64" s="275" t="str">
        <f t="shared" ca="1" si="17"/>
        <v/>
      </c>
      <c r="CT64" s="339"/>
      <c r="CU64" s="266">
        <f t="shared" si="34"/>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5"/>
        <v>0</v>
      </c>
      <c r="DL64" s="442" t="b">
        <f t="shared" si="36"/>
        <v>0</v>
      </c>
      <c r="DM64" s="452" t="b">
        <f t="shared" si="37"/>
        <v>0</v>
      </c>
      <c r="DN64" s="442" t="b">
        <f t="shared" si="38"/>
        <v>0</v>
      </c>
      <c r="DO64" s="451" t="b">
        <f t="shared" si="39"/>
        <v>0</v>
      </c>
      <c r="DP64" s="442" t="b">
        <f t="shared" si="40"/>
        <v>0</v>
      </c>
      <c r="DQ64" s="452" t="b">
        <f t="shared" si="41"/>
        <v>0</v>
      </c>
      <c r="DR64" s="442" t="b">
        <f t="shared" si="42"/>
        <v>0</v>
      </c>
      <c r="DS64" s="451" t="b">
        <f t="shared" si="43"/>
        <v>0</v>
      </c>
      <c r="DT64" s="442" t="b">
        <f t="shared" si="44"/>
        <v>0</v>
      </c>
    </row>
    <row r="65" spans="1:124" x14ac:dyDescent="0.25">
      <c r="A65" s="67">
        <f t="shared" si="18"/>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9"/>
        <v/>
      </c>
      <c r="X65" s="312" t="str">
        <f t="shared" ca="1" si="20"/>
        <v/>
      </c>
      <c r="Y65" s="279"/>
      <c r="Z65" s="279"/>
      <c r="AA65" s="350"/>
      <c r="AB65" s="280"/>
      <c r="AC65" s="281"/>
      <c r="AD65" s="350"/>
      <c r="AE65" s="280"/>
      <c r="AF65" s="282"/>
      <c r="AG65" s="350"/>
      <c r="AH65" s="276"/>
      <c r="AI65" s="311" t="str">
        <f t="shared" ca="1" si="21"/>
        <v/>
      </c>
      <c r="AJ65" s="312" t="str">
        <f t="shared" ca="1" si="22"/>
        <v/>
      </c>
      <c r="AK65" s="279"/>
      <c r="AL65" s="279"/>
      <c r="AM65" s="350"/>
      <c r="AN65" s="280"/>
      <c r="AO65" s="281"/>
      <c r="AP65" s="350"/>
      <c r="AQ65" s="280"/>
      <c r="AR65" s="282"/>
      <c r="AS65" s="350"/>
      <c r="AT65" s="276"/>
      <c r="AU65" s="311" t="str">
        <f t="shared" ca="1" si="23"/>
        <v/>
      </c>
      <c r="AV65" s="312" t="str">
        <f t="shared" ca="1" si="24"/>
        <v/>
      </c>
      <c r="AW65" s="278"/>
      <c r="AX65" s="278"/>
      <c r="AY65" s="350"/>
      <c r="AZ65" s="280"/>
      <c r="BA65" s="281"/>
      <c r="BB65" s="350"/>
      <c r="BC65" s="280"/>
      <c r="BD65" s="282"/>
      <c r="BE65" s="350"/>
      <c r="BF65" s="276"/>
      <c r="BG65" s="311" t="str">
        <f t="shared" ca="1" si="25"/>
        <v/>
      </c>
      <c r="BH65" s="312" t="str">
        <f t="shared" ca="1" si="26"/>
        <v/>
      </c>
      <c r="BI65" s="278"/>
      <c r="BJ65" s="350"/>
      <c r="BK65" s="280"/>
      <c r="BL65" s="281"/>
      <c r="BM65" s="350"/>
      <c r="BN65" s="280"/>
      <c r="BO65" s="282"/>
      <c r="BP65" s="311" t="str">
        <f t="shared" ca="1" si="27"/>
        <v/>
      </c>
      <c r="BQ65" s="312" t="str">
        <f t="shared" ca="1" si="28"/>
        <v/>
      </c>
      <c r="BR65" s="311" t="str">
        <f t="shared" ca="1" si="29"/>
        <v/>
      </c>
      <c r="BS65" s="440" t="str">
        <f t="shared" ca="1" si="30"/>
        <v/>
      </c>
      <c r="BT65" s="283" t="str">
        <f t="array" ref="BT65">IF(AND($I65&lt;&gt;"",$K65&lt;&gt;""),CEILING(VLOOKUP($I65,ランク別指標,3,FALSE)*$L65,1),"")</f>
        <v/>
      </c>
      <c r="BU65" s="284"/>
      <c r="BV65" s="283" t="str">
        <f t="shared" si="11"/>
        <v/>
      </c>
      <c r="BW65" s="285"/>
      <c r="BX65" s="284"/>
      <c r="BY65" s="286" t="str">
        <f t="shared" si="31"/>
        <v/>
      </c>
      <c r="BZ65" s="287" t="str">
        <f t="shared" si="32"/>
        <v/>
      </c>
      <c r="CA65" s="288"/>
      <c r="CB65" s="289"/>
      <c r="CC65" s="283" t="str">
        <f t="array" ref="CC65">IF(AND($I65&lt;&gt;"",$K65&lt;&gt;""),CEILING(VLOOKUP($I65,ランク別指標,6,FALSE)*$L65,1),"")</f>
        <v/>
      </c>
      <c r="CD65" s="290"/>
      <c r="CE65" s="291" t="str">
        <f t="shared" si="14"/>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5"/>
        <v/>
      </c>
      <c r="CR65" s="274" t="str">
        <f t="shared" ca="1" si="16"/>
        <v/>
      </c>
      <c r="CS65" s="275" t="str">
        <f t="shared" ca="1" si="17"/>
        <v/>
      </c>
      <c r="CT65" s="339"/>
      <c r="CU65" s="266">
        <f t="shared" si="34"/>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5"/>
        <v>0</v>
      </c>
      <c r="DL65" s="442" t="b">
        <f t="shared" si="36"/>
        <v>0</v>
      </c>
      <c r="DM65" s="452" t="b">
        <f t="shared" si="37"/>
        <v>0</v>
      </c>
      <c r="DN65" s="442" t="b">
        <f t="shared" si="38"/>
        <v>0</v>
      </c>
      <c r="DO65" s="451" t="b">
        <f t="shared" si="39"/>
        <v>0</v>
      </c>
      <c r="DP65" s="442" t="b">
        <f t="shared" si="40"/>
        <v>0</v>
      </c>
      <c r="DQ65" s="452" t="b">
        <f t="shared" si="41"/>
        <v>0</v>
      </c>
      <c r="DR65" s="442" t="b">
        <f t="shared" si="42"/>
        <v>0</v>
      </c>
      <c r="DS65" s="451" t="b">
        <f t="shared" si="43"/>
        <v>0</v>
      </c>
      <c r="DT65" s="442" t="b">
        <f t="shared" si="44"/>
        <v>0</v>
      </c>
    </row>
    <row r="66" spans="1:124" x14ac:dyDescent="0.25">
      <c r="A66" s="67">
        <f t="shared" si="18"/>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9"/>
        <v/>
      </c>
      <c r="X66" s="312" t="str">
        <f t="shared" ca="1" si="20"/>
        <v/>
      </c>
      <c r="Y66" s="279"/>
      <c r="Z66" s="279"/>
      <c r="AA66" s="350"/>
      <c r="AB66" s="280"/>
      <c r="AC66" s="281"/>
      <c r="AD66" s="350"/>
      <c r="AE66" s="280"/>
      <c r="AF66" s="282"/>
      <c r="AG66" s="350"/>
      <c r="AH66" s="276"/>
      <c r="AI66" s="311" t="str">
        <f t="shared" ca="1" si="21"/>
        <v/>
      </c>
      <c r="AJ66" s="312" t="str">
        <f t="shared" ca="1" si="22"/>
        <v/>
      </c>
      <c r="AK66" s="279"/>
      <c r="AL66" s="279"/>
      <c r="AM66" s="350"/>
      <c r="AN66" s="280"/>
      <c r="AO66" s="281"/>
      <c r="AP66" s="350"/>
      <c r="AQ66" s="280"/>
      <c r="AR66" s="282"/>
      <c r="AS66" s="350"/>
      <c r="AT66" s="276"/>
      <c r="AU66" s="311" t="str">
        <f t="shared" ca="1" si="23"/>
        <v/>
      </c>
      <c r="AV66" s="312" t="str">
        <f t="shared" ca="1" si="24"/>
        <v/>
      </c>
      <c r="AW66" s="278"/>
      <c r="AX66" s="278"/>
      <c r="AY66" s="350"/>
      <c r="AZ66" s="280"/>
      <c r="BA66" s="281"/>
      <c r="BB66" s="350"/>
      <c r="BC66" s="280"/>
      <c r="BD66" s="282"/>
      <c r="BE66" s="350"/>
      <c r="BF66" s="276"/>
      <c r="BG66" s="311" t="str">
        <f t="shared" ca="1" si="25"/>
        <v/>
      </c>
      <c r="BH66" s="312" t="str">
        <f t="shared" ca="1" si="26"/>
        <v/>
      </c>
      <c r="BI66" s="278"/>
      <c r="BJ66" s="350"/>
      <c r="BK66" s="280"/>
      <c r="BL66" s="281"/>
      <c r="BM66" s="350"/>
      <c r="BN66" s="280"/>
      <c r="BO66" s="282"/>
      <c r="BP66" s="311" t="str">
        <f t="shared" ca="1" si="27"/>
        <v/>
      </c>
      <c r="BQ66" s="312" t="str">
        <f t="shared" ca="1" si="28"/>
        <v/>
      </c>
      <c r="BR66" s="311" t="str">
        <f t="shared" ca="1" si="29"/>
        <v/>
      </c>
      <c r="BS66" s="440" t="str">
        <f t="shared" ca="1" si="30"/>
        <v/>
      </c>
      <c r="BT66" s="283" t="str">
        <f t="array" ref="BT66">IF(AND($I66&lt;&gt;"",$K66&lt;&gt;""),CEILING(VLOOKUP($I66,ランク別指標,3,FALSE)*$L66,1),"")</f>
        <v/>
      </c>
      <c r="BU66" s="284"/>
      <c r="BV66" s="283" t="str">
        <f t="shared" si="11"/>
        <v/>
      </c>
      <c r="BW66" s="285"/>
      <c r="BX66" s="284"/>
      <c r="BY66" s="286" t="str">
        <f t="shared" si="31"/>
        <v/>
      </c>
      <c r="BZ66" s="287" t="str">
        <f t="shared" si="32"/>
        <v/>
      </c>
      <c r="CA66" s="288"/>
      <c r="CB66" s="289"/>
      <c r="CC66" s="283" t="str">
        <f t="array" ref="CC66">IF(AND($I66&lt;&gt;"",$K66&lt;&gt;""),CEILING(VLOOKUP($I66,ランク別指標,6,FALSE)*$L66,1),"")</f>
        <v/>
      </c>
      <c r="CD66" s="290"/>
      <c r="CE66" s="291" t="str">
        <f t="shared" si="14"/>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5"/>
        <v/>
      </c>
      <c r="CR66" s="274" t="str">
        <f t="shared" ca="1" si="16"/>
        <v/>
      </c>
      <c r="CS66" s="275" t="str">
        <f t="shared" ca="1" si="17"/>
        <v/>
      </c>
      <c r="CT66" s="339"/>
      <c r="CU66" s="266">
        <f t="shared" si="34"/>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5"/>
        <v>0</v>
      </c>
      <c r="DL66" s="442" t="b">
        <f t="shared" si="36"/>
        <v>0</v>
      </c>
      <c r="DM66" s="452" t="b">
        <f t="shared" si="37"/>
        <v>0</v>
      </c>
      <c r="DN66" s="442" t="b">
        <f t="shared" si="38"/>
        <v>0</v>
      </c>
      <c r="DO66" s="451" t="b">
        <f t="shared" si="39"/>
        <v>0</v>
      </c>
      <c r="DP66" s="442" t="b">
        <f t="shared" si="40"/>
        <v>0</v>
      </c>
      <c r="DQ66" s="452" t="b">
        <f t="shared" si="41"/>
        <v>0</v>
      </c>
      <c r="DR66" s="442" t="b">
        <f t="shared" si="42"/>
        <v>0</v>
      </c>
      <c r="DS66" s="451" t="b">
        <f t="shared" si="43"/>
        <v>0</v>
      </c>
      <c r="DT66" s="442" t="b">
        <f t="shared" si="44"/>
        <v>0</v>
      </c>
    </row>
    <row r="67" spans="1:124" x14ac:dyDescent="0.25">
      <c r="A67" s="67">
        <f t="shared" si="18"/>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9"/>
        <v/>
      </c>
      <c r="X67" s="312" t="str">
        <f t="shared" ca="1" si="20"/>
        <v/>
      </c>
      <c r="Y67" s="279"/>
      <c r="Z67" s="279"/>
      <c r="AA67" s="350"/>
      <c r="AB67" s="280"/>
      <c r="AC67" s="281"/>
      <c r="AD67" s="350"/>
      <c r="AE67" s="280"/>
      <c r="AF67" s="282"/>
      <c r="AG67" s="350"/>
      <c r="AH67" s="276"/>
      <c r="AI67" s="311" t="str">
        <f t="shared" ca="1" si="21"/>
        <v/>
      </c>
      <c r="AJ67" s="312" t="str">
        <f t="shared" ca="1" si="22"/>
        <v/>
      </c>
      <c r="AK67" s="279"/>
      <c r="AL67" s="279"/>
      <c r="AM67" s="350"/>
      <c r="AN67" s="280"/>
      <c r="AO67" s="281"/>
      <c r="AP67" s="350"/>
      <c r="AQ67" s="280"/>
      <c r="AR67" s="282"/>
      <c r="AS67" s="350"/>
      <c r="AT67" s="276"/>
      <c r="AU67" s="311" t="str">
        <f t="shared" ca="1" si="23"/>
        <v/>
      </c>
      <c r="AV67" s="312" t="str">
        <f t="shared" ca="1" si="24"/>
        <v/>
      </c>
      <c r="AW67" s="278"/>
      <c r="AX67" s="278"/>
      <c r="AY67" s="350"/>
      <c r="AZ67" s="280"/>
      <c r="BA67" s="281"/>
      <c r="BB67" s="350"/>
      <c r="BC67" s="280"/>
      <c r="BD67" s="282"/>
      <c r="BE67" s="350"/>
      <c r="BF67" s="276"/>
      <c r="BG67" s="311" t="str">
        <f t="shared" ca="1" si="25"/>
        <v/>
      </c>
      <c r="BH67" s="312" t="str">
        <f t="shared" ca="1" si="26"/>
        <v/>
      </c>
      <c r="BI67" s="278"/>
      <c r="BJ67" s="350"/>
      <c r="BK67" s="280"/>
      <c r="BL67" s="281"/>
      <c r="BM67" s="350"/>
      <c r="BN67" s="280"/>
      <c r="BO67" s="282"/>
      <c r="BP67" s="311" t="str">
        <f t="shared" ca="1" si="27"/>
        <v/>
      </c>
      <c r="BQ67" s="312" t="str">
        <f t="shared" ca="1" si="28"/>
        <v/>
      </c>
      <c r="BR67" s="311" t="str">
        <f t="shared" ca="1" si="29"/>
        <v/>
      </c>
      <c r="BS67" s="440" t="str">
        <f t="shared" ca="1" si="30"/>
        <v/>
      </c>
      <c r="BT67" s="283" t="str">
        <f t="array" ref="BT67">IF(AND($I67&lt;&gt;"",$K67&lt;&gt;""),CEILING(VLOOKUP($I67,ランク別指標,3,FALSE)*$L67,1),"")</f>
        <v/>
      </c>
      <c r="BU67" s="284"/>
      <c r="BV67" s="283" t="str">
        <f t="shared" si="11"/>
        <v/>
      </c>
      <c r="BW67" s="285"/>
      <c r="BX67" s="284"/>
      <c r="BY67" s="286" t="str">
        <f t="shared" si="31"/>
        <v/>
      </c>
      <c r="BZ67" s="287" t="str">
        <f t="shared" si="32"/>
        <v/>
      </c>
      <c r="CA67" s="288"/>
      <c r="CB67" s="289"/>
      <c r="CC67" s="283" t="str">
        <f t="array" ref="CC67">IF(AND($I67&lt;&gt;"",$K67&lt;&gt;""),CEILING(VLOOKUP($I67,ランク別指標,6,FALSE)*$L67,1),"")</f>
        <v/>
      </c>
      <c r="CD67" s="290"/>
      <c r="CE67" s="291" t="str">
        <f t="shared" si="14"/>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5"/>
        <v/>
      </c>
      <c r="CR67" s="274" t="str">
        <f t="shared" ca="1" si="16"/>
        <v/>
      </c>
      <c r="CS67" s="275" t="str">
        <f t="shared" ca="1" si="17"/>
        <v/>
      </c>
      <c r="CT67" s="339"/>
      <c r="CU67" s="266">
        <f t="shared" si="34"/>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5"/>
        <v>0</v>
      </c>
      <c r="DL67" s="442" t="b">
        <f t="shared" si="36"/>
        <v>0</v>
      </c>
      <c r="DM67" s="452" t="b">
        <f t="shared" si="37"/>
        <v>0</v>
      </c>
      <c r="DN67" s="442" t="b">
        <f t="shared" si="38"/>
        <v>0</v>
      </c>
      <c r="DO67" s="451" t="b">
        <f t="shared" si="39"/>
        <v>0</v>
      </c>
      <c r="DP67" s="442" t="b">
        <f t="shared" si="40"/>
        <v>0</v>
      </c>
      <c r="DQ67" s="452" t="b">
        <f t="shared" si="41"/>
        <v>0</v>
      </c>
      <c r="DR67" s="442" t="b">
        <f t="shared" si="42"/>
        <v>0</v>
      </c>
      <c r="DS67" s="451" t="b">
        <f t="shared" si="43"/>
        <v>0</v>
      </c>
      <c r="DT67" s="442" t="b">
        <f t="shared" si="44"/>
        <v>0</v>
      </c>
    </row>
    <row r="68" spans="1:124" x14ac:dyDescent="0.25">
      <c r="A68" s="67">
        <f t="shared" si="18"/>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9"/>
        <v/>
      </c>
      <c r="X68" s="312" t="str">
        <f t="shared" ca="1" si="20"/>
        <v/>
      </c>
      <c r="Y68" s="279"/>
      <c r="Z68" s="279"/>
      <c r="AA68" s="350"/>
      <c r="AB68" s="280"/>
      <c r="AC68" s="281"/>
      <c r="AD68" s="350"/>
      <c r="AE68" s="280"/>
      <c r="AF68" s="282"/>
      <c r="AG68" s="350"/>
      <c r="AH68" s="276"/>
      <c r="AI68" s="311" t="str">
        <f t="shared" ca="1" si="21"/>
        <v/>
      </c>
      <c r="AJ68" s="312" t="str">
        <f t="shared" ca="1" si="22"/>
        <v/>
      </c>
      <c r="AK68" s="279"/>
      <c r="AL68" s="279"/>
      <c r="AM68" s="350"/>
      <c r="AN68" s="280"/>
      <c r="AO68" s="281"/>
      <c r="AP68" s="350"/>
      <c r="AQ68" s="280"/>
      <c r="AR68" s="282"/>
      <c r="AS68" s="350"/>
      <c r="AT68" s="276"/>
      <c r="AU68" s="311" t="str">
        <f t="shared" ca="1" si="23"/>
        <v/>
      </c>
      <c r="AV68" s="312" t="str">
        <f t="shared" ca="1" si="24"/>
        <v/>
      </c>
      <c r="AW68" s="278"/>
      <c r="AX68" s="278"/>
      <c r="AY68" s="350"/>
      <c r="AZ68" s="280"/>
      <c r="BA68" s="281"/>
      <c r="BB68" s="350"/>
      <c r="BC68" s="280"/>
      <c r="BD68" s="282"/>
      <c r="BE68" s="350"/>
      <c r="BF68" s="276"/>
      <c r="BG68" s="311" t="str">
        <f t="shared" ca="1" si="25"/>
        <v/>
      </c>
      <c r="BH68" s="312" t="str">
        <f t="shared" ca="1" si="26"/>
        <v/>
      </c>
      <c r="BI68" s="278"/>
      <c r="BJ68" s="350"/>
      <c r="BK68" s="280"/>
      <c r="BL68" s="281"/>
      <c r="BM68" s="350"/>
      <c r="BN68" s="280"/>
      <c r="BO68" s="282"/>
      <c r="BP68" s="311" t="str">
        <f t="shared" ca="1" si="27"/>
        <v/>
      </c>
      <c r="BQ68" s="312" t="str">
        <f t="shared" ca="1" si="28"/>
        <v/>
      </c>
      <c r="BR68" s="311" t="str">
        <f t="shared" ca="1" si="29"/>
        <v/>
      </c>
      <c r="BS68" s="440" t="str">
        <f t="shared" ca="1" si="30"/>
        <v/>
      </c>
      <c r="BT68" s="283" t="str">
        <f t="array" ref="BT68">IF(AND($I68&lt;&gt;"",$K68&lt;&gt;""),CEILING(VLOOKUP($I68,ランク別指標,3,FALSE)*$L68,1),"")</f>
        <v/>
      </c>
      <c r="BU68" s="284"/>
      <c r="BV68" s="283" t="str">
        <f t="shared" si="11"/>
        <v/>
      </c>
      <c r="BW68" s="285"/>
      <c r="BX68" s="284"/>
      <c r="BY68" s="286" t="str">
        <f t="shared" si="31"/>
        <v/>
      </c>
      <c r="BZ68" s="287" t="str">
        <f t="shared" si="32"/>
        <v/>
      </c>
      <c r="CA68" s="288"/>
      <c r="CB68" s="289"/>
      <c r="CC68" s="283" t="str">
        <f t="array" ref="CC68">IF(AND($I68&lt;&gt;"",$K68&lt;&gt;""),CEILING(VLOOKUP($I68,ランク別指標,6,FALSE)*$L68,1),"")</f>
        <v/>
      </c>
      <c r="CD68" s="290"/>
      <c r="CE68" s="291" t="str">
        <f t="shared" si="14"/>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5"/>
        <v/>
      </c>
      <c r="CR68" s="274" t="str">
        <f t="shared" ca="1" si="16"/>
        <v/>
      </c>
      <c r="CS68" s="275" t="str">
        <f t="shared" ca="1" si="17"/>
        <v/>
      </c>
      <c r="CT68" s="339"/>
      <c r="CU68" s="266">
        <f t="shared" si="34"/>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5"/>
        <v>0</v>
      </c>
      <c r="DL68" s="442" t="b">
        <f t="shared" si="36"/>
        <v>0</v>
      </c>
      <c r="DM68" s="452" t="b">
        <f t="shared" si="37"/>
        <v>0</v>
      </c>
      <c r="DN68" s="442" t="b">
        <f t="shared" si="38"/>
        <v>0</v>
      </c>
      <c r="DO68" s="451" t="b">
        <f t="shared" si="39"/>
        <v>0</v>
      </c>
      <c r="DP68" s="442" t="b">
        <f t="shared" si="40"/>
        <v>0</v>
      </c>
      <c r="DQ68" s="452" t="b">
        <f t="shared" si="41"/>
        <v>0</v>
      </c>
      <c r="DR68" s="442" t="b">
        <f t="shared" si="42"/>
        <v>0</v>
      </c>
      <c r="DS68" s="451" t="b">
        <f t="shared" si="43"/>
        <v>0</v>
      </c>
      <c r="DT68" s="442" t="b">
        <f t="shared" si="44"/>
        <v>0</v>
      </c>
    </row>
    <row r="69" spans="1:124" x14ac:dyDescent="0.25">
      <c r="A69" s="67">
        <f t="shared" si="18"/>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9"/>
        <v/>
      </c>
      <c r="X69" s="312" t="str">
        <f t="shared" ca="1" si="20"/>
        <v/>
      </c>
      <c r="Y69" s="279"/>
      <c r="Z69" s="279"/>
      <c r="AA69" s="350"/>
      <c r="AB69" s="280"/>
      <c r="AC69" s="281"/>
      <c r="AD69" s="350"/>
      <c r="AE69" s="280"/>
      <c r="AF69" s="282"/>
      <c r="AG69" s="350"/>
      <c r="AH69" s="276"/>
      <c r="AI69" s="311" t="str">
        <f t="shared" ca="1" si="21"/>
        <v/>
      </c>
      <c r="AJ69" s="312" t="str">
        <f t="shared" ca="1" si="22"/>
        <v/>
      </c>
      <c r="AK69" s="279"/>
      <c r="AL69" s="279"/>
      <c r="AM69" s="350"/>
      <c r="AN69" s="280"/>
      <c r="AO69" s="281"/>
      <c r="AP69" s="350"/>
      <c r="AQ69" s="280"/>
      <c r="AR69" s="282"/>
      <c r="AS69" s="350"/>
      <c r="AT69" s="276"/>
      <c r="AU69" s="311" t="str">
        <f t="shared" ca="1" si="23"/>
        <v/>
      </c>
      <c r="AV69" s="312" t="str">
        <f t="shared" ca="1" si="24"/>
        <v/>
      </c>
      <c r="AW69" s="278"/>
      <c r="AX69" s="278"/>
      <c r="AY69" s="350"/>
      <c r="AZ69" s="280"/>
      <c r="BA69" s="281"/>
      <c r="BB69" s="350"/>
      <c r="BC69" s="280"/>
      <c r="BD69" s="282"/>
      <c r="BE69" s="350"/>
      <c r="BF69" s="276"/>
      <c r="BG69" s="311" t="str">
        <f t="shared" ca="1" si="25"/>
        <v/>
      </c>
      <c r="BH69" s="312" t="str">
        <f t="shared" ca="1" si="26"/>
        <v/>
      </c>
      <c r="BI69" s="278"/>
      <c r="BJ69" s="350"/>
      <c r="BK69" s="280"/>
      <c r="BL69" s="281"/>
      <c r="BM69" s="350"/>
      <c r="BN69" s="280"/>
      <c r="BO69" s="282"/>
      <c r="BP69" s="311" t="str">
        <f t="shared" ca="1" si="27"/>
        <v/>
      </c>
      <c r="BQ69" s="312" t="str">
        <f t="shared" ca="1" si="28"/>
        <v/>
      </c>
      <c r="BR69" s="311" t="str">
        <f t="shared" ca="1" si="29"/>
        <v/>
      </c>
      <c r="BS69" s="440" t="str">
        <f t="shared" ca="1" si="30"/>
        <v/>
      </c>
      <c r="BT69" s="283" t="str">
        <f t="array" ref="BT69">IF(AND($I69&lt;&gt;"",$K69&lt;&gt;""),CEILING(VLOOKUP($I69,ランク別指標,3,FALSE)*$L69,1),"")</f>
        <v/>
      </c>
      <c r="BU69" s="284"/>
      <c r="BV69" s="283" t="str">
        <f t="shared" si="11"/>
        <v/>
      </c>
      <c r="BW69" s="285"/>
      <c r="BX69" s="284"/>
      <c r="BY69" s="286" t="str">
        <f t="shared" si="31"/>
        <v/>
      </c>
      <c r="BZ69" s="287" t="str">
        <f t="shared" si="32"/>
        <v/>
      </c>
      <c r="CA69" s="288"/>
      <c r="CB69" s="289"/>
      <c r="CC69" s="283" t="str">
        <f t="array" ref="CC69">IF(AND($I69&lt;&gt;"",$K69&lt;&gt;""),CEILING(VLOOKUP($I69,ランク別指標,6,FALSE)*$L69,1),"")</f>
        <v/>
      </c>
      <c r="CD69" s="290"/>
      <c r="CE69" s="291" t="str">
        <f t="shared" si="14"/>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5"/>
        <v/>
      </c>
      <c r="CR69" s="274" t="str">
        <f t="shared" ca="1" si="16"/>
        <v/>
      </c>
      <c r="CS69" s="275" t="str">
        <f t="shared" ca="1" si="17"/>
        <v/>
      </c>
      <c r="CT69" s="339"/>
      <c r="CU69" s="266">
        <f t="shared" si="34"/>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5"/>
        <v>0</v>
      </c>
      <c r="DL69" s="442" t="b">
        <f t="shared" si="36"/>
        <v>0</v>
      </c>
      <c r="DM69" s="452" t="b">
        <f t="shared" si="37"/>
        <v>0</v>
      </c>
      <c r="DN69" s="442" t="b">
        <f t="shared" si="38"/>
        <v>0</v>
      </c>
      <c r="DO69" s="451" t="b">
        <f t="shared" si="39"/>
        <v>0</v>
      </c>
      <c r="DP69" s="442" t="b">
        <f t="shared" si="40"/>
        <v>0</v>
      </c>
      <c r="DQ69" s="452" t="b">
        <f t="shared" si="41"/>
        <v>0</v>
      </c>
      <c r="DR69" s="442" t="b">
        <f t="shared" si="42"/>
        <v>0</v>
      </c>
      <c r="DS69" s="451" t="b">
        <f t="shared" si="43"/>
        <v>0</v>
      </c>
      <c r="DT69" s="442" t="b">
        <f t="shared" si="44"/>
        <v>0</v>
      </c>
    </row>
    <row r="70" spans="1:124" x14ac:dyDescent="0.25">
      <c r="A70" s="67">
        <f t="shared" si="18"/>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9"/>
        <v/>
      </c>
      <c r="X70" s="312" t="str">
        <f t="shared" ca="1" si="20"/>
        <v/>
      </c>
      <c r="Y70" s="279"/>
      <c r="Z70" s="279"/>
      <c r="AA70" s="350"/>
      <c r="AB70" s="280"/>
      <c r="AC70" s="281"/>
      <c r="AD70" s="350"/>
      <c r="AE70" s="280"/>
      <c r="AF70" s="282"/>
      <c r="AG70" s="350"/>
      <c r="AH70" s="276"/>
      <c r="AI70" s="311" t="str">
        <f t="shared" ca="1" si="21"/>
        <v/>
      </c>
      <c r="AJ70" s="312" t="str">
        <f t="shared" ca="1" si="22"/>
        <v/>
      </c>
      <c r="AK70" s="279"/>
      <c r="AL70" s="279"/>
      <c r="AM70" s="350"/>
      <c r="AN70" s="280"/>
      <c r="AO70" s="281"/>
      <c r="AP70" s="350"/>
      <c r="AQ70" s="280"/>
      <c r="AR70" s="282"/>
      <c r="AS70" s="350"/>
      <c r="AT70" s="276"/>
      <c r="AU70" s="311" t="str">
        <f t="shared" ca="1" si="23"/>
        <v/>
      </c>
      <c r="AV70" s="312" t="str">
        <f t="shared" ca="1" si="24"/>
        <v/>
      </c>
      <c r="AW70" s="278"/>
      <c r="AX70" s="278"/>
      <c r="AY70" s="350"/>
      <c r="AZ70" s="280"/>
      <c r="BA70" s="281"/>
      <c r="BB70" s="350"/>
      <c r="BC70" s="280"/>
      <c r="BD70" s="282"/>
      <c r="BE70" s="350"/>
      <c r="BF70" s="276"/>
      <c r="BG70" s="311" t="str">
        <f t="shared" ca="1" si="25"/>
        <v/>
      </c>
      <c r="BH70" s="312" t="str">
        <f t="shared" ca="1" si="26"/>
        <v/>
      </c>
      <c r="BI70" s="278"/>
      <c r="BJ70" s="350"/>
      <c r="BK70" s="280"/>
      <c r="BL70" s="281"/>
      <c r="BM70" s="350"/>
      <c r="BN70" s="280"/>
      <c r="BO70" s="282"/>
      <c r="BP70" s="311" t="str">
        <f t="shared" ca="1" si="27"/>
        <v/>
      </c>
      <c r="BQ70" s="312" t="str">
        <f t="shared" ca="1" si="28"/>
        <v/>
      </c>
      <c r="BR70" s="311" t="str">
        <f t="shared" ca="1" si="29"/>
        <v/>
      </c>
      <c r="BS70" s="440" t="str">
        <f t="shared" ca="1" si="30"/>
        <v/>
      </c>
      <c r="BT70" s="283" t="str">
        <f t="array" ref="BT70">IF(AND($I70&lt;&gt;"",$K70&lt;&gt;""),CEILING(VLOOKUP($I70,ランク別指標,3,FALSE)*$L70,1),"")</f>
        <v/>
      </c>
      <c r="BU70" s="284"/>
      <c r="BV70" s="283" t="str">
        <f t="shared" si="11"/>
        <v/>
      </c>
      <c r="BW70" s="285"/>
      <c r="BX70" s="284"/>
      <c r="BY70" s="286" t="str">
        <f t="shared" si="31"/>
        <v/>
      </c>
      <c r="BZ70" s="287" t="str">
        <f t="shared" si="32"/>
        <v/>
      </c>
      <c r="CA70" s="288"/>
      <c r="CB70" s="289"/>
      <c r="CC70" s="283" t="str">
        <f t="array" ref="CC70">IF(AND($I70&lt;&gt;"",$K70&lt;&gt;""),CEILING(VLOOKUP($I70,ランク別指標,6,FALSE)*$L70,1),"")</f>
        <v/>
      </c>
      <c r="CD70" s="290"/>
      <c r="CE70" s="291" t="str">
        <f t="shared" si="14"/>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5"/>
        <v/>
      </c>
      <c r="CR70" s="274" t="str">
        <f t="shared" ca="1" si="16"/>
        <v/>
      </c>
      <c r="CS70" s="275" t="str">
        <f t="shared" ca="1" si="17"/>
        <v/>
      </c>
      <c r="CT70" s="339"/>
      <c r="CU70" s="266">
        <f t="shared" si="34"/>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5"/>
        <v>0</v>
      </c>
      <c r="DL70" s="442" t="b">
        <f t="shared" si="36"/>
        <v>0</v>
      </c>
      <c r="DM70" s="452" t="b">
        <f t="shared" si="37"/>
        <v>0</v>
      </c>
      <c r="DN70" s="442" t="b">
        <f t="shared" si="38"/>
        <v>0</v>
      </c>
      <c r="DO70" s="451" t="b">
        <f t="shared" si="39"/>
        <v>0</v>
      </c>
      <c r="DP70" s="442" t="b">
        <f t="shared" si="40"/>
        <v>0</v>
      </c>
      <c r="DQ70" s="452" t="b">
        <f t="shared" si="41"/>
        <v>0</v>
      </c>
      <c r="DR70" s="442" t="b">
        <f t="shared" si="42"/>
        <v>0</v>
      </c>
      <c r="DS70" s="451" t="b">
        <f t="shared" si="43"/>
        <v>0</v>
      </c>
      <c r="DT70" s="442" t="b">
        <f t="shared" si="44"/>
        <v>0</v>
      </c>
    </row>
    <row r="71" spans="1:124" x14ac:dyDescent="0.25">
      <c r="A71" s="67">
        <f t="shared" si="18"/>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9"/>
        <v/>
      </c>
      <c r="X71" s="312" t="str">
        <f t="shared" ca="1" si="20"/>
        <v/>
      </c>
      <c r="Y71" s="279"/>
      <c r="Z71" s="279"/>
      <c r="AA71" s="350"/>
      <c r="AB71" s="280"/>
      <c r="AC71" s="281"/>
      <c r="AD71" s="350"/>
      <c r="AE71" s="280"/>
      <c r="AF71" s="282"/>
      <c r="AG71" s="350"/>
      <c r="AH71" s="276"/>
      <c r="AI71" s="311" t="str">
        <f t="shared" ca="1" si="21"/>
        <v/>
      </c>
      <c r="AJ71" s="312" t="str">
        <f t="shared" ca="1" si="22"/>
        <v/>
      </c>
      <c r="AK71" s="279"/>
      <c r="AL71" s="279"/>
      <c r="AM71" s="350"/>
      <c r="AN71" s="280"/>
      <c r="AO71" s="281"/>
      <c r="AP71" s="350"/>
      <c r="AQ71" s="280"/>
      <c r="AR71" s="282"/>
      <c r="AS71" s="350"/>
      <c r="AT71" s="276"/>
      <c r="AU71" s="311" t="str">
        <f t="shared" ca="1" si="23"/>
        <v/>
      </c>
      <c r="AV71" s="312" t="str">
        <f t="shared" ca="1" si="24"/>
        <v/>
      </c>
      <c r="AW71" s="278"/>
      <c r="AX71" s="278"/>
      <c r="AY71" s="350"/>
      <c r="AZ71" s="280"/>
      <c r="BA71" s="281"/>
      <c r="BB71" s="350"/>
      <c r="BC71" s="280"/>
      <c r="BD71" s="282"/>
      <c r="BE71" s="350"/>
      <c r="BF71" s="276"/>
      <c r="BG71" s="311" t="str">
        <f t="shared" ca="1" si="25"/>
        <v/>
      </c>
      <c r="BH71" s="312" t="str">
        <f t="shared" ca="1" si="26"/>
        <v/>
      </c>
      <c r="BI71" s="278"/>
      <c r="BJ71" s="350"/>
      <c r="BK71" s="280"/>
      <c r="BL71" s="281"/>
      <c r="BM71" s="350"/>
      <c r="BN71" s="280"/>
      <c r="BO71" s="282"/>
      <c r="BP71" s="311" t="str">
        <f t="shared" ca="1" si="27"/>
        <v/>
      </c>
      <c r="BQ71" s="312" t="str">
        <f t="shared" ca="1" si="28"/>
        <v/>
      </c>
      <c r="BR71" s="311" t="str">
        <f t="shared" ca="1" si="29"/>
        <v/>
      </c>
      <c r="BS71" s="440" t="str">
        <f t="shared" ca="1" si="30"/>
        <v/>
      </c>
      <c r="BT71" s="283" t="str">
        <f t="array" ref="BT71">IF(AND($I71&lt;&gt;"",$K71&lt;&gt;""),CEILING(VLOOKUP($I71,ランク別指標,3,FALSE)*$L71,1),"")</f>
        <v/>
      </c>
      <c r="BU71" s="284"/>
      <c r="BV71" s="283" t="str">
        <f t="shared" si="11"/>
        <v/>
      </c>
      <c r="BW71" s="285"/>
      <c r="BX71" s="284"/>
      <c r="BY71" s="286" t="str">
        <f t="shared" si="31"/>
        <v/>
      </c>
      <c r="BZ71" s="287" t="str">
        <f t="shared" si="32"/>
        <v/>
      </c>
      <c r="CA71" s="288"/>
      <c r="CB71" s="289"/>
      <c r="CC71" s="283" t="str">
        <f t="array" ref="CC71">IF(AND($I71&lt;&gt;"",$K71&lt;&gt;""),CEILING(VLOOKUP($I71,ランク別指標,6,FALSE)*$L71,1),"")</f>
        <v/>
      </c>
      <c r="CD71" s="290"/>
      <c r="CE71" s="291" t="str">
        <f t="shared" si="14"/>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5"/>
        <v/>
      </c>
      <c r="CR71" s="274" t="str">
        <f t="shared" ca="1" si="16"/>
        <v/>
      </c>
      <c r="CS71" s="275" t="str">
        <f t="shared" ca="1" si="17"/>
        <v/>
      </c>
      <c r="CT71" s="339"/>
      <c r="CU71" s="266">
        <f t="shared" si="34"/>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5"/>
        <v>0</v>
      </c>
      <c r="DL71" s="442" t="b">
        <f t="shared" si="36"/>
        <v>0</v>
      </c>
      <c r="DM71" s="452" t="b">
        <f t="shared" si="37"/>
        <v>0</v>
      </c>
      <c r="DN71" s="442" t="b">
        <f t="shared" si="38"/>
        <v>0</v>
      </c>
      <c r="DO71" s="451" t="b">
        <f t="shared" si="39"/>
        <v>0</v>
      </c>
      <c r="DP71" s="442" t="b">
        <f t="shared" si="40"/>
        <v>0</v>
      </c>
      <c r="DQ71" s="452" t="b">
        <f t="shared" si="41"/>
        <v>0</v>
      </c>
      <c r="DR71" s="442" t="b">
        <f t="shared" si="42"/>
        <v>0</v>
      </c>
      <c r="DS71" s="451" t="b">
        <f t="shared" si="43"/>
        <v>0</v>
      </c>
      <c r="DT71" s="442" t="b">
        <f t="shared" si="44"/>
        <v>0</v>
      </c>
    </row>
    <row r="72" spans="1:124" x14ac:dyDescent="0.25">
      <c r="A72" s="67">
        <f t="shared" si="18"/>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9"/>
        <v/>
      </c>
      <c r="X72" s="312" t="str">
        <f t="shared" ca="1" si="20"/>
        <v/>
      </c>
      <c r="Y72" s="279"/>
      <c r="Z72" s="279"/>
      <c r="AA72" s="350"/>
      <c r="AB72" s="280"/>
      <c r="AC72" s="281"/>
      <c r="AD72" s="350"/>
      <c r="AE72" s="280"/>
      <c r="AF72" s="282"/>
      <c r="AG72" s="350"/>
      <c r="AH72" s="276"/>
      <c r="AI72" s="311" t="str">
        <f t="shared" ca="1" si="21"/>
        <v/>
      </c>
      <c r="AJ72" s="312" t="str">
        <f t="shared" ca="1" si="22"/>
        <v/>
      </c>
      <c r="AK72" s="279"/>
      <c r="AL72" s="279"/>
      <c r="AM72" s="350"/>
      <c r="AN72" s="280"/>
      <c r="AO72" s="281"/>
      <c r="AP72" s="350"/>
      <c r="AQ72" s="280"/>
      <c r="AR72" s="282"/>
      <c r="AS72" s="350"/>
      <c r="AT72" s="276"/>
      <c r="AU72" s="311" t="str">
        <f t="shared" ca="1" si="23"/>
        <v/>
      </c>
      <c r="AV72" s="312" t="str">
        <f t="shared" ca="1" si="24"/>
        <v/>
      </c>
      <c r="AW72" s="278"/>
      <c r="AX72" s="278"/>
      <c r="AY72" s="350"/>
      <c r="AZ72" s="280"/>
      <c r="BA72" s="281"/>
      <c r="BB72" s="350"/>
      <c r="BC72" s="280"/>
      <c r="BD72" s="282"/>
      <c r="BE72" s="350"/>
      <c r="BF72" s="276"/>
      <c r="BG72" s="311" t="str">
        <f t="shared" ca="1" si="25"/>
        <v/>
      </c>
      <c r="BH72" s="312" t="str">
        <f t="shared" ca="1" si="26"/>
        <v/>
      </c>
      <c r="BI72" s="278"/>
      <c r="BJ72" s="350"/>
      <c r="BK72" s="280"/>
      <c r="BL72" s="281"/>
      <c r="BM72" s="350"/>
      <c r="BN72" s="280"/>
      <c r="BO72" s="282"/>
      <c r="BP72" s="311" t="str">
        <f t="shared" ca="1" si="27"/>
        <v/>
      </c>
      <c r="BQ72" s="312" t="str">
        <f t="shared" ca="1" si="28"/>
        <v/>
      </c>
      <c r="BR72" s="311" t="str">
        <f t="shared" ca="1" si="29"/>
        <v/>
      </c>
      <c r="BS72" s="440" t="str">
        <f t="shared" ca="1" si="30"/>
        <v/>
      </c>
      <c r="BT72" s="283" t="str">
        <f t="array" ref="BT72">IF(AND($I72&lt;&gt;"",$K72&lt;&gt;""),CEILING(VLOOKUP($I72,ランク別指標,3,FALSE)*$L72,1),"")</f>
        <v/>
      </c>
      <c r="BU72" s="284"/>
      <c r="BV72" s="283" t="str">
        <f t="shared" si="11"/>
        <v/>
      </c>
      <c r="BW72" s="285"/>
      <c r="BX72" s="284"/>
      <c r="BY72" s="286" t="str">
        <f t="shared" si="31"/>
        <v/>
      </c>
      <c r="BZ72" s="287" t="str">
        <f t="shared" si="32"/>
        <v/>
      </c>
      <c r="CA72" s="288"/>
      <c r="CB72" s="289"/>
      <c r="CC72" s="283" t="str">
        <f t="array" ref="CC72">IF(AND($I72&lt;&gt;"",$K72&lt;&gt;""),CEILING(VLOOKUP($I72,ランク別指標,6,FALSE)*$L72,1),"")</f>
        <v/>
      </c>
      <c r="CD72" s="290"/>
      <c r="CE72" s="291" t="str">
        <f t="shared" si="14"/>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5"/>
        <v/>
      </c>
      <c r="CR72" s="274" t="str">
        <f t="shared" ca="1" si="16"/>
        <v/>
      </c>
      <c r="CS72" s="275" t="str">
        <f t="shared" ca="1" si="17"/>
        <v/>
      </c>
      <c r="CT72" s="339"/>
      <c r="CU72" s="266">
        <f t="shared" si="34"/>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5"/>
        <v>0</v>
      </c>
      <c r="DL72" s="442" t="b">
        <f t="shared" si="36"/>
        <v>0</v>
      </c>
      <c r="DM72" s="452" t="b">
        <f t="shared" si="37"/>
        <v>0</v>
      </c>
      <c r="DN72" s="442" t="b">
        <f t="shared" si="38"/>
        <v>0</v>
      </c>
      <c r="DO72" s="451" t="b">
        <f t="shared" si="39"/>
        <v>0</v>
      </c>
      <c r="DP72" s="442" t="b">
        <f t="shared" si="40"/>
        <v>0</v>
      </c>
      <c r="DQ72" s="452" t="b">
        <f t="shared" si="41"/>
        <v>0</v>
      </c>
      <c r="DR72" s="442" t="b">
        <f t="shared" si="42"/>
        <v>0</v>
      </c>
      <c r="DS72" s="451" t="b">
        <f t="shared" si="43"/>
        <v>0</v>
      </c>
      <c r="DT72" s="442" t="b">
        <f t="shared" si="44"/>
        <v>0</v>
      </c>
    </row>
    <row r="73" spans="1:124" x14ac:dyDescent="0.25">
      <c r="A73" s="67">
        <f t="shared" ref="A73:A136" si="47">ROW()-8</f>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48">IF(ISERROR(HLOOKUP(CW73+1,プロジェクト進捗設定_PS,4,FALSE)),IF(DK73,0,""),HLOOKUP(CW73+1,プロジェクト進捗設定_PS,4,FALSE))</f>
        <v/>
      </c>
      <c r="X73" s="312" t="str">
        <f t="shared" ref="X73:X136" ca="1" si="49">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50">IF(ISERROR(HLOOKUP(CX73+1,プロジェクト進捗設定_PT仕様作成,4,FALSE)),IF(DM73,0,""),HLOOKUP(CX73+1,プロジェクト進捗設定_PT仕様作成,4,FALSE))</f>
        <v/>
      </c>
      <c r="AJ73" s="312" t="str">
        <f t="shared" ref="AJ73:AJ136" ca="1" si="51">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52">IF(ISERROR(HLOOKUP(CY73+1,プロジェクト進捗設定_PG,4,FALSE)),IF(DO73,0,""),HLOOKUP(CY73+1,プロジェクト進捗設定_PG,4,FALSE))</f>
        <v/>
      </c>
      <c r="AV73" s="312" t="str">
        <f t="shared" ref="AV73:AV136" ca="1" si="53">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54">IF(ISERROR(HLOOKUP(CZ73+1,プロジェクト進捗設定_PT,4,FALSE)),IF(DQ73,0,""),HLOOKUP(CZ73+1,プロジェクト進捗設定_PT,4,FALSE))</f>
        <v/>
      </c>
      <c r="BH73" s="312" t="str">
        <f t="shared" ref="BH73:BH136" ca="1" si="55">IF(ISERROR(HLOOKUP(DE73,プロジェクト進捗設定_PT,4,FALSE)),IF(DR73,0,""),HLOOKUP(DE73,プロジェクト進捗設定_PT,4,FALSE))</f>
        <v/>
      </c>
      <c r="BI73" s="278"/>
      <c r="BJ73" s="350"/>
      <c r="BK73" s="280"/>
      <c r="BL73" s="281"/>
      <c r="BM73" s="350"/>
      <c r="BN73" s="280"/>
      <c r="BO73" s="282"/>
      <c r="BP73" s="311" t="str">
        <f t="shared" ref="BP73:BP136" ca="1" si="56">IF(ISERROR(HLOOKUP(DA73+1,プロジェクト進捗設定_R終無_受入,5,TRUE)),IF(DS73,0,""),HLOOKUP(DA73+1,プロジェクト進捗設定_R終無_受入,5,FALSE))</f>
        <v/>
      </c>
      <c r="BQ73" s="312" t="str">
        <f t="shared" ref="BQ73:BQ136" ca="1" si="57">IF(ISERROR(HLOOKUP(DF73,プロジェクト進捗設定_R終無_受入,5,FALSE)),IF(DT73,0,""),HLOOKUP(DF73,プロジェクト進捗設定_R終無_受入,5,FALSE))</f>
        <v/>
      </c>
      <c r="BR73" s="311" t="str">
        <f t="shared" ref="BR73:BR136" ca="1" si="58">IF(AND(W73&lt;&gt;0,W73="",AI73&lt;&gt;0,AI73="",AU73&lt;&gt;0,AU73="",BG73&lt;&gt;0,BG73="",BP73&lt;&gt;0,BP73="",DG73=0),"",DG73)</f>
        <v/>
      </c>
      <c r="BS73" s="440" t="str">
        <f t="shared" ref="BS73:BS136" ca="1" si="59">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 t="shared" ref="BY73:BY136" si="60">IF(L73&lt;&gt;"",IF(BU73/L73*100 &gt; 0,BU73/L73*100, ""),"")</f>
        <v/>
      </c>
      <c r="BZ73" s="287" t="str">
        <f t="shared" ref="BZ73:BZ136" si="61">IF(L73&lt;&gt;"",IF(BW73/L73*100 &gt; 0,BW73/L73*100, ""),"")</f>
        <v/>
      </c>
      <c r="CA73" s="288"/>
      <c r="CB73" s="289"/>
      <c r="CC73" s="283" t="str">
        <f t="array" ref="CC73">IF(AND($I73&lt;&gt;"",$K73&lt;&gt;""),CEILING(VLOOKUP($I73,ランク別指標,6,FALSE)*$L73,1),"")</f>
        <v/>
      </c>
      <c r="CD73" s="290"/>
      <c r="CE73" s="291" t="str">
        <f t="shared" si="14"/>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5"/>
        <v/>
      </c>
      <c r="CR73" s="274" t="str">
        <f t="shared" ca="1" si="16"/>
        <v/>
      </c>
      <c r="CS73" s="275" t="str">
        <f t="shared" ca="1" si="17"/>
        <v/>
      </c>
      <c r="CT73" s="339"/>
      <c r="CU73" s="266">
        <f t="shared" ref="CU73:CU136" si="62">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63">OR(AND(NOT(ISTEXT(O73)),O73&lt;&gt;""),AND(NOT(ISTEXT(R73)),R73&lt;&gt;""),AND(NOT(ISTEXT(U73)),U73&lt;&gt;""))</f>
        <v>0</v>
      </c>
      <c r="DL73" s="442" t="b">
        <f t="shared" ref="DL73:DL136" si="64">OR(AND(NOT(ISTEXT(P73)),P73&lt;&gt;""),AND(NOT(ISTEXT(S73)),S73&lt;&gt;""),AND(NOT(ISTEXT(V73)),V73&lt;&gt;""))</f>
        <v>0</v>
      </c>
      <c r="DM73" s="452" t="b">
        <f t="shared" ref="DM73:DM136" si="65">OR(AND(NOT(ISTEXT(AA73)),AA73&lt;&gt;""),AND(NOT(ISTEXT(AD73)),AD73&lt;&gt;""),AND(NOT(ISTEXT(AG73)),AG73&lt;&gt;""))</f>
        <v>0</v>
      </c>
      <c r="DN73" s="442" t="b">
        <f t="shared" ref="DN73:DN136" si="66">OR(AND(NOT(ISTEXT(AB73)),AB73&lt;&gt;""),AND(NOT(ISTEXT(AE73)),AE73&lt;&gt;""),AND(NOT(ISTEXT(AH73)),AH73&lt;&gt;""))</f>
        <v>0</v>
      </c>
      <c r="DO73" s="451" t="b">
        <f t="shared" ref="DO73:DO136" si="67">OR(AND(NOT(ISTEXT(AM73)),AM73&lt;&gt;""),AND(NOT(ISTEXT(AP73)),AP73&lt;&gt;""),AND(NOT(ISTEXT(AS73)),AS73&lt;&gt;""))</f>
        <v>0</v>
      </c>
      <c r="DP73" s="442" t="b">
        <f t="shared" ref="DP73:DP136" si="68">OR(AND(NOT(ISTEXT(AN73)),AN73&lt;&gt;""),AND(NOT(ISTEXT(AQ73)),AQ73&lt;&gt;""),AND(NOT(ISTEXT(AT73)),AT73&lt;&gt;""))</f>
        <v>0</v>
      </c>
      <c r="DQ73" s="452" t="b">
        <f t="shared" ref="DQ73:DQ136" si="69">OR(AND(NOT(ISTEXT(AY73)),AY73&lt;&gt;""),AND(NOT(ISTEXT(BB73)),BB73&lt;&gt;""),AND(NOT(ISTEXT(BE73)),BE73&lt;&gt;""))</f>
        <v>0</v>
      </c>
      <c r="DR73" s="442" t="b">
        <f t="shared" ref="DR73:DR136" si="70">OR(AND(NOT(ISTEXT(AZ73)),AZ73&lt;&gt;""),AND(NOT(ISTEXT(BC73)),BC73&lt;&gt;""),AND(NOT(ISTEXT(BF73)),BF73&lt;&gt;""))</f>
        <v>0</v>
      </c>
      <c r="DS73" s="451" t="b">
        <f t="shared" ref="DS73:DS136" si="71">OR(AND(NOT(ISTEXT(BJ73)),BJ73&lt;&gt;""),AND(NOT(ISTEXT(BM73)),BM73&lt;&gt;""))</f>
        <v>0</v>
      </c>
      <c r="DT73" s="442" t="b">
        <f t="shared" ref="DT73:DT136" si="72">OR(AND(NOT(ISTEXT(BK73)),BK73&lt;&gt;""),AND(NOT(ISTEXT(BN73)),BN73&lt;&gt;""))</f>
        <v>0</v>
      </c>
    </row>
    <row r="74" spans="1:124" x14ac:dyDescent="0.25">
      <c r="A74" s="67">
        <f t="shared" si="47"/>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48"/>
        <v/>
      </c>
      <c r="X74" s="312" t="str">
        <f t="shared" ca="1" si="49"/>
        <v/>
      </c>
      <c r="Y74" s="279"/>
      <c r="Z74" s="279"/>
      <c r="AA74" s="350"/>
      <c r="AB74" s="280"/>
      <c r="AC74" s="281"/>
      <c r="AD74" s="350"/>
      <c r="AE74" s="280"/>
      <c r="AF74" s="282"/>
      <c r="AG74" s="350"/>
      <c r="AH74" s="276"/>
      <c r="AI74" s="311" t="str">
        <f t="shared" ca="1" si="50"/>
        <v/>
      </c>
      <c r="AJ74" s="312" t="str">
        <f t="shared" ca="1" si="51"/>
        <v/>
      </c>
      <c r="AK74" s="279"/>
      <c r="AL74" s="279"/>
      <c r="AM74" s="350"/>
      <c r="AN74" s="280"/>
      <c r="AO74" s="281"/>
      <c r="AP74" s="350"/>
      <c r="AQ74" s="280"/>
      <c r="AR74" s="282"/>
      <c r="AS74" s="350"/>
      <c r="AT74" s="276"/>
      <c r="AU74" s="311" t="str">
        <f t="shared" ca="1" si="52"/>
        <v/>
      </c>
      <c r="AV74" s="312" t="str">
        <f t="shared" ca="1" si="53"/>
        <v/>
      </c>
      <c r="AW74" s="278"/>
      <c r="AX74" s="278"/>
      <c r="AY74" s="350"/>
      <c r="AZ74" s="280"/>
      <c r="BA74" s="281"/>
      <c r="BB74" s="350"/>
      <c r="BC74" s="280"/>
      <c r="BD74" s="282"/>
      <c r="BE74" s="350"/>
      <c r="BF74" s="276"/>
      <c r="BG74" s="311" t="str">
        <f t="shared" ca="1" si="54"/>
        <v/>
      </c>
      <c r="BH74" s="312" t="str">
        <f t="shared" ca="1" si="55"/>
        <v/>
      </c>
      <c r="BI74" s="278"/>
      <c r="BJ74" s="350"/>
      <c r="BK74" s="280"/>
      <c r="BL74" s="281"/>
      <c r="BM74" s="350"/>
      <c r="BN74" s="280"/>
      <c r="BO74" s="282"/>
      <c r="BP74" s="311" t="str">
        <f t="shared" ca="1" si="56"/>
        <v/>
      </c>
      <c r="BQ74" s="312" t="str">
        <f t="shared" ca="1" si="57"/>
        <v/>
      </c>
      <c r="BR74" s="311" t="str">
        <f t="shared" ca="1" si="58"/>
        <v/>
      </c>
      <c r="BS74" s="440" t="str">
        <f t="shared" ca="1" si="59"/>
        <v/>
      </c>
      <c r="BT74" s="283" t="str">
        <f t="array" ref="BT74">IF(AND($I74&lt;&gt;"",$K74&lt;&gt;""),CEILING(VLOOKUP($I74,ランク別指標,3,FALSE)*$L74,1),"")</f>
        <v/>
      </c>
      <c r="BU74" s="284"/>
      <c r="BV74" s="283" t="str">
        <f t="shared" si="11"/>
        <v/>
      </c>
      <c r="BW74" s="285"/>
      <c r="BX74" s="284"/>
      <c r="BY74" s="286" t="str">
        <f t="shared" si="60"/>
        <v/>
      </c>
      <c r="BZ74" s="287" t="str">
        <f t="shared" si="61"/>
        <v/>
      </c>
      <c r="CA74" s="288"/>
      <c r="CB74" s="289"/>
      <c r="CC74" s="283" t="str">
        <f t="array" ref="CC74">IF(AND($I74&lt;&gt;"",$K74&lt;&gt;""),CEILING(VLOOKUP($I74,ランク別指標,6,FALSE)*$L74,1),"")</f>
        <v/>
      </c>
      <c r="CD74" s="290"/>
      <c r="CE74" s="291" t="str">
        <f t="shared" si="14"/>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5"/>
        <v/>
      </c>
      <c r="CR74" s="274" t="str">
        <f t="shared" ca="1" si="16"/>
        <v/>
      </c>
      <c r="CS74" s="275" t="str">
        <f t="shared" ca="1" si="17"/>
        <v/>
      </c>
      <c r="CT74" s="339"/>
      <c r="CU74" s="266">
        <f t="shared" si="62"/>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63"/>
        <v>0</v>
      </c>
      <c r="DL74" s="442" t="b">
        <f t="shared" si="64"/>
        <v>0</v>
      </c>
      <c r="DM74" s="452" t="b">
        <f t="shared" si="65"/>
        <v>0</v>
      </c>
      <c r="DN74" s="442" t="b">
        <f t="shared" si="66"/>
        <v>0</v>
      </c>
      <c r="DO74" s="451" t="b">
        <f t="shared" si="67"/>
        <v>0</v>
      </c>
      <c r="DP74" s="442" t="b">
        <f t="shared" si="68"/>
        <v>0</v>
      </c>
      <c r="DQ74" s="452" t="b">
        <f t="shared" si="69"/>
        <v>0</v>
      </c>
      <c r="DR74" s="442" t="b">
        <f t="shared" si="70"/>
        <v>0</v>
      </c>
      <c r="DS74" s="451" t="b">
        <f t="shared" si="71"/>
        <v>0</v>
      </c>
      <c r="DT74" s="442" t="b">
        <f t="shared" si="72"/>
        <v>0</v>
      </c>
    </row>
    <row r="75" spans="1:124" x14ac:dyDescent="0.25">
      <c r="A75" s="67">
        <f t="shared" si="47"/>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48"/>
        <v/>
      </c>
      <c r="X75" s="312" t="str">
        <f t="shared" ca="1" si="49"/>
        <v/>
      </c>
      <c r="Y75" s="279"/>
      <c r="Z75" s="279"/>
      <c r="AA75" s="350"/>
      <c r="AB75" s="280"/>
      <c r="AC75" s="281"/>
      <c r="AD75" s="350"/>
      <c r="AE75" s="280"/>
      <c r="AF75" s="282"/>
      <c r="AG75" s="350"/>
      <c r="AH75" s="276"/>
      <c r="AI75" s="311" t="str">
        <f t="shared" ca="1" si="50"/>
        <v/>
      </c>
      <c r="AJ75" s="312" t="str">
        <f t="shared" ca="1" si="51"/>
        <v/>
      </c>
      <c r="AK75" s="279"/>
      <c r="AL75" s="279"/>
      <c r="AM75" s="350"/>
      <c r="AN75" s="280"/>
      <c r="AO75" s="281"/>
      <c r="AP75" s="350"/>
      <c r="AQ75" s="280"/>
      <c r="AR75" s="282"/>
      <c r="AS75" s="350"/>
      <c r="AT75" s="276"/>
      <c r="AU75" s="311" t="str">
        <f t="shared" ca="1" si="52"/>
        <v/>
      </c>
      <c r="AV75" s="312" t="str">
        <f t="shared" ca="1" si="53"/>
        <v/>
      </c>
      <c r="AW75" s="278"/>
      <c r="AX75" s="278"/>
      <c r="AY75" s="350"/>
      <c r="AZ75" s="280"/>
      <c r="BA75" s="281"/>
      <c r="BB75" s="350"/>
      <c r="BC75" s="280"/>
      <c r="BD75" s="282"/>
      <c r="BE75" s="350"/>
      <c r="BF75" s="276"/>
      <c r="BG75" s="311" t="str">
        <f t="shared" ca="1" si="54"/>
        <v/>
      </c>
      <c r="BH75" s="312" t="str">
        <f t="shared" ca="1" si="55"/>
        <v/>
      </c>
      <c r="BI75" s="278"/>
      <c r="BJ75" s="350"/>
      <c r="BK75" s="280"/>
      <c r="BL75" s="281"/>
      <c r="BM75" s="350"/>
      <c r="BN75" s="280"/>
      <c r="BO75" s="282"/>
      <c r="BP75" s="311" t="str">
        <f t="shared" ca="1" si="56"/>
        <v/>
      </c>
      <c r="BQ75" s="312" t="str">
        <f t="shared" ca="1" si="57"/>
        <v/>
      </c>
      <c r="BR75" s="311" t="str">
        <f t="shared" ca="1" si="58"/>
        <v/>
      </c>
      <c r="BS75" s="440" t="str">
        <f t="shared" ca="1" si="59"/>
        <v/>
      </c>
      <c r="BT75" s="283" t="str">
        <f t="array" ref="BT75">IF(AND($I75&lt;&gt;"",$K75&lt;&gt;""),CEILING(VLOOKUP($I75,ランク別指標,3,FALSE)*$L75,1),"")</f>
        <v/>
      </c>
      <c r="BU75" s="284"/>
      <c r="BV75" s="283" t="str">
        <f t="shared" si="11"/>
        <v/>
      </c>
      <c r="BW75" s="285"/>
      <c r="BX75" s="284"/>
      <c r="BY75" s="286" t="str">
        <f t="shared" si="60"/>
        <v/>
      </c>
      <c r="BZ75" s="287" t="str">
        <f t="shared" si="61"/>
        <v/>
      </c>
      <c r="CA75" s="288"/>
      <c r="CB75" s="289"/>
      <c r="CC75" s="283" t="str">
        <f t="array" ref="CC75">IF(AND($I75&lt;&gt;"",$K75&lt;&gt;""),CEILING(VLOOKUP($I75,ランク別指標,6,FALSE)*$L75,1),"")</f>
        <v/>
      </c>
      <c r="CD75" s="290"/>
      <c r="CE75" s="291" t="str">
        <f t="shared" si="14"/>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5"/>
        <v/>
      </c>
      <c r="CR75" s="274" t="str">
        <f t="shared" ca="1" si="16"/>
        <v/>
      </c>
      <c r="CS75" s="275" t="str">
        <f t="shared" ca="1" si="17"/>
        <v/>
      </c>
      <c r="CT75" s="339"/>
      <c r="CU75" s="266">
        <f t="shared" si="62"/>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63"/>
        <v>0</v>
      </c>
      <c r="DL75" s="442" t="b">
        <f t="shared" si="64"/>
        <v>0</v>
      </c>
      <c r="DM75" s="452" t="b">
        <f t="shared" si="65"/>
        <v>0</v>
      </c>
      <c r="DN75" s="442" t="b">
        <f t="shared" si="66"/>
        <v>0</v>
      </c>
      <c r="DO75" s="451" t="b">
        <f t="shared" si="67"/>
        <v>0</v>
      </c>
      <c r="DP75" s="442" t="b">
        <f t="shared" si="68"/>
        <v>0</v>
      </c>
      <c r="DQ75" s="452" t="b">
        <f t="shared" si="69"/>
        <v>0</v>
      </c>
      <c r="DR75" s="442" t="b">
        <f t="shared" si="70"/>
        <v>0</v>
      </c>
      <c r="DS75" s="451" t="b">
        <f t="shared" si="71"/>
        <v>0</v>
      </c>
      <c r="DT75" s="442" t="b">
        <f t="shared" si="72"/>
        <v>0</v>
      </c>
    </row>
    <row r="76" spans="1:124" x14ac:dyDescent="0.25">
      <c r="A76" s="67">
        <f t="shared" si="47"/>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48"/>
        <v/>
      </c>
      <c r="X76" s="312" t="str">
        <f t="shared" ca="1" si="49"/>
        <v/>
      </c>
      <c r="Y76" s="279"/>
      <c r="Z76" s="279"/>
      <c r="AA76" s="350"/>
      <c r="AB76" s="280"/>
      <c r="AC76" s="281"/>
      <c r="AD76" s="350"/>
      <c r="AE76" s="280"/>
      <c r="AF76" s="282"/>
      <c r="AG76" s="350"/>
      <c r="AH76" s="276"/>
      <c r="AI76" s="311" t="str">
        <f t="shared" ca="1" si="50"/>
        <v/>
      </c>
      <c r="AJ76" s="312" t="str">
        <f t="shared" ca="1" si="51"/>
        <v/>
      </c>
      <c r="AK76" s="279"/>
      <c r="AL76" s="279"/>
      <c r="AM76" s="350"/>
      <c r="AN76" s="280"/>
      <c r="AO76" s="281"/>
      <c r="AP76" s="350"/>
      <c r="AQ76" s="280"/>
      <c r="AR76" s="282"/>
      <c r="AS76" s="350"/>
      <c r="AT76" s="276"/>
      <c r="AU76" s="311" t="str">
        <f t="shared" ca="1" si="52"/>
        <v/>
      </c>
      <c r="AV76" s="312" t="str">
        <f t="shared" ca="1" si="53"/>
        <v/>
      </c>
      <c r="AW76" s="278"/>
      <c r="AX76" s="278"/>
      <c r="AY76" s="350"/>
      <c r="AZ76" s="280"/>
      <c r="BA76" s="281"/>
      <c r="BB76" s="350"/>
      <c r="BC76" s="280"/>
      <c r="BD76" s="282"/>
      <c r="BE76" s="350"/>
      <c r="BF76" s="276"/>
      <c r="BG76" s="311" t="str">
        <f t="shared" ca="1" si="54"/>
        <v/>
      </c>
      <c r="BH76" s="312" t="str">
        <f t="shared" ca="1" si="55"/>
        <v/>
      </c>
      <c r="BI76" s="278"/>
      <c r="BJ76" s="350"/>
      <c r="BK76" s="280"/>
      <c r="BL76" s="281"/>
      <c r="BM76" s="350"/>
      <c r="BN76" s="280"/>
      <c r="BO76" s="282"/>
      <c r="BP76" s="311" t="str">
        <f t="shared" ca="1" si="56"/>
        <v/>
      </c>
      <c r="BQ76" s="312" t="str">
        <f t="shared" ca="1" si="57"/>
        <v/>
      </c>
      <c r="BR76" s="311" t="str">
        <f t="shared" ca="1" si="58"/>
        <v/>
      </c>
      <c r="BS76" s="440" t="str">
        <f t="shared" ca="1" si="59"/>
        <v/>
      </c>
      <c r="BT76" s="283" t="str">
        <f t="array" ref="BT76">IF(AND($I76&lt;&gt;"",$K76&lt;&gt;""),CEILING(VLOOKUP($I76,ランク別指標,3,FALSE)*$L76,1),"")</f>
        <v/>
      </c>
      <c r="BU76" s="284"/>
      <c r="BV76" s="283" t="str">
        <f t="shared" si="11"/>
        <v/>
      </c>
      <c r="BW76" s="285"/>
      <c r="BX76" s="284"/>
      <c r="BY76" s="286" t="str">
        <f t="shared" si="60"/>
        <v/>
      </c>
      <c r="BZ76" s="287" t="str">
        <f t="shared" si="61"/>
        <v/>
      </c>
      <c r="CA76" s="288"/>
      <c r="CB76" s="289"/>
      <c r="CC76" s="283" t="str">
        <f t="array" ref="CC76">IF(AND($I76&lt;&gt;"",$K76&lt;&gt;""),CEILING(VLOOKUP($I76,ランク別指標,6,FALSE)*$L76,1),"")</f>
        <v/>
      </c>
      <c r="CD76" s="290"/>
      <c r="CE76" s="291" t="str">
        <f t="shared" si="14"/>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5"/>
        <v/>
      </c>
      <c r="CR76" s="274" t="str">
        <f t="shared" ca="1" si="16"/>
        <v/>
      </c>
      <c r="CS76" s="275" t="str">
        <f t="shared" ca="1" si="17"/>
        <v/>
      </c>
      <c r="CT76" s="339"/>
      <c r="CU76" s="266">
        <f t="shared" si="62"/>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63"/>
        <v>0</v>
      </c>
      <c r="DL76" s="442" t="b">
        <f t="shared" si="64"/>
        <v>0</v>
      </c>
      <c r="DM76" s="452" t="b">
        <f t="shared" si="65"/>
        <v>0</v>
      </c>
      <c r="DN76" s="442" t="b">
        <f t="shared" si="66"/>
        <v>0</v>
      </c>
      <c r="DO76" s="451" t="b">
        <f t="shared" si="67"/>
        <v>0</v>
      </c>
      <c r="DP76" s="442" t="b">
        <f t="shared" si="68"/>
        <v>0</v>
      </c>
      <c r="DQ76" s="452" t="b">
        <f t="shared" si="69"/>
        <v>0</v>
      </c>
      <c r="DR76" s="442" t="b">
        <f t="shared" si="70"/>
        <v>0</v>
      </c>
      <c r="DS76" s="451" t="b">
        <f t="shared" si="71"/>
        <v>0</v>
      </c>
      <c r="DT76" s="442" t="b">
        <f t="shared" si="72"/>
        <v>0</v>
      </c>
    </row>
    <row r="77" spans="1:124" x14ac:dyDescent="0.25">
      <c r="A77" s="67">
        <f t="shared" si="47"/>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48"/>
        <v/>
      </c>
      <c r="X77" s="312" t="str">
        <f t="shared" ca="1" si="49"/>
        <v/>
      </c>
      <c r="Y77" s="279"/>
      <c r="Z77" s="279"/>
      <c r="AA77" s="350"/>
      <c r="AB77" s="280"/>
      <c r="AC77" s="281"/>
      <c r="AD77" s="350"/>
      <c r="AE77" s="280"/>
      <c r="AF77" s="282"/>
      <c r="AG77" s="350"/>
      <c r="AH77" s="276"/>
      <c r="AI77" s="311" t="str">
        <f t="shared" ca="1" si="50"/>
        <v/>
      </c>
      <c r="AJ77" s="312" t="str">
        <f t="shared" ca="1" si="51"/>
        <v/>
      </c>
      <c r="AK77" s="279"/>
      <c r="AL77" s="279"/>
      <c r="AM77" s="350"/>
      <c r="AN77" s="280"/>
      <c r="AO77" s="281"/>
      <c r="AP77" s="350"/>
      <c r="AQ77" s="280"/>
      <c r="AR77" s="282"/>
      <c r="AS77" s="350"/>
      <c r="AT77" s="276"/>
      <c r="AU77" s="311" t="str">
        <f t="shared" ca="1" si="52"/>
        <v/>
      </c>
      <c r="AV77" s="312" t="str">
        <f t="shared" ca="1" si="53"/>
        <v/>
      </c>
      <c r="AW77" s="278"/>
      <c r="AX77" s="278"/>
      <c r="AY77" s="350"/>
      <c r="AZ77" s="280"/>
      <c r="BA77" s="281"/>
      <c r="BB77" s="350"/>
      <c r="BC77" s="280"/>
      <c r="BD77" s="282"/>
      <c r="BE77" s="350"/>
      <c r="BF77" s="276"/>
      <c r="BG77" s="311" t="str">
        <f t="shared" ca="1" si="54"/>
        <v/>
      </c>
      <c r="BH77" s="312" t="str">
        <f t="shared" ca="1" si="55"/>
        <v/>
      </c>
      <c r="BI77" s="278"/>
      <c r="BJ77" s="350"/>
      <c r="BK77" s="280"/>
      <c r="BL77" s="281"/>
      <c r="BM77" s="350"/>
      <c r="BN77" s="280"/>
      <c r="BO77" s="282"/>
      <c r="BP77" s="311" t="str">
        <f t="shared" ca="1" si="56"/>
        <v/>
      </c>
      <c r="BQ77" s="312" t="str">
        <f t="shared" ca="1" si="57"/>
        <v/>
      </c>
      <c r="BR77" s="311" t="str">
        <f t="shared" ca="1" si="58"/>
        <v/>
      </c>
      <c r="BS77" s="440" t="str">
        <f t="shared" ca="1" si="59"/>
        <v/>
      </c>
      <c r="BT77" s="283" t="str">
        <f t="array" ref="BT77">IF(AND($I77&lt;&gt;"",$K77&lt;&gt;""),CEILING(VLOOKUP($I77,ランク別指標,3,FALSE)*$L77,1),"")</f>
        <v/>
      </c>
      <c r="BU77" s="284"/>
      <c r="BV77" s="283" t="str">
        <f t="shared" si="11"/>
        <v/>
      </c>
      <c r="BW77" s="285"/>
      <c r="BX77" s="284"/>
      <c r="BY77" s="286" t="str">
        <f t="shared" si="60"/>
        <v/>
      </c>
      <c r="BZ77" s="287" t="str">
        <f t="shared" si="61"/>
        <v/>
      </c>
      <c r="CA77" s="288"/>
      <c r="CB77" s="289"/>
      <c r="CC77" s="283" t="str">
        <f t="array" ref="CC77">IF(AND($I77&lt;&gt;"",$K77&lt;&gt;""),CEILING(VLOOKUP($I77,ランク別指標,6,FALSE)*$L77,1),"")</f>
        <v/>
      </c>
      <c r="CD77" s="290"/>
      <c r="CE77" s="291" t="str">
        <f t="shared" si="14"/>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5"/>
        <v/>
      </c>
      <c r="CR77" s="274" t="str">
        <f t="shared" ca="1" si="16"/>
        <v/>
      </c>
      <c r="CS77" s="275" t="str">
        <f t="shared" ca="1" si="17"/>
        <v/>
      </c>
      <c r="CT77" s="339"/>
      <c r="CU77" s="266">
        <f t="shared" si="62"/>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63"/>
        <v>0</v>
      </c>
      <c r="DL77" s="442" t="b">
        <f t="shared" si="64"/>
        <v>0</v>
      </c>
      <c r="DM77" s="452" t="b">
        <f t="shared" si="65"/>
        <v>0</v>
      </c>
      <c r="DN77" s="442" t="b">
        <f t="shared" si="66"/>
        <v>0</v>
      </c>
      <c r="DO77" s="451" t="b">
        <f t="shared" si="67"/>
        <v>0</v>
      </c>
      <c r="DP77" s="442" t="b">
        <f t="shared" si="68"/>
        <v>0</v>
      </c>
      <c r="DQ77" s="452" t="b">
        <f t="shared" si="69"/>
        <v>0</v>
      </c>
      <c r="DR77" s="442" t="b">
        <f t="shared" si="70"/>
        <v>0</v>
      </c>
      <c r="DS77" s="451" t="b">
        <f t="shared" si="71"/>
        <v>0</v>
      </c>
      <c r="DT77" s="442" t="b">
        <f t="shared" si="72"/>
        <v>0</v>
      </c>
    </row>
    <row r="78" spans="1:124" x14ac:dyDescent="0.25">
      <c r="A78" s="67">
        <f t="shared" si="47"/>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48"/>
        <v/>
      </c>
      <c r="X78" s="312" t="str">
        <f t="shared" ca="1" si="49"/>
        <v/>
      </c>
      <c r="Y78" s="279"/>
      <c r="Z78" s="279"/>
      <c r="AA78" s="350"/>
      <c r="AB78" s="280"/>
      <c r="AC78" s="281"/>
      <c r="AD78" s="350"/>
      <c r="AE78" s="280"/>
      <c r="AF78" s="282"/>
      <c r="AG78" s="350"/>
      <c r="AH78" s="276"/>
      <c r="AI78" s="311" t="str">
        <f t="shared" ca="1" si="50"/>
        <v/>
      </c>
      <c r="AJ78" s="312" t="str">
        <f t="shared" ca="1" si="51"/>
        <v/>
      </c>
      <c r="AK78" s="279"/>
      <c r="AL78" s="279"/>
      <c r="AM78" s="350"/>
      <c r="AN78" s="280"/>
      <c r="AO78" s="281"/>
      <c r="AP78" s="350"/>
      <c r="AQ78" s="280"/>
      <c r="AR78" s="282"/>
      <c r="AS78" s="350"/>
      <c r="AT78" s="276"/>
      <c r="AU78" s="311" t="str">
        <f t="shared" ca="1" si="52"/>
        <v/>
      </c>
      <c r="AV78" s="312" t="str">
        <f t="shared" ca="1" si="53"/>
        <v/>
      </c>
      <c r="AW78" s="278"/>
      <c r="AX78" s="278"/>
      <c r="AY78" s="350"/>
      <c r="AZ78" s="280"/>
      <c r="BA78" s="281"/>
      <c r="BB78" s="350"/>
      <c r="BC78" s="280"/>
      <c r="BD78" s="282"/>
      <c r="BE78" s="350"/>
      <c r="BF78" s="276"/>
      <c r="BG78" s="311" t="str">
        <f t="shared" ca="1" si="54"/>
        <v/>
      </c>
      <c r="BH78" s="312" t="str">
        <f t="shared" ca="1" si="55"/>
        <v/>
      </c>
      <c r="BI78" s="278"/>
      <c r="BJ78" s="350"/>
      <c r="BK78" s="280"/>
      <c r="BL78" s="281"/>
      <c r="BM78" s="350"/>
      <c r="BN78" s="280"/>
      <c r="BO78" s="282"/>
      <c r="BP78" s="311" t="str">
        <f t="shared" ca="1" si="56"/>
        <v/>
      </c>
      <c r="BQ78" s="312" t="str">
        <f t="shared" ca="1" si="57"/>
        <v/>
      </c>
      <c r="BR78" s="311" t="str">
        <f t="shared" ca="1" si="58"/>
        <v/>
      </c>
      <c r="BS78" s="440" t="str">
        <f t="shared" ca="1" si="59"/>
        <v/>
      </c>
      <c r="BT78" s="283" t="str">
        <f t="array" ref="BT78">IF(AND($I78&lt;&gt;"",$K78&lt;&gt;""),CEILING(VLOOKUP($I78,ランク別指標,3,FALSE)*$L78,1),"")</f>
        <v/>
      </c>
      <c r="BU78" s="284"/>
      <c r="BV78" s="283" t="str">
        <f t="shared" si="11"/>
        <v/>
      </c>
      <c r="BW78" s="285"/>
      <c r="BX78" s="284"/>
      <c r="BY78" s="286" t="str">
        <f t="shared" si="60"/>
        <v/>
      </c>
      <c r="BZ78" s="287" t="str">
        <f t="shared" si="61"/>
        <v/>
      </c>
      <c r="CA78" s="288"/>
      <c r="CB78" s="289"/>
      <c r="CC78" s="283" t="str">
        <f t="array" ref="CC78">IF(AND($I78&lt;&gt;"",$K78&lt;&gt;""),CEILING(VLOOKUP($I78,ランク別指標,6,FALSE)*$L78,1),"")</f>
        <v/>
      </c>
      <c r="CD78" s="290"/>
      <c r="CE78" s="291" t="str">
        <f t="shared" si="14"/>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5"/>
        <v/>
      </c>
      <c r="CR78" s="274" t="str">
        <f t="shared" ca="1" si="16"/>
        <v/>
      </c>
      <c r="CS78" s="275" t="str">
        <f t="shared" ca="1" si="17"/>
        <v/>
      </c>
      <c r="CT78" s="339"/>
      <c r="CU78" s="266">
        <f t="shared" si="62"/>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63"/>
        <v>0</v>
      </c>
      <c r="DL78" s="442" t="b">
        <f t="shared" si="64"/>
        <v>0</v>
      </c>
      <c r="DM78" s="452" t="b">
        <f t="shared" si="65"/>
        <v>0</v>
      </c>
      <c r="DN78" s="442" t="b">
        <f t="shared" si="66"/>
        <v>0</v>
      </c>
      <c r="DO78" s="451" t="b">
        <f t="shared" si="67"/>
        <v>0</v>
      </c>
      <c r="DP78" s="442" t="b">
        <f t="shared" si="68"/>
        <v>0</v>
      </c>
      <c r="DQ78" s="452" t="b">
        <f t="shared" si="69"/>
        <v>0</v>
      </c>
      <c r="DR78" s="442" t="b">
        <f t="shared" si="70"/>
        <v>0</v>
      </c>
      <c r="DS78" s="451" t="b">
        <f t="shared" si="71"/>
        <v>0</v>
      </c>
      <c r="DT78" s="442" t="b">
        <f t="shared" si="72"/>
        <v>0</v>
      </c>
    </row>
    <row r="79" spans="1:124" x14ac:dyDescent="0.25">
      <c r="A79" s="67">
        <f t="shared" si="47"/>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48"/>
        <v/>
      </c>
      <c r="X79" s="312" t="str">
        <f t="shared" ca="1" si="49"/>
        <v/>
      </c>
      <c r="Y79" s="279"/>
      <c r="Z79" s="279"/>
      <c r="AA79" s="350"/>
      <c r="AB79" s="280"/>
      <c r="AC79" s="281"/>
      <c r="AD79" s="350"/>
      <c r="AE79" s="280"/>
      <c r="AF79" s="282"/>
      <c r="AG79" s="350"/>
      <c r="AH79" s="276"/>
      <c r="AI79" s="311" t="str">
        <f t="shared" ca="1" si="50"/>
        <v/>
      </c>
      <c r="AJ79" s="312" t="str">
        <f t="shared" ca="1" si="51"/>
        <v/>
      </c>
      <c r="AK79" s="279"/>
      <c r="AL79" s="279"/>
      <c r="AM79" s="350"/>
      <c r="AN79" s="280"/>
      <c r="AO79" s="281"/>
      <c r="AP79" s="350"/>
      <c r="AQ79" s="280"/>
      <c r="AR79" s="282"/>
      <c r="AS79" s="350"/>
      <c r="AT79" s="276"/>
      <c r="AU79" s="311" t="str">
        <f t="shared" ca="1" si="52"/>
        <v/>
      </c>
      <c r="AV79" s="312" t="str">
        <f t="shared" ca="1" si="53"/>
        <v/>
      </c>
      <c r="AW79" s="278"/>
      <c r="AX79" s="278"/>
      <c r="AY79" s="350"/>
      <c r="AZ79" s="280"/>
      <c r="BA79" s="281"/>
      <c r="BB79" s="350"/>
      <c r="BC79" s="280"/>
      <c r="BD79" s="282"/>
      <c r="BE79" s="350"/>
      <c r="BF79" s="276"/>
      <c r="BG79" s="311" t="str">
        <f t="shared" ca="1" si="54"/>
        <v/>
      </c>
      <c r="BH79" s="312" t="str">
        <f t="shared" ca="1" si="55"/>
        <v/>
      </c>
      <c r="BI79" s="278"/>
      <c r="BJ79" s="350"/>
      <c r="BK79" s="280"/>
      <c r="BL79" s="281"/>
      <c r="BM79" s="350"/>
      <c r="BN79" s="280"/>
      <c r="BO79" s="282"/>
      <c r="BP79" s="311" t="str">
        <f t="shared" ca="1" si="56"/>
        <v/>
      </c>
      <c r="BQ79" s="312" t="str">
        <f t="shared" ca="1" si="57"/>
        <v/>
      </c>
      <c r="BR79" s="311" t="str">
        <f t="shared" ca="1" si="58"/>
        <v/>
      </c>
      <c r="BS79" s="440" t="str">
        <f t="shared" ca="1" si="59"/>
        <v/>
      </c>
      <c r="BT79" s="283" t="str">
        <f t="array" ref="BT79">IF(AND($I79&lt;&gt;"",$K79&lt;&gt;""),CEILING(VLOOKUP($I79,ランク別指標,3,FALSE)*$L79,1),"")</f>
        <v/>
      </c>
      <c r="BU79" s="284"/>
      <c r="BV79" s="283" t="str">
        <f t="shared" si="11"/>
        <v/>
      </c>
      <c r="BW79" s="285"/>
      <c r="BX79" s="284"/>
      <c r="BY79" s="286" t="str">
        <f t="shared" si="60"/>
        <v/>
      </c>
      <c r="BZ79" s="287" t="str">
        <f t="shared" si="61"/>
        <v/>
      </c>
      <c r="CA79" s="288"/>
      <c r="CB79" s="289"/>
      <c r="CC79" s="283" t="str">
        <f t="array" ref="CC79">IF(AND($I79&lt;&gt;"",$K79&lt;&gt;""),CEILING(VLOOKUP($I79,ランク別指標,6,FALSE)*$L79,1),"")</f>
        <v/>
      </c>
      <c r="CD79" s="290"/>
      <c r="CE79" s="291" t="str">
        <f t="shared" si="14"/>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5"/>
        <v/>
      </c>
      <c r="CR79" s="274" t="str">
        <f t="shared" ca="1" si="16"/>
        <v/>
      </c>
      <c r="CS79" s="275" t="str">
        <f t="shared" ca="1" si="17"/>
        <v/>
      </c>
      <c r="CT79" s="339"/>
      <c r="CU79" s="266">
        <f t="shared" si="62"/>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63"/>
        <v>0</v>
      </c>
      <c r="DL79" s="442" t="b">
        <f t="shared" si="64"/>
        <v>0</v>
      </c>
      <c r="DM79" s="452" t="b">
        <f t="shared" si="65"/>
        <v>0</v>
      </c>
      <c r="DN79" s="442" t="b">
        <f t="shared" si="66"/>
        <v>0</v>
      </c>
      <c r="DO79" s="451" t="b">
        <f t="shared" si="67"/>
        <v>0</v>
      </c>
      <c r="DP79" s="442" t="b">
        <f t="shared" si="68"/>
        <v>0</v>
      </c>
      <c r="DQ79" s="452" t="b">
        <f t="shared" si="69"/>
        <v>0</v>
      </c>
      <c r="DR79" s="442" t="b">
        <f t="shared" si="70"/>
        <v>0</v>
      </c>
      <c r="DS79" s="451" t="b">
        <f t="shared" si="71"/>
        <v>0</v>
      </c>
      <c r="DT79" s="442" t="b">
        <f t="shared" si="72"/>
        <v>0</v>
      </c>
    </row>
    <row r="80" spans="1:124" x14ac:dyDescent="0.25">
      <c r="A80" s="67">
        <f t="shared" si="47"/>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48"/>
        <v/>
      </c>
      <c r="X80" s="312" t="str">
        <f t="shared" ca="1" si="49"/>
        <v/>
      </c>
      <c r="Y80" s="279"/>
      <c r="Z80" s="279"/>
      <c r="AA80" s="350"/>
      <c r="AB80" s="280"/>
      <c r="AC80" s="281"/>
      <c r="AD80" s="350"/>
      <c r="AE80" s="280"/>
      <c r="AF80" s="282"/>
      <c r="AG80" s="350"/>
      <c r="AH80" s="276"/>
      <c r="AI80" s="311" t="str">
        <f t="shared" ca="1" si="50"/>
        <v/>
      </c>
      <c r="AJ80" s="312" t="str">
        <f t="shared" ca="1" si="51"/>
        <v/>
      </c>
      <c r="AK80" s="279"/>
      <c r="AL80" s="279"/>
      <c r="AM80" s="350"/>
      <c r="AN80" s="280"/>
      <c r="AO80" s="281"/>
      <c r="AP80" s="350"/>
      <c r="AQ80" s="280"/>
      <c r="AR80" s="282"/>
      <c r="AS80" s="350"/>
      <c r="AT80" s="276"/>
      <c r="AU80" s="311" t="str">
        <f t="shared" ca="1" si="52"/>
        <v/>
      </c>
      <c r="AV80" s="312" t="str">
        <f t="shared" ca="1" si="53"/>
        <v/>
      </c>
      <c r="AW80" s="278"/>
      <c r="AX80" s="278"/>
      <c r="AY80" s="350"/>
      <c r="AZ80" s="280"/>
      <c r="BA80" s="281"/>
      <c r="BB80" s="350"/>
      <c r="BC80" s="280"/>
      <c r="BD80" s="282"/>
      <c r="BE80" s="350"/>
      <c r="BF80" s="276"/>
      <c r="BG80" s="311" t="str">
        <f t="shared" ca="1" si="54"/>
        <v/>
      </c>
      <c r="BH80" s="312" t="str">
        <f t="shared" ca="1" si="55"/>
        <v/>
      </c>
      <c r="BI80" s="278"/>
      <c r="BJ80" s="350"/>
      <c r="BK80" s="280"/>
      <c r="BL80" s="281"/>
      <c r="BM80" s="350"/>
      <c r="BN80" s="280"/>
      <c r="BO80" s="282"/>
      <c r="BP80" s="311" t="str">
        <f t="shared" ca="1" si="56"/>
        <v/>
      </c>
      <c r="BQ80" s="312" t="str">
        <f t="shared" ca="1" si="57"/>
        <v/>
      </c>
      <c r="BR80" s="311" t="str">
        <f t="shared" ca="1" si="58"/>
        <v/>
      </c>
      <c r="BS80" s="440" t="str">
        <f t="shared" ca="1" si="59"/>
        <v/>
      </c>
      <c r="BT80" s="283" t="str">
        <f t="array" ref="BT80">IF(AND($I80&lt;&gt;"",$K80&lt;&gt;""),CEILING(VLOOKUP($I80,ランク別指標,3,FALSE)*$L80,1),"")</f>
        <v/>
      </c>
      <c r="BU80" s="284"/>
      <c r="BV80" s="283" t="str">
        <f t="shared" si="11"/>
        <v/>
      </c>
      <c r="BW80" s="285"/>
      <c r="BX80" s="284"/>
      <c r="BY80" s="286" t="str">
        <f t="shared" si="60"/>
        <v/>
      </c>
      <c r="BZ80" s="287" t="str">
        <f t="shared" si="61"/>
        <v/>
      </c>
      <c r="CA80" s="288"/>
      <c r="CB80" s="289"/>
      <c r="CC80" s="283" t="str">
        <f t="array" ref="CC80">IF(AND($I80&lt;&gt;"",$K80&lt;&gt;""),CEILING(VLOOKUP($I80,ランク別指標,6,FALSE)*$L80,1),"")</f>
        <v/>
      </c>
      <c r="CD80" s="290"/>
      <c r="CE80" s="291" t="str">
        <f t="shared" si="14"/>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5"/>
        <v/>
      </c>
      <c r="CR80" s="274" t="str">
        <f t="shared" ca="1" si="16"/>
        <v/>
      </c>
      <c r="CS80" s="275" t="str">
        <f t="shared" ca="1" si="17"/>
        <v/>
      </c>
      <c r="CT80" s="339"/>
      <c r="CU80" s="266">
        <f t="shared" si="62"/>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63"/>
        <v>0</v>
      </c>
      <c r="DL80" s="442" t="b">
        <f t="shared" si="64"/>
        <v>0</v>
      </c>
      <c r="DM80" s="452" t="b">
        <f t="shared" si="65"/>
        <v>0</v>
      </c>
      <c r="DN80" s="442" t="b">
        <f t="shared" si="66"/>
        <v>0</v>
      </c>
      <c r="DO80" s="451" t="b">
        <f t="shared" si="67"/>
        <v>0</v>
      </c>
      <c r="DP80" s="442" t="b">
        <f t="shared" si="68"/>
        <v>0</v>
      </c>
      <c r="DQ80" s="452" t="b">
        <f t="shared" si="69"/>
        <v>0</v>
      </c>
      <c r="DR80" s="442" t="b">
        <f t="shared" si="70"/>
        <v>0</v>
      </c>
      <c r="DS80" s="451" t="b">
        <f t="shared" si="71"/>
        <v>0</v>
      </c>
      <c r="DT80" s="442" t="b">
        <f t="shared" si="72"/>
        <v>0</v>
      </c>
    </row>
    <row r="81" spans="1:124" x14ac:dyDescent="0.25">
      <c r="A81" s="67">
        <f t="shared" si="47"/>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48"/>
        <v/>
      </c>
      <c r="X81" s="312" t="str">
        <f t="shared" ca="1" si="49"/>
        <v/>
      </c>
      <c r="Y81" s="279"/>
      <c r="Z81" s="279"/>
      <c r="AA81" s="350"/>
      <c r="AB81" s="280"/>
      <c r="AC81" s="281"/>
      <c r="AD81" s="350"/>
      <c r="AE81" s="280"/>
      <c r="AF81" s="282"/>
      <c r="AG81" s="350"/>
      <c r="AH81" s="276"/>
      <c r="AI81" s="311" t="str">
        <f t="shared" ca="1" si="50"/>
        <v/>
      </c>
      <c r="AJ81" s="312" t="str">
        <f t="shared" ca="1" si="51"/>
        <v/>
      </c>
      <c r="AK81" s="279"/>
      <c r="AL81" s="279"/>
      <c r="AM81" s="350"/>
      <c r="AN81" s="280"/>
      <c r="AO81" s="281"/>
      <c r="AP81" s="350"/>
      <c r="AQ81" s="280"/>
      <c r="AR81" s="282"/>
      <c r="AS81" s="350"/>
      <c r="AT81" s="276"/>
      <c r="AU81" s="311" t="str">
        <f t="shared" ca="1" si="52"/>
        <v/>
      </c>
      <c r="AV81" s="312" t="str">
        <f t="shared" ca="1" si="53"/>
        <v/>
      </c>
      <c r="AW81" s="278"/>
      <c r="AX81" s="278"/>
      <c r="AY81" s="350"/>
      <c r="AZ81" s="280"/>
      <c r="BA81" s="281"/>
      <c r="BB81" s="350"/>
      <c r="BC81" s="280"/>
      <c r="BD81" s="282"/>
      <c r="BE81" s="350"/>
      <c r="BF81" s="276"/>
      <c r="BG81" s="311" t="str">
        <f t="shared" ca="1" si="54"/>
        <v/>
      </c>
      <c r="BH81" s="312" t="str">
        <f t="shared" ca="1" si="55"/>
        <v/>
      </c>
      <c r="BI81" s="278"/>
      <c r="BJ81" s="350"/>
      <c r="BK81" s="280"/>
      <c r="BL81" s="281"/>
      <c r="BM81" s="350"/>
      <c r="BN81" s="280"/>
      <c r="BO81" s="282"/>
      <c r="BP81" s="311" t="str">
        <f t="shared" ca="1" si="56"/>
        <v/>
      </c>
      <c r="BQ81" s="312" t="str">
        <f t="shared" ca="1" si="57"/>
        <v/>
      </c>
      <c r="BR81" s="311" t="str">
        <f t="shared" ca="1" si="58"/>
        <v/>
      </c>
      <c r="BS81" s="440" t="str">
        <f t="shared" ca="1" si="59"/>
        <v/>
      </c>
      <c r="BT81" s="283" t="str">
        <f t="array" ref="BT81">IF(AND($I81&lt;&gt;"",$K81&lt;&gt;""),CEILING(VLOOKUP($I81,ランク別指標,3,FALSE)*$L81,1),"")</f>
        <v/>
      </c>
      <c r="BU81" s="284"/>
      <c r="BV81" s="283" t="str">
        <f t="shared" si="11"/>
        <v/>
      </c>
      <c r="BW81" s="285"/>
      <c r="BX81" s="284"/>
      <c r="BY81" s="286" t="str">
        <f t="shared" si="60"/>
        <v/>
      </c>
      <c r="BZ81" s="287" t="str">
        <f t="shared" si="61"/>
        <v/>
      </c>
      <c r="CA81" s="288"/>
      <c r="CB81" s="289"/>
      <c r="CC81" s="283" t="str">
        <f t="array" ref="CC81">IF(AND($I81&lt;&gt;"",$K81&lt;&gt;""),CEILING(VLOOKUP($I81,ランク別指標,6,FALSE)*$L81,1),"")</f>
        <v/>
      </c>
      <c r="CD81" s="290"/>
      <c r="CE81" s="291" t="str">
        <f t="shared" si="14"/>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5"/>
        <v/>
      </c>
      <c r="CR81" s="274" t="str">
        <f t="shared" ca="1" si="16"/>
        <v/>
      </c>
      <c r="CS81" s="275" t="str">
        <f t="shared" ca="1" si="17"/>
        <v/>
      </c>
      <c r="CT81" s="339"/>
      <c r="CU81" s="266">
        <f t="shared" si="62"/>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63"/>
        <v>0</v>
      </c>
      <c r="DL81" s="442" t="b">
        <f t="shared" si="64"/>
        <v>0</v>
      </c>
      <c r="DM81" s="452" t="b">
        <f t="shared" si="65"/>
        <v>0</v>
      </c>
      <c r="DN81" s="442" t="b">
        <f t="shared" si="66"/>
        <v>0</v>
      </c>
      <c r="DO81" s="451" t="b">
        <f t="shared" si="67"/>
        <v>0</v>
      </c>
      <c r="DP81" s="442" t="b">
        <f t="shared" si="68"/>
        <v>0</v>
      </c>
      <c r="DQ81" s="452" t="b">
        <f t="shared" si="69"/>
        <v>0</v>
      </c>
      <c r="DR81" s="442" t="b">
        <f t="shared" si="70"/>
        <v>0</v>
      </c>
      <c r="DS81" s="451" t="b">
        <f t="shared" si="71"/>
        <v>0</v>
      </c>
      <c r="DT81" s="442" t="b">
        <f t="shared" si="72"/>
        <v>0</v>
      </c>
    </row>
    <row r="82" spans="1:124" x14ac:dyDescent="0.25">
      <c r="A82" s="67">
        <f t="shared" si="47"/>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48"/>
        <v/>
      </c>
      <c r="X82" s="312" t="str">
        <f t="shared" ca="1" si="49"/>
        <v/>
      </c>
      <c r="Y82" s="279"/>
      <c r="Z82" s="279"/>
      <c r="AA82" s="350"/>
      <c r="AB82" s="280"/>
      <c r="AC82" s="281"/>
      <c r="AD82" s="350"/>
      <c r="AE82" s="280"/>
      <c r="AF82" s="282"/>
      <c r="AG82" s="350"/>
      <c r="AH82" s="276"/>
      <c r="AI82" s="311" t="str">
        <f t="shared" ca="1" si="50"/>
        <v/>
      </c>
      <c r="AJ82" s="312" t="str">
        <f t="shared" ca="1" si="51"/>
        <v/>
      </c>
      <c r="AK82" s="279"/>
      <c r="AL82" s="279"/>
      <c r="AM82" s="350"/>
      <c r="AN82" s="280"/>
      <c r="AO82" s="281"/>
      <c r="AP82" s="350"/>
      <c r="AQ82" s="280"/>
      <c r="AR82" s="282"/>
      <c r="AS82" s="350"/>
      <c r="AT82" s="276"/>
      <c r="AU82" s="311" t="str">
        <f t="shared" ca="1" si="52"/>
        <v/>
      </c>
      <c r="AV82" s="312" t="str">
        <f t="shared" ca="1" si="53"/>
        <v/>
      </c>
      <c r="AW82" s="278"/>
      <c r="AX82" s="278"/>
      <c r="AY82" s="350"/>
      <c r="AZ82" s="280"/>
      <c r="BA82" s="281"/>
      <c r="BB82" s="350"/>
      <c r="BC82" s="280"/>
      <c r="BD82" s="282"/>
      <c r="BE82" s="350"/>
      <c r="BF82" s="276"/>
      <c r="BG82" s="311" t="str">
        <f t="shared" ca="1" si="54"/>
        <v/>
      </c>
      <c r="BH82" s="312" t="str">
        <f t="shared" ca="1" si="55"/>
        <v/>
      </c>
      <c r="BI82" s="278"/>
      <c r="BJ82" s="350"/>
      <c r="BK82" s="280"/>
      <c r="BL82" s="281"/>
      <c r="BM82" s="350"/>
      <c r="BN82" s="280"/>
      <c r="BO82" s="282"/>
      <c r="BP82" s="311" t="str">
        <f t="shared" ca="1" si="56"/>
        <v/>
      </c>
      <c r="BQ82" s="312" t="str">
        <f t="shared" ca="1" si="57"/>
        <v/>
      </c>
      <c r="BR82" s="311" t="str">
        <f t="shared" ca="1" si="58"/>
        <v/>
      </c>
      <c r="BS82" s="440" t="str">
        <f t="shared" ca="1" si="59"/>
        <v/>
      </c>
      <c r="BT82" s="283" t="str">
        <f t="array" ref="BT82">IF(AND($I82&lt;&gt;"",$K82&lt;&gt;""),CEILING(VLOOKUP($I82,ランク別指標,3,FALSE)*$L82,1),"")</f>
        <v/>
      </c>
      <c r="BU82" s="284"/>
      <c r="BV82" s="283" t="str">
        <f t="shared" si="11"/>
        <v/>
      </c>
      <c r="BW82" s="285"/>
      <c r="BX82" s="284"/>
      <c r="BY82" s="286" t="str">
        <f t="shared" si="60"/>
        <v/>
      </c>
      <c r="BZ82" s="287" t="str">
        <f t="shared" si="61"/>
        <v/>
      </c>
      <c r="CA82" s="288"/>
      <c r="CB82" s="289"/>
      <c r="CC82" s="283" t="str">
        <f t="array" ref="CC82">IF(AND($I82&lt;&gt;"",$K82&lt;&gt;""),CEILING(VLOOKUP($I82,ランク別指標,6,FALSE)*$L82,1),"")</f>
        <v/>
      </c>
      <c r="CD82" s="290"/>
      <c r="CE82" s="291" t="str">
        <f t="shared" si="14"/>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5"/>
        <v/>
      </c>
      <c r="CR82" s="274" t="str">
        <f t="shared" ca="1" si="16"/>
        <v/>
      </c>
      <c r="CS82" s="275" t="str">
        <f t="shared" ca="1" si="17"/>
        <v/>
      </c>
      <c r="CT82" s="339"/>
      <c r="CU82" s="266">
        <f t="shared" si="62"/>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63"/>
        <v>0</v>
      </c>
      <c r="DL82" s="442" t="b">
        <f t="shared" si="64"/>
        <v>0</v>
      </c>
      <c r="DM82" s="452" t="b">
        <f t="shared" si="65"/>
        <v>0</v>
      </c>
      <c r="DN82" s="442" t="b">
        <f t="shared" si="66"/>
        <v>0</v>
      </c>
      <c r="DO82" s="451" t="b">
        <f t="shared" si="67"/>
        <v>0</v>
      </c>
      <c r="DP82" s="442" t="b">
        <f t="shared" si="68"/>
        <v>0</v>
      </c>
      <c r="DQ82" s="452" t="b">
        <f t="shared" si="69"/>
        <v>0</v>
      </c>
      <c r="DR82" s="442" t="b">
        <f t="shared" si="70"/>
        <v>0</v>
      </c>
      <c r="DS82" s="451" t="b">
        <f t="shared" si="71"/>
        <v>0</v>
      </c>
      <c r="DT82" s="442" t="b">
        <f t="shared" si="72"/>
        <v>0</v>
      </c>
    </row>
    <row r="83" spans="1:124" x14ac:dyDescent="0.25">
      <c r="A83" s="67">
        <f t="shared" si="47"/>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48"/>
        <v/>
      </c>
      <c r="X83" s="312" t="str">
        <f t="shared" ca="1" si="49"/>
        <v/>
      </c>
      <c r="Y83" s="279"/>
      <c r="Z83" s="279"/>
      <c r="AA83" s="350"/>
      <c r="AB83" s="280"/>
      <c r="AC83" s="281"/>
      <c r="AD83" s="350"/>
      <c r="AE83" s="280"/>
      <c r="AF83" s="282"/>
      <c r="AG83" s="350"/>
      <c r="AH83" s="276"/>
      <c r="AI83" s="311" t="str">
        <f t="shared" ca="1" si="50"/>
        <v/>
      </c>
      <c r="AJ83" s="312" t="str">
        <f t="shared" ca="1" si="51"/>
        <v/>
      </c>
      <c r="AK83" s="279"/>
      <c r="AL83" s="279"/>
      <c r="AM83" s="350"/>
      <c r="AN83" s="280"/>
      <c r="AO83" s="281"/>
      <c r="AP83" s="350"/>
      <c r="AQ83" s="280"/>
      <c r="AR83" s="282"/>
      <c r="AS83" s="350"/>
      <c r="AT83" s="276"/>
      <c r="AU83" s="311" t="str">
        <f t="shared" ca="1" si="52"/>
        <v/>
      </c>
      <c r="AV83" s="312" t="str">
        <f t="shared" ca="1" si="53"/>
        <v/>
      </c>
      <c r="AW83" s="278"/>
      <c r="AX83" s="278"/>
      <c r="AY83" s="350"/>
      <c r="AZ83" s="280"/>
      <c r="BA83" s="281"/>
      <c r="BB83" s="350"/>
      <c r="BC83" s="280"/>
      <c r="BD83" s="282"/>
      <c r="BE83" s="350"/>
      <c r="BF83" s="276"/>
      <c r="BG83" s="311" t="str">
        <f t="shared" ca="1" si="54"/>
        <v/>
      </c>
      <c r="BH83" s="312" t="str">
        <f t="shared" ca="1" si="55"/>
        <v/>
      </c>
      <c r="BI83" s="278"/>
      <c r="BJ83" s="350"/>
      <c r="BK83" s="280"/>
      <c r="BL83" s="281"/>
      <c r="BM83" s="350"/>
      <c r="BN83" s="280"/>
      <c r="BO83" s="282"/>
      <c r="BP83" s="311" t="str">
        <f t="shared" ca="1" si="56"/>
        <v/>
      </c>
      <c r="BQ83" s="312" t="str">
        <f t="shared" ca="1" si="57"/>
        <v/>
      </c>
      <c r="BR83" s="311" t="str">
        <f t="shared" ca="1" si="58"/>
        <v/>
      </c>
      <c r="BS83" s="440" t="str">
        <f t="shared" ca="1" si="59"/>
        <v/>
      </c>
      <c r="BT83" s="283" t="str">
        <f t="array" ref="BT83">IF(AND($I83&lt;&gt;"",$K83&lt;&gt;""),CEILING(VLOOKUP($I83,ランク別指標,3,FALSE)*$L83,1),"")</f>
        <v/>
      </c>
      <c r="BU83" s="284"/>
      <c r="BV83" s="283" t="str">
        <f t="shared" si="11"/>
        <v/>
      </c>
      <c r="BW83" s="285"/>
      <c r="BX83" s="284"/>
      <c r="BY83" s="286" t="str">
        <f t="shared" si="60"/>
        <v/>
      </c>
      <c r="BZ83" s="287" t="str">
        <f t="shared" si="61"/>
        <v/>
      </c>
      <c r="CA83" s="288"/>
      <c r="CB83" s="289"/>
      <c r="CC83" s="283" t="str">
        <f t="array" ref="CC83">IF(AND($I83&lt;&gt;"",$K83&lt;&gt;""),CEILING(VLOOKUP($I83,ランク別指標,6,FALSE)*$L83,1),"")</f>
        <v/>
      </c>
      <c r="CD83" s="290"/>
      <c r="CE83" s="291" t="str">
        <f t="shared" si="14"/>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5"/>
        <v/>
      </c>
      <c r="CR83" s="274" t="str">
        <f t="shared" ca="1" si="16"/>
        <v/>
      </c>
      <c r="CS83" s="275" t="str">
        <f t="shared" ca="1" si="17"/>
        <v/>
      </c>
      <c r="CT83" s="339"/>
      <c r="CU83" s="266">
        <f t="shared" si="62"/>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63"/>
        <v>0</v>
      </c>
      <c r="DL83" s="442" t="b">
        <f t="shared" si="64"/>
        <v>0</v>
      </c>
      <c r="DM83" s="452" t="b">
        <f t="shared" si="65"/>
        <v>0</v>
      </c>
      <c r="DN83" s="442" t="b">
        <f t="shared" si="66"/>
        <v>0</v>
      </c>
      <c r="DO83" s="451" t="b">
        <f t="shared" si="67"/>
        <v>0</v>
      </c>
      <c r="DP83" s="442" t="b">
        <f t="shared" si="68"/>
        <v>0</v>
      </c>
      <c r="DQ83" s="452" t="b">
        <f t="shared" si="69"/>
        <v>0</v>
      </c>
      <c r="DR83" s="442" t="b">
        <f t="shared" si="70"/>
        <v>0</v>
      </c>
      <c r="DS83" s="451" t="b">
        <f t="shared" si="71"/>
        <v>0</v>
      </c>
      <c r="DT83" s="442" t="b">
        <f t="shared" si="72"/>
        <v>0</v>
      </c>
    </row>
    <row r="84" spans="1:124" x14ac:dyDescent="0.25">
      <c r="A84" s="67">
        <f t="shared" si="47"/>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48"/>
        <v/>
      </c>
      <c r="X84" s="312" t="str">
        <f t="shared" ca="1" si="49"/>
        <v/>
      </c>
      <c r="Y84" s="279"/>
      <c r="Z84" s="279"/>
      <c r="AA84" s="350"/>
      <c r="AB84" s="280"/>
      <c r="AC84" s="281"/>
      <c r="AD84" s="350"/>
      <c r="AE84" s="280"/>
      <c r="AF84" s="282"/>
      <c r="AG84" s="350"/>
      <c r="AH84" s="276"/>
      <c r="AI84" s="311" t="str">
        <f t="shared" ca="1" si="50"/>
        <v/>
      </c>
      <c r="AJ84" s="312" t="str">
        <f t="shared" ca="1" si="51"/>
        <v/>
      </c>
      <c r="AK84" s="279"/>
      <c r="AL84" s="279"/>
      <c r="AM84" s="350"/>
      <c r="AN84" s="280"/>
      <c r="AO84" s="281"/>
      <c r="AP84" s="350"/>
      <c r="AQ84" s="280"/>
      <c r="AR84" s="282"/>
      <c r="AS84" s="350"/>
      <c r="AT84" s="276"/>
      <c r="AU84" s="311" t="str">
        <f t="shared" ca="1" si="52"/>
        <v/>
      </c>
      <c r="AV84" s="312" t="str">
        <f t="shared" ca="1" si="53"/>
        <v/>
      </c>
      <c r="AW84" s="278"/>
      <c r="AX84" s="278"/>
      <c r="AY84" s="350"/>
      <c r="AZ84" s="280"/>
      <c r="BA84" s="281"/>
      <c r="BB84" s="350"/>
      <c r="BC84" s="280"/>
      <c r="BD84" s="282"/>
      <c r="BE84" s="350"/>
      <c r="BF84" s="276"/>
      <c r="BG84" s="311" t="str">
        <f t="shared" ca="1" si="54"/>
        <v/>
      </c>
      <c r="BH84" s="312" t="str">
        <f t="shared" ca="1" si="55"/>
        <v/>
      </c>
      <c r="BI84" s="278"/>
      <c r="BJ84" s="350"/>
      <c r="BK84" s="280"/>
      <c r="BL84" s="281"/>
      <c r="BM84" s="350"/>
      <c r="BN84" s="280"/>
      <c r="BO84" s="282"/>
      <c r="BP84" s="311" t="str">
        <f t="shared" ca="1" si="56"/>
        <v/>
      </c>
      <c r="BQ84" s="312" t="str">
        <f t="shared" ca="1" si="57"/>
        <v/>
      </c>
      <c r="BR84" s="311" t="str">
        <f t="shared" ca="1" si="58"/>
        <v/>
      </c>
      <c r="BS84" s="440" t="str">
        <f t="shared" ca="1" si="59"/>
        <v/>
      </c>
      <c r="BT84" s="283" t="str">
        <f t="array" ref="BT84">IF(AND($I84&lt;&gt;"",$K84&lt;&gt;""),CEILING(VLOOKUP($I84,ランク別指標,3,FALSE)*$L84,1),"")</f>
        <v/>
      </c>
      <c r="BU84" s="284"/>
      <c r="BV84" s="283" t="str">
        <f t="shared" si="11"/>
        <v/>
      </c>
      <c r="BW84" s="285"/>
      <c r="BX84" s="284"/>
      <c r="BY84" s="286" t="str">
        <f t="shared" si="60"/>
        <v/>
      </c>
      <c r="BZ84" s="287" t="str">
        <f t="shared" si="61"/>
        <v/>
      </c>
      <c r="CA84" s="288"/>
      <c r="CB84" s="289"/>
      <c r="CC84" s="283" t="str">
        <f t="array" ref="CC84">IF(AND($I84&lt;&gt;"",$K84&lt;&gt;""),CEILING(VLOOKUP($I84,ランク別指標,6,FALSE)*$L84,1),"")</f>
        <v/>
      </c>
      <c r="CD84" s="290"/>
      <c r="CE84" s="291" t="str">
        <f t="shared" si="14"/>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5"/>
        <v/>
      </c>
      <c r="CR84" s="274" t="str">
        <f t="shared" ca="1" si="16"/>
        <v/>
      </c>
      <c r="CS84" s="275" t="str">
        <f t="shared" ca="1" si="17"/>
        <v/>
      </c>
      <c r="CT84" s="339"/>
      <c r="CU84" s="266">
        <f t="shared" si="62"/>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63"/>
        <v>0</v>
      </c>
      <c r="DL84" s="442" t="b">
        <f t="shared" si="64"/>
        <v>0</v>
      </c>
      <c r="DM84" s="452" t="b">
        <f t="shared" si="65"/>
        <v>0</v>
      </c>
      <c r="DN84" s="442" t="b">
        <f t="shared" si="66"/>
        <v>0</v>
      </c>
      <c r="DO84" s="451" t="b">
        <f t="shared" si="67"/>
        <v>0</v>
      </c>
      <c r="DP84" s="442" t="b">
        <f t="shared" si="68"/>
        <v>0</v>
      </c>
      <c r="DQ84" s="452" t="b">
        <f t="shared" si="69"/>
        <v>0</v>
      </c>
      <c r="DR84" s="442" t="b">
        <f t="shared" si="70"/>
        <v>0</v>
      </c>
      <c r="DS84" s="451" t="b">
        <f t="shared" si="71"/>
        <v>0</v>
      </c>
      <c r="DT84" s="442" t="b">
        <f t="shared" si="72"/>
        <v>0</v>
      </c>
    </row>
    <row r="85" spans="1:124" x14ac:dyDescent="0.25">
      <c r="A85" s="67">
        <f t="shared" si="47"/>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48"/>
        <v/>
      </c>
      <c r="X85" s="312" t="str">
        <f t="shared" ca="1" si="49"/>
        <v/>
      </c>
      <c r="Y85" s="279"/>
      <c r="Z85" s="279"/>
      <c r="AA85" s="350"/>
      <c r="AB85" s="351"/>
      <c r="AC85" s="281"/>
      <c r="AD85" s="350"/>
      <c r="AE85" s="351"/>
      <c r="AF85" s="282"/>
      <c r="AG85" s="350"/>
      <c r="AH85" s="276"/>
      <c r="AI85" s="311" t="str">
        <f t="shared" ca="1" si="50"/>
        <v/>
      </c>
      <c r="AJ85" s="312" t="str">
        <f t="shared" ca="1" si="51"/>
        <v/>
      </c>
      <c r="AK85" s="278"/>
      <c r="AL85" s="278"/>
      <c r="AM85" s="350"/>
      <c r="AN85" s="351"/>
      <c r="AO85" s="281"/>
      <c r="AP85" s="350"/>
      <c r="AQ85" s="351"/>
      <c r="AR85" s="282"/>
      <c r="AS85" s="350"/>
      <c r="AT85" s="276"/>
      <c r="AU85" s="311" t="str">
        <f t="shared" ca="1" si="52"/>
        <v/>
      </c>
      <c r="AV85" s="312" t="str">
        <f t="shared" ca="1" si="53"/>
        <v/>
      </c>
      <c r="AW85" s="278"/>
      <c r="AX85" s="278"/>
      <c r="AY85" s="350"/>
      <c r="AZ85" s="351"/>
      <c r="BA85" s="281"/>
      <c r="BB85" s="350"/>
      <c r="BC85" s="351"/>
      <c r="BD85" s="282"/>
      <c r="BE85" s="350"/>
      <c r="BF85" s="276"/>
      <c r="BG85" s="311" t="str">
        <f t="shared" ca="1" si="54"/>
        <v/>
      </c>
      <c r="BH85" s="312" t="str">
        <f t="shared" ca="1" si="55"/>
        <v/>
      </c>
      <c r="BI85" s="278"/>
      <c r="BJ85" s="350"/>
      <c r="BK85" s="351"/>
      <c r="BL85" s="281"/>
      <c r="BM85" s="350"/>
      <c r="BN85" s="351"/>
      <c r="BO85" s="282"/>
      <c r="BP85" s="311" t="str">
        <f t="shared" ca="1" si="56"/>
        <v/>
      </c>
      <c r="BQ85" s="312" t="str">
        <f t="shared" ca="1" si="57"/>
        <v/>
      </c>
      <c r="BR85" s="311" t="str">
        <f t="shared" ca="1" si="58"/>
        <v/>
      </c>
      <c r="BS85" s="440" t="str">
        <f t="shared" ca="1" si="59"/>
        <v/>
      </c>
      <c r="BT85" s="283" t="str">
        <f t="array" ref="BT85">IF(AND($I85&lt;&gt;"",$K85&lt;&gt;""),CEILING(VLOOKUP($I85,ランク別指標,3,FALSE)*$L85,1),"")</f>
        <v/>
      </c>
      <c r="BU85" s="284"/>
      <c r="BV85" s="283" t="str">
        <f t="shared" si="11"/>
        <v/>
      </c>
      <c r="BW85" s="285"/>
      <c r="BX85" s="284"/>
      <c r="BY85" s="286" t="str">
        <f t="shared" si="60"/>
        <v/>
      </c>
      <c r="BZ85" s="287" t="str">
        <f t="shared" si="61"/>
        <v/>
      </c>
      <c r="CA85" s="288"/>
      <c r="CB85" s="289"/>
      <c r="CC85" s="283" t="str">
        <f t="array" ref="CC85">IF(AND($I85&lt;&gt;"",$K85&lt;&gt;""),CEILING(VLOOKUP($I85,ランク別指標,6,FALSE)*$L85,1),"")</f>
        <v/>
      </c>
      <c r="CD85" s="290"/>
      <c r="CE85" s="291" t="str">
        <f t="shared" si="14"/>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5"/>
        <v/>
      </c>
      <c r="CR85" s="274" t="str">
        <f t="shared" ca="1" si="16"/>
        <v/>
      </c>
      <c r="CS85" s="275" t="str">
        <f t="shared" ca="1" si="17"/>
        <v/>
      </c>
      <c r="CT85" s="339"/>
      <c r="CU85" s="266">
        <f t="shared" si="62"/>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63"/>
        <v>0</v>
      </c>
      <c r="DL85" s="442" t="b">
        <f t="shared" si="64"/>
        <v>0</v>
      </c>
      <c r="DM85" s="452" t="b">
        <f t="shared" si="65"/>
        <v>0</v>
      </c>
      <c r="DN85" s="442" t="b">
        <f t="shared" si="66"/>
        <v>0</v>
      </c>
      <c r="DO85" s="451" t="b">
        <f t="shared" si="67"/>
        <v>0</v>
      </c>
      <c r="DP85" s="442" t="b">
        <f t="shared" si="68"/>
        <v>0</v>
      </c>
      <c r="DQ85" s="452" t="b">
        <f t="shared" si="69"/>
        <v>0</v>
      </c>
      <c r="DR85" s="442" t="b">
        <f t="shared" si="70"/>
        <v>0</v>
      </c>
      <c r="DS85" s="451" t="b">
        <f t="shared" si="71"/>
        <v>0</v>
      </c>
      <c r="DT85" s="442" t="b">
        <f t="shared" si="72"/>
        <v>0</v>
      </c>
    </row>
    <row r="86" spans="1:124" x14ac:dyDescent="0.25">
      <c r="A86" s="67">
        <f t="shared" si="47"/>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48"/>
        <v/>
      </c>
      <c r="X86" s="312" t="str">
        <f t="shared" ca="1" si="49"/>
        <v/>
      </c>
      <c r="Y86" s="279"/>
      <c r="Z86" s="279"/>
      <c r="AA86" s="350"/>
      <c r="AB86" s="351"/>
      <c r="AC86" s="281"/>
      <c r="AD86" s="350"/>
      <c r="AE86" s="351"/>
      <c r="AF86" s="282"/>
      <c r="AG86" s="350"/>
      <c r="AH86" s="276"/>
      <c r="AI86" s="311" t="str">
        <f t="shared" ca="1" si="50"/>
        <v/>
      </c>
      <c r="AJ86" s="312" t="str">
        <f t="shared" ca="1" si="51"/>
        <v/>
      </c>
      <c r="AK86" s="278"/>
      <c r="AL86" s="278"/>
      <c r="AM86" s="350"/>
      <c r="AN86" s="351"/>
      <c r="AO86" s="281"/>
      <c r="AP86" s="350"/>
      <c r="AQ86" s="351"/>
      <c r="AR86" s="282"/>
      <c r="AS86" s="350"/>
      <c r="AT86" s="276"/>
      <c r="AU86" s="311" t="str">
        <f t="shared" ca="1" si="52"/>
        <v/>
      </c>
      <c r="AV86" s="312" t="str">
        <f t="shared" ca="1" si="53"/>
        <v/>
      </c>
      <c r="AW86" s="278"/>
      <c r="AX86" s="278"/>
      <c r="AY86" s="350"/>
      <c r="AZ86" s="351"/>
      <c r="BA86" s="281"/>
      <c r="BB86" s="350"/>
      <c r="BC86" s="351"/>
      <c r="BD86" s="282"/>
      <c r="BE86" s="350"/>
      <c r="BF86" s="276"/>
      <c r="BG86" s="311" t="str">
        <f t="shared" ca="1" si="54"/>
        <v/>
      </c>
      <c r="BH86" s="312" t="str">
        <f t="shared" ca="1" si="55"/>
        <v/>
      </c>
      <c r="BI86" s="278"/>
      <c r="BJ86" s="350"/>
      <c r="BK86" s="351"/>
      <c r="BL86" s="281"/>
      <c r="BM86" s="350"/>
      <c r="BN86" s="351"/>
      <c r="BO86" s="282"/>
      <c r="BP86" s="311" t="str">
        <f t="shared" ca="1" si="56"/>
        <v/>
      </c>
      <c r="BQ86" s="312" t="str">
        <f t="shared" ca="1" si="57"/>
        <v/>
      </c>
      <c r="BR86" s="311" t="str">
        <f t="shared" ca="1" si="58"/>
        <v/>
      </c>
      <c r="BS86" s="440" t="str">
        <f t="shared" ca="1" si="59"/>
        <v/>
      </c>
      <c r="BT86" s="283" t="str">
        <f t="array" ref="BT86">IF(AND($I86&lt;&gt;"",$K86&lt;&gt;""),CEILING(VLOOKUP($I86,ランク別指標,3,FALSE)*$L86,1),"")</f>
        <v/>
      </c>
      <c r="BU86" s="284"/>
      <c r="BV86" s="283" t="str">
        <f t="shared" si="11"/>
        <v/>
      </c>
      <c r="BW86" s="285"/>
      <c r="BX86" s="284"/>
      <c r="BY86" s="286" t="str">
        <f t="shared" si="60"/>
        <v/>
      </c>
      <c r="BZ86" s="287" t="str">
        <f t="shared" si="61"/>
        <v/>
      </c>
      <c r="CA86" s="288"/>
      <c r="CB86" s="289"/>
      <c r="CC86" s="283" t="str">
        <f t="array" ref="CC86">IF(AND($I86&lt;&gt;"",$K86&lt;&gt;""),CEILING(VLOOKUP($I86,ランク別指標,6,FALSE)*$L86,1),"")</f>
        <v/>
      </c>
      <c r="CD86" s="290"/>
      <c r="CE86" s="291" t="str">
        <f t="shared" si="14"/>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5"/>
        <v/>
      </c>
      <c r="CR86" s="274" t="str">
        <f t="shared" ca="1" si="16"/>
        <v/>
      </c>
      <c r="CS86" s="275" t="str">
        <f t="shared" ca="1" si="17"/>
        <v/>
      </c>
      <c r="CT86" s="339"/>
      <c r="CU86" s="266">
        <f t="shared" si="62"/>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63"/>
        <v>0</v>
      </c>
      <c r="DL86" s="442" t="b">
        <f t="shared" si="64"/>
        <v>0</v>
      </c>
      <c r="DM86" s="452" t="b">
        <f t="shared" si="65"/>
        <v>0</v>
      </c>
      <c r="DN86" s="442" t="b">
        <f t="shared" si="66"/>
        <v>0</v>
      </c>
      <c r="DO86" s="451" t="b">
        <f t="shared" si="67"/>
        <v>0</v>
      </c>
      <c r="DP86" s="442" t="b">
        <f t="shared" si="68"/>
        <v>0</v>
      </c>
      <c r="DQ86" s="452" t="b">
        <f t="shared" si="69"/>
        <v>0</v>
      </c>
      <c r="DR86" s="442" t="b">
        <f t="shared" si="70"/>
        <v>0</v>
      </c>
      <c r="DS86" s="451" t="b">
        <f t="shared" si="71"/>
        <v>0</v>
      </c>
      <c r="DT86" s="442" t="b">
        <f t="shared" si="72"/>
        <v>0</v>
      </c>
    </row>
    <row r="87" spans="1:124" x14ac:dyDescent="0.25">
      <c r="A87" s="67">
        <f t="shared" si="47"/>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48"/>
        <v/>
      </c>
      <c r="X87" s="312" t="str">
        <f t="shared" ca="1" si="49"/>
        <v/>
      </c>
      <c r="Y87" s="279"/>
      <c r="Z87" s="279"/>
      <c r="AA87" s="350"/>
      <c r="AB87" s="351"/>
      <c r="AC87" s="281"/>
      <c r="AD87" s="350"/>
      <c r="AE87" s="351"/>
      <c r="AF87" s="282"/>
      <c r="AG87" s="350"/>
      <c r="AH87" s="276"/>
      <c r="AI87" s="311" t="str">
        <f t="shared" ca="1" si="50"/>
        <v/>
      </c>
      <c r="AJ87" s="312" t="str">
        <f t="shared" ca="1" si="51"/>
        <v/>
      </c>
      <c r="AK87" s="278"/>
      <c r="AL87" s="278"/>
      <c r="AM87" s="350"/>
      <c r="AN87" s="351"/>
      <c r="AO87" s="281"/>
      <c r="AP87" s="350"/>
      <c r="AQ87" s="351"/>
      <c r="AR87" s="282"/>
      <c r="AS87" s="350"/>
      <c r="AT87" s="276"/>
      <c r="AU87" s="311" t="str">
        <f t="shared" ca="1" si="52"/>
        <v/>
      </c>
      <c r="AV87" s="312" t="str">
        <f t="shared" ca="1" si="53"/>
        <v/>
      </c>
      <c r="AW87" s="278"/>
      <c r="AX87" s="278"/>
      <c r="AY87" s="350"/>
      <c r="AZ87" s="351"/>
      <c r="BA87" s="281"/>
      <c r="BB87" s="350"/>
      <c r="BC87" s="351"/>
      <c r="BD87" s="282"/>
      <c r="BE87" s="350"/>
      <c r="BF87" s="276"/>
      <c r="BG87" s="311" t="str">
        <f t="shared" ca="1" si="54"/>
        <v/>
      </c>
      <c r="BH87" s="312" t="str">
        <f t="shared" ca="1" si="55"/>
        <v/>
      </c>
      <c r="BI87" s="278"/>
      <c r="BJ87" s="350"/>
      <c r="BK87" s="351"/>
      <c r="BL87" s="281"/>
      <c r="BM87" s="350"/>
      <c r="BN87" s="351"/>
      <c r="BO87" s="282"/>
      <c r="BP87" s="311" t="str">
        <f t="shared" ca="1" si="56"/>
        <v/>
      </c>
      <c r="BQ87" s="312" t="str">
        <f t="shared" ca="1" si="57"/>
        <v/>
      </c>
      <c r="BR87" s="311" t="str">
        <f t="shared" ca="1" si="58"/>
        <v/>
      </c>
      <c r="BS87" s="440" t="str">
        <f t="shared" ca="1" si="59"/>
        <v/>
      </c>
      <c r="BT87" s="283" t="str">
        <f t="array" ref="BT87">IF(AND($I87&lt;&gt;"",$K87&lt;&gt;""),CEILING(VLOOKUP($I87,ランク別指標,3,FALSE)*$L87,1),"")</f>
        <v/>
      </c>
      <c r="BU87" s="284"/>
      <c r="BV87" s="283" t="str">
        <f t="shared" si="11"/>
        <v/>
      </c>
      <c r="BW87" s="285"/>
      <c r="BX87" s="284"/>
      <c r="BY87" s="286" t="str">
        <f t="shared" si="60"/>
        <v/>
      </c>
      <c r="BZ87" s="287" t="str">
        <f t="shared" si="61"/>
        <v/>
      </c>
      <c r="CA87" s="288"/>
      <c r="CB87" s="289"/>
      <c r="CC87" s="283" t="str">
        <f t="array" ref="CC87">IF(AND($I87&lt;&gt;"",$K87&lt;&gt;""),CEILING(VLOOKUP($I87,ランク別指標,6,FALSE)*$L87,1),"")</f>
        <v/>
      </c>
      <c r="CD87" s="290"/>
      <c r="CE87" s="291" t="str">
        <f t="shared" si="14"/>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5"/>
        <v/>
      </c>
      <c r="CR87" s="274" t="str">
        <f t="shared" ca="1" si="16"/>
        <v/>
      </c>
      <c r="CS87" s="275" t="str">
        <f t="shared" ca="1" si="17"/>
        <v/>
      </c>
      <c r="CT87" s="339"/>
      <c r="CU87" s="266">
        <f t="shared" si="62"/>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63"/>
        <v>0</v>
      </c>
      <c r="DL87" s="442" t="b">
        <f t="shared" si="64"/>
        <v>0</v>
      </c>
      <c r="DM87" s="452" t="b">
        <f t="shared" si="65"/>
        <v>0</v>
      </c>
      <c r="DN87" s="442" t="b">
        <f t="shared" si="66"/>
        <v>0</v>
      </c>
      <c r="DO87" s="451" t="b">
        <f t="shared" si="67"/>
        <v>0</v>
      </c>
      <c r="DP87" s="442" t="b">
        <f t="shared" si="68"/>
        <v>0</v>
      </c>
      <c r="DQ87" s="452" t="b">
        <f t="shared" si="69"/>
        <v>0</v>
      </c>
      <c r="DR87" s="442" t="b">
        <f t="shared" si="70"/>
        <v>0</v>
      </c>
      <c r="DS87" s="451" t="b">
        <f t="shared" si="71"/>
        <v>0</v>
      </c>
      <c r="DT87" s="442" t="b">
        <f t="shared" si="72"/>
        <v>0</v>
      </c>
    </row>
    <row r="88" spans="1:124" x14ac:dyDescent="0.25">
      <c r="A88" s="67">
        <f t="shared" si="47"/>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48"/>
        <v/>
      </c>
      <c r="X88" s="312" t="str">
        <f t="shared" ca="1" si="49"/>
        <v/>
      </c>
      <c r="Y88" s="279"/>
      <c r="Z88" s="279"/>
      <c r="AA88" s="350"/>
      <c r="AB88" s="351"/>
      <c r="AC88" s="281"/>
      <c r="AD88" s="350"/>
      <c r="AE88" s="351"/>
      <c r="AF88" s="282"/>
      <c r="AG88" s="350"/>
      <c r="AH88" s="276"/>
      <c r="AI88" s="311" t="str">
        <f t="shared" ca="1" si="50"/>
        <v/>
      </c>
      <c r="AJ88" s="312" t="str">
        <f t="shared" ca="1" si="51"/>
        <v/>
      </c>
      <c r="AK88" s="278"/>
      <c r="AL88" s="278"/>
      <c r="AM88" s="350"/>
      <c r="AN88" s="351"/>
      <c r="AO88" s="281"/>
      <c r="AP88" s="350"/>
      <c r="AQ88" s="351"/>
      <c r="AR88" s="282"/>
      <c r="AS88" s="350"/>
      <c r="AT88" s="276"/>
      <c r="AU88" s="311" t="str">
        <f t="shared" ca="1" si="52"/>
        <v/>
      </c>
      <c r="AV88" s="312" t="str">
        <f t="shared" ca="1" si="53"/>
        <v/>
      </c>
      <c r="AW88" s="278"/>
      <c r="AX88" s="278"/>
      <c r="AY88" s="350"/>
      <c r="AZ88" s="351"/>
      <c r="BA88" s="281"/>
      <c r="BB88" s="350"/>
      <c r="BC88" s="351"/>
      <c r="BD88" s="282"/>
      <c r="BE88" s="350"/>
      <c r="BF88" s="276"/>
      <c r="BG88" s="311" t="str">
        <f t="shared" ca="1" si="54"/>
        <v/>
      </c>
      <c r="BH88" s="312" t="str">
        <f t="shared" ca="1" si="55"/>
        <v/>
      </c>
      <c r="BI88" s="278"/>
      <c r="BJ88" s="350"/>
      <c r="BK88" s="351"/>
      <c r="BL88" s="281"/>
      <c r="BM88" s="350"/>
      <c r="BN88" s="351"/>
      <c r="BO88" s="282"/>
      <c r="BP88" s="311" t="str">
        <f t="shared" ca="1" si="56"/>
        <v/>
      </c>
      <c r="BQ88" s="312" t="str">
        <f t="shared" ca="1" si="57"/>
        <v/>
      </c>
      <c r="BR88" s="311" t="str">
        <f t="shared" ca="1" si="58"/>
        <v/>
      </c>
      <c r="BS88" s="440" t="str">
        <f t="shared" ca="1" si="59"/>
        <v/>
      </c>
      <c r="BT88" s="283" t="str">
        <f t="array" ref="BT88">IF(AND($I88&lt;&gt;"",$K88&lt;&gt;""),CEILING(VLOOKUP($I88,ランク別指標,3,FALSE)*$L88,1),"")</f>
        <v/>
      </c>
      <c r="BU88" s="284"/>
      <c r="BV88" s="283" t="str">
        <f t="shared" si="11"/>
        <v/>
      </c>
      <c r="BW88" s="285"/>
      <c r="BX88" s="284"/>
      <c r="BY88" s="286" t="str">
        <f t="shared" si="60"/>
        <v/>
      </c>
      <c r="BZ88" s="287" t="str">
        <f t="shared" si="61"/>
        <v/>
      </c>
      <c r="CA88" s="288"/>
      <c r="CB88" s="289"/>
      <c r="CC88" s="283" t="str">
        <f t="array" ref="CC88">IF(AND($I88&lt;&gt;"",$K88&lt;&gt;""),CEILING(VLOOKUP($I88,ランク別指標,6,FALSE)*$L88,1),"")</f>
        <v/>
      </c>
      <c r="CD88" s="290"/>
      <c r="CE88" s="291" t="str">
        <f t="shared" si="14"/>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5"/>
        <v/>
      </c>
      <c r="CR88" s="274" t="str">
        <f t="shared" ca="1" si="16"/>
        <v/>
      </c>
      <c r="CS88" s="275" t="str">
        <f t="shared" ca="1" si="17"/>
        <v/>
      </c>
      <c r="CT88" s="339"/>
      <c r="CU88" s="266">
        <f t="shared" si="62"/>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63"/>
        <v>0</v>
      </c>
      <c r="DL88" s="442" t="b">
        <f t="shared" si="64"/>
        <v>0</v>
      </c>
      <c r="DM88" s="452" t="b">
        <f t="shared" si="65"/>
        <v>0</v>
      </c>
      <c r="DN88" s="442" t="b">
        <f t="shared" si="66"/>
        <v>0</v>
      </c>
      <c r="DO88" s="451" t="b">
        <f t="shared" si="67"/>
        <v>0</v>
      </c>
      <c r="DP88" s="442" t="b">
        <f t="shared" si="68"/>
        <v>0</v>
      </c>
      <c r="DQ88" s="452" t="b">
        <f t="shared" si="69"/>
        <v>0</v>
      </c>
      <c r="DR88" s="442" t="b">
        <f t="shared" si="70"/>
        <v>0</v>
      </c>
      <c r="DS88" s="451" t="b">
        <f t="shared" si="71"/>
        <v>0</v>
      </c>
      <c r="DT88" s="442" t="b">
        <f t="shared" si="72"/>
        <v>0</v>
      </c>
    </row>
    <row r="89" spans="1:124" x14ac:dyDescent="0.25">
      <c r="A89" s="67">
        <f t="shared" si="47"/>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48"/>
        <v/>
      </c>
      <c r="X89" s="312" t="str">
        <f t="shared" ca="1" si="49"/>
        <v/>
      </c>
      <c r="Y89" s="279"/>
      <c r="Z89" s="279"/>
      <c r="AA89" s="350"/>
      <c r="AB89" s="351"/>
      <c r="AC89" s="281"/>
      <c r="AD89" s="350"/>
      <c r="AE89" s="351"/>
      <c r="AF89" s="282"/>
      <c r="AG89" s="350"/>
      <c r="AH89" s="276"/>
      <c r="AI89" s="311" t="str">
        <f t="shared" ca="1" si="50"/>
        <v/>
      </c>
      <c r="AJ89" s="312" t="str">
        <f t="shared" ca="1" si="51"/>
        <v/>
      </c>
      <c r="AK89" s="278"/>
      <c r="AL89" s="278"/>
      <c r="AM89" s="350"/>
      <c r="AN89" s="351"/>
      <c r="AO89" s="281"/>
      <c r="AP89" s="350"/>
      <c r="AQ89" s="351"/>
      <c r="AR89" s="282"/>
      <c r="AS89" s="350"/>
      <c r="AT89" s="276"/>
      <c r="AU89" s="311" t="str">
        <f t="shared" ca="1" si="52"/>
        <v/>
      </c>
      <c r="AV89" s="312" t="str">
        <f t="shared" ca="1" si="53"/>
        <v/>
      </c>
      <c r="AW89" s="278"/>
      <c r="AX89" s="278"/>
      <c r="AY89" s="350"/>
      <c r="AZ89" s="351"/>
      <c r="BA89" s="281"/>
      <c r="BB89" s="350"/>
      <c r="BC89" s="351"/>
      <c r="BD89" s="282"/>
      <c r="BE89" s="350"/>
      <c r="BF89" s="276"/>
      <c r="BG89" s="311" t="str">
        <f t="shared" ca="1" si="54"/>
        <v/>
      </c>
      <c r="BH89" s="312" t="str">
        <f t="shared" ca="1" si="55"/>
        <v/>
      </c>
      <c r="BI89" s="278"/>
      <c r="BJ89" s="350"/>
      <c r="BK89" s="351"/>
      <c r="BL89" s="281"/>
      <c r="BM89" s="350"/>
      <c r="BN89" s="351"/>
      <c r="BO89" s="282"/>
      <c r="BP89" s="311" t="str">
        <f t="shared" ca="1" si="56"/>
        <v/>
      </c>
      <c r="BQ89" s="312" t="str">
        <f t="shared" ca="1" si="57"/>
        <v/>
      </c>
      <c r="BR89" s="311" t="str">
        <f t="shared" ca="1" si="58"/>
        <v/>
      </c>
      <c r="BS89" s="440" t="str">
        <f t="shared" ca="1" si="59"/>
        <v/>
      </c>
      <c r="BT89" s="283" t="str">
        <f t="array" ref="BT89">IF(AND($I89&lt;&gt;"",$K89&lt;&gt;""),CEILING(VLOOKUP($I89,ランク別指標,3,FALSE)*$L89,1),"")</f>
        <v/>
      </c>
      <c r="BU89" s="284"/>
      <c r="BV89" s="283" t="str">
        <f t="shared" si="11"/>
        <v/>
      </c>
      <c r="BW89" s="285"/>
      <c r="BX89" s="284"/>
      <c r="BY89" s="286" t="str">
        <f t="shared" si="60"/>
        <v/>
      </c>
      <c r="BZ89" s="287" t="str">
        <f t="shared" si="61"/>
        <v/>
      </c>
      <c r="CA89" s="288"/>
      <c r="CB89" s="289"/>
      <c r="CC89" s="283" t="str">
        <f t="array" ref="CC89">IF(AND($I89&lt;&gt;"",$K89&lt;&gt;""),CEILING(VLOOKUP($I89,ランク別指標,6,FALSE)*$L89,1),"")</f>
        <v/>
      </c>
      <c r="CD89" s="290"/>
      <c r="CE89" s="291" t="str">
        <f t="shared" si="14"/>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5"/>
        <v/>
      </c>
      <c r="CR89" s="274" t="str">
        <f t="shared" ca="1" si="16"/>
        <v/>
      </c>
      <c r="CS89" s="275" t="str">
        <f t="shared" ca="1" si="17"/>
        <v/>
      </c>
      <c r="CT89" s="339"/>
      <c r="CU89" s="266">
        <f t="shared" si="62"/>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63"/>
        <v>0</v>
      </c>
      <c r="DL89" s="442" t="b">
        <f t="shared" si="64"/>
        <v>0</v>
      </c>
      <c r="DM89" s="452" t="b">
        <f t="shared" si="65"/>
        <v>0</v>
      </c>
      <c r="DN89" s="442" t="b">
        <f t="shared" si="66"/>
        <v>0</v>
      </c>
      <c r="DO89" s="451" t="b">
        <f t="shared" si="67"/>
        <v>0</v>
      </c>
      <c r="DP89" s="442" t="b">
        <f t="shared" si="68"/>
        <v>0</v>
      </c>
      <c r="DQ89" s="452" t="b">
        <f t="shared" si="69"/>
        <v>0</v>
      </c>
      <c r="DR89" s="442" t="b">
        <f t="shared" si="70"/>
        <v>0</v>
      </c>
      <c r="DS89" s="451" t="b">
        <f t="shared" si="71"/>
        <v>0</v>
      </c>
      <c r="DT89" s="442" t="b">
        <f t="shared" si="72"/>
        <v>0</v>
      </c>
    </row>
    <row r="90" spans="1:124" x14ac:dyDescent="0.25">
      <c r="A90" s="67">
        <f t="shared" si="47"/>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48"/>
        <v/>
      </c>
      <c r="X90" s="312" t="str">
        <f t="shared" ca="1" si="49"/>
        <v/>
      </c>
      <c r="Y90" s="279"/>
      <c r="Z90" s="279"/>
      <c r="AA90" s="350"/>
      <c r="AB90" s="280"/>
      <c r="AC90" s="281"/>
      <c r="AD90" s="350"/>
      <c r="AE90" s="280"/>
      <c r="AF90" s="282"/>
      <c r="AG90" s="350"/>
      <c r="AH90" s="276"/>
      <c r="AI90" s="311" t="str">
        <f t="shared" ca="1" si="50"/>
        <v/>
      </c>
      <c r="AJ90" s="312" t="str">
        <f t="shared" ca="1" si="51"/>
        <v/>
      </c>
      <c r="AK90" s="279"/>
      <c r="AL90" s="279"/>
      <c r="AM90" s="350"/>
      <c r="AN90" s="280"/>
      <c r="AO90" s="281"/>
      <c r="AP90" s="350"/>
      <c r="AQ90" s="280"/>
      <c r="AR90" s="282"/>
      <c r="AS90" s="350"/>
      <c r="AT90" s="276"/>
      <c r="AU90" s="311" t="str">
        <f t="shared" ca="1" si="52"/>
        <v/>
      </c>
      <c r="AV90" s="312" t="str">
        <f t="shared" ca="1" si="53"/>
        <v/>
      </c>
      <c r="AW90" s="278"/>
      <c r="AX90" s="278"/>
      <c r="AY90" s="350"/>
      <c r="AZ90" s="280"/>
      <c r="BA90" s="281"/>
      <c r="BB90" s="350"/>
      <c r="BC90" s="280"/>
      <c r="BD90" s="282"/>
      <c r="BE90" s="350"/>
      <c r="BF90" s="276"/>
      <c r="BG90" s="311" t="str">
        <f t="shared" ca="1" si="54"/>
        <v/>
      </c>
      <c r="BH90" s="312" t="str">
        <f t="shared" ca="1" si="55"/>
        <v/>
      </c>
      <c r="BI90" s="278"/>
      <c r="BJ90" s="350"/>
      <c r="BK90" s="280"/>
      <c r="BL90" s="281"/>
      <c r="BM90" s="350"/>
      <c r="BN90" s="280"/>
      <c r="BO90" s="282"/>
      <c r="BP90" s="311" t="str">
        <f t="shared" ca="1" si="56"/>
        <v/>
      </c>
      <c r="BQ90" s="312" t="str">
        <f t="shared" ca="1" si="57"/>
        <v/>
      </c>
      <c r="BR90" s="311" t="str">
        <f t="shared" ca="1" si="58"/>
        <v/>
      </c>
      <c r="BS90" s="440" t="str">
        <f t="shared" ca="1" si="59"/>
        <v/>
      </c>
      <c r="BT90" s="283" t="str">
        <f t="array" ref="BT90">IF(AND($I90&lt;&gt;"",$K90&lt;&gt;""),CEILING(VLOOKUP($I90,ランク別指標,3,FALSE)*$L90,1),"")</f>
        <v/>
      </c>
      <c r="BU90" s="284"/>
      <c r="BV90" s="283" t="str">
        <f t="shared" si="11"/>
        <v/>
      </c>
      <c r="BW90" s="285"/>
      <c r="BX90" s="284"/>
      <c r="BY90" s="286" t="str">
        <f t="shared" si="60"/>
        <v/>
      </c>
      <c r="BZ90" s="287" t="str">
        <f t="shared" si="61"/>
        <v/>
      </c>
      <c r="CA90" s="288"/>
      <c r="CB90" s="289"/>
      <c r="CC90" s="283" t="str">
        <f t="array" ref="CC90">IF(AND($I90&lt;&gt;"",$K90&lt;&gt;""),CEILING(VLOOKUP($I90,ランク別指標,6,FALSE)*$L90,1),"")</f>
        <v/>
      </c>
      <c r="CD90" s="290"/>
      <c r="CE90" s="291" t="str">
        <f t="shared" si="14"/>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5"/>
        <v/>
      </c>
      <c r="CR90" s="274" t="str">
        <f t="shared" ca="1" si="16"/>
        <v/>
      </c>
      <c r="CS90" s="275" t="str">
        <f t="shared" ca="1" si="17"/>
        <v/>
      </c>
      <c r="CT90" s="339"/>
      <c r="CU90" s="266">
        <f t="shared" si="62"/>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63"/>
        <v>0</v>
      </c>
      <c r="DL90" s="442" t="b">
        <f t="shared" si="64"/>
        <v>0</v>
      </c>
      <c r="DM90" s="452" t="b">
        <f t="shared" si="65"/>
        <v>0</v>
      </c>
      <c r="DN90" s="442" t="b">
        <f t="shared" si="66"/>
        <v>0</v>
      </c>
      <c r="DO90" s="451" t="b">
        <f t="shared" si="67"/>
        <v>0</v>
      </c>
      <c r="DP90" s="442" t="b">
        <f t="shared" si="68"/>
        <v>0</v>
      </c>
      <c r="DQ90" s="452" t="b">
        <f t="shared" si="69"/>
        <v>0</v>
      </c>
      <c r="DR90" s="442" t="b">
        <f t="shared" si="70"/>
        <v>0</v>
      </c>
      <c r="DS90" s="451" t="b">
        <f t="shared" si="71"/>
        <v>0</v>
      </c>
      <c r="DT90" s="442" t="b">
        <f t="shared" si="72"/>
        <v>0</v>
      </c>
    </row>
    <row r="91" spans="1:124" x14ac:dyDescent="0.25">
      <c r="A91" s="67">
        <f t="shared" si="47"/>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48"/>
        <v/>
      </c>
      <c r="X91" s="312" t="str">
        <f t="shared" ca="1" si="49"/>
        <v/>
      </c>
      <c r="Y91" s="279"/>
      <c r="Z91" s="279"/>
      <c r="AA91" s="350"/>
      <c r="AB91" s="280"/>
      <c r="AC91" s="281"/>
      <c r="AD91" s="350"/>
      <c r="AE91" s="280"/>
      <c r="AF91" s="282"/>
      <c r="AG91" s="350"/>
      <c r="AH91" s="276"/>
      <c r="AI91" s="311" t="str">
        <f t="shared" ca="1" si="50"/>
        <v/>
      </c>
      <c r="AJ91" s="312" t="str">
        <f t="shared" ca="1" si="51"/>
        <v/>
      </c>
      <c r="AK91" s="279"/>
      <c r="AL91" s="279"/>
      <c r="AM91" s="350"/>
      <c r="AN91" s="280"/>
      <c r="AO91" s="281"/>
      <c r="AP91" s="350"/>
      <c r="AQ91" s="280"/>
      <c r="AR91" s="282"/>
      <c r="AS91" s="350"/>
      <c r="AT91" s="276"/>
      <c r="AU91" s="311" t="str">
        <f t="shared" ca="1" si="52"/>
        <v/>
      </c>
      <c r="AV91" s="312" t="str">
        <f t="shared" ca="1" si="53"/>
        <v/>
      </c>
      <c r="AW91" s="278"/>
      <c r="AX91" s="278"/>
      <c r="AY91" s="350"/>
      <c r="AZ91" s="280"/>
      <c r="BA91" s="281"/>
      <c r="BB91" s="350"/>
      <c r="BC91" s="280"/>
      <c r="BD91" s="282"/>
      <c r="BE91" s="350"/>
      <c r="BF91" s="276"/>
      <c r="BG91" s="311" t="str">
        <f t="shared" ca="1" si="54"/>
        <v/>
      </c>
      <c r="BH91" s="312" t="str">
        <f t="shared" ca="1" si="55"/>
        <v/>
      </c>
      <c r="BI91" s="278"/>
      <c r="BJ91" s="350"/>
      <c r="BK91" s="280"/>
      <c r="BL91" s="281"/>
      <c r="BM91" s="350"/>
      <c r="BN91" s="280"/>
      <c r="BO91" s="282"/>
      <c r="BP91" s="311" t="str">
        <f t="shared" ca="1" si="56"/>
        <v/>
      </c>
      <c r="BQ91" s="312" t="str">
        <f t="shared" ca="1" si="57"/>
        <v/>
      </c>
      <c r="BR91" s="311" t="str">
        <f t="shared" ca="1" si="58"/>
        <v/>
      </c>
      <c r="BS91" s="440" t="str">
        <f t="shared" ca="1" si="59"/>
        <v/>
      </c>
      <c r="BT91" s="283" t="str">
        <f t="array" ref="BT91">IF(AND($I91&lt;&gt;"",$K91&lt;&gt;""),CEILING(VLOOKUP($I91,ランク別指標,3,FALSE)*$L91,1),"")</f>
        <v/>
      </c>
      <c r="BU91" s="284"/>
      <c r="BV91" s="283" t="str">
        <f t="shared" si="11"/>
        <v/>
      </c>
      <c r="BW91" s="285"/>
      <c r="BX91" s="284"/>
      <c r="BY91" s="286" t="str">
        <f t="shared" si="60"/>
        <v/>
      </c>
      <c r="BZ91" s="287" t="str">
        <f t="shared" si="61"/>
        <v/>
      </c>
      <c r="CA91" s="288"/>
      <c r="CB91" s="289"/>
      <c r="CC91" s="283" t="str">
        <f t="array" ref="CC91">IF(AND($I91&lt;&gt;"",$K91&lt;&gt;""),CEILING(VLOOKUP($I91,ランク別指標,6,FALSE)*$L91,1),"")</f>
        <v/>
      </c>
      <c r="CD91" s="290"/>
      <c r="CE91" s="291" t="str">
        <f t="shared" si="14"/>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5"/>
        <v/>
      </c>
      <c r="CR91" s="274" t="str">
        <f t="shared" ca="1" si="16"/>
        <v/>
      </c>
      <c r="CS91" s="275" t="str">
        <f t="shared" ca="1" si="17"/>
        <v/>
      </c>
      <c r="CT91" s="339"/>
      <c r="CU91" s="266">
        <f t="shared" si="62"/>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63"/>
        <v>0</v>
      </c>
      <c r="DL91" s="442" t="b">
        <f t="shared" si="64"/>
        <v>0</v>
      </c>
      <c r="DM91" s="452" t="b">
        <f t="shared" si="65"/>
        <v>0</v>
      </c>
      <c r="DN91" s="442" t="b">
        <f t="shared" si="66"/>
        <v>0</v>
      </c>
      <c r="DO91" s="451" t="b">
        <f t="shared" si="67"/>
        <v>0</v>
      </c>
      <c r="DP91" s="442" t="b">
        <f t="shared" si="68"/>
        <v>0</v>
      </c>
      <c r="DQ91" s="452" t="b">
        <f t="shared" si="69"/>
        <v>0</v>
      </c>
      <c r="DR91" s="442" t="b">
        <f t="shared" si="70"/>
        <v>0</v>
      </c>
      <c r="DS91" s="451" t="b">
        <f t="shared" si="71"/>
        <v>0</v>
      </c>
      <c r="DT91" s="442" t="b">
        <f t="shared" si="72"/>
        <v>0</v>
      </c>
    </row>
    <row r="92" spans="1:124" x14ac:dyDescent="0.25">
      <c r="A92" s="67">
        <f t="shared" si="47"/>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48"/>
        <v/>
      </c>
      <c r="X92" s="312" t="str">
        <f t="shared" ca="1" si="49"/>
        <v/>
      </c>
      <c r="Y92" s="279"/>
      <c r="Z92" s="279"/>
      <c r="AA92" s="350"/>
      <c r="AB92" s="280"/>
      <c r="AC92" s="281"/>
      <c r="AD92" s="350"/>
      <c r="AE92" s="280"/>
      <c r="AF92" s="282"/>
      <c r="AG92" s="350"/>
      <c r="AH92" s="276"/>
      <c r="AI92" s="311" t="str">
        <f t="shared" ca="1" si="50"/>
        <v/>
      </c>
      <c r="AJ92" s="312" t="str">
        <f t="shared" ca="1" si="51"/>
        <v/>
      </c>
      <c r="AK92" s="279"/>
      <c r="AL92" s="279"/>
      <c r="AM92" s="350"/>
      <c r="AN92" s="280"/>
      <c r="AO92" s="281"/>
      <c r="AP92" s="350"/>
      <c r="AQ92" s="280"/>
      <c r="AR92" s="282"/>
      <c r="AS92" s="350"/>
      <c r="AT92" s="276"/>
      <c r="AU92" s="311" t="str">
        <f t="shared" ca="1" si="52"/>
        <v/>
      </c>
      <c r="AV92" s="312" t="str">
        <f t="shared" ca="1" si="53"/>
        <v/>
      </c>
      <c r="AW92" s="278"/>
      <c r="AX92" s="278"/>
      <c r="AY92" s="350"/>
      <c r="AZ92" s="280"/>
      <c r="BA92" s="281"/>
      <c r="BB92" s="350"/>
      <c r="BC92" s="280"/>
      <c r="BD92" s="282"/>
      <c r="BE92" s="350"/>
      <c r="BF92" s="276"/>
      <c r="BG92" s="311" t="str">
        <f t="shared" ca="1" si="54"/>
        <v/>
      </c>
      <c r="BH92" s="312" t="str">
        <f t="shared" ca="1" si="55"/>
        <v/>
      </c>
      <c r="BI92" s="278"/>
      <c r="BJ92" s="350"/>
      <c r="BK92" s="280"/>
      <c r="BL92" s="281"/>
      <c r="BM92" s="350"/>
      <c r="BN92" s="280"/>
      <c r="BO92" s="282"/>
      <c r="BP92" s="311" t="str">
        <f t="shared" ca="1" si="56"/>
        <v/>
      </c>
      <c r="BQ92" s="312" t="str">
        <f t="shared" ca="1" si="57"/>
        <v/>
      </c>
      <c r="BR92" s="311" t="str">
        <f t="shared" ca="1" si="58"/>
        <v/>
      </c>
      <c r="BS92" s="440" t="str">
        <f t="shared" ca="1" si="59"/>
        <v/>
      </c>
      <c r="BT92" s="283" t="str">
        <f t="array" ref="BT92">IF(AND($I92&lt;&gt;"",$K92&lt;&gt;""),CEILING(VLOOKUP($I92,ランク別指標,3,FALSE)*$L92,1),"")</f>
        <v/>
      </c>
      <c r="BU92" s="284"/>
      <c r="BV92" s="283" t="str">
        <f t="shared" si="11"/>
        <v/>
      </c>
      <c r="BW92" s="285"/>
      <c r="BX92" s="284"/>
      <c r="BY92" s="286" t="str">
        <f t="shared" si="60"/>
        <v/>
      </c>
      <c r="BZ92" s="287" t="str">
        <f t="shared" si="61"/>
        <v/>
      </c>
      <c r="CA92" s="288"/>
      <c r="CB92" s="289"/>
      <c r="CC92" s="283" t="str">
        <f t="array" ref="CC92">IF(AND($I92&lt;&gt;"",$K92&lt;&gt;""),CEILING(VLOOKUP($I92,ランク別指標,6,FALSE)*$L92,1),"")</f>
        <v/>
      </c>
      <c r="CD92" s="290"/>
      <c r="CE92" s="291" t="str">
        <f t="shared" si="14"/>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5"/>
        <v/>
      </c>
      <c r="CR92" s="274" t="str">
        <f t="shared" ca="1" si="16"/>
        <v/>
      </c>
      <c r="CS92" s="275" t="str">
        <f t="shared" ca="1" si="17"/>
        <v/>
      </c>
      <c r="CT92" s="339"/>
      <c r="CU92" s="266">
        <f t="shared" si="62"/>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63"/>
        <v>0</v>
      </c>
      <c r="DL92" s="442" t="b">
        <f t="shared" si="64"/>
        <v>0</v>
      </c>
      <c r="DM92" s="452" t="b">
        <f t="shared" si="65"/>
        <v>0</v>
      </c>
      <c r="DN92" s="442" t="b">
        <f t="shared" si="66"/>
        <v>0</v>
      </c>
      <c r="DO92" s="451" t="b">
        <f t="shared" si="67"/>
        <v>0</v>
      </c>
      <c r="DP92" s="442" t="b">
        <f t="shared" si="68"/>
        <v>0</v>
      </c>
      <c r="DQ92" s="452" t="b">
        <f t="shared" si="69"/>
        <v>0</v>
      </c>
      <c r="DR92" s="442" t="b">
        <f t="shared" si="70"/>
        <v>0</v>
      </c>
      <c r="DS92" s="451" t="b">
        <f t="shared" si="71"/>
        <v>0</v>
      </c>
      <c r="DT92" s="442" t="b">
        <f t="shared" si="72"/>
        <v>0</v>
      </c>
    </row>
    <row r="93" spans="1:124" x14ac:dyDescent="0.25">
      <c r="A93" s="67">
        <f t="shared" si="47"/>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48"/>
        <v/>
      </c>
      <c r="X93" s="312" t="str">
        <f t="shared" ca="1" si="49"/>
        <v/>
      </c>
      <c r="Y93" s="279"/>
      <c r="Z93" s="279"/>
      <c r="AA93" s="350"/>
      <c r="AB93" s="280"/>
      <c r="AC93" s="281"/>
      <c r="AD93" s="350"/>
      <c r="AE93" s="280"/>
      <c r="AF93" s="282"/>
      <c r="AG93" s="350"/>
      <c r="AH93" s="276"/>
      <c r="AI93" s="311" t="str">
        <f t="shared" ca="1" si="50"/>
        <v/>
      </c>
      <c r="AJ93" s="312" t="str">
        <f t="shared" ca="1" si="51"/>
        <v/>
      </c>
      <c r="AK93" s="279"/>
      <c r="AL93" s="279"/>
      <c r="AM93" s="350"/>
      <c r="AN93" s="280"/>
      <c r="AO93" s="281"/>
      <c r="AP93" s="350"/>
      <c r="AQ93" s="280"/>
      <c r="AR93" s="282"/>
      <c r="AS93" s="350"/>
      <c r="AT93" s="276"/>
      <c r="AU93" s="311" t="str">
        <f t="shared" ca="1" si="52"/>
        <v/>
      </c>
      <c r="AV93" s="312" t="str">
        <f t="shared" ca="1" si="53"/>
        <v/>
      </c>
      <c r="AW93" s="278"/>
      <c r="AX93" s="278"/>
      <c r="AY93" s="350"/>
      <c r="AZ93" s="280"/>
      <c r="BA93" s="281"/>
      <c r="BB93" s="350"/>
      <c r="BC93" s="280"/>
      <c r="BD93" s="282"/>
      <c r="BE93" s="350"/>
      <c r="BF93" s="276"/>
      <c r="BG93" s="311" t="str">
        <f t="shared" ca="1" si="54"/>
        <v/>
      </c>
      <c r="BH93" s="312" t="str">
        <f t="shared" ca="1" si="55"/>
        <v/>
      </c>
      <c r="BI93" s="278"/>
      <c r="BJ93" s="350"/>
      <c r="BK93" s="280"/>
      <c r="BL93" s="281"/>
      <c r="BM93" s="350"/>
      <c r="BN93" s="280"/>
      <c r="BO93" s="282"/>
      <c r="BP93" s="311" t="str">
        <f t="shared" ca="1" si="56"/>
        <v/>
      </c>
      <c r="BQ93" s="312" t="str">
        <f t="shared" ca="1" si="57"/>
        <v/>
      </c>
      <c r="BR93" s="311" t="str">
        <f t="shared" ca="1" si="58"/>
        <v/>
      </c>
      <c r="BS93" s="440" t="str">
        <f t="shared" ca="1" si="59"/>
        <v/>
      </c>
      <c r="BT93" s="283" t="str">
        <f t="array" ref="BT93">IF(AND($I93&lt;&gt;"",$K93&lt;&gt;""),CEILING(VLOOKUP($I93,ランク別指標,3,FALSE)*$L93,1),"")</f>
        <v/>
      </c>
      <c r="BU93" s="284"/>
      <c r="BV93" s="283" t="str">
        <f t="shared" si="11"/>
        <v/>
      </c>
      <c r="BW93" s="285"/>
      <c r="BX93" s="284"/>
      <c r="BY93" s="286" t="str">
        <f t="shared" si="60"/>
        <v/>
      </c>
      <c r="BZ93" s="287" t="str">
        <f t="shared" si="61"/>
        <v/>
      </c>
      <c r="CA93" s="288"/>
      <c r="CB93" s="289"/>
      <c r="CC93" s="283" t="str">
        <f t="array" ref="CC93">IF(AND($I93&lt;&gt;"",$K93&lt;&gt;""),CEILING(VLOOKUP($I93,ランク別指標,6,FALSE)*$L93,1),"")</f>
        <v/>
      </c>
      <c r="CD93" s="290"/>
      <c r="CE93" s="291" t="str">
        <f t="shared" si="14"/>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5"/>
        <v/>
      </c>
      <c r="CR93" s="274" t="str">
        <f t="shared" ca="1" si="16"/>
        <v/>
      </c>
      <c r="CS93" s="275" t="str">
        <f t="shared" ca="1" si="17"/>
        <v/>
      </c>
      <c r="CT93" s="339"/>
      <c r="CU93" s="266">
        <f t="shared" si="62"/>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63"/>
        <v>0</v>
      </c>
      <c r="DL93" s="442" t="b">
        <f t="shared" si="64"/>
        <v>0</v>
      </c>
      <c r="DM93" s="452" t="b">
        <f t="shared" si="65"/>
        <v>0</v>
      </c>
      <c r="DN93" s="442" t="b">
        <f t="shared" si="66"/>
        <v>0</v>
      </c>
      <c r="DO93" s="451" t="b">
        <f t="shared" si="67"/>
        <v>0</v>
      </c>
      <c r="DP93" s="442" t="b">
        <f t="shared" si="68"/>
        <v>0</v>
      </c>
      <c r="DQ93" s="452" t="b">
        <f t="shared" si="69"/>
        <v>0</v>
      </c>
      <c r="DR93" s="442" t="b">
        <f t="shared" si="70"/>
        <v>0</v>
      </c>
      <c r="DS93" s="451" t="b">
        <f t="shared" si="71"/>
        <v>0</v>
      </c>
      <c r="DT93" s="442" t="b">
        <f t="shared" si="72"/>
        <v>0</v>
      </c>
    </row>
    <row r="94" spans="1:124" x14ac:dyDescent="0.25">
      <c r="A94" s="67">
        <f t="shared" si="47"/>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48"/>
        <v/>
      </c>
      <c r="X94" s="312" t="str">
        <f t="shared" ca="1" si="49"/>
        <v/>
      </c>
      <c r="Y94" s="279"/>
      <c r="Z94" s="279"/>
      <c r="AA94" s="350"/>
      <c r="AB94" s="280"/>
      <c r="AC94" s="281"/>
      <c r="AD94" s="350"/>
      <c r="AE94" s="280"/>
      <c r="AF94" s="282"/>
      <c r="AG94" s="350"/>
      <c r="AH94" s="276"/>
      <c r="AI94" s="311" t="str">
        <f t="shared" ca="1" si="50"/>
        <v/>
      </c>
      <c r="AJ94" s="312" t="str">
        <f t="shared" ca="1" si="51"/>
        <v/>
      </c>
      <c r="AK94" s="279"/>
      <c r="AL94" s="279"/>
      <c r="AM94" s="350"/>
      <c r="AN94" s="280"/>
      <c r="AO94" s="281"/>
      <c r="AP94" s="350"/>
      <c r="AQ94" s="280"/>
      <c r="AR94" s="282"/>
      <c r="AS94" s="350"/>
      <c r="AT94" s="276"/>
      <c r="AU94" s="311" t="str">
        <f t="shared" ca="1" si="52"/>
        <v/>
      </c>
      <c r="AV94" s="312" t="str">
        <f t="shared" ca="1" si="53"/>
        <v/>
      </c>
      <c r="AW94" s="278"/>
      <c r="AX94" s="278"/>
      <c r="AY94" s="350"/>
      <c r="AZ94" s="280"/>
      <c r="BA94" s="281"/>
      <c r="BB94" s="350"/>
      <c r="BC94" s="280"/>
      <c r="BD94" s="282"/>
      <c r="BE94" s="350"/>
      <c r="BF94" s="276"/>
      <c r="BG94" s="311" t="str">
        <f t="shared" ca="1" si="54"/>
        <v/>
      </c>
      <c r="BH94" s="312" t="str">
        <f t="shared" ca="1" si="55"/>
        <v/>
      </c>
      <c r="BI94" s="278"/>
      <c r="BJ94" s="350"/>
      <c r="BK94" s="280"/>
      <c r="BL94" s="281"/>
      <c r="BM94" s="350"/>
      <c r="BN94" s="280"/>
      <c r="BO94" s="282"/>
      <c r="BP94" s="311" t="str">
        <f t="shared" ca="1" si="56"/>
        <v/>
      </c>
      <c r="BQ94" s="312" t="str">
        <f t="shared" ca="1" si="57"/>
        <v/>
      </c>
      <c r="BR94" s="311" t="str">
        <f t="shared" ca="1" si="58"/>
        <v/>
      </c>
      <c r="BS94" s="440" t="str">
        <f t="shared" ca="1" si="59"/>
        <v/>
      </c>
      <c r="BT94" s="283" t="str">
        <f t="array" ref="BT94">IF(AND($I94&lt;&gt;"",$K94&lt;&gt;""),CEILING(VLOOKUP($I94,ランク別指標,3,FALSE)*$L94,1),"")</f>
        <v/>
      </c>
      <c r="BU94" s="284"/>
      <c r="BV94" s="283" t="str">
        <f t="shared" si="11"/>
        <v/>
      </c>
      <c r="BW94" s="285"/>
      <c r="BX94" s="284"/>
      <c r="BY94" s="286" t="str">
        <f t="shared" si="60"/>
        <v/>
      </c>
      <c r="BZ94" s="287" t="str">
        <f t="shared" si="61"/>
        <v/>
      </c>
      <c r="CA94" s="288"/>
      <c r="CB94" s="289"/>
      <c r="CC94" s="283" t="str">
        <f t="array" ref="CC94">IF(AND($I94&lt;&gt;"",$K94&lt;&gt;""),CEILING(VLOOKUP($I94,ランク別指標,6,FALSE)*$L94,1),"")</f>
        <v/>
      </c>
      <c r="CD94" s="290"/>
      <c r="CE94" s="291" t="str">
        <f t="shared" si="14"/>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5"/>
        <v/>
      </c>
      <c r="CR94" s="274" t="str">
        <f t="shared" ca="1" si="16"/>
        <v/>
      </c>
      <c r="CS94" s="275" t="str">
        <f t="shared" ca="1" si="17"/>
        <v/>
      </c>
      <c r="CT94" s="339"/>
      <c r="CU94" s="266">
        <f t="shared" si="62"/>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63"/>
        <v>0</v>
      </c>
      <c r="DL94" s="442" t="b">
        <f t="shared" si="64"/>
        <v>0</v>
      </c>
      <c r="DM94" s="452" t="b">
        <f t="shared" si="65"/>
        <v>0</v>
      </c>
      <c r="DN94" s="442" t="b">
        <f t="shared" si="66"/>
        <v>0</v>
      </c>
      <c r="DO94" s="451" t="b">
        <f t="shared" si="67"/>
        <v>0</v>
      </c>
      <c r="DP94" s="442" t="b">
        <f t="shared" si="68"/>
        <v>0</v>
      </c>
      <c r="DQ94" s="452" t="b">
        <f t="shared" si="69"/>
        <v>0</v>
      </c>
      <c r="DR94" s="442" t="b">
        <f t="shared" si="70"/>
        <v>0</v>
      </c>
      <c r="DS94" s="451" t="b">
        <f t="shared" si="71"/>
        <v>0</v>
      </c>
      <c r="DT94" s="442" t="b">
        <f t="shared" si="72"/>
        <v>0</v>
      </c>
    </row>
    <row r="95" spans="1:124" x14ac:dyDescent="0.25">
      <c r="A95" s="67">
        <f t="shared" si="47"/>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48"/>
        <v/>
      </c>
      <c r="X95" s="312" t="str">
        <f t="shared" ca="1" si="49"/>
        <v/>
      </c>
      <c r="Y95" s="279"/>
      <c r="Z95" s="279"/>
      <c r="AA95" s="350"/>
      <c r="AB95" s="280"/>
      <c r="AC95" s="281"/>
      <c r="AD95" s="350"/>
      <c r="AE95" s="280"/>
      <c r="AF95" s="282"/>
      <c r="AG95" s="350"/>
      <c r="AH95" s="276"/>
      <c r="AI95" s="311" t="str">
        <f t="shared" ca="1" si="50"/>
        <v/>
      </c>
      <c r="AJ95" s="312" t="str">
        <f t="shared" ca="1" si="51"/>
        <v/>
      </c>
      <c r="AK95" s="279"/>
      <c r="AL95" s="279"/>
      <c r="AM95" s="350"/>
      <c r="AN95" s="280"/>
      <c r="AO95" s="281"/>
      <c r="AP95" s="350"/>
      <c r="AQ95" s="280"/>
      <c r="AR95" s="282"/>
      <c r="AS95" s="350"/>
      <c r="AT95" s="276"/>
      <c r="AU95" s="311" t="str">
        <f t="shared" ca="1" si="52"/>
        <v/>
      </c>
      <c r="AV95" s="312" t="str">
        <f t="shared" ca="1" si="53"/>
        <v/>
      </c>
      <c r="AW95" s="278"/>
      <c r="AX95" s="278"/>
      <c r="AY95" s="350"/>
      <c r="AZ95" s="280"/>
      <c r="BA95" s="281"/>
      <c r="BB95" s="350"/>
      <c r="BC95" s="280"/>
      <c r="BD95" s="282"/>
      <c r="BE95" s="350"/>
      <c r="BF95" s="276"/>
      <c r="BG95" s="311" t="str">
        <f t="shared" ca="1" si="54"/>
        <v/>
      </c>
      <c r="BH95" s="312" t="str">
        <f t="shared" ca="1" si="55"/>
        <v/>
      </c>
      <c r="BI95" s="278"/>
      <c r="BJ95" s="350"/>
      <c r="BK95" s="280"/>
      <c r="BL95" s="281"/>
      <c r="BM95" s="350"/>
      <c r="BN95" s="280"/>
      <c r="BO95" s="282"/>
      <c r="BP95" s="311" t="str">
        <f t="shared" ca="1" si="56"/>
        <v/>
      </c>
      <c r="BQ95" s="312" t="str">
        <f t="shared" ca="1" si="57"/>
        <v/>
      </c>
      <c r="BR95" s="311" t="str">
        <f t="shared" ca="1" si="58"/>
        <v/>
      </c>
      <c r="BS95" s="440" t="str">
        <f t="shared" ca="1" si="59"/>
        <v/>
      </c>
      <c r="BT95" s="283" t="str">
        <f t="array" ref="BT95">IF(AND($I95&lt;&gt;"",$K95&lt;&gt;""),CEILING(VLOOKUP($I95,ランク別指標,3,FALSE)*$L95,1),"")</f>
        <v/>
      </c>
      <c r="BU95" s="284"/>
      <c r="BV95" s="283" t="str">
        <f t="shared" si="11"/>
        <v/>
      </c>
      <c r="BW95" s="285"/>
      <c r="BX95" s="284"/>
      <c r="BY95" s="286" t="str">
        <f t="shared" si="60"/>
        <v/>
      </c>
      <c r="BZ95" s="287" t="str">
        <f t="shared" si="61"/>
        <v/>
      </c>
      <c r="CA95" s="288"/>
      <c r="CB95" s="289"/>
      <c r="CC95" s="283" t="str">
        <f t="array" ref="CC95">IF(AND($I95&lt;&gt;"",$K95&lt;&gt;""),CEILING(VLOOKUP($I95,ランク別指標,6,FALSE)*$L95,1),"")</f>
        <v/>
      </c>
      <c r="CD95" s="290"/>
      <c r="CE95" s="291" t="str">
        <f t="shared" si="14"/>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5"/>
        <v/>
      </c>
      <c r="CR95" s="274" t="str">
        <f t="shared" ca="1" si="16"/>
        <v/>
      </c>
      <c r="CS95" s="275" t="str">
        <f t="shared" ca="1" si="17"/>
        <v/>
      </c>
      <c r="CT95" s="339"/>
      <c r="CU95" s="266">
        <f t="shared" si="62"/>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63"/>
        <v>0</v>
      </c>
      <c r="DL95" s="442" t="b">
        <f t="shared" si="64"/>
        <v>0</v>
      </c>
      <c r="DM95" s="452" t="b">
        <f t="shared" si="65"/>
        <v>0</v>
      </c>
      <c r="DN95" s="442" t="b">
        <f t="shared" si="66"/>
        <v>0</v>
      </c>
      <c r="DO95" s="451" t="b">
        <f t="shared" si="67"/>
        <v>0</v>
      </c>
      <c r="DP95" s="442" t="b">
        <f t="shared" si="68"/>
        <v>0</v>
      </c>
      <c r="DQ95" s="452" t="b">
        <f t="shared" si="69"/>
        <v>0</v>
      </c>
      <c r="DR95" s="442" t="b">
        <f t="shared" si="70"/>
        <v>0</v>
      </c>
      <c r="DS95" s="451" t="b">
        <f t="shared" si="71"/>
        <v>0</v>
      </c>
      <c r="DT95" s="442" t="b">
        <f t="shared" si="72"/>
        <v>0</v>
      </c>
    </row>
    <row r="96" spans="1:124" x14ac:dyDescent="0.25">
      <c r="A96" s="67">
        <f t="shared" si="47"/>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48"/>
        <v/>
      </c>
      <c r="X96" s="312" t="str">
        <f t="shared" ca="1" si="49"/>
        <v/>
      </c>
      <c r="Y96" s="279"/>
      <c r="Z96" s="279"/>
      <c r="AA96" s="350"/>
      <c r="AB96" s="280"/>
      <c r="AC96" s="281"/>
      <c r="AD96" s="350"/>
      <c r="AE96" s="280"/>
      <c r="AF96" s="282"/>
      <c r="AG96" s="350"/>
      <c r="AH96" s="276"/>
      <c r="AI96" s="311" t="str">
        <f t="shared" ca="1" si="50"/>
        <v/>
      </c>
      <c r="AJ96" s="312" t="str">
        <f t="shared" ca="1" si="51"/>
        <v/>
      </c>
      <c r="AK96" s="279"/>
      <c r="AL96" s="279"/>
      <c r="AM96" s="350"/>
      <c r="AN96" s="280"/>
      <c r="AO96" s="281"/>
      <c r="AP96" s="350"/>
      <c r="AQ96" s="280"/>
      <c r="AR96" s="282"/>
      <c r="AS96" s="350"/>
      <c r="AT96" s="276"/>
      <c r="AU96" s="311" t="str">
        <f t="shared" ca="1" si="52"/>
        <v/>
      </c>
      <c r="AV96" s="312" t="str">
        <f t="shared" ca="1" si="53"/>
        <v/>
      </c>
      <c r="AW96" s="278"/>
      <c r="AX96" s="278"/>
      <c r="AY96" s="350"/>
      <c r="AZ96" s="280"/>
      <c r="BA96" s="281"/>
      <c r="BB96" s="350"/>
      <c r="BC96" s="280"/>
      <c r="BD96" s="282"/>
      <c r="BE96" s="350"/>
      <c r="BF96" s="276"/>
      <c r="BG96" s="311" t="str">
        <f t="shared" ca="1" si="54"/>
        <v/>
      </c>
      <c r="BH96" s="312" t="str">
        <f t="shared" ca="1" si="55"/>
        <v/>
      </c>
      <c r="BI96" s="278"/>
      <c r="BJ96" s="350"/>
      <c r="BK96" s="280"/>
      <c r="BL96" s="281"/>
      <c r="BM96" s="350"/>
      <c r="BN96" s="280"/>
      <c r="BO96" s="282"/>
      <c r="BP96" s="311" t="str">
        <f t="shared" ca="1" si="56"/>
        <v/>
      </c>
      <c r="BQ96" s="312" t="str">
        <f t="shared" ca="1" si="57"/>
        <v/>
      </c>
      <c r="BR96" s="311" t="str">
        <f t="shared" ca="1" si="58"/>
        <v/>
      </c>
      <c r="BS96" s="440" t="str">
        <f t="shared" ca="1" si="59"/>
        <v/>
      </c>
      <c r="BT96" s="283" t="str">
        <f t="array" ref="BT96">IF(AND($I96&lt;&gt;"",$K96&lt;&gt;""),CEILING(VLOOKUP($I96,ランク別指標,3,FALSE)*$L96,1),"")</f>
        <v/>
      </c>
      <c r="BU96" s="284"/>
      <c r="BV96" s="283" t="str">
        <f t="shared" si="11"/>
        <v/>
      </c>
      <c r="BW96" s="285"/>
      <c r="BX96" s="284"/>
      <c r="BY96" s="286" t="str">
        <f t="shared" si="60"/>
        <v/>
      </c>
      <c r="BZ96" s="287" t="str">
        <f t="shared" si="61"/>
        <v/>
      </c>
      <c r="CA96" s="288"/>
      <c r="CB96" s="289"/>
      <c r="CC96" s="283" t="str">
        <f t="array" ref="CC96">IF(AND($I96&lt;&gt;"",$K96&lt;&gt;""),CEILING(VLOOKUP($I96,ランク別指標,6,FALSE)*$L96,1),"")</f>
        <v/>
      </c>
      <c r="CD96" s="290"/>
      <c r="CE96" s="291" t="str">
        <f t="shared" si="14"/>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5"/>
        <v/>
      </c>
      <c r="CR96" s="274" t="str">
        <f t="shared" ca="1" si="16"/>
        <v/>
      </c>
      <c r="CS96" s="275" t="str">
        <f t="shared" ca="1" si="17"/>
        <v/>
      </c>
      <c r="CT96" s="339"/>
      <c r="CU96" s="266">
        <f t="shared" si="62"/>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63"/>
        <v>0</v>
      </c>
      <c r="DL96" s="442" t="b">
        <f t="shared" si="64"/>
        <v>0</v>
      </c>
      <c r="DM96" s="452" t="b">
        <f t="shared" si="65"/>
        <v>0</v>
      </c>
      <c r="DN96" s="442" t="b">
        <f t="shared" si="66"/>
        <v>0</v>
      </c>
      <c r="DO96" s="451" t="b">
        <f t="shared" si="67"/>
        <v>0</v>
      </c>
      <c r="DP96" s="442" t="b">
        <f t="shared" si="68"/>
        <v>0</v>
      </c>
      <c r="DQ96" s="452" t="b">
        <f t="shared" si="69"/>
        <v>0</v>
      </c>
      <c r="DR96" s="442" t="b">
        <f t="shared" si="70"/>
        <v>0</v>
      </c>
      <c r="DS96" s="451" t="b">
        <f t="shared" si="71"/>
        <v>0</v>
      </c>
      <c r="DT96" s="442" t="b">
        <f t="shared" si="72"/>
        <v>0</v>
      </c>
    </row>
    <row r="97" spans="1:124" x14ac:dyDescent="0.25">
      <c r="A97" s="67">
        <f t="shared" si="47"/>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48"/>
        <v/>
      </c>
      <c r="X97" s="312" t="str">
        <f t="shared" ca="1" si="49"/>
        <v/>
      </c>
      <c r="Y97" s="279"/>
      <c r="Z97" s="279"/>
      <c r="AA97" s="350"/>
      <c r="AB97" s="280"/>
      <c r="AC97" s="281"/>
      <c r="AD97" s="350"/>
      <c r="AE97" s="280"/>
      <c r="AF97" s="282"/>
      <c r="AG97" s="350"/>
      <c r="AH97" s="276"/>
      <c r="AI97" s="311" t="str">
        <f t="shared" ca="1" si="50"/>
        <v/>
      </c>
      <c r="AJ97" s="312" t="str">
        <f t="shared" ca="1" si="51"/>
        <v/>
      </c>
      <c r="AK97" s="279"/>
      <c r="AL97" s="279"/>
      <c r="AM97" s="350"/>
      <c r="AN97" s="280"/>
      <c r="AO97" s="281"/>
      <c r="AP97" s="350"/>
      <c r="AQ97" s="280"/>
      <c r="AR97" s="282"/>
      <c r="AS97" s="350"/>
      <c r="AT97" s="276"/>
      <c r="AU97" s="311" t="str">
        <f t="shared" ca="1" si="52"/>
        <v/>
      </c>
      <c r="AV97" s="312" t="str">
        <f t="shared" ca="1" si="53"/>
        <v/>
      </c>
      <c r="AW97" s="278"/>
      <c r="AX97" s="278"/>
      <c r="AY97" s="350"/>
      <c r="AZ97" s="280"/>
      <c r="BA97" s="281"/>
      <c r="BB97" s="350"/>
      <c r="BC97" s="280"/>
      <c r="BD97" s="282"/>
      <c r="BE97" s="350"/>
      <c r="BF97" s="276"/>
      <c r="BG97" s="311" t="str">
        <f t="shared" ca="1" si="54"/>
        <v/>
      </c>
      <c r="BH97" s="312" t="str">
        <f t="shared" ca="1" si="55"/>
        <v/>
      </c>
      <c r="BI97" s="278"/>
      <c r="BJ97" s="350"/>
      <c r="BK97" s="280"/>
      <c r="BL97" s="281"/>
      <c r="BM97" s="350"/>
      <c r="BN97" s="280"/>
      <c r="BO97" s="282"/>
      <c r="BP97" s="311" t="str">
        <f t="shared" ca="1" si="56"/>
        <v/>
      </c>
      <c r="BQ97" s="312" t="str">
        <f t="shared" ca="1" si="57"/>
        <v/>
      </c>
      <c r="BR97" s="311" t="str">
        <f t="shared" ca="1" si="58"/>
        <v/>
      </c>
      <c r="BS97" s="440" t="str">
        <f t="shared" ca="1" si="59"/>
        <v/>
      </c>
      <c r="BT97" s="283" t="str">
        <f t="array" ref="BT97">IF(AND($I97&lt;&gt;"",$K97&lt;&gt;""),CEILING(VLOOKUP($I97,ランク別指標,3,FALSE)*$L97,1),"")</f>
        <v/>
      </c>
      <c r="BU97" s="284"/>
      <c r="BV97" s="283" t="str">
        <f t="shared" si="11"/>
        <v/>
      </c>
      <c r="BW97" s="285"/>
      <c r="BX97" s="284"/>
      <c r="BY97" s="286" t="str">
        <f t="shared" si="60"/>
        <v/>
      </c>
      <c r="BZ97" s="287" t="str">
        <f t="shared" si="61"/>
        <v/>
      </c>
      <c r="CA97" s="288"/>
      <c r="CB97" s="289"/>
      <c r="CC97" s="283" t="str">
        <f t="array" ref="CC97">IF(AND($I97&lt;&gt;"",$K97&lt;&gt;""),CEILING(VLOOKUP($I97,ランク別指標,6,FALSE)*$L97,1),"")</f>
        <v/>
      </c>
      <c r="CD97" s="290"/>
      <c r="CE97" s="291" t="str">
        <f t="shared" si="14"/>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5"/>
        <v/>
      </c>
      <c r="CR97" s="274" t="str">
        <f t="shared" ca="1" si="16"/>
        <v/>
      </c>
      <c r="CS97" s="275" t="str">
        <f t="shared" ca="1" si="17"/>
        <v/>
      </c>
      <c r="CT97" s="339"/>
      <c r="CU97" s="266">
        <f t="shared" si="62"/>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63"/>
        <v>0</v>
      </c>
      <c r="DL97" s="442" t="b">
        <f t="shared" si="64"/>
        <v>0</v>
      </c>
      <c r="DM97" s="452" t="b">
        <f t="shared" si="65"/>
        <v>0</v>
      </c>
      <c r="DN97" s="442" t="b">
        <f t="shared" si="66"/>
        <v>0</v>
      </c>
      <c r="DO97" s="451" t="b">
        <f t="shared" si="67"/>
        <v>0</v>
      </c>
      <c r="DP97" s="442" t="b">
        <f t="shared" si="68"/>
        <v>0</v>
      </c>
      <c r="DQ97" s="452" t="b">
        <f t="shared" si="69"/>
        <v>0</v>
      </c>
      <c r="DR97" s="442" t="b">
        <f t="shared" si="70"/>
        <v>0</v>
      </c>
      <c r="DS97" s="451" t="b">
        <f t="shared" si="71"/>
        <v>0</v>
      </c>
      <c r="DT97" s="442" t="b">
        <f t="shared" si="72"/>
        <v>0</v>
      </c>
    </row>
    <row r="98" spans="1:124" x14ac:dyDescent="0.25">
      <c r="A98" s="67">
        <f t="shared" si="47"/>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48"/>
        <v/>
      </c>
      <c r="X98" s="312" t="str">
        <f t="shared" ca="1" si="49"/>
        <v/>
      </c>
      <c r="Y98" s="279"/>
      <c r="Z98" s="279"/>
      <c r="AA98" s="350"/>
      <c r="AB98" s="280"/>
      <c r="AC98" s="281"/>
      <c r="AD98" s="350"/>
      <c r="AE98" s="280"/>
      <c r="AF98" s="282"/>
      <c r="AG98" s="350"/>
      <c r="AH98" s="276"/>
      <c r="AI98" s="311" t="str">
        <f t="shared" ca="1" si="50"/>
        <v/>
      </c>
      <c r="AJ98" s="312" t="str">
        <f t="shared" ca="1" si="51"/>
        <v/>
      </c>
      <c r="AK98" s="279"/>
      <c r="AL98" s="279"/>
      <c r="AM98" s="350"/>
      <c r="AN98" s="280"/>
      <c r="AO98" s="281"/>
      <c r="AP98" s="350"/>
      <c r="AQ98" s="280"/>
      <c r="AR98" s="282"/>
      <c r="AS98" s="350"/>
      <c r="AT98" s="276"/>
      <c r="AU98" s="311" t="str">
        <f t="shared" ca="1" si="52"/>
        <v/>
      </c>
      <c r="AV98" s="312" t="str">
        <f t="shared" ca="1" si="53"/>
        <v/>
      </c>
      <c r="AW98" s="278"/>
      <c r="AX98" s="278"/>
      <c r="AY98" s="350"/>
      <c r="AZ98" s="280"/>
      <c r="BA98" s="281"/>
      <c r="BB98" s="350"/>
      <c r="BC98" s="280"/>
      <c r="BD98" s="282"/>
      <c r="BE98" s="350"/>
      <c r="BF98" s="276"/>
      <c r="BG98" s="311" t="str">
        <f t="shared" ca="1" si="54"/>
        <v/>
      </c>
      <c r="BH98" s="312" t="str">
        <f t="shared" ca="1" si="55"/>
        <v/>
      </c>
      <c r="BI98" s="278"/>
      <c r="BJ98" s="350"/>
      <c r="BK98" s="280"/>
      <c r="BL98" s="281"/>
      <c r="BM98" s="350"/>
      <c r="BN98" s="280"/>
      <c r="BO98" s="282"/>
      <c r="BP98" s="311" t="str">
        <f t="shared" ca="1" si="56"/>
        <v/>
      </c>
      <c r="BQ98" s="312" t="str">
        <f t="shared" ca="1" si="57"/>
        <v/>
      </c>
      <c r="BR98" s="311" t="str">
        <f t="shared" ca="1" si="58"/>
        <v/>
      </c>
      <c r="BS98" s="440" t="str">
        <f t="shared" ca="1" si="59"/>
        <v/>
      </c>
      <c r="BT98" s="283" t="str">
        <f t="array" ref="BT98">IF(AND($I98&lt;&gt;"",$K98&lt;&gt;""),CEILING(VLOOKUP($I98,ランク別指標,3,FALSE)*$L98,1),"")</f>
        <v/>
      </c>
      <c r="BU98" s="284"/>
      <c r="BV98" s="283" t="str">
        <f t="shared" si="11"/>
        <v/>
      </c>
      <c r="BW98" s="285"/>
      <c r="BX98" s="284"/>
      <c r="BY98" s="286" t="str">
        <f t="shared" si="60"/>
        <v/>
      </c>
      <c r="BZ98" s="287" t="str">
        <f t="shared" si="61"/>
        <v/>
      </c>
      <c r="CA98" s="288"/>
      <c r="CB98" s="289"/>
      <c r="CC98" s="283" t="str">
        <f t="array" ref="CC98">IF(AND($I98&lt;&gt;"",$K98&lt;&gt;""),CEILING(VLOOKUP($I98,ランク別指標,6,FALSE)*$L98,1),"")</f>
        <v/>
      </c>
      <c r="CD98" s="290"/>
      <c r="CE98" s="291" t="str">
        <f t="shared" si="14"/>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5"/>
        <v/>
      </c>
      <c r="CR98" s="274" t="str">
        <f t="shared" ca="1" si="16"/>
        <v/>
      </c>
      <c r="CS98" s="275" t="str">
        <f t="shared" ca="1" si="17"/>
        <v/>
      </c>
      <c r="CT98" s="339"/>
      <c r="CU98" s="266">
        <f t="shared" si="62"/>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63"/>
        <v>0</v>
      </c>
      <c r="DL98" s="442" t="b">
        <f t="shared" si="64"/>
        <v>0</v>
      </c>
      <c r="DM98" s="452" t="b">
        <f t="shared" si="65"/>
        <v>0</v>
      </c>
      <c r="DN98" s="442" t="b">
        <f t="shared" si="66"/>
        <v>0</v>
      </c>
      <c r="DO98" s="451" t="b">
        <f t="shared" si="67"/>
        <v>0</v>
      </c>
      <c r="DP98" s="442" t="b">
        <f t="shared" si="68"/>
        <v>0</v>
      </c>
      <c r="DQ98" s="452" t="b">
        <f t="shared" si="69"/>
        <v>0</v>
      </c>
      <c r="DR98" s="442" t="b">
        <f t="shared" si="70"/>
        <v>0</v>
      </c>
      <c r="DS98" s="451" t="b">
        <f t="shared" si="71"/>
        <v>0</v>
      </c>
      <c r="DT98" s="442" t="b">
        <f t="shared" si="72"/>
        <v>0</v>
      </c>
    </row>
    <row r="99" spans="1:124" x14ac:dyDescent="0.25">
      <c r="A99" s="67">
        <f t="shared" si="47"/>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48"/>
        <v/>
      </c>
      <c r="X99" s="312" t="str">
        <f t="shared" ca="1" si="49"/>
        <v/>
      </c>
      <c r="Y99" s="279"/>
      <c r="Z99" s="279"/>
      <c r="AA99" s="350"/>
      <c r="AB99" s="280"/>
      <c r="AC99" s="281"/>
      <c r="AD99" s="350"/>
      <c r="AE99" s="280"/>
      <c r="AF99" s="282"/>
      <c r="AG99" s="350"/>
      <c r="AH99" s="276"/>
      <c r="AI99" s="311" t="str">
        <f t="shared" ca="1" si="50"/>
        <v/>
      </c>
      <c r="AJ99" s="312" t="str">
        <f t="shared" ca="1" si="51"/>
        <v/>
      </c>
      <c r="AK99" s="279"/>
      <c r="AL99" s="279"/>
      <c r="AM99" s="350"/>
      <c r="AN99" s="280"/>
      <c r="AO99" s="281"/>
      <c r="AP99" s="350"/>
      <c r="AQ99" s="280"/>
      <c r="AR99" s="282"/>
      <c r="AS99" s="350"/>
      <c r="AT99" s="276"/>
      <c r="AU99" s="311" t="str">
        <f t="shared" ca="1" si="52"/>
        <v/>
      </c>
      <c r="AV99" s="312" t="str">
        <f t="shared" ca="1" si="53"/>
        <v/>
      </c>
      <c r="AW99" s="278"/>
      <c r="AX99" s="278"/>
      <c r="AY99" s="350"/>
      <c r="AZ99" s="280"/>
      <c r="BA99" s="281"/>
      <c r="BB99" s="350"/>
      <c r="BC99" s="280"/>
      <c r="BD99" s="282"/>
      <c r="BE99" s="350"/>
      <c r="BF99" s="276"/>
      <c r="BG99" s="311" t="str">
        <f t="shared" ca="1" si="54"/>
        <v/>
      </c>
      <c r="BH99" s="312" t="str">
        <f t="shared" ca="1" si="55"/>
        <v/>
      </c>
      <c r="BI99" s="278"/>
      <c r="BJ99" s="350"/>
      <c r="BK99" s="280"/>
      <c r="BL99" s="281"/>
      <c r="BM99" s="350"/>
      <c r="BN99" s="280"/>
      <c r="BO99" s="282"/>
      <c r="BP99" s="311" t="str">
        <f t="shared" ca="1" si="56"/>
        <v/>
      </c>
      <c r="BQ99" s="312" t="str">
        <f t="shared" ca="1" si="57"/>
        <v/>
      </c>
      <c r="BR99" s="311" t="str">
        <f t="shared" ca="1" si="58"/>
        <v/>
      </c>
      <c r="BS99" s="440" t="str">
        <f t="shared" ca="1" si="59"/>
        <v/>
      </c>
      <c r="BT99" s="283" t="str">
        <f t="array" ref="BT99">IF(AND($I99&lt;&gt;"",$K99&lt;&gt;""),CEILING(VLOOKUP($I99,ランク別指標,3,FALSE)*$L99,1),"")</f>
        <v/>
      </c>
      <c r="BU99" s="284"/>
      <c r="BV99" s="283" t="str">
        <f t="shared" si="11"/>
        <v/>
      </c>
      <c r="BW99" s="285"/>
      <c r="BX99" s="284"/>
      <c r="BY99" s="286" t="str">
        <f t="shared" si="60"/>
        <v/>
      </c>
      <c r="BZ99" s="287" t="str">
        <f t="shared" si="61"/>
        <v/>
      </c>
      <c r="CA99" s="288"/>
      <c r="CB99" s="289"/>
      <c r="CC99" s="283" t="str">
        <f t="array" ref="CC99">IF(AND($I99&lt;&gt;"",$K99&lt;&gt;""),CEILING(VLOOKUP($I99,ランク別指標,6,FALSE)*$L99,1),"")</f>
        <v/>
      </c>
      <c r="CD99" s="290"/>
      <c r="CE99" s="291" t="str">
        <f t="shared" si="14"/>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5"/>
        <v/>
      </c>
      <c r="CR99" s="274" t="str">
        <f t="shared" ca="1" si="16"/>
        <v/>
      </c>
      <c r="CS99" s="275" t="str">
        <f t="shared" ca="1" si="17"/>
        <v/>
      </c>
      <c r="CT99" s="339"/>
      <c r="CU99" s="266">
        <f t="shared" si="62"/>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63"/>
        <v>0</v>
      </c>
      <c r="DL99" s="442" t="b">
        <f t="shared" si="64"/>
        <v>0</v>
      </c>
      <c r="DM99" s="452" t="b">
        <f t="shared" si="65"/>
        <v>0</v>
      </c>
      <c r="DN99" s="442" t="b">
        <f t="shared" si="66"/>
        <v>0</v>
      </c>
      <c r="DO99" s="451" t="b">
        <f t="shared" si="67"/>
        <v>0</v>
      </c>
      <c r="DP99" s="442" t="b">
        <f t="shared" si="68"/>
        <v>0</v>
      </c>
      <c r="DQ99" s="452" t="b">
        <f t="shared" si="69"/>
        <v>0</v>
      </c>
      <c r="DR99" s="442" t="b">
        <f t="shared" si="70"/>
        <v>0</v>
      </c>
      <c r="DS99" s="451" t="b">
        <f t="shared" si="71"/>
        <v>0</v>
      </c>
      <c r="DT99" s="442" t="b">
        <f t="shared" si="72"/>
        <v>0</v>
      </c>
    </row>
    <row r="100" spans="1:124" x14ac:dyDescent="0.25">
      <c r="A100" s="67">
        <f t="shared" si="47"/>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48"/>
        <v/>
      </c>
      <c r="X100" s="312" t="str">
        <f t="shared" ca="1" si="49"/>
        <v/>
      </c>
      <c r="Y100" s="279"/>
      <c r="Z100" s="279"/>
      <c r="AA100" s="350"/>
      <c r="AB100" s="280"/>
      <c r="AC100" s="281"/>
      <c r="AD100" s="350"/>
      <c r="AE100" s="280"/>
      <c r="AF100" s="282"/>
      <c r="AG100" s="350"/>
      <c r="AH100" s="276"/>
      <c r="AI100" s="311" t="str">
        <f t="shared" ca="1" si="50"/>
        <v/>
      </c>
      <c r="AJ100" s="312" t="str">
        <f t="shared" ca="1" si="51"/>
        <v/>
      </c>
      <c r="AK100" s="279"/>
      <c r="AL100" s="279"/>
      <c r="AM100" s="350"/>
      <c r="AN100" s="280"/>
      <c r="AO100" s="281"/>
      <c r="AP100" s="350"/>
      <c r="AQ100" s="280"/>
      <c r="AR100" s="282"/>
      <c r="AS100" s="350"/>
      <c r="AT100" s="276"/>
      <c r="AU100" s="311" t="str">
        <f t="shared" ca="1" si="52"/>
        <v/>
      </c>
      <c r="AV100" s="312" t="str">
        <f t="shared" ca="1" si="53"/>
        <v/>
      </c>
      <c r="AW100" s="278"/>
      <c r="AX100" s="278"/>
      <c r="AY100" s="350"/>
      <c r="AZ100" s="280"/>
      <c r="BA100" s="281"/>
      <c r="BB100" s="350"/>
      <c r="BC100" s="280"/>
      <c r="BD100" s="282"/>
      <c r="BE100" s="350"/>
      <c r="BF100" s="276"/>
      <c r="BG100" s="311" t="str">
        <f t="shared" ca="1" si="54"/>
        <v/>
      </c>
      <c r="BH100" s="312" t="str">
        <f t="shared" ca="1" si="55"/>
        <v/>
      </c>
      <c r="BI100" s="278"/>
      <c r="BJ100" s="350"/>
      <c r="BK100" s="280"/>
      <c r="BL100" s="281"/>
      <c r="BM100" s="350"/>
      <c r="BN100" s="280"/>
      <c r="BO100" s="282"/>
      <c r="BP100" s="311" t="str">
        <f t="shared" ca="1" si="56"/>
        <v/>
      </c>
      <c r="BQ100" s="312" t="str">
        <f t="shared" ca="1" si="57"/>
        <v/>
      </c>
      <c r="BR100" s="311" t="str">
        <f t="shared" ca="1" si="58"/>
        <v/>
      </c>
      <c r="BS100" s="440" t="str">
        <f t="shared" ca="1" si="59"/>
        <v/>
      </c>
      <c r="BT100" s="283" t="str">
        <f t="array" ref="BT100">IF(AND($I100&lt;&gt;"",$K100&lt;&gt;""),CEILING(VLOOKUP($I100,ランク別指標,3,FALSE)*$L100,1),"")</f>
        <v/>
      </c>
      <c r="BU100" s="284"/>
      <c r="BV100" s="283" t="str">
        <f t="shared" si="11"/>
        <v/>
      </c>
      <c r="BW100" s="285"/>
      <c r="BX100" s="284"/>
      <c r="BY100" s="286" t="str">
        <f t="shared" si="60"/>
        <v/>
      </c>
      <c r="BZ100" s="287" t="str">
        <f t="shared" si="61"/>
        <v/>
      </c>
      <c r="CA100" s="288"/>
      <c r="CB100" s="289"/>
      <c r="CC100" s="283" t="str">
        <f t="array" ref="CC100">IF(AND($I100&lt;&gt;"",$K100&lt;&gt;""),CEILING(VLOOKUP($I100,ランク別指標,6,FALSE)*$L100,1),"")</f>
        <v/>
      </c>
      <c r="CD100" s="290"/>
      <c r="CE100" s="291" t="str">
        <f t="shared" si="14"/>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5"/>
        <v/>
      </c>
      <c r="CR100" s="274" t="str">
        <f t="shared" ca="1" si="16"/>
        <v/>
      </c>
      <c r="CS100" s="275" t="str">
        <f t="shared" ca="1" si="17"/>
        <v/>
      </c>
      <c r="CT100" s="339"/>
      <c r="CU100" s="266">
        <f t="shared" si="62"/>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63"/>
        <v>0</v>
      </c>
      <c r="DL100" s="442" t="b">
        <f t="shared" si="64"/>
        <v>0</v>
      </c>
      <c r="DM100" s="452" t="b">
        <f t="shared" si="65"/>
        <v>0</v>
      </c>
      <c r="DN100" s="442" t="b">
        <f t="shared" si="66"/>
        <v>0</v>
      </c>
      <c r="DO100" s="451" t="b">
        <f t="shared" si="67"/>
        <v>0</v>
      </c>
      <c r="DP100" s="442" t="b">
        <f t="shared" si="68"/>
        <v>0</v>
      </c>
      <c r="DQ100" s="452" t="b">
        <f t="shared" si="69"/>
        <v>0</v>
      </c>
      <c r="DR100" s="442" t="b">
        <f t="shared" si="70"/>
        <v>0</v>
      </c>
      <c r="DS100" s="451" t="b">
        <f t="shared" si="71"/>
        <v>0</v>
      </c>
      <c r="DT100" s="442" t="b">
        <f t="shared" si="72"/>
        <v>0</v>
      </c>
    </row>
    <row r="101" spans="1:124" x14ac:dyDescent="0.25">
      <c r="A101" s="67">
        <f t="shared" si="47"/>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48"/>
        <v/>
      </c>
      <c r="X101" s="312" t="str">
        <f t="shared" ca="1" si="49"/>
        <v/>
      </c>
      <c r="Y101" s="279"/>
      <c r="Z101" s="279"/>
      <c r="AA101" s="350"/>
      <c r="AB101" s="280"/>
      <c r="AC101" s="281"/>
      <c r="AD101" s="350"/>
      <c r="AE101" s="280"/>
      <c r="AF101" s="282"/>
      <c r="AG101" s="350"/>
      <c r="AH101" s="276"/>
      <c r="AI101" s="311" t="str">
        <f t="shared" ca="1" si="50"/>
        <v/>
      </c>
      <c r="AJ101" s="312" t="str">
        <f t="shared" ca="1" si="51"/>
        <v/>
      </c>
      <c r="AK101" s="279"/>
      <c r="AL101" s="279"/>
      <c r="AM101" s="350"/>
      <c r="AN101" s="280"/>
      <c r="AO101" s="281"/>
      <c r="AP101" s="350"/>
      <c r="AQ101" s="280"/>
      <c r="AR101" s="282"/>
      <c r="AS101" s="350"/>
      <c r="AT101" s="276"/>
      <c r="AU101" s="311" t="str">
        <f t="shared" ca="1" si="52"/>
        <v/>
      </c>
      <c r="AV101" s="312" t="str">
        <f t="shared" ca="1" si="53"/>
        <v/>
      </c>
      <c r="AW101" s="278"/>
      <c r="AX101" s="278"/>
      <c r="AY101" s="350"/>
      <c r="AZ101" s="280"/>
      <c r="BA101" s="281"/>
      <c r="BB101" s="350"/>
      <c r="BC101" s="280"/>
      <c r="BD101" s="282"/>
      <c r="BE101" s="350"/>
      <c r="BF101" s="276"/>
      <c r="BG101" s="311" t="str">
        <f t="shared" ca="1" si="54"/>
        <v/>
      </c>
      <c r="BH101" s="312" t="str">
        <f t="shared" ca="1" si="55"/>
        <v/>
      </c>
      <c r="BI101" s="278"/>
      <c r="BJ101" s="350"/>
      <c r="BK101" s="280"/>
      <c r="BL101" s="281"/>
      <c r="BM101" s="350"/>
      <c r="BN101" s="280"/>
      <c r="BO101" s="282"/>
      <c r="BP101" s="311" t="str">
        <f t="shared" ca="1" si="56"/>
        <v/>
      </c>
      <c r="BQ101" s="312" t="str">
        <f t="shared" ca="1" si="57"/>
        <v/>
      </c>
      <c r="BR101" s="311" t="str">
        <f t="shared" ca="1" si="58"/>
        <v/>
      </c>
      <c r="BS101" s="440" t="str">
        <f t="shared" ca="1" si="59"/>
        <v/>
      </c>
      <c r="BT101" s="283" t="str">
        <f t="array" ref="BT101">IF(AND($I101&lt;&gt;"",$K101&lt;&gt;""),CEILING(VLOOKUP($I101,ランク別指標,3,FALSE)*$L101,1),"")</f>
        <v/>
      </c>
      <c r="BU101" s="284"/>
      <c r="BV101" s="283" t="str">
        <f t="shared" si="11"/>
        <v/>
      </c>
      <c r="BW101" s="285"/>
      <c r="BX101" s="284"/>
      <c r="BY101" s="286" t="str">
        <f t="shared" si="60"/>
        <v/>
      </c>
      <c r="BZ101" s="287" t="str">
        <f t="shared" si="61"/>
        <v/>
      </c>
      <c r="CA101" s="288"/>
      <c r="CB101" s="289"/>
      <c r="CC101" s="283" t="str">
        <f t="array" ref="CC101">IF(AND($I101&lt;&gt;"",$K101&lt;&gt;""),CEILING(VLOOKUP($I101,ランク別指標,6,FALSE)*$L101,1),"")</f>
        <v/>
      </c>
      <c r="CD101" s="290"/>
      <c r="CE101" s="291" t="str">
        <f t="shared" si="14"/>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5"/>
        <v/>
      </c>
      <c r="CR101" s="274" t="str">
        <f t="shared" ca="1" si="16"/>
        <v/>
      </c>
      <c r="CS101" s="275" t="str">
        <f t="shared" ca="1" si="17"/>
        <v/>
      </c>
      <c r="CT101" s="339"/>
      <c r="CU101" s="266">
        <f t="shared" si="62"/>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63"/>
        <v>0</v>
      </c>
      <c r="DL101" s="442" t="b">
        <f t="shared" si="64"/>
        <v>0</v>
      </c>
      <c r="DM101" s="452" t="b">
        <f t="shared" si="65"/>
        <v>0</v>
      </c>
      <c r="DN101" s="442" t="b">
        <f t="shared" si="66"/>
        <v>0</v>
      </c>
      <c r="DO101" s="451" t="b">
        <f t="shared" si="67"/>
        <v>0</v>
      </c>
      <c r="DP101" s="442" t="b">
        <f t="shared" si="68"/>
        <v>0</v>
      </c>
      <c r="DQ101" s="452" t="b">
        <f t="shared" si="69"/>
        <v>0</v>
      </c>
      <c r="DR101" s="442" t="b">
        <f t="shared" si="70"/>
        <v>0</v>
      </c>
      <c r="DS101" s="451" t="b">
        <f t="shared" si="71"/>
        <v>0</v>
      </c>
      <c r="DT101" s="442" t="b">
        <f t="shared" si="72"/>
        <v>0</v>
      </c>
    </row>
    <row r="102" spans="1:124" x14ac:dyDescent="0.25">
      <c r="A102" s="67">
        <f t="shared" si="47"/>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48"/>
        <v/>
      </c>
      <c r="X102" s="312" t="str">
        <f t="shared" ca="1" si="49"/>
        <v/>
      </c>
      <c r="Y102" s="279"/>
      <c r="Z102" s="279"/>
      <c r="AA102" s="350"/>
      <c r="AB102" s="280"/>
      <c r="AC102" s="281"/>
      <c r="AD102" s="350"/>
      <c r="AE102" s="280"/>
      <c r="AF102" s="282"/>
      <c r="AG102" s="350"/>
      <c r="AH102" s="276"/>
      <c r="AI102" s="311" t="str">
        <f t="shared" ca="1" si="50"/>
        <v/>
      </c>
      <c r="AJ102" s="312" t="str">
        <f t="shared" ca="1" si="51"/>
        <v/>
      </c>
      <c r="AK102" s="279"/>
      <c r="AL102" s="279"/>
      <c r="AM102" s="350"/>
      <c r="AN102" s="280"/>
      <c r="AO102" s="281"/>
      <c r="AP102" s="350"/>
      <c r="AQ102" s="280"/>
      <c r="AR102" s="282"/>
      <c r="AS102" s="350"/>
      <c r="AT102" s="276"/>
      <c r="AU102" s="311" t="str">
        <f t="shared" ca="1" si="52"/>
        <v/>
      </c>
      <c r="AV102" s="312" t="str">
        <f t="shared" ca="1" si="53"/>
        <v/>
      </c>
      <c r="AW102" s="278"/>
      <c r="AX102" s="278"/>
      <c r="AY102" s="350"/>
      <c r="AZ102" s="280"/>
      <c r="BA102" s="281"/>
      <c r="BB102" s="350"/>
      <c r="BC102" s="280"/>
      <c r="BD102" s="282"/>
      <c r="BE102" s="350"/>
      <c r="BF102" s="276"/>
      <c r="BG102" s="311" t="str">
        <f t="shared" ca="1" si="54"/>
        <v/>
      </c>
      <c r="BH102" s="312" t="str">
        <f t="shared" ca="1" si="55"/>
        <v/>
      </c>
      <c r="BI102" s="278"/>
      <c r="BJ102" s="350"/>
      <c r="BK102" s="280"/>
      <c r="BL102" s="281"/>
      <c r="BM102" s="350"/>
      <c r="BN102" s="280"/>
      <c r="BO102" s="282"/>
      <c r="BP102" s="311" t="str">
        <f t="shared" ca="1" si="56"/>
        <v/>
      </c>
      <c r="BQ102" s="312" t="str">
        <f t="shared" ca="1" si="57"/>
        <v/>
      </c>
      <c r="BR102" s="311" t="str">
        <f t="shared" ca="1" si="58"/>
        <v/>
      </c>
      <c r="BS102" s="440" t="str">
        <f t="shared" ca="1" si="59"/>
        <v/>
      </c>
      <c r="BT102" s="283" t="str">
        <f t="array" ref="BT102">IF(AND($I102&lt;&gt;"",$K102&lt;&gt;""),CEILING(VLOOKUP($I102,ランク別指標,3,FALSE)*$L102,1),"")</f>
        <v/>
      </c>
      <c r="BU102" s="284"/>
      <c r="BV102" s="283" t="str">
        <f t="shared" si="11"/>
        <v/>
      </c>
      <c r="BW102" s="285"/>
      <c r="BX102" s="284"/>
      <c r="BY102" s="286" t="str">
        <f t="shared" si="60"/>
        <v/>
      </c>
      <c r="BZ102" s="287" t="str">
        <f t="shared" si="61"/>
        <v/>
      </c>
      <c r="CA102" s="288"/>
      <c r="CB102" s="289"/>
      <c r="CC102" s="283" t="str">
        <f t="array" ref="CC102">IF(AND($I102&lt;&gt;"",$K102&lt;&gt;""),CEILING(VLOOKUP($I102,ランク別指標,6,FALSE)*$L102,1),"")</f>
        <v/>
      </c>
      <c r="CD102" s="290"/>
      <c r="CE102" s="291" t="str">
        <f t="shared" si="14"/>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5"/>
        <v/>
      </c>
      <c r="CR102" s="274" t="str">
        <f t="shared" ca="1" si="16"/>
        <v/>
      </c>
      <c r="CS102" s="275" t="str">
        <f t="shared" ca="1" si="17"/>
        <v/>
      </c>
      <c r="CT102" s="339"/>
      <c r="CU102" s="266">
        <f t="shared" si="62"/>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63"/>
        <v>0</v>
      </c>
      <c r="DL102" s="442" t="b">
        <f t="shared" si="64"/>
        <v>0</v>
      </c>
      <c r="DM102" s="452" t="b">
        <f t="shared" si="65"/>
        <v>0</v>
      </c>
      <c r="DN102" s="442" t="b">
        <f t="shared" si="66"/>
        <v>0</v>
      </c>
      <c r="DO102" s="451" t="b">
        <f t="shared" si="67"/>
        <v>0</v>
      </c>
      <c r="DP102" s="442" t="b">
        <f t="shared" si="68"/>
        <v>0</v>
      </c>
      <c r="DQ102" s="452" t="b">
        <f t="shared" si="69"/>
        <v>0</v>
      </c>
      <c r="DR102" s="442" t="b">
        <f t="shared" si="70"/>
        <v>0</v>
      </c>
      <c r="DS102" s="451" t="b">
        <f t="shared" si="71"/>
        <v>0</v>
      </c>
      <c r="DT102" s="442" t="b">
        <f t="shared" si="72"/>
        <v>0</v>
      </c>
    </row>
    <row r="103" spans="1:124" x14ac:dyDescent="0.25">
      <c r="A103" s="67">
        <f t="shared" si="47"/>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48"/>
        <v/>
      </c>
      <c r="X103" s="312" t="str">
        <f t="shared" ca="1" si="49"/>
        <v/>
      </c>
      <c r="Y103" s="279"/>
      <c r="Z103" s="279"/>
      <c r="AA103" s="350"/>
      <c r="AB103" s="280"/>
      <c r="AC103" s="281"/>
      <c r="AD103" s="350"/>
      <c r="AE103" s="280"/>
      <c r="AF103" s="282"/>
      <c r="AG103" s="350"/>
      <c r="AH103" s="276"/>
      <c r="AI103" s="311" t="str">
        <f t="shared" ca="1" si="50"/>
        <v/>
      </c>
      <c r="AJ103" s="312" t="str">
        <f t="shared" ca="1" si="51"/>
        <v/>
      </c>
      <c r="AK103" s="279"/>
      <c r="AL103" s="279"/>
      <c r="AM103" s="350"/>
      <c r="AN103" s="280"/>
      <c r="AO103" s="281"/>
      <c r="AP103" s="350"/>
      <c r="AQ103" s="280"/>
      <c r="AR103" s="282"/>
      <c r="AS103" s="350"/>
      <c r="AT103" s="276"/>
      <c r="AU103" s="311" t="str">
        <f t="shared" ca="1" si="52"/>
        <v/>
      </c>
      <c r="AV103" s="312" t="str">
        <f t="shared" ca="1" si="53"/>
        <v/>
      </c>
      <c r="AW103" s="278"/>
      <c r="AX103" s="278"/>
      <c r="AY103" s="350"/>
      <c r="AZ103" s="280"/>
      <c r="BA103" s="281"/>
      <c r="BB103" s="350"/>
      <c r="BC103" s="280"/>
      <c r="BD103" s="282"/>
      <c r="BE103" s="350"/>
      <c r="BF103" s="276"/>
      <c r="BG103" s="311" t="str">
        <f t="shared" ca="1" si="54"/>
        <v/>
      </c>
      <c r="BH103" s="312" t="str">
        <f t="shared" ca="1" si="55"/>
        <v/>
      </c>
      <c r="BI103" s="278"/>
      <c r="BJ103" s="350"/>
      <c r="BK103" s="280"/>
      <c r="BL103" s="281"/>
      <c r="BM103" s="350"/>
      <c r="BN103" s="280"/>
      <c r="BO103" s="282"/>
      <c r="BP103" s="311" t="str">
        <f t="shared" ca="1" si="56"/>
        <v/>
      </c>
      <c r="BQ103" s="312" t="str">
        <f t="shared" ca="1" si="57"/>
        <v/>
      </c>
      <c r="BR103" s="311" t="str">
        <f t="shared" ca="1" si="58"/>
        <v/>
      </c>
      <c r="BS103" s="440" t="str">
        <f t="shared" ca="1" si="59"/>
        <v/>
      </c>
      <c r="BT103" s="283" t="str">
        <f t="array" ref="BT103">IF(AND($I103&lt;&gt;"",$K103&lt;&gt;""),CEILING(VLOOKUP($I103,ランク別指標,3,FALSE)*$L103,1),"")</f>
        <v/>
      </c>
      <c r="BU103" s="284"/>
      <c r="BV103" s="283" t="str">
        <f t="shared" si="11"/>
        <v/>
      </c>
      <c r="BW103" s="285"/>
      <c r="BX103" s="284"/>
      <c r="BY103" s="286" t="str">
        <f t="shared" si="60"/>
        <v/>
      </c>
      <c r="BZ103" s="287" t="str">
        <f t="shared" si="61"/>
        <v/>
      </c>
      <c r="CA103" s="288"/>
      <c r="CB103" s="289"/>
      <c r="CC103" s="283" t="str">
        <f t="array" ref="CC103">IF(AND($I103&lt;&gt;"",$K103&lt;&gt;""),CEILING(VLOOKUP($I103,ランク別指標,6,FALSE)*$L103,1),"")</f>
        <v/>
      </c>
      <c r="CD103" s="290"/>
      <c r="CE103" s="291" t="str">
        <f t="shared" si="14"/>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5"/>
        <v/>
      </c>
      <c r="CR103" s="274" t="str">
        <f t="shared" ca="1" si="16"/>
        <v/>
      </c>
      <c r="CS103" s="275" t="str">
        <f t="shared" ca="1" si="17"/>
        <v/>
      </c>
      <c r="CT103" s="339"/>
      <c r="CU103" s="266">
        <f t="shared" si="62"/>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63"/>
        <v>0</v>
      </c>
      <c r="DL103" s="442" t="b">
        <f t="shared" si="64"/>
        <v>0</v>
      </c>
      <c r="DM103" s="452" t="b">
        <f t="shared" si="65"/>
        <v>0</v>
      </c>
      <c r="DN103" s="442" t="b">
        <f t="shared" si="66"/>
        <v>0</v>
      </c>
      <c r="DO103" s="451" t="b">
        <f t="shared" si="67"/>
        <v>0</v>
      </c>
      <c r="DP103" s="442" t="b">
        <f t="shared" si="68"/>
        <v>0</v>
      </c>
      <c r="DQ103" s="452" t="b">
        <f t="shared" si="69"/>
        <v>0</v>
      </c>
      <c r="DR103" s="442" t="b">
        <f t="shared" si="70"/>
        <v>0</v>
      </c>
      <c r="DS103" s="451" t="b">
        <f t="shared" si="71"/>
        <v>0</v>
      </c>
      <c r="DT103" s="442" t="b">
        <f t="shared" si="72"/>
        <v>0</v>
      </c>
    </row>
    <row r="104" spans="1:124" x14ac:dyDescent="0.25">
      <c r="A104" s="67">
        <f t="shared" si="47"/>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48"/>
        <v/>
      </c>
      <c r="X104" s="312" t="str">
        <f t="shared" ca="1" si="49"/>
        <v/>
      </c>
      <c r="Y104" s="279"/>
      <c r="Z104" s="279"/>
      <c r="AA104" s="350"/>
      <c r="AB104" s="280"/>
      <c r="AC104" s="281"/>
      <c r="AD104" s="350"/>
      <c r="AE104" s="280"/>
      <c r="AF104" s="282"/>
      <c r="AG104" s="350"/>
      <c r="AH104" s="276"/>
      <c r="AI104" s="311" t="str">
        <f t="shared" ca="1" si="50"/>
        <v/>
      </c>
      <c r="AJ104" s="312" t="str">
        <f t="shared" ca="1" si="51"/>
        <v/>
      </c>
      <c r="AK104" s="279"/>
      <c r="AL104" s="279"/>
      <c r="AM104" s="350"/>
      <c r="AN104" s="280"/>
      <c r="AO104" s="281"/>
      <c r="AP104" s="350"/>
      <c r="AQ104" s="280"/>
      <c r="AR104" s="282"/>
      <c r="AS104" s="350"/>
      <c r="AT104" s="276"/>
      <c r="AU104" s="311" t="str">
        <f t="shared" ca="1" si="52"/>
        <v/>
      </c>
      <c r="AV104" s="312" t="str">
        <f t="shared" ca="1" si="53"/>
        <v/>
      </c>
      <c r="AW104" s="278"/>
      <c r="AX104" s="278"/>
      <c r="AY104" s="350"/>
      <c r="AZ104" s="280"/>
      <c r="BA104" s="281"/>
      <c r="BB104" s="350"/>
      <c r="BC104" s="280"/>
      <c r="BD104" s="282"/>
      <c r="BE104" s="350"/>
      <c r="BF104" s="276"/>
      <c r="BG104" s="311" t="str">
        <f t="shared" ca="1" si="54"/>
        <v/>
      </c>
      <c r="BH104" s="312" t="str">
        <f t="shared" ca="1" si="55"/>
        <v/>
      </c>
      <c r="BI104" s="278"/>
      <c r="BJ104" s="350"/>
      <c r="BK104" s="280"/>
      <c r="BL104" s="281"/>
      <c r="BM104" s="350"/>
      <c r="BN104" s="280"/>
      <c r="BO104" s="282"/>
      <c r="BP104" s="311" t="str">
        <f t="shared" ca="1" si="56"/>
        <v/>
      </c>
      <c r="BQ104" s="312" t="str">
        <f t="shared" ca="1" si="57"/>
        <v/>
      </c>
      <c r="BR104" s="311" t="str">
        <f t="shared" ca="1" si="58"/>
        <v/>
      </c>
      <c r="BS104" s="440" t="str">
        <f t="shared" ca="1" si="59"/>
        <v/>
      </c>
      <c r="BT104" s="283" t="str">
        <f t="array" ref="BT104">IF(AND($I104&lt;&gt;"",$K104&lt;&gt;""),CEILING(VLOOKUP($I104,ランク別指標,3,FALSE)*$L104,1),"")</f>
        <v/>
      </c>
      <c r="BU104" s="284"/>
      <c r="BV104" s="283" t="str">
        <f t="shared" si="11"/>
        <v/>
      </c>
      <c r="BW104" s="285"/>
      <c r="BX104" s="284"/>
      <c r="BY104" s="286" t="str">
        <f t="shared" si="60"/>
        <v/>
      </c>
      <c r="BZ104" s="287" t="str">
        <f t="shared" si="61"/>
        <v/>
      </c>
      <c r="CA104" s="288"/>
      <c r="CB104" s="289"/>
      <c r="CC104" s="283" t="str">
        <f t="array" ref="CC104">IF(AND($I104&lt;&gt;"",$K104&lt;&gt;""),CEILING(VLOOKUP($I104,ランク別指標,6,FALSE)*$L104,1),"")</f>
        <v/>
      </c>
      <c r="CD104" s="290"/>
      <c r="CE104" s="291" t="str">
        <f t="shared" si="14"/>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5"/>
        <v/>
      </c>
      <c r="CR104" s="274" t="str">
        <f t="shared" ca="1" si="16"/>
        <v/>
      </c>
      <c r="CS104" s="275" t="str">
        <f t="shared" ca="1" si="17"/>
        <v/>
      </c>
      <c r="CT104" s="339"/>
      <c r="CU104" s="266">
        <f t="shared" si="62"/>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63"/>
        <v>0</v>
      </c>
      <c r="DL104" s="442" t="b">
        <f t="shared" si="64"/>
        <v>0</v>
      </c>
      <c r="DM104" s="452" t="b">
        <f t="shared" si="65"/>
        <v>0</v>
      </c>
      <c r="DN104" s="442" t="b">
        <f t="shared" si="66"/>
        <v>0</v>
      </c>
      <c r="DO104" s="451" t="b">
        <f t="shared" si="67"/>
        <v>0</v>
      </c>
      <c r="DP104" s="442" t="b">
        <f t="shared" si="68"/>
        <v>0</v>
      </c>
      <c r="DQ104" s="452" t="b">
        <f t="shared" si="69"/>
        <v>0</v>
      </c>
      <c r="DR104" s="442" t="b">
        <f t="shared" si="70"/>
        <v>0</v>
      </c>
      <c r="DS104" s="451" t="b">
        <f t="shared" si="71"/>
        <v>0</v>
      </c>
      <c r="DT104" s="442" t="b">
        <f t="shared" si="72"/>
        <v>0</v>
      </c>
    </row>
    <row r="105" spans="1:124" x14ac:dyDescent="0.25">
      <c r="A105" s="67">
        <f t="shared" si="47"/>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48"/>
        <v/>
      </c>
      <c r="X105" s="312" t="str">
        <f t="shared" ca="1" si="49"/>
        <v/>
      </c>
      <c r="Y105" s="279"/>
      <c r="Z105" s="279"/>
      <c r="AA105" s="350"/>
      <c r="AB105" s="280"/>
      <c r="AC105" s="281"/>
      <c r="AD105" s="350"/>
      <c r="AE105" s="280"/>
      <c r="AF105" s="282"/>
      <c r="AG105" s="350"/>
      <c r="AH105" s="276"/>
      <c r="AI105" s="311" t="str">
        <f t="shared" ca="1" si="50"/>
        <v/>
      </c>
      <c r="AJ105" s="312" t="str">
        <f t="shared" ca="1" si="51"/>
        <v/>
      </c>
      <c r="AK105" s="279"/>
      <c r="AL105" s="279"/>
      <c r="AM105" s="350"/>
      <c r="AN105" s="280"/>
      <c r="AO105" s="281"/>
      <c r="AP105" s="350"/>
      <c r="AQ105" s="280"/>
      <c r="AR105" s="282"/>
      <c r="AS105" s="350"/>
      <c r="AT105" s="276"/>
      <c r="AU105" s="311" t="str">
        <f t="shared" ca="1" si="52"/>
        <v/>
      </c>
      <c r="AV105" s="312" t="str">
        <f t="shared" ca="1" si="53"/>
        <v/>
      </c>
      <c r="AW105" s="278"/>
      <c r="AX105" s="278"/>
      <c r="AY105" s="350"/>
      <c r="AZ105" s="280"/>
      <c r="BA105" s="281"/>
      <c r="BB105" s="350"/>
      <c r="BC105" s="280"/>
      <c r="BD105" s="282"/>
      <c r="BE105" s="350"/>
      <c r="BF105" s="276"/>
      <c r="BG105" s="311" t="str">
        <f t="shared" ca="1" si="54"/>
        <v/>
      </c>
      <c r="BH105" s="312" t="str">
        <f t="shared" ca="1" si="55"/>
        <v/>
      </c>
      <c r="BI105" s="278"/>
      <c r="BJ105" s="350"/>
      <c r="BK105" s="280"/>
      <c r="BL105" s="281"/>
      <c r="BM105" s="350"/>
      <c r="BN105" s="280"/>
      <c r="BO105" s="282"/>
      <c r="BP105" s="311" t="str">
        <f t="shared" ca="1" si="56"/>
        <v/>
      </c>
      <c r="BQ105" s="312" t="str">
        <f t="shared" ca="1" si="57"/>
        <v/>
      </c>
      <c r="BR105" s="311" t="str">
        <f t="shared" ca="1" si="58"/>
        <v/>
      </c>
      <c r="BS105" s="440" t="str">
        <f t="shared" ca="1" si="59"/>
        <v/>
      </c>
      <c r="BT105" s="283" t="str">
        <f t="array" ref="BT105">IF(AND($I105&lt;&gt;"",$K105&lt;&gt;""),CEILING(VLOOKUP($I105,ランク別指標,3,FALSE)*$L105,1),"")</f>
        <v/>
      </c>
      <c r="BU105" s="284"/>
      <c r="BV105" s="283" t="str">
        <f t="shared" si="11"/>
        <v/>
      </c>
      <c r="BW105" s="285"/>
      <c r="BX105" s="284"/>
      <c r="BY105" s="286" t="str">
        <f t="shared" si="60"/>
        <v/>
      </c>
      <c r="BZ105" s="287" t="str">
        <f t="shared" si="61"/>
        <v/>
      </c>
      <c r="CA105" s="288"/>
      <c r="CB105" s="289"/>
      <c r="CC105" s="283" t="str">
        <f t="array" ref="CC105">IF(AND($I105&lt;&gt;"",$K105&lt;&gt;""),CEILING(VLOOKUP($I105,ランク別指標,6,FALSE)*$L105,1),"")</f>
        <v/>
      </c>
      <c r="CD105" s="290"/>
      <c r="CE105" s="291" t="str">
        <f t="shared" si="14"/>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5"/>
        <v/>
      </c>
      <c r="CR105" s="274" t="str">
        <f t="shared" ca="1" si="16"/>
        <v/>
      </c>
      <c r="CS105" s="275" t="str">
        <f t="shared" ca="1" si="17"/>
        <v/>
      </c>
      <c r="CT105" s="339"/>
      <c r="CU105" s="266">
        <f t="shared" si="62"/>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63"/>
        <v>0</v>
      </c>
      <c r="DL105" s="442" t="b">
        <f t="shared" si="64"/>
        <v>0</v>
      </c>
      <c r="DM105" s="452" t="b">
        <f t="shared" si="65"/>
        <v>0</v>
      </c>
      <c r="DN105" s="442" t="b">
        <f t="shared" si="66"/>
        <v>0</v>
      </c>
      <c r="DO105" s="451" t="b">
        <f t="shared" si="67"/>
        <v>0</v>
      </c>
      <c r="DP105" s="442" t="b">
        <f t="shared" si="68"/>
        <v>0</v>
      </c>
      <c r="DQ105" s="452" t="b">
        <f t="shared" si="69"/>
        <v>0</v>
      </c>
      <c r="DR105" s="442" t="b">
        <f t="shared" si="70"/>
        <v>0</v>
      </c>
      <c r="DS105" s="451" t="b">
        <f t="shared" si="71"/>
        <v>0</v>
      </c>
      <c r="DT105" s="442" t="b">
        <f t="shared" si="72"/>
        <v>0</v>
      </c>
    </row>
    <row r="106" spans="1:124" x14ac:dyDescent="0.25">
      <c r="A106" s="67">
        <f t="shared" si="47"/>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48"/>
        <v/>
      </c>
      <c r="X106" s="312" t="str">
        <f t="shared" ca="1" si="49"/>
        <v/>
      </c>
      <c r="Y106" s="279"/>
      <c r="Z106" s="279"/>
      <c r="AA106" s="350"/>
      <c r="AB106" s="280"/>
      <c r="AC106" s="281"/>
      <c r="AD106" s="350"/>
      <c r="AE106" s="280"/>
      <c r="AF106" s="282"/>
      <c r="AG106" s="350"/>
      <c r="AH106" s="276"/>
      <c r="AI106" s="311" t="str">
        <f t="shared" ca="1" si="50"/>
        <v/>
      </c>
      <c r="AJ106" s="312" t="str">
        <f t="shared" ca="1" si="51"/>
        <v/>
      </c>
      <c r="AK106" s="279"/>
      <c r="AL106" s="279"/>
      <c r="AM106" s="350"/>
      <c r="AN106" s="280"/>
      <c r="AO106" s="281"/>
      <c r="AP106" s="350"/>
      <c r="AQ106" s="280"/>
      <c r="AR106" s="282"/>
      <c r="AS106" s="350"/>
      <c r="AT106" s="276"/>
      <c r="AU106" s="311" t="str">
        <f t="shared" ca="1" si="52"/>
        <v/>
      </c>
      <c r="AV106" s="312" t="str">
        <f t="shared" ca="1" si="53"/>
        <v/>
      </c>
      <c r="AW106" s="278"/>
      <c r="AX106" s="278"/>
      <c r="AY106" s="350"/>
      <c r="AZ106" s="280"/>
      <c r="BA106" s="281"/>
      <c r="BB106" s="350"/>
      <c r="BC106" s="280"/>
      <c r="BD106" s="282"/>
      <c r="BE106" s="350"/>
      <c r="BF106" s="276"/>
      <c r="BG106" s="311" t="str">
        <f t="shared" ca="1" si="54"/>
        <v/>
      </c>
      <c r="BH106" s="312" t="str">
        <f t="shared" ca="1" si="55"/>
        <v/>
      </c>
      <c r="BI106" s="278"/>
      <c r="BJ106" s="350"/>
      <c r="BK106" s="280"/>
      <c r="BL106" s="281"/>
      <c r="BM106" s="350"/>
      <c r="BN106" s="280"/>
      <c r="BO106" s="282"/>
      <c r="BP106" s="311" t="str">
        <f t="shared" ca="1" si="56"/>
        <v/>
      </c>
      <c r="BQ106" s="312" t="str">
        <f t="shared" ca="1" si="57"/>
        <v/>
      </c>
      <c r="BR106" s="311" t="str">
        <f t="shared" ca="1" si="58"/>
        <v/>
      </c>
      <c r="BS106" s="440" t="str">
        <f t="shared" ca="1" si="59"/>
        <v/>
      </c>
      <c r="BT106" s="283" t="str">
        <f t="array" ref="BT106">IF(AND($I106&lt;&gt;"",$K106&lt;&gt;""),CEILING(VLOOKUP($I106,ランク別指標,3,FALSE)*$L106,1),"")</f>
        <v/>
      </c>
      <c r="BU106" s="284"/>
      <c r="BV106" s="283" t="str">
        <f t="shared" si="11"/>
        <v/>
      </c>
      <c r="BW106" s="285"/>
      <c r="BX106" s="284"/>
      <c r="BY106" s="286" t="str">
        <f t="shared" si="60"/>
        <v/>
      </c>
      <c r="BZ106" s="287" t="str">
        <f t="shared" si="61"/>
        <v/>
      </c>
      <c r="CA106" s="288"/>
      <c r="CB106" s="289"/>
      <c r="CC106" s="283" t="str">
        <f t="array" ref="CC106">IF(AND($I106&lt;&gt;"",$K106&lt;&gt;""),CEILING(VLOOKUP($I106,ランク別指標,6,FALSE)*$L106,1),"")</f>
        <v/>
      </c>
      <c r="CD106" s="290"/>
      <c r="CE106" s="291" t="str">
        <f t="shared" si="14"/>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5"/>
        <v/>
      </c>
      <c r="CR106" s="274" t="str">
        <f t="shared" ca="1" si="16"/>
        <v/>
      </c>
      <c r="CS106" s="275" t="str">
        <f t="shared" ca="1" si="17"/>
        <v/>
      </c>
      <c r="CT106" s="339"/>
      <c r="CU106" s="266">
        <f t="shared" si="62"/>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63"/>
        <v>0</v>
      </c>
      <c r="DL106" s="442" t="b">
        <f t="shared" si="64"/>
        <v>0</v>
      </c>
      <c r="DM106" s="452" t="b">
        <f t="shared" si="65"/>
        <v>0</v>
      </c>
      <c r="DN106" s="442" t="b">
        <f t="shared" si="66"/>
        <v>0</v>
      </c>
      <c r="DO106" s="451" t="b">
        <f t="shared" si="67"/>
        <v>0</v>
      </c>
      <c r="DP106" s="442" t="b">
        <f t="shared" si="68"/>
        <v>0</v>
      </c>
      <c r="DQ106" s="452" t="b">
        <f t="shared" si="69"/>
        <v>0</v>
      </c>
      <c r="DR106" s="442" t="b">
        <f t="shared" si="70"/>
        <v>0</v>
      </c>
      <c r="DS106" s="451" t="b">
        <f t="shared" si="71"/>
        <v>0</v>
      </c>
      <c r="DT106" s="442" t="b">
        <f t="shared" si="72"/>
        <v>0</v>
      </c>
    </row>
    <row r="107" spans="1:124" x14ac:dyDescent="0.25">
      <c r="A107" s="67">
        <f t="shared" si="47"/>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48"/>
        <v/>
      </c>
      <c r="X107" s="312" t="str">
        <f t="shared" ca="1" si="49"/>
        <v/>
      </c>
      <c r="Y107" s="279"/>
      <c r="Z107" s="279"/>
      <c r="AA107" s="350"/>
      <c r="AB107" s="280"/>
      <c r="AC107" s="281"/>
      <c r="AD107" s="350"/>
      <c r="AE107" s="280"/>
      <c r="AF107" s="282"/>
      <c r="AG107" s="350"/>
      <c r="AH107" s="276"/>
      <c r="AI107" s="311" t="str">
        <f t="shared" ca="1" si="50"/>
        <v/>
      </c>
      <c r="AJ107" s="312" t="str">
        <f t="shared" ca="1" si="51"/>
        <v/>
      </c>
      <c r="AK107" s="279"/>
      <c r="AL107" s="279"/>
      <c r="AM107" s="350"/>
      <c r="AN107" s="280"/>
      <c r="AO107" s="281"/>
      <c r="AP107" s="350"/>
      <c r="AQ107" s="280"/>
      <c r="AR107" s="282"/>
      <c r="AS107" s="350"/>
      <c r="AT107" s="276"/>
      <c r="AU107" s="311" t="str">
        <f t="shared" ca="1" si="52"/>
        <v/>
      </c>
      <c r="AV107" s="312" t="str">
        <f t="shared" ca="1" si="53"/>
        <v/>
      </c>
      <c r="AW107" s="278"/>
      <c r="AX107" s="278"/>
      <c r="AY107" s="350"/>
      <c r="AZ107" s="280"/>
      <c r="BA107" s="281"/>
      <c r="BB107" s="350"/>
      <c r="BC107" s="280"/>
      <c r="BD107" s="282"/>
      <c r="BE107" s="350"/>
      <c r="BF107" s="276"/>
      <c r="BG107" s="311" t="str">
        <f t="shared" ca="1" si="54"/>
        <v/>
      </c>
      <c r="BH107" s="312" t="str">
        <f t="shared" ca="1" si="55"/>
        <v/>
      </c>
      <c r="BI107" s="278"/>
      <c r="BJ107" s="350"/>
      <c r="BK107" s="280"/>
      <c r="BL107" s="281"/>
      <c r="BM107" s="350"/>
      <c r="BN107" s="280"/>
      <c r="BO107" s="282"/>
      <c r="BP107" s="311" t="str">
        <f t="shared" ca="1" si="56"/>
        <v/>
      </c>
      <c r="BQ107" s="312" t="str">
        <f t="shared" ca="1" si="57"/>
        <v/>
      </c>
      <c r="BR107" s="311" t="str">
        <f t="shared" ca="1" si="58"/>
        <v/>
      </c>
      <c r="BS107" s="440" t="str">
        <f t="shared" ca="1" si="59"/>
        <v/>
      </c>
      <c r="BT107" s="283" t="str">
        <f t="array" ref="BT107">IF(AND($I107&lt;&gt;"",$K107&lt;&gt;""),CEILING(VLOOKUP($I107,ランク別指標,3,FALSE)*$L107,1),"")</f>
        <v/>
      </c>
      <c r="BU107" s="284"/>
      <c r="BV107" s="283" t="str">
        <f t="shared" si="11"/>
        <v/>
      </c>
      <c r="BW107" s="285"/>
      <c r="BX107" s="284"/>
      <c r="BY107" s="286" t="str">
        <f t="shared" si="60"/>
        <v/>
      </c>
      <c r="BZ107" s="287" t="str">
        <f t="shared" si="61"/>
        <v/>
      </c>
      <c r="CA107" s="288"/>
      <c r="CB107" s="289"/>
      <c r="CC107" s="283" t="str">
        <f t="array" ref="CC107">IF(AND($I107&lt;&gt;"",$K107&lt;&gt;""),CEILING(VLOOKUP($I107,ランク別指標,6,FALSE)*$L107,1),"")</f>
        <v/>
      </c>
      <c r="CD107" s="290"/>
      <c r="CE107" s="291" t="str">
        <f t="shared" si="14"/>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5"/>
        <v/>
      </c>
      <c r="CR107" s="274" t="str">
        <f t="shared" ca="1" si="16"/>
        <v/>
      </c>
      <c r="CS107" s="275" t="str">
        <f t="shared" ca="1" si="17"/>
        <v/>
      </c>
      <c r="CT107" s="339"/>
      <c r="CU107" s="266">
        <f t="shared" si="62"/>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63"/>
        <v>0</v>
      </c>
      <c r="DL107" s="442" t="b">
        <f t="shared" si="64"/>
        <v>0</v>
      </c>
      <c r="DM107" s="452" t="b">
        <f t="shared" si="65"/>
        <v>0</v>
      </c>
      <c r="DN107" s="442" t="b">
        <f t="shared" si="66"/>
        <v>0</v>
      </c>
      <c r="DO107" s="451" t="b">
        <f t="shared" si="67"/>
        <v>0</v>
      </c>
      <c r="DP107" s="442" t="b">
        <f t="shared" si="68"/>
        <v>0</v>
      </c>
      <c r="DQ107" s="452" t="b">
        <f t="shared" si="69"/>
        <v>0</v>
      </c>
      <c r="DR107" s="442" t="b">
        <f t="shared" si="70"/>
        <v>0</v>
      </c>
      <c r="DS107" s="451" t="b">
        <f t="shared" si="71"/>
        <v>0</v>
      </c>
      <c r="DT107" s="442" t="b">
        <f t="shared" si="72"/>
        <v>0</v>
      </c>
    </row>
    <row r="108" spans="1:124" x14ac:dyDescent="0.25">
      <c r="A108" s="67">
        <f t="shared" si="47"/>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48"/>
        <v/>
      </c>
      <c r="X108" s="312" t="str">
        <f t="shared" ca="1" si="49"/>
        <v/>
      </c>
      <c r="Y108" s="279"/>
      <c r="Z108" s="279"/>
      <c r="AA108" s="350"/>
      <c r="AB108" s="280"/>
      <c r="AC108" s="281"/>
      <c r="AD108" s="350"/>
      <c r="AE108" s="280"/>
      <c r="AF108" s="282"/>
      <c r="AG108" s="350"/>
      <c r="AH108" s="276"/>
      <c r="AI108" s="311" t="str">
        <f t="shared" ca="1" si="50"/>
        <v/>
      </c>
      <c r="AJ108" s="312" t="str">
        <f t="shared" ca="1" si="51"/>
        <v/>
      </c>
      <c r="AK108" s="279"/>
      <c r="AL108" s="279"/>
      <c r="AM108" s="350"/>
      <c r="AN108" s="280"/>
      <c r="AO108" s="281"/>
      <c r="AP108" s="350"/>
      <c r="AQ108" s="280"/>
      <c r="AR108" s="282"/>
      <c r="AS108" s="350"/>
      <c r="AT108" s="276"/>
      <c r="AU108" s="311" t="str">
        <f t="shared" ca="1" si="52"/>
        <v/>
      </c>
      <c r="AV108" s="312" t="str">
        <f t="shared" ca="1" si="53"/>
        <v/>
      </c>
      <c r="AW108" s="278"/>
      <c r="AX108" s="278"/>
      <c r="AY108" s="350"/>
      <c r="AZ108" s="280"/>
      <c r="BA108" s="281"/>
      <c r="BB108" s="350"/>
      <c r="BC108" s="280"/>
      <c r="BD108" s="282"/>
      <c r="BE108" s="350"/>
      <c r="BF108" s="276"/>
      <c r="BG108" s="311" t="str">
        <f t="shared" ca="1" si="54"/>
        <v/>
      </c>
      <c r="BH108" s="312" t="str">
        <f t="shared" ca="1" si="55"/>
        <v/>
      </c>
      <c r="BI108" s="278"/>
      <c r="BJ108" s="350"/>
      <c r="BK108" s="280"/>
      <c r="BL108" s="281"/>
      <c r="BM108" s="350"/>
      <c r="BN108" s="280"/>
      <c r="BO108" s="282"/>
      <c r="BP108" s="311" t="str">
        <f t="shared" ca="1" si="56"/>
        <v/>
      </c>
      <c r="BQ108" s="312" t="str">
        <f t="shared" ca="1" si="57"/>
        <v/>
      </c>
      <c r="BR108" s="311" t="str">
        <f t="shared" ca="1" si="58"/>
        <v/>
      </c>
      <c r="BS108" s="440" t="str">
        <f t="shared" ca="1" si="59"/>
        <v/>
      </c>
      <c r="BT108" s="283" t="str">
        <f t="array" ref="BT108">IF(AND($I108&lt;&gt;"",$K108&lt;&gt;""),CEILING(VLOOKUP($I108,ランク別指標,3,FALSE)*$L108,1),"")</f>
        <v/>
      </c>
      <c r="BU108" s="284"/>
      <c r="BV108" s="283" t="str">
        <f t="shared" si="11"/>
        <v/>
      </c>
      <c r="BW108" s="285"/>
      <c r="BX108" s="284"/>
      <c r="BY108" s="286" t="str">
        <f t="shared" si="60"/>
        <v/>
      </c>
      <c r="BZ108" s="287" t="str">
        <f t="shared" si="61"/>
        <v/>
      </c>
      <c r="CA108" s="288"/>
      <c r="CB108" s="289"/>
      <c r="CC108" s="283" t="str">
        <f t="array" ref="CC108">IF(AND($I108&lt;&gt;"",$K108&lt;&gt;""),CEILING(VLOOKUP($I108,ランク別指標,6,FALSE)*$L108,1),"")</f>
        <v/>
      </c>
      <c r="CD108" s="290"/>
      <c r="CE108" s="291" t="str">
        <f t="shared" si="14"/>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5"/>
        <v/>
      </c>
      <c r="CR108" s="274" t="str">
        <f t="shared" ca="1" si="16"/>
        <v/>
      </c>
      <c r="CS108" s="275" t="str">
        <f t="shared" ca="1" si="17"/>
        <v/>
      </c>
      <c r="CT108" s="339"/>
      <c r="CU108" s="266">
        <f t="shared" si="62"/>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63"/>
        <v>0</v>
      </c>
      <c r="DL108" s="442" t="b">
        <f t="shared" si="64"/>
        <v>0</v>
      </c>
      <c r="DM108" s="452" t="b">
        <f t="shared" si="65"/>
        <v>0</v>
      </c>
      <c r="DN108" s="442" t="b">
        <f t="shared" si="66"/>
        <v>0</v>
      </c>
      <c r="DO108" s="451" t="b">
        <f t="shared" si="67"/>
        <v>0</v>
      </c>
      <c r="DP108" s="442" t="b">
        <f t="shared" si="68"/>
        <v>0</v>
      </c>
      <c r="DQ108" s="452" t="b">
        <f t="shared" si="69"/>
        <v>0</v>
      </c>
      <c r="DR108" s="442" t="b">
        <f t="shared" si="70"/>
        <v>0</v>
      </c>
      <c r="DS108" s="451" t="b">
        <f t="shared" si="71"/>
        <v>0</v>
      </c>
      <c r="DT108" s="442" t="b">
        <f t="shared" si="72"/>
        <v>0</v>
      </c>
    </row>
    <row r="109" spans="1:124" x14ac:dyDescent="0.25">
      <c r="A109" s="67">
        <f t="shared" si="47"/>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48"/>
        <v/>
      </c>
      <c r="X109" s="312" t="str">
        <f t="shared" ca="1" si="49"/>
        <v/>
      </c>
      <c r="Y109" s="279"/>
      <c r="Z109" s="279"/>
      <c r="AA109" s="350"/>
      <c r="AB109" s="351"/>
      <c r="AC109" s="281"/>
      <c r="AD109" s="350"/>
      <c r="AE109" s="351"/>
      <c r="AF109" s="282"/>
      <c r="AG109" s="350"/>
      <c r="AH109" s="276"/>
      <c r="AI109" s="311" t="str">
        <f t="shared" ca="1" si="50"/>
        <v/>
      </c>
      <c r="AJ109" s="312" t="str">
        <f t="shared" ca="1" si="51"/>
        <v/>
      </c>
      <c r="AK109" s="278"/>
      <c r="AL109" s="278"/>
      <c r="AM109" s="350"/>
      <c r="AN109" s="351"/>
      <c r="AO109" s="281"/>
      <c r="AP109" s="350"/>
      <c r="AQ109" s="351"/>
      <c r="AR109" s="282"/>
      <c r="AS109" s="350"/>
      <c r="AT109" s="276"/>
      <c r="AU109" s="311" t="str">
        <f t="shared" ca="1" si="52"/>
        <v/>
      </c>
      <c r="AV109" s="312" t="str">
        <f t="shared" ca="1" si="53"/>
        <v/>
      </c>
      <c r="AW109" s="278"/>
      <c r="AX109" s="278"/>
      <c r="AY109" s="350"/>
      <c r="AZ109" s="351"/>
      <c r="BA109" s="281"/>
      <c r="BB109" s="350"/>
      <c r="BC109" s="351"/>
      <c r="BD109" s="282"/>
      <c r="BE109" s="350"/>
      <c r="BF109" s="276"/>
      <c r="BG109" s="311" t="str">
        <f t="shared" ca="1" si="54"/>
        <v/>
      </c>
      <c r="BH109" s="312" t="str">
        <f t="shared" ca="1" si="55"/>
        <v/>
      </c>
      <c r="BI109" s="278"/>
      <c r="BJ109" s="350"/>
      <c r="BK109" s="351"/>
      <c r="BL109" s="281"/>
      <c r="BM109" s="350"/>
      <c r="BN109" s="351"/>
      <c r="BO109" s="282"/>
      <c r="BP109" s="311" t="str">
        <f t="shared" ca="1" si="56"/>
        <v/>
      </c>
      <c r="BQ109" s="312" t="str">
        <f t="shared" ca="1" si="57"/>
        <v/>
      </c>
      <c r="BR109" s="311" t="str">
        <f t="shared" ca="1" si="58"/>
        <v/>
      </c>
      <c r="BS109" s="440" t="str">
        <f t="shared" ca="1" si="59"/>
        <v/>
      </c>
      <c r="BT109" s="283" t="str">
        <f t="array" ref="BT109">IF(AND($I109&lt;&gt;"",$K109&lt;&gt;""),CEILING(VLOOKUP($I109,ランク別指標,3,FALSE)*$L109,1),"")</f>
        <v/>
      </c>
      <c r="BU109" s="284"/>
      <c r="BV109" s="283" t="str">
        <f t="shared" si="11"/>
        <v/>
      </c>
      <c r="BW109" s="285"/>
      <c r="BX109" s="284"/>
      <c r="BY109" s="286" t="str">
        <f t="shared" si="60"/>
        <v/>
      </c>
      <c r="BZ109" s="287" t="str">
        <f t="shared" si="61"/>
        <v/>
      </c>
      <c r="CA109" s="288"/>
      <c r="CB109" s="289"/>
      <c r="CC109" s="283" t="str">
        <f t="array" ref="CC109">IF(AND($I109&lt;&gt;"",$K109&lt;&gt;""),CEILING(VLOOKUP($I109,ランク別指標,6,FALSE)*$L109,1),"")</f>
        <v/>
      </c>
      <c r="CD109" s="290"/>
      <c r="CE109" s="291" t="str">
        <f t="shared" si="14"/>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5"/>
        <v/>
      </c>
      <c r="CR109" s="274" t="str">
        <f t="shared" ca="1" si="16"/>
        <v/>
      </c>
      <c r="CS109" s="275" t="str">
        <f t="shared" ca="1" si="17"/>
        <v/>
      </c>
      <c r="CT109" s="339"/>
      <c r="CU109" s="266">
        <f t="shared" si="62"/>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63"/>
        <v>0</v>
      </c>
      <c r="DL109" s="442" t="b">
        <f t="shared" si="64"/>
        <v>0</v>
      </c>
      <c r="DM109" s="452" t="b">
        <f t="shared" si="65"/>
        <v>0</v>
      </c>
      <c r="DN109" s="442" t="b">
        <f t="shared" si="66"/>
        <v>0</v>
      </c>
      <c r="DO109" s="451" t="b">
        <f t="shared" si="67"/>
        <v>0</v>
      </c>
      <c r="DP109" s="442" t="b">
        <f t="shared" si="68"/>
        <v>0</v>
      </c>
      <c r="DQ109" s="452" t="b">
        <f t="shared" si="69"/>
        <v>0</v>
      </c>
      <c r="DR109" s="442" t="b">
        <f t="shared" si="70"/>
        <v>0</v>
      </c>
      <c r="DS109" s="451" t="b">
        <f t="shared" si="71"/>
        <v>0</v>
      </c>
      <c r="DT109" s="442" t="b">
        <f t="shared" si="72"/>
        <v>0</v>
      </c>
    </row>
    <row r="110" spans="1:124" x14ac:dyDescent="0.25">
      <c r="A110" s="67">
        <f t="shared" si="47"/>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48"/>
        <v/>
      </c>
      <c r="X110" s="312" t="str">
        <f t="shared" ca="1" si="49"/>
        <v/>
      </c>
      <c r="Y110" s="279"/>
      <c r="Z110" s="279"/>
      <c r="AA110" s="350"/>
      <c r="AB110" s="351"/>
      <c r="AC110" s="281"/>
      <c r="AD110" s="350"/>
      <c r="AE110" s="351"/>
      <c r="AF110" s="282"/>
      <c r="AG110" s="350"/>
      <c r="AH110" s="276"/>
      <c r="AI110" s="311" t="str">
        <f t="shared" ca="1" si="50"/>
        <v/>
      </c>
      <c r="AJ110" s="312" t="str">
        <f t="shared" ca="1" si="51"/>
        <v/>
      </c>
      <c r="AK110" s="278"/>
      <c r="AL110" s="278"/>
      <c r="AM110" s="350"/>
      <c r="AN110" s="351"/>
      <c r="AO110" s="281"/>
      <c r="AP110" s="350"/>
      <c r="AQ110" s="351"/>
      <c r="AR110" s="282"/>
      <c r="AS110" s="350"/>
      <c r="AT110" s="276"/>
      <c r="AU110" s="311" t="str">
        <f t="shared" ca="1" si="52"/>
        <v/>
      </c>
      <c r="AV110" s="312" t="str">
        <f t="shared" ca="1" si="53"/>
        <v/>
      </c>
      <c r="AW110" s="278"/>
      <c r="AX110" s="278"/>
      <c r="AY110" s="350"/>
      <c r="AZ110" s="351"/>
      <c r="BA110" s="281"/>
      <c r="BB110" s="350"/>
      <c r="BC110" s="351"/>
      <c r="BD110" s="282"/>
      <c r="BE110" s="350"/>
      <c r="BF110" s="276"/>
      <c r="BG110" s="311" t="str">
        <f t="shared" ca="1" si="54"/>
        <v/>
      </c>
      <c r="BH110" s="312" t="str">
        <f t="shared" ca="1" si="55"/>
        <v/>
      </c>
      <c r="BI110" s="278"/>
      <c r="BJ110" s="350"/>
      <c r="BK110" s="351"/>
      <c r="BL110" s="281"/>
      <c r="BM110" s="350"/>
      <c r="BN110" s="351"/>
      <c r="BO110" s="282"/>
      <c r="BP110" s="311" t="str">
        <f t="shared" ca="1" si="56"/>
        <v/>
      </c>
      <c r="BQ110" s="312" t="str">
        <f t="shared" ca="1" si="57"/>
        <v/>
      </c>
      <c r="BR110" s="311" t="str">
        <f t="shared" ca="1" si="58"/>
        <v/>
      </c>
      <c r="BS110" s="440" t="str">
        <f t="shared" ca="1" si="59"/>
        <v/>
      </c>
      <c r="BT110" s="283" t="str">
        <f t="array" ref="BT110">IF(AND($I110&lt;&gt;"",$K110&lt;&gt;""),CEILING(VLOOKUP($I110,ランク別指標,3,FALSE)*$L110,1),"")</f>
        <v/>
      </c>
      <c r="BU110" s="284"/>
      <c r="BV110" s="283" t="str">
        <f t="shared" si="11"/>
        <v/>
      </c>
      <c r="BW110" s="285"/>
      <c r="BX110" s="284"/>
      <c r="BY110" s="286" t="str">
        <f t="shared" si="60"/>
        <v/>
      </c>
      <c r="BZ110" s="287" t="str">
        <f t="shared" si="61"/>
        <v/>
      </c>
      <c r="CA110" s="288"/>
      <c r="CB110" s="289"/>
      <c r="CC110" s="283" t="str">
        <f t="array" ref="CC110">IF(AND($I110&lt;&gt;"",$K110&lt;&gt;""),CEILING(VLOOKUP($I110,ランク別指標,6,FALSE)*$L110,1),"")</f>
        <v/>
      </c>
      <c r="CD110" s="290"/>
      <c r="CE110" s="291" t="str">
        <f t="shared" si="14"/>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5"/>
        <v/>
      </c>
      <c r="CR110" s="274" t="str">
        <f t="shared" ca="1" si="16"/>
        <v/>
      </c>
      <c r="CS110" s="275" t="str">
        <f t="shared" ca="1" si="17"/>
        <v/>
      </c>
      <c r="CT110" s="339"/>
      <c r="CU110" s="266">
        <f t="shared" si="62"/>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63"/>
        <v>0</v>
      </c>
      <c r="DL110" s="442" t="b">
        <f t="shared" si="64"/>
        <v>0</v>
      </c>
      <c r="DM110" s="452" t="b">
        <f t="shared" si="65"/>
        <v>0</v>
      </c>
      <c r="DN110" s="442" t="b">
        <f t="shared" si="66"/>
        <v>0</v>
      </c>
      <c r="DO110" s="451" t="b">
        <f t="shared" si="67"/>
        <v>0</v>
      </c>
      <c r="DP110" s="442" t="b">
        <f t="shared" si="68"/>
        <v>0</v>
      </c>
      <c r="DQ110" s="452" t="b">
        <f t="shared" si="69"/>
        <v>0</v>
      </c>
      <c r="DR110" s="442" t="b">
        <f t="shared" si="70"/>
        <v>0</v>
      </c>
      <c r="DS110" s="451" t="b">
        <f t="shared" si="71"/>
        <v>0</v>
      </c>
      <c r="DT110" s="442" t="b">
        <f t="shared" si="72"/>
        <v>0</v>
      </c>
    </row>
    <row r="111" spans="1:124" x14ac:dyDescent="0.25">
      <c r="A111" s="67">
        <f t="shared" si="47"/>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48"/>
        <v/>
      </c>
      <c r="X111" s="312" t="str">
        <f t="shared" ca="1" si="49"/>
        <v/>
      </c>
      <c r="Y111" s="279"/>
      <c r="Z111" s="279"/>
      <c r="AA111" s="350"/>
      <c r="AB111" s="351"/>
      <c r="AC111" s="281"/>
      <c r="AD111" s="350"/>
      <c r="AE111" s="351"/>
      <c r="AF111" s="282"/>
      <c r="AG111" s="350"/>
      <c r="AH111" s="276"/>
      <c r="AI111" s="311" t="str">
        <f t="shared" ca="1" si="50"/>
        <v/>
      </c>
      <c r="AJ111" s="312" t="str">
        <f t="shared" ca="1" si="51"/>
        <v/>
      </c>
      <c r="AK111" s="278"/>
      <c r="AL111" s="278"/>
      <c r="AM111" s="350"/>
      <c r="AN111" s="351"/>
      <c r="AO111" s="281"/>
      <c r="AP111" s="350"/>
      <c r="AQ111" s="351"/>
      <c r="AR111" s="282"/>
      <c r="AS111" s="350"/>
      <c r="AT111" s="276"/>
      <c r="AU111" s="311" t="str">
        <f t="shared" ca="1" si="52"/>
        <v/>
      </c>
      <c r="AV111" s="312" t="str">
        <f t="shared" ca="1" si="53"/>
        <v/>
      </c>
      <c r="AW111" s="278"/>
      <c r="AX111" s="278"/>
      <c r="AY111" s="350"/>
      <c r="AZ111" s="351"/>
      <c r="BA111" s="281"/>
      <c r="BB111" s="350"/>
      <c r="BC111" s="351"/>
      <c r="BD111" s="282"/>
      <c r="BE111" s="350"/>
      <c r="BF111" s="276"/>
      <c r="BG111" s="311" t="str">
        <f t="shared" ca="1" si="54"/>
        <v/>
      </c>
      <c r="BH111" s="312" t="str">
        <f t="shared" ca="1" si="55"/>
        <v/>
      </c>
      <c r="BI111" s="278"/>
      <c r="BJ111" s="350"/>
      <c r="BK111" s="351"/>
      <c r="BL111" s="281"/>
      <c r="BM111" s="350"/>
      <c r="BN111" s="351"/>
      <c r="BO111" s="282"/>
      <c r="BP111" s="311" t="str">
        <f t="shared" ca="1" si="56"/>
        <v/>
      </c>
      <c r="BQ111" s="312" t="str">
        <f t="shared" ca="1" si="57"/>
        <v/>
      </c>
      <c r="BR111" s="311" t="str">
        <f t="shared" ca="1" si="58"/>
        <v/>
      </c>
      <c r="BS111" s="440" t="str">
        <f t="shared" ca="1" si="59"/>
        <v/>
      </c>
      <c r="BT111" s="283" t="str">
        <f t="array" ref="BT111">IF(AND($I111&lt;&gt;"",$K111&lt;&gt;""),CEILING(VLOOKUP($I111,ランク別指標,3,FALSE)*$L111,1),"")</f>
        <v/>
      </c>
      <c r="BU111" s="284"/>
      <c r="BV111" s="283" t="str">
        <f t="shared" si="11"/>
        <v/>
      </c>
      <c r="BW111" s="285"/>
      <c r="BX111" s="284"/>
      <c r="BY111" s="286" t="str">
        <f t="shared" si="60"/>
        <v/>
      </c>
      <c r="BZ111" s="287" t="str">
        <f t="shared" si="61"/>
        <v/>
      </c>
      <c r="CA111" s="288"/>
      <c r="CB111" s="289"/>
      <c r="CC111" s="283" t="str">
        <f t="array" ref="CC111">IF(AND($I111&lt;&gt;"",$K111&lt;&gt;""),CEILING(VLOOKUP($I111,ランク別指標,6,FALSE)*$L111,1),"")</f>
        <v/>
      </c>
      <c r="CD111" s="290"/>
      <c r="CE111" s="291" t="str">
        <f t="shared" si="14"/>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5"/>
        <v/>
      </c>
      <c r="CR111" s="274" t="str">
        <f t="shared" ca="1" si="16"/>
        <v/>
      </c>
      <c r="CS111" s="275" t="str">
        <f t="shared" ca="1" si="17"/>
        <v/>
      </c>
      <c r="CT111" s="339"/>
      <c r="CU111" s="266">
        <f t="shared" si="62"/>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63"/>
        <v>0</v>
      </c>
      <c r="DL111" s="442" t="b">
        <f t="shared" si="64"/>
        <v>0</v>
      </c>
      <c r="DM111" s="452" t="b">
        <f t="shared" si="65"/>
        <v>0</v>
      </c>
      <c r="DN111" s="442" t="b">
        <f t="shared" si="66"/>
        <v>0</v>
      </c>
      <c r="DO111" s="451" t="b">
        <f t="shared" si="67"/>
        <v>0</v>
      </c>
      <c r="DP111" s="442" t="b">
        <f t="shared" si="68"/>
        <v>0</v>
      </c>
      <c r="DQ111" s="452" t="b">
        <f t="shared" si="69"/>
        <v>0</v>
      </c>
      <c r="DR111" s="442" t="b">
        <f t="shared" si="70"/>
        <v>0</v>
      </c>
      <c r="DS111" s="451" t="b">
        <f t="shared" si="71"/>
        <v>0</v>
      </c>
      <c r="DT111" s="442" t="b">
        <f t="shared" si="72"/>
        <v>0</v>
      </c>
    </row>
    <row r="112" spans="1:124" x14ac:dyDescent="0.25">
      <c r="A112" s="67">
        <f t="shared" si="47"/>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48"/>
        <v/>
      </c>
      <c r="X112" s="312" t="str">
        <f t="shared" ca="1" si="49"/>
        <v/>
      </c>
      <c r="Y112" s="279"/>
      <c r="Z112" s="279"/>
      <c r="AA112" s="350"/>
      <c r="AB112" s="351"/>
      <c r="AC112" s="281"/>
      <c r="AD112" s="350"/>
      <c r="AE112" s="351"/>
      <c r="AF112" s="282"/>
      <c r="AG112" s="350"/>
      <c r="AH112" s="276"/>
      <c r="AI112" s="311" t="str">
        <f t="shared" ca="1" si="50"/>
        <v/>
      </c>
      <c r="AJ112" s="312" t="str">
        <f t="shared" ca="1" si="51"/>
        <v/>
      </c>
      <c r="AK112" s="278"/>
      <c r="AL112" s="278"/>
      <c r="AM112" s="350"/>
      <c r="AN112" s="351"/>
      <c r="AO112" s="281"/>
      <c r="AP112" s="350"/>
      <c r="AQ112" s="351"/>
      <c r="AR112" s="282"/>
      <c r="AS112" s="350"/>
      <c r="AT112" s="276"/>
      <c r="AU112" s="311" t="str">
        <f t="shared" ca="1" si="52"/>
        <v/>
      </c>
      <c r="AV112" s="312" t="str">
        <f t="shared" ca="1" si="53"/>
        <v/>
      </c>
      <c r="AW112" s="278"/>
      <c r="AX112" s="278"/>
      <c r="AY112" s="350"/>
      <c r="AZ112" s="351"/>
      <c r="BA112" s="281"/>
      <c r="BB112" s="350"/>
      <c r="BC112" s="351"/>
      <c r="BD112" s="282"/>
      <c r="BE112" s="350"/>
      <c r="BF112" s="276"/>
      <c r="BG112" s="311" t="str">
        <f t="shared" ca="1" si="54"/>
        <v/>
      </c>
      <c r="BH112" s="312" t="str">
        <f t="shared" ca="1" si="55"/>
        <v/>
      </c>
      <c r="BI112" s="278"/>
      <c r="BJ112" s="350"/>
      <c r="BK112" s="351"/>
      <c r="BL112" s="281"/>
      <c r="BM112" s="350"/>
      <c r="BN112" s="351"/>
      <c r="BO112" s="282"/>
      <c r="BP112" s="311" t="str">
        <f t="shared" ca="1" si="56"/>
        <v/>
      </c>
      <c r="BQ112" s="312" t="str">
        <f t="shared" ca="1" si="57"/>
        <v/>
      </c>
      <c r="BR112" s="311" t="str">
        <f t="shared" ca="1" si="58"/>
        <v/>
      </c>
      <c r="BS112" s="440" t="str">
        <f t="shared" ca="1" si="59"/>
        <v/>
      </c>
      <c r="BT112" s="283" t="str">
        <f t="array" ref="BT112">IF(AND($I112&lt;&gt;"",$K112&lt;&gt;""),CEILING(VLOOKUP($I112,ランク別指標,3,FALSE)*$L112,1),"")</f>
        <v/>
      </c>
      <c r="BU112" s="284"/>
      <c r="BV112" s="283" t="str">
        <f t="shared" si="11"/>
        <v/>
      </c>
      <c r="BW112" s="285"/>
      <c r="BX112" s="284"/>
      <c r="BY112" s="286" t="str">
        <f t="shared" si="60"/>
        <v/>
      </c>
      <c r="BZ112" s="287" t="str">
        <f t="shared" si="61"/>
        <v/>
      </c>
      <c r="CA112" s="288"/>
      <c r="CB112" s="289"/>
      <c r="CC112" s="283" t="str">
        <f t="array" ref="CC112">IF(AND($I112&lt;&gt;"",$K112&lt;&gt;""),CEILING(VLOOKUP($I112,ランク別指標,6,FALSE)*$L112,1),"")</f>
        <v/>
      </c>
      <c r="CD112" s="290"/>
      <c r="CE112" s="291" t="str">
        <f t="shared" si="14"/>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5"/>
        <v/>
      </c>
      <c r="CR112" s="274" t="str">
        <f t="shared" ca="1" si="16"/>
        <v/>
      </c>
      <c r="CS112" s="275" t="str">
        <f t="shared" ca="1" si="17"/>
        <v/>
      </c>
      <c r="CT112" s="339"/>
      <c r="CU112" s="266">
        <f t="shared" si="62"/>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63"/>
        <v>0</v>
      </c>
      <c r="DL112" s="442" t="b">
        <f t="shared" si="64"/>
        <v>0</v>
      </c>
      <c r="DM112" s="452" t="b">
        <f t="shared" si="65"/>
        <v>0</v>
      </c>
      <c r="DN112" s="442" t="b">
        <f t="shared" si="66"/>
        <v>0</v>
      </c>
      <c r="DO112" s="451" t="b">
        <f t="shared" si="67"/>
        <v>0</v>
      </c>
      <c r="DP112" s="442" t="b">
        <f t="shared" si="68"/>
        <v>0</v>
      </c>
      <c r="DQ112" s="452" t="b">
        <f t="shared" si="69"/>
        <v>0</v>
      </c>
      <c r="DR112" s="442" t="b">
        <f t="shared" si="70"/>
        <v>0</v>
      </c>
      <c r="DS112" s="451" t="b">
        <f t="shared" si="71"/>
        <v>0</v>
      </c>
      <c r="DT112" s="442" t="b">
        <f t="shared" si="72"/>
        <v>0</v>
      </c>
    </row>
    <row r="113" spans="1:124" x14ac:dyDescent="0.25">
      <c r="A113" s="67">
        <f t="shared" si="47"/>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48"/>
        <v/>
      </c>
      <c r="X113" s="312" t="str">
        <f t="shared" ca="1" si="49"/>
        <v/>
      </c>
      <c r="Y113" s="279"/>
      <c r="Z113" s="279"/>
      <c r="AA113" s="350"/>
      <c r="AB113" s="351"/>
      <c r="AC113" s="281"/>
      <c r="AD113" s="350"/>
      <c r="AE113" s="351"/>
      <c r="AF113" s="282"/>
      <c r="AG113" s="350"/>
      <c r="AH113" s="276"/>
      <c r="AI113" s="311" t="str">
        <f t="shared" ca="1" si="50"/>
        <v/>
      </c>
      <c r="AJ113" s="312" t="str">
        <f t="shared" ca="1" si="51"/>
        <v/>
      </c>
      <c r="AK113" s="278"/>
      <c r="AL113" s="278"/>
      <c r="AM113" s="350"/>
      <c r="AN113" s="351"/>
      <c r="AO113" s="281"/>
      <c r="AP113" s="350"/>
      <c r="AQ113" s="351"/>
      <c r="AR113" s="282"/>
      <c r="AS113" s="350"/>
      <c r="AT113" s="276"/>
      <c r="AU113" s="311" t="str">
        <f t="shared" ca="1" si="52"/>
        <v/>
      </c>
      <c r="AV113" s="312" t="str">
        <f t="shared" ca="1" si="53"/>
        <v/>
      </c>
      <c r="AW113" s="278"/>
      <c r="AX113" s="278"/>
      <c r="AY113" s="350"/>
      <c r="AZ113" s="351"/>
      <c r="BA113" s="281"/>
      <c r="BB113" s="350"/>
      <c r="BC113" s="351"/>
      <c r="BD113" s="282"/>
      <c r="BE113" s="350"/>
      <c r="BF113" s="276"/>
      <c r="BG113" s="311" t="str">
        <f t="shared" ca="1" si="54"/>
        <v/>
      </c>
      <c r="BH113" s="312" t="str">
        <f t="shared" ca="1" si="55"/>
        <v/>
      </c>
      <c r="BI113" s="278"/>
      <c r="BJ113" s="350"/>
      <c r="BK113" s="351"/>
      <c r="BL113" s="281"/>
      <c r="BM113" s="350"/>
      <c r="BN113" s="351"/>
      <c r="BO113" s="282"/>
      <c r="BP113" s="311" t="str">
        <f t="shared" ca="1" si="56"/>
        <v/>
      </c>
      <c r="BQ113" s="312" t="str">
        <f t="shared" ca="1" si="57"/>
        <v/>
      </c>
      <c r="BR113" s="311" t="str">
        <f t="shared" ca="1" si="58"/>
        <v/>
      </c>
      <c r="BS113" s="440" t="str">
        <f t="shared" ca="1" si="59"/>
        <v/>
      </c>
      <c r="BT113" s="283" t="str">
        <f t="array" ref="BT113">IF(AND($I113&lt;&gt;"",$K113&lt;&gt;""),CEILING(VLOOKUP($I113,ランク別指標,3,FALSE)*$L113,1),"")</f>
        <v/>
      </c>
      <c r="BU113" s="284"/>
      <c r="BV113" s="283" t="str">
        <f t="shared" si="11"/>
        <v/>
      </c>
      <c r="BW113" s="285"/>
      <c r="BX113" s="284"/>
      <c r="BY113" s="286" t="str">
        <f t="shared" si="60"/>
        <v/>
      </c>
      <c r="BZ113" s="287" t="str">
        <f t="shared" si="61"/>
        <v/>
      </c>
      <c r="CA113" s="288"/>
      <c r="CB113" s="289"/>
      <c r="CC113" s="283" t="str">
        <f t="array" ref="CC113">IF(AND($I113&lt;&gt;"",$K113&lt;&gt;""),CEILING(VLOOKUP($I113,ランク別指標,6,FALSE)*$L113,1),"")</f>
        <v/>
      </c>
      <c r="CD113" s="290"/>
      <c r="CE113" s="291" t="str">
        <f t="shared" si="14"/>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5"/>
        <v/>
      </c>
      <c r="CR113" s="274" t="str">
        <f t="shared" ca="1" si="16"/>
        <v/>
      </c>
      <c r="CS113" s="275" t="str">
        <f t="shared" ca="1" si="17"/>
        <v/>
      </c>
      <c r="CT113" s="339"/>
      <c r="CU113" s="266">
        <f t="shared" si="62"/>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63"/>
        <v>0</v>
      </c>
      <c r="DL113" s="442" t="b">
        <f t="shared" si="64"/>
        <v>0</v>
      </c>
      <c r="DM113" s="452" t="b">
        <f t="shared" si="65"/>
        <v>0</v>
      </c>
      <c r="DN113" s="442" t="b">
        <f t="shared" si="66"/>
        <v>0</v>
      </c>
      <c r="DO113" s="451" t="b">
        <f t="shared" si="67"/>
        <v>0</v>
      </c>
      <c r="DP113" s="442" t="b">
        <f t="shared" si="68"/>
        <v>0</v>
      </c>
      <c r="DQ113" s="452" t="b">
        <f t="shared" si="69"/>
        <v>0</v>
      </c>
      <c r="DR113" s="442" t="b">
        <f t="shared" si="70"/>
        <v>0</v>
      </c>
      <c r="DS113" s="451" t="b">
        <f t="shared" si="71"/>
        <v>0</v>
      </c>
      <c r="DT113" s="442" t="b">
        <f t="shared" si="72"/>
        <v>0</v>
      </c>
    </row>
    <row r="114" spans="1:124" x14ac:dyDescent="0.25">
      <c r="A114" s="67">
        <f t="shared" si="47"/>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48"/>
        <v/>
      </c>
      <c r="X114" s="312" t="str">
        <f t="shared" ca="1" si="49"/>
        <v/>
      </c>
      <c r="Y114" s="279"/>
      <c r="Z114" s="279"/>
      <c r="AA114" s="350"/>
      <c r="AB114" s="280"/>
      <c r="AC114" s="281"/>
      <c r="AD114" s="350"/>
      <c r="AE114" s="280"/>
      <c r="AF114" s="282"/>
      <c r="AG114" s="350"/>
      <c r="AH114" s="276"/>
      <c r="AI114" s="311" t="str">
        <f t="shared" ca="1" si="50"/>
        <v/>
      </c>
      <c r="AJ114" s="312" t="str">
        <f t="shared" ca="1" si="51"/>
        <v/>
      </c>
      <c r="AK114" s="279"/>
      <c r="AL114" s="279"/>
      <c r="AM114" s="350"/>
      <c r="AN114" s="280"/>
      <c r="AO114" s="281"/>
      <c r="AP114" s="350"/>
      <c r="AQ114" s="280"/>
      <c r="AR114" s="282"/>
      <c r="AS114" s="350"/>
      <c r="AT114" s="276"/>
      <c r="AU114" s="311" t="str">
        <f t="shared" ca="1" si="52"/>
        <v/>
      </c>
      <c r="AV114" s="312" t="str">
        <f t="shared" ca="1" si="53"/>
        <v/>
      </c>
      <c r="AW114" s="278"/>
      <c r="AX114" s="278"/>
      <c r="AY114" s="350"/>
      <c r="AZ114" s="280"/>
      <c r="BA114" s="281"/>
      <c r="BB114" s="350"/>
      <c r="BC114" s="280"/>
      <c r="BD114" s="282"/>
      <c r="BE114" s="350"/>
      <c r="BF114" s="276"/>
      <c r="BG114" s="311" t="str">
        <f t="shared" ca="1" si="54"/>
        <v/>
      </c>
      <c r="BH114" s="312" t="str">
        <f t="shared" ca="1" si="55"/>
        <v/>
      </c>
      <c r="BI114" s="278"/>
      <c r="BJ114" s="350"/>
      <c r="BK114" s="280"/>
      <c r="BL114" s="281"/>
      <c r="BM114" s="350"/>
      <c r="BN114" s="280"/>
      <c r="BO114" s="282"/>
      <c r="BP114" s="311" t="str">
        <f t="shared" ca="1" si="56"/>
        <v/>
      </c>
      <c r="BQ114" s="312" t="str">
        <f t="shared" ca="1" si="57"/>
        <v/>
      </c>
      <c r="BR114" s="311" t="str">
        <f t="shared" ca="1" si="58"/>
        <v/>
      </c>
      <c r="BS114" s="440" t="str">
        <f t="shared" ca="1" si="59"/>
        <v/>
      </c>
      <c r="BT114" s="283" t="str">
        <f t="array" ref="BT114">IF(AND($I114&lt;&gt;"",$K114&lt;&gt;""),CEILING(VLOOKUP($I114,ランク別指標,3,FALSE)*$L114,1),"")</f>
        <v/>
      </c>
      <c r="BU114" s="284"/>
      <c r="BV114" s="283" t="str">
        <f t="shared" si="11"/>
        <v/>
      </c>
      <c r="BW114" s="285"/>
      <c r="BX114" s="284"/>
      <c r="BY114" s="286" t="str">
        <f t="shared" si="60"/>
        <v/>
      </c>
      <c r="BZ114" s="287" t="str">
        <f t="shared" si="61"/>
        <v/>
      </c>
      <c r="CA114" s="288"/>
      <c r="CB114" s="289"/>
      <c r="CC114" s="283" t="str">
        <f t="array" ref="CC114">IF(AND($I114&lt;&gt;"",$K114&lt;&gt;""),CEILING(VLOOKUP($I114,ランク別指標,6,FALSE)*$L114,1),"")</f>
        <v/>
      </c>
      <c r="CD114" s="290"/>
      <c r="CE114" s="291" t="str">
        <f t="shared" si="14"/>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5"/>
        <v/>
      </c>
      <c r="CR114" s="274" t="str">
        <f t="shared" ca="1" si="16"/>
        <v/>
      </c>
      <c r="CS114" s="275" t="str">
        <f t="shared" ca="1" si="17"/>
        <v/>
      </c>
      <c r="CT114" s="339"/>
      <c r="CU114" s="266">
        <f t="shared" si="62"/>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63"/>
        <v>0</v>
      </c>
      <c r="DL114" s="442" t="b">
        <f t="shared" si="64"/>
        <v>0</v>
      </c>
      <c r="DM114" s="452" t="b">
        <f t="shared" si="65"/>
        <v>0</v>
      </c>
      <c r="DN114" s="442" t="b">
        <f t="shared" si="66"/>
        <v>0</v>
      </c>
      <c r="DO114" s="451" t="b">
        <f t="shared" si="67"/>
        <v>0</v>
      </c>
      <c r="DP114" s="442" t="b">
        <f t="shared" si="68"/>
        <v>0</v>
      </c>
      <c r="DQ114" s="452" t="b">
        <f t="shared" si="69"/>
        <v>0</v>
      </c>
      <c r="DR114" s="442" t="b">
        <f t="shared" si="70"/>
        <v>0</v>
      </c>
      <c r="DS114" s="451" t="b">
        <f t="shared" si="71"/>
        <v>0</v>
      </c>
      <c r="DT114" s="442" t="b">
        <f t="shared" si="72"/>
        <v>0</v>
      </c>
    </row>
    <row r="115" spans="1:124" x14ac:dyDescent="0.25">
      <c r="A115" s="67">
        <f t="shared" si="47"/>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48"/>
        <v/>
      </c>
      <c r="X115" s="312" t="str">
        <f t="shared" ca="1" si="49"/>
        <v/>
      </c>
      <c r="Y115" s="279"/>
      <c r="Z115" s="279"/>
      <c r="AA115" s="350"/>
      <c r="AB115" s="280"/>
      <c r="AC115" s="281"/>
      <c r="AD115" s="350"/>
      <c r="AE115" s="280"/>
      <c r="AF115" s="282"/>
      <c r="AG115" s="350"/>
      <c r="AH115" s="276"/>
      <c r="AI115" s="311" t="str">
        <f t="shared" ca="1" si="50"/>
        <v/>
      </c>
      <c r="AJ115" s="312" t="str">
        <f t="shared" ca="1" si="51"/>
        <v/>
      </c>
      <c r="AK115" s="279"/>
      <c r="AL115" s="279"/>
      <c r="AM115" s="350"/>
      <c r="AN115" s="280"/>
      <c r="AO115" s="281"/>
      <c r="AP115" s="350"/>
      <c r="AQ115" s="280"/>
      <c r="AR115" s="282"/>
      <c r="AS115" s="350"/>
      <c r="AT115" s="276"/>
      <c r="AU115" s="311" t="str">
        <f t="shared" ca="1" si="52"/>
        <v/>
      </c>
      <c r="AV115" s="312" t="str">
        <f t="shared" ca="1" si="53"/>
        <v/>
      </c>
      <c r="AW115" s="278"/>
      <c r="AX115" s="278"/>
      <c r="AY115" s="350"/>
      <c r="AZ115" s="280"/>
      <c r="BA115" s="281"/>
      <c r="BB115" s="350"/>
      <c r="BC115" s="280"/>
      <c r="BD115" s="282"/>
      <c r="BE115" s="350"/>
      <c r="BF115" s="276"/>
      <c r="BG115" s="311" t="str">
        <f t="shared" ca="1" si="54"/>
        <v/>
      </c>
      <c r="BH115" s="312" t="str">
        <f t="shared" ca="1" si="55"/>
        <v/>
      </c>
      <c r="BI115" s="278"/>
      <c r="BJ115" s="350"/>
      <c r="BK115" s="280"/>
      <c r="BL115" s="281"/>
      <c r="BM115" s="350"/>
      <c r="BN115" s="280"/>
      <c r="BO115" s="282"/>
      <c r="BP115" s="311" t="str">
        <f t="shared" ca="1" si="56"/>
        <v/>
      </c>
      <c r="BQ115" s="312" t="str">
        <f t="shared" ca="1" si="57"/>
        <v/>
      </c>
      <c r="BR115" s="311" t="str">
        <f t="shared" ca="1" si="58"/>
        <v/>
      </c>
      <c r="BS115" s="440" t="str">
        <f t="shared" ca="1" si="59"/>
        <v/>
      </c>
      <c r="BT115" s="283" t="str">
        <f t="array" ref="BT115">IF(AND($I115&lt;&gt;"",$K115&lt;&gt;""),CEILING(VLOOKUP($I115,ランク別指標,3,FALSE)*$L115,1),"")</f>
        <v/>
      </c>
      <c r="BU115" s="284"/>
      <c r="BV115" s="283" t="str">
        <f t="shared" si="11"/>
        <v/>
      </c>
      <c r="BW115" s="285"/>
      <c r="BX115" s="284"/>
      <c r="BY115" s="286" t="str">
        <f t="shared" si="60"/>
        <v/>
      </c>
      <c r="BZ115" s="287" t="str">
        <f t="shared" si="61"/>
        <v/>
      </c>
      <c r="CA115" s="288"/>
      <c r="CB115" s="289"/>
      <c r="CC115" s="283" t="str">
        <f t="array" ref="CC115">IF(AND($I115&lt;&gt;"",$K115&lt;&gt;""),CEILING(VLOOKUP($I115,ランク別指標,6,FALSE)*$L115,1),"")</f>
        <v/>
      </c>
      <c r="CD115" s="290"/>
      <c r="CE115" s="291" t="str">
        <f t="shared" si="14"/>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5"/>
        <v/>
      </c>
      <c r="CR115" s="274" t="str">
        <f t="shared" ca="1" si="16"/>
        <v/>
      </c>
      <c r="CS115" s="275" t="str">
        <f t="shared" ca="1" si="17"/>
        <v/>
      </c>
      <c r="CT115" s="339"/>
      <c r="CU115" s="266">
        <f t="shared" si="62"/>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63"/>
        <v>0</v>
      </c>
      <c r="DL115" s="442" t="b">
        <f t="shared" si="64"/>
        <v>0</v>
      </c>
      <c r="DM115" s="452" t="b">
        <f t="shared" si="65"/>
        <v>0</v>
      </c>
      <c r="DN115" s="442" t="b">
        <f t="shared" si="66"/>
        <v>0</v>
      </c>
      <c r="DO115" s="451" t="b">
        <f t="shared" si="67"/>
        <v>0</v>
      </c>
      <c r="DP115" s="442" t="b">
        <f t="shared" si="68"/>
        <v>0</v>
      </c>
      <c r="DQ115" s="452" t="b">
        <f t="shared" si="69"/>
        <v>0</v>
      </c>
      <c r="DR115" s="442" t="b">
        <f t="shared" si="70"/>
        <v>0</v>
      </c>
      <c r="DS115" s="451" t="b">
        <f t="shared" si="71"/>
        <v>0</v>
      </c>
      <c r="DT115" s="442" t="b">
        <f t="shared" si="72"/>
        <v>0</v>
      </c>
    </row>
    <row r="116" spans="1:124" x14ac:dyDescent="0.25">
      <c r="A116" s="67">
        <f t="shared" si="47"/>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48"/>
        <v/>
      </c>
      <c r="X116" s="312" t="str">
        <f t="shared" ca="1" si="49"/>
        <v/>
      </c>
      <c r="Y116" s="279"/>
      <c r="Z116" s="279"/>
      <c r="AA116" s="350"/>
      <c r="AB116" s="280"/>
      <c r="AC116" s="281"/>
      <c r="AD116" s="350"/>
      <c r="AE116" s="280"/>
      <c r="AF116" s="282"/>
      <c r="AG116" s="350"/>
      <c r="AH116" s="276"/>
      <c r="AI116" s="311" t="str">
        <f t="shared" ca="1" si="50"/>
        <v/>
      </c>
      <c r="AJ116" s="312" t="str">
        <f t="shared" ca="1" si="51"/>
        <v/>
      </c>
      <c r="AK116" s="279"/>
      <c r="AL116" s="279"/>
      <c r="AM116" s="350"/>
      <c r="AN116" s="280"/>
      <c r="AO116" s="281"/>
      <c r="AP116" s="350"/>
      <c r="AQ116" s="280"/>
      <c r="AR116" s="282"/>
      <c r="AS116" s="350"/>
      <c r="AT116" s="276"/>
      <c r="AU116" s="311" t="str">
        <f t="shared" ca="1" si="52"/>
        <v/>
      </c>
      <c r="AV116" s="312" t="str">
        <f t="shared" ca="1" si="53"/>
        <v/>
      </c>
      <c r="AW116" s="278"/>
      <c r="AX116" s="278"/>
      <c r="AY116" s="350"/>
      <c r="AZ116" s="280"/>
      <c r="BA116" s="281"/>
      <c r="BB116" s="350"/>
      <c r="BC116" s="280"/>
      <c r="BD116" s="282"/>
      <c r="BE116" s="350"/>
      <c r="BF116" s="276"/>
      <c r="BG116" s="311" t="str">
        <f t="shared" ca="1" si="54"/>
        <v/>
      </c>
      <c r="BH116" s="312" t="str">
        <f t="shared" ca="1" si="55"/>
        <v/>
      </c>
      <c r="BI116" s="278"/>
      <c r="BJ116" s="350"/>
      <c r="BK116" s="280"/>
      <c r="BL116" s="281"/>
      <c r="BM116" s="350"/>
      <c r="BN116" s="280"/>
      <c r="BO116" s="282"/>
      <c r="BP116" s="311" t="str">
        <f t="shared" ca="1" si="56"/>
        <v/>
      </c>
      <c r="BQ116" s="312" t="str">
        <f t="shared" ca="1" si="57"/>
        <v/>
      </c>
      <c r="BR116" s="311" t="str">
        <f t="shared" ca="1" si="58"/>
        <v/>
      </c>
      <c r="BS116" s="440" t="str">
        <f t="shared" ca="1" si="59"/>
        <v/>
      </c>
      <c r="BT116" s="283" t="str">
        <f t="array" ref="BT116">IF(AND($I116&lt;&gt;"",$K116&lt;&gt;""),CEILING(VLOOKUP($I116,ランク別指標,3,FALSE)*$L116,1),"")</f>
        <v/>
      </c>
      <c r="BU116" s="284"/>
      <c r="BV116" s="283" t="str">
        <f t="shared" si="11"/>
        <v/>
      </c>
      <c r="BW116" s="285"/>
      <c r="BX116" s="284"/>
      <c r="BY116" s="286" t="str">
        <f t="shared" si="60"/>
        <v/>
      </c>
      <c r="BZ116" s="287" t="str">
        <f t="shared" si="61"/>
        <v/>
      </c>
      <c r="CA116" s="288"/>
      <c r="CB116" s="289"/>
      <c r="CC116" s="283" t="str">
        <f t="array" ref="CC116">IF(AND($I116&lt;&gt;"",$K116&lt;&gt;""),CEILING(VLOOKUP($I116,ランク別指標,6,FALSE)*$L116,1),"")</f>
        <v/>
      </c>
      <c r="CD116" s="290"/>
      <c r="CE116" s="291" t="str">
        <f t="shared" si="14"/>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5"/>
        <v/>
      </c>
      <c r="CR116" s="274" t="str">
        <f t="shared" ca="1" si="16"/>
        <v/>
      </c>
      <c r="CS116" s="275" t="str">
        <f t="shared" ca="1" si="17"/>
        <v/>
      </c>
      <c r="CT116" s="339"/>
      <c r="CU116" s="266">
        <f t="shared" si="62"/>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63"/>
        <v>0</v>
      </c>
      <c r="DL116" s="442" t="b">
        <f t="shared" si="64"/>
        <v>0</v>
      </c>
      <c r="DM116" s="452" t="b">
        <f t="shared" si="65"/>
        <v>0</v>
      </c>
      <c r="DN116" s="442" t="b">
        <f t="shared" si="66"/>
        <v>0</v>
      </c>
      <c r="DO116" s="451" t="b">
        <f t="shared" si="67"/>
        <v>0</v>
      </c>
      <c r="DP116" s="442" t="b">
        <f t="shared" si="68"/>
        <v>0</v>
      </c>
      <c r="DQ116" s="452" t="b">
        <f t="shared" si="69"/>
        <v>0</v>
      </c>
      <c r="DR116" s="442" t="b">
        <f t="shared" si="70"/>
        <v>0</v>
      </c>
      <c r="DS116" s="451" t="b">
        <f t="shared" si="71"/>
        <v>0</v>
      </c>
      <c r="DT116" s="442" t="b">
        <f t="shared" si="72"/>
        <v>0</v>
      </c>
    </row>
    <row r="117" spans="1:124" x14ac:dyDescent="0.25">
      <c r="A117" s="67">
        <f t="shared" si="47"/>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48"/>
        <v/>
      </c>
      <c r="X117" s="312" t="str">
        <f t="shared" ca="1" si="49"/>
        <v/>
      </c>
      <c r="Y117" s="279"/>
      <c r="Z117" s="279"/>
      <c r="AA117" s="350"/>
      <c r="AB117" s="280"/>
      <c r="AC117" s="281"/>
      <c r="AD117" s="350"/>
      <c r="AE117" s="280"/>
      <c r="AF117" s="282"/>
      <c r="AG117" s="350"/>
      <c r="AH117" s="276"/>
      <c r="AI117" s="311" t="str">
        <f t="shared" ca="1" si="50"/>
        <v/>
      </c>
      <c r="AJ117" s="312" t="str">
        <f t="shared" ca="1" si="51"/>
        <v/>
      </c>
      <c r="AK117" s="279"/>
      <c r="AL117" s="279"/>
      <c r="AM117" s="350"/>
      <c r="AN117" s="280"/>
      <c r="AO117" s="281"/>
      <c r="AP117" s="350"/>
      <c r="AQ117" s="280"/>
      <c r="AR117" s="282"/>
      <c r="AS117" s="350"/>
      <c r="AT117" s="276"/>
      <c r="AU117" s="311" t="str">
        <f t="shared" ca="1" si="52"/>
        <v/>
      </c>
      <c r="AV117" s="312" t="str">
        <f t="shared" ca="1" si="53"/>
        <v/>
      </c>
      <c r="AW117" s="278"/>
      <c r="AX117" s="278"/>
      <c r="AY117" s="350"/>
      <c r="AZ117" s="280"/>
      <c r="BA117" s="281"/>
      <c r="BB117" s="350"/>
      <c r="BC117" s="280"/>
      <c r="BD117" s="282"/>
      <c r="BE117" s="350"/>
      <c r="BF117" s="276"/>
      <c r="BG117" s="311" t="str">
        <f t="shared" ca="1" si="54"/>
        <v/>
      </c>
      <c r="BH117" s="312" t="str">
        <f t="shared" ca="1" si="55"/>
        <v/>
      </c>
      <c r="BI117" s="278"/>
      <c r="BJ117" s="350"/>
      <c r="BK117" s="280"/>
      <c r="BL117" s="281"/>
      <c r="BM117" s="350"/>
      <c r="BN117" s="280"/>
      <c r="BO117" s="282"/>
      <c r="BP117" s="311" t="str">
        <f t="shared" ca="1" si="56"/>
        <v/>
      </c>
      <c r="BQ117" s="312" t="str">
        <f t="shared" ca="1" si="57"/>
        <v/>
      </c>
      <c r="BR117" s="311" t="str">
        <f t="shared" ca="1" si="58"/>
        <v/>
      </c>
      <c r="BS117" s="440" t="str">
        <f t="shared" ca="1" si="59"/>
        <v/>
      </c>
      <c r="BT117" s="283" t="str">
        <f t="array" ref="BT117">IF(AND($I117&lt;&gt;"",$K117&lt;&gt;""),CEILING(VLOOKUP($I117,ランク別指標,3,FALSE)*$L117,1),"")</f>
        <v/>
      </c>
      <c r="BU117" s="284"/>
      <c r="BV117" s="283" t="str">
        <f t="shared" si="11"/>
        <v/>
      </c>
      <c r="BW117" s="285"/>
      <c r="BX117" s="284"/>
      <c r="BY117" s="286" t="str">
        <f t="shared" si="60"/>
        <v/>
      </c>
      <c r="BZ117" s="287" t="str">
        <f t="shared" si="61"/>
        <v/>
      </c>
      <c r="CA117" s="288"/>
      <c r="CB117" s="289"/>
      <c r="CC117" s="283" t="str">
        <f t="array" ref="CC117">IF(AND($I117&lt;&gt;"",$K117&lt;&gt;""),CEILING(VLOOKUP($I117,ランク別指標,6,FALSE)*$L117,1),"")</f>
        <v/>
      </c>
      <c r="CD117" s="290"/>
      <c r="CE117" s="291" t="str">
        <f t="shared" si="14"/>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5"/>
        <v/>
      </c>
      <c r="CR117" s="274" t="str">
        <f t="shared" ca="1" si="16"/>
        <v/>
      </c>
      <c r="CS117" s="275" t="str">
        <f t="shared" ca="1" si="17"/>
        <v/>
      </c>
      <c r="CT117" s="339"/>
      <c r="CU117" s="266">
        <f t="shared" si="62"/>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63"/>
        <v>0</v>
      </c>
      <c r="DL117" s="442" t="b">
        <f t="shared" si="64"/>
        <v>0</v>
      </c>
      <c r="DM117" s="452" t="b">
        <f t="shared" si="65"/>
        <v>0</v>
      </c>
      <c r="DN117" s="442" t="b">
        <f t="shared" si="66"/>
        <v>0</v>
      </c>
      <c r="DO117" s="451" t="b">
        <f t="shared" si="67"/>
        <v>0</v>
      </c>
      <c r="DP117" s="442" t="b">
        <f t="shared" si="68"/>
        <v>0</v>
      </c>
      <c r="DQ117" s="452" t="b">
        <f t="shared" si="69"/>
        <v>0</v>
      </c>
      <c r="DR117" s="442" t="b">
        <f t="shared" si="70"/>
        <v>0</v>
      </c>
      <c r="DS117" s="451" t="b">
        <f t="shared" si="71"/>
        <v>0</v>
      </c>
      <c r="DT117" s="442" t="b">
        <f t="shared" si="72"/>
        <v>0</v>
      </c>
    </row>
    <row r="118" spans="1:124" x14ac:dyDescent="0.25">
      <c r="A118" s="67">
        <f t="shared" si="47"/>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48"/>
        <v/>
      </c>
      <c r="X118" s="312" t="str">
        <f t="shared" ca="1" si="49"/>
        <v/>
      </c>
      <c r="Y118" s="279"/>
      <c r="Z118" s="279"/>
      <c r="AA118" s="350"/>
      <c r="AB118" s="280"/>
      <c r="AC118" s="281"/>
      <c r="AD118" s="350"/>
      <c r="AE118" s="280"/>
      <c r="AF118" s="282"/>
      <c r="AG118" s="350"/>
      <c r="AH118" s="276"/>
      <c r="AI118" s="311" t="str">
        <f t="shared" ca="1" si="50"/>
        <v/>
      </c>
      <c r="AJ118" s="312" t="str">
        <f t="shared" ca="1" si="51"/>
        <v/>
      </c>
      <c r="AK118" s="279"/>
      <c r="AL118" s="279"/>
      <c r="AM118" s="350"/>
      <c r="AN118" s="280"/>
      <c r="AO118" s="281"/>
      <c r="AP118" s="350"/>
      <c r="AQ118" s="280"/>
      <c r="AR118" s="282"/>
      <c r="AS118" s="350"/>
      <c r="AT118" s="276"/>
      <c r="AU118" s="311" t="str">
        <f t="shared" ca="1" si="52"/>
        <v/>
      </c>
      <c r="AV118" s="312" t="str">
        <f t="shared" ca="1" si="53"/>
        <v/>
      </c>
      <c r="AW118" s="278"/>
      <c r="AX118" s="278"/>
      <c r="AY118" s="350"/>
      <c r="AZ118" s="280"/>
      <c r="BA118" s="281"/>
      <c r="BB118" s="350"/>
      <c r="BC118" s="280"/>
      <c r="BD118" s="282"/>
      <c r="BE118" s="350"/>
      <c r="BF118" s="276"/>
      <c r="BG118" s="311" t="str">
        <f t="shared" ca="1" si="54"/>
        <v/>
      </c>
      <c r="BH118" s="312" t="str">
        <f t="shared" ca="1" si="55"/>
        <v/>
      </c>
      <c r="BI118" s="278"/>
      <c r="BJ118" s="350"/>
      <c r="BK118" s="280"/>
      <c r="BL118" s="281"/>
      <c r="BM118" s="350"/>
      <c r="BN118" s="280"/>
      <c r="BO118" s="282"/>
      <c r="BP118" s="311" t="str">
        <f t="shared" ca="1" si="56"/>
        <v/>
      </c>
      <c r="BQ118" s="312" t="str">
        <f t="shared" ca="1" si="57"/>
        <v/>
      </c>
      <c r="BR118" s="311" t="str">
        <f t="shared" ca="1" si="58"/>
        <v/>
      </c>
      <c r="BS118" s="440" t="str">
        <f t="shared" ca="1" si="59"/>
        <v/>
      </c>
      <c r="BT118" s="283" t="str">
        <f t="array" ref="BT118">IF(AND($I118&lt;&gt;"",$K118&lt;&gt;""),CEILING(VLOOKUP($I118,ランク別指標,3,FALSE)*$L118,1),"")</f>
        <v/>
      </c>
      <c r="BU118" s="284"/>
      <c r="BV118" s="283" t="str">
        <f t="shared" si="11"/>
        <v/>
      </c>
      <c r="BW118" s="285"/>
      <c r="BX118" s="284"/>
      <c r="BY118" s="286" t="str">
        <f t="shared" si="60"/>
        <v/>
      </c>
      <c r="BZ118" s="287" t="str">
        <f t="shared" si="61"/>
        <v/>
      </c>
      <c r="CA118" s="288"/>
      <c r="CB118" s="289"/>
      <c r="CC118" s="283" t="str">
        <f t="array" ref="CC118">IF(AND($I118&lt;&gt;"",$K118&lt;&gt;""),CEILING(VLOOKUP($I118,ランク別指標,6,FALSE)*$L118,1),"")</f>
        <v/>
      </c>
      <c r="CD118" s="290"/>
      <c r="CE118" s="291" t="str">
        <f t="shared" si="14"/>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5"/>
        <v/>
      </c>
      <c r="CR118" s="274" t="str">
        <f t="shared" ca="1" si="16"/>
        <v/>
      </c>
      <c r="CS118" s="275" t="str">
        <f t="shared" ca="1" si="17"/>
        <v/>
      </c>
      <c r="CT118" s="339"/>
      <c r="CU118" s="266">
        <f t="shared" si="62"/>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63"/>
        <v>0</v>
      </c>
      <c r="DL118" s="442" t="b">
        <f t="shared" si="64"/>
        <v>0</v>
      </c>
      <c r="DM118" s="452" t="b">
        <f t="shared" si="65"/>
        <v>0</v>
      </c>
      <c r="DN118" s="442" t="b">
        <f t="shared" si="66"/>
        <v>0</v>
      </c>
      <c r="DO118" s="451" t="b">
        <f t="shared" si="67"/>
        <v>0</v>
      </c>
      <c r="DP118" s="442" t="b">
        <f t="shared" si="68"/>
        <v>0</v>
      </c>
      <c r="DQ118" s="452" t="b">
        <f t="shared" si="69"/>
        <v>0</v>
      </c>
      <c r="DR118" s="442" t="b">
        <f t="shared" si="70"/>
        <v>0</v>
      </c>
      <c r="DS118" s="451" t="b">
        <f t="shared" si="71"/>
        <v>0</v>
      </c>
      <c r="DT118" s="442" t="b">
        <f t="shared" si="72"/>
        <v>0</v>
      </c>
    </row>
    <row r="119" spans="1:124" x14ac:dyDescent="0.25">
      <c r="A119" s="67">
        <f t="shared" si="47"/>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48"/>
        <v/>
      </c>
      <c r="X119" s="312" t="str">
        <f t="shared" ca="1" si="49"/>
        <v/>
      </c>
      <c r="Y119" s="279"/>
      <c r="Z119" s="279"/>
      <c r="AA119" s="350"/>
      <c r="AB119" s="280"/>
      <c r="AC119" s="281"/>
      <c r="AD119" s="350"/>
      <c r="AE119" s="280"/>
      <c r="AF119" s="282"/>
      <c r="AG119" s="350"/>
      <c r="AH119" s="276"/>
      <c r="AI119" s="311" t="str">
        <f t="shared" ca="1" si="50"/>
        <v/>
      </c>
      <c r="AJ119" s="312" t="str">
        <f t="shared" ca="1" si="51"/>
        <v/>
      </c>
      <c r="AK119" s="279"/>
      <c r="AL119" s="279"/>
      <c r="AM119" s="350"/>
      <c r="AN119" s="280"/>
      <c r="AO119" s="281"/>
      <c r="AP119" s="350"/>
      <c r="AQ119" s="280"/>
      <c r="AR119" s="282"/>
      <c r="AS119" s="350"/>
      <c r="AT119" s="276"/>
      <c r="AU119" s="311" t="str">
        <f t="shared" ca="1" si="52"/>
        <v/>
      </c>
      <c r="AV119" s="312" t="str">
        <f t="shared" ca="1" si="53"/>
        <v/>
      </c>
      <c r="AW119" s="278"/>
      <c r="AX119" s="278"/>
      <c r="AY119" s="350"/>
      <c r="AZ119" s="280"/>
      <c r="BA119" s="281"/>
      <c r="BB119" s="350"/>
      <c r="BC119" s="280"/>
      <c r="BD119" s="282"/>
      <c r="BE119" s="350"/>
      <c r="BF119" s="276"/>
      <c r="BG119" s="311" t="str">
        <f t="shared" ca="1" si="54"/>
        <v/>
      </c>
      <c r="BH119" s="312" t="str">
        <f t="shared" ca="1" si="55"/>
        <v/>
      </c>
      <c r="BI119" s="278"/>
      <c r="BJ119" s="350"/>
      <c r="BK119" s="280"/>
      <c r="BL119" s="281"/>
      <c r="BM119" s="350"/>
      <c r="BN119" s="280"/>
      <c r="BO119" s="282"/>
      <c r="BP119" s="311" t="str">
        <f t="shared" ca="1" si="56"/>
        <v/>
      </c>
      <c r="BQ119" s="312" t="str">
        <f t="shared" ca="1" si="57"/>
        <v/>
      </c>
      <c r="BR119" s="311" t="str">
        <f t="shared" ca="1" si="58"/>
        <v/>
      </c>
      <c r="BS119" s="440" t="str">
        <f t="shared" ca="1" si="59"/>
        <v/>
      </c>
      <c r="BT119" s="283" t="str">
        <f t="array" ref="BT119">IF(AND($I119&lt;&gt;"",$K119&lt;&gt;""),CEILING(VLOOKUP($I119,ランク別指標,3,FALSE)*$L119,1),"")</f>
        <v/>
      </c>
      <c r="BU119" s="284"/>
      <c r="BV119" s="283" t="str">
        <f t="shared" si="11"/>
        <v/>
      </c>
      <c r="BW119" s="285"/>
      <c r="BX119" s="284"/>
      <c r="BY119" s="286" t="str">
        <f t="shared" si="60"/>
        <v/>
      </c>
      <c r="BZ119" s="287" t="str">
        <f t="shared" si="61"/>
        <v/>
      </c>
      <c r="CA119" s="288"/>
      <c r="CB119" s="289"/>
      <c r="CC119" s="283" t="str">
        <f t="array" ref="CC119">IF(AND($I119&lt;&gt;"",$K119&lt;&gt;""),CEILING(VLOOKUP($I119,ランク別指標,6,FALSE)*$L119,1),"")</f>
        <v/>
      </c>
      <c r="CD119" s="290"/>
      <c r="CE119" s="291" t="str">
        <f t="shared" si="14"/>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5"/>
        <v/>
      </c>
      <c r="CR119" s="274" t="str">
        <f t="shared" ca="1" si="16"/>
        <v/>
      </c>
      <c r="CS119" s="275" t="str">
        <f t="shared" ca="1" si="17"/>
        <v/>
      </c>
      <c r="CT119" s="339"/>
      <c r="CU119" s="266">
        <f t="shared" si="62"/>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63"/>
        <v>0</v>
      </c>
      <c r="DL119" s="442" t="b">
        <f t="shared" si="64"/>
        <v>0</v>
      </c>
      <c r="DM119" s="452" t="b">
        <f t="shared" si="65"/>
        <v>0</v>
      </c>
      <c r="DN119" s="442" t="b">
        <f t="shared" si="66"/>
        <v>0</v>
      </c>
      <c r="DO119" s="451" t="b">
        <f t="shared" si="67"/>
        <v>0</v>
      </c>
      <c r="DP119" s="442" t="b">
        <f t="shared" si="68"/>
        <v>0</v>
      </c>
      <c r="DQ119" s="452" t="b">
        <f t="shared" si="69"/>
        <v>0</v>
      </c>
      <c r="DR119" s="442" t="b">
        <f t="shared" si="70"/>
        <v>0</v>
      </c>
      <c r="DS119" s="451" t="b">
        <f t="shared" si="71"/>
        <v>0</v>
      </c>
      <c r="DT119" s="442" t="b">
        <f t="shared" si="72"/>
        <v>0</v>
      </c>
    </row>
    <row r="120" spans="1:124" x14ac:dyDescent="0.25">
      <c r="A120" s="67">
        <f t="shared" si="47"/>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48"/>
        <v/>
      </c>
      <c r="X120" s="312" t="str">
        <f t="shared" ca="1" si="49"/>
        <v/>
      </c>
      <c r="Y120" s="279"/>
      <c r="Z120" s="279"/>
      <c r="AA120" s="350"/>
      <c r="AB120" s="280"/>
      <c r="AC120" s="281"/>
      <c r="AD120" s="350"/>
      <c r="AE120" s="280"/>
      <c r="AF120" s="282"/>
      <c r="AG120" s="350"/>
      <c r="AH120" s="276"/>
      <c r="AI120" s="311" t="str">
        <f t="shared" ca="1" si="50"/>
        <v/>
      </c>
      <c r="AJ120" s="312" t="str">
        <f t="shared" ca="1" si="51"/>
        <v/>
      </c>
      <c r="AK120" s="279"/>
      <c r="AL120" s="279"/>
      <c r="AM120" s="350"/>
      <c r="AN120" s="280"/>
      <c r="AO120" s="281"/>
      <c r="AP120" s="350"/>
      <c r="AQ120" s="280"/>
      <c r="AR120" s="282"/>
      <c r="AS120" s="350"/>
      <c r="AT120" s="276"/>
      <c r="AU120" s="311" t="str">
        <f t="shared" ca="1" si="52"/>
        <v/>
      </c>
      <c r="AV120" s="312" t="str">
        <f t="shared" ca="1" si="53"/>
        <v/>
      </c>
      <c r="AW120" s="278"/>
      <c r="AX120" s="278"/>
      <c r="AY120" s="350"/>
      <c r="AZ120" s="280"/>
      <c r="BA120" s="281"/>
      <c r="BB120" s="350"/>
      <c r="BC120" s="280"/>
      <c r="BD120" s="282"/>
      <c r="BE120" s="350"/>
      <c r="BF120" s="276"/>
      <c r="BG120" s="311" t="str">
        <f t="shared" ca="1" si="54"/>
        <v/>
      </c>
      <c r="BH120" s="312" t="str">
        <f t="shared" ca="1" si="55"/>
        <v/>
      </c>
      <c r="BI120" s="278"/>
      <c r="BJ120" s="350"/>
      <c r="BK120" s="280"/>
      <c r="BL120" s="281"/>
      <c r="BM120" s="350"/>
      <c r="BN120" s="280"/>
      <c r="BO120" s="282"/>
      <c r="BP120" s="311" t="str">
        <f t="shared" ca="1" si="56"/>
        <v/>
      </c>
      <c r="BQ120" s="312" t="str">
        <f t="shared" ca="1" si="57"/>
        <v/>
      </c>
      <c r="BR120" s="311" t="str">
        <f t="shared" ca="1" si="58"/>
        <v/>
      </c>
      <c r="BS120" s="440" t="str">
        <f t="shared" ca="1" si="59"/>
        <v/>
      </c>
      <c r="BT120" s="283" t="str">
        <f t="array" ref="BT120">IF(AND($I120&lt;&gt;"",$K120&lt;&gt;""),CEILING(VLOOKUP($I120,ランク別指標,3,FALSE)*$L120,1),"")</f>
        <v/>
      </c>
      <c r="BU120" s="284"/>
      <c r="BV120" s="283" t="str">
        <f t="shared" si="11"/>
        <v/>
      </c>
      <c r="BW120" s="285"/>
      <c r="BX120" s="284"/>
      <c r="BY120" s="286" t="str">
        <f t="shared" si="60"/>
        <v/>
      </c>
      <c r="BZ120" s="287" t="str">
        <f t="shared" si="61"/>
        <v/>
      </c>
      <c r="CA120" s="288"/>
      <c r="CB120" s="289"/>
      <c r="CC120" s="283" t="str">
        <f t="array" ref="CC120">IF(AND($I120&lt;&gt;"",$K120&lt;&gt;""),CEILING(VLOOKUP($I120,ランク別指標,6,FALSE)*$L120,1),"")</f>
        <v/>
      </c>
      <c r="CD120" s="290"/>
      <c r="CE120" s="291" t="str">
        <f t="shared" si="14"/>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ca="1" si="15"/>
        <v/>
      </c>
      <c r="CR120" s="274" t="str">
        <f t="shared" ca="1" si="16"/>
        <v/>
      </c>
      <c r="CS120" s="275" t="str">
        <f t="shared" ca="1" si="17"/>
        <v/>
      </c>
      <c r="CT120" s="339"/>
      <c r="CU120" s="266">
        <f t="shared" si="62"/>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63"/>
        <v>0</v>
      </c>
      <c r="DL120" s="442" t="b">
        <f t="shared" si="64"/>
        <v>0</v>
      </c>
      <c r="DM120" s="452" t="b">
        <f t="shared" si="65"/>
        <v>0</v>
      </c>
      <c r="DN120" s="442" t="b">
        <f t="shared" si="66"/>
        <v>0</v>
      </c>
      <c r="DO120" s="451" t="b">
        <f t="shared" si="67"/>
        <v>0</v>
      </c>
      <c r="DP120" s="442" t="b">
        <f t="shared" si="68"/>
        <v>0</v>
      </c>
      <c r="DQ120" s="452" t="b">
        <f t="shared" si="69"/>
        <v>0</v>
      </c>
      <c r="DR120" s="442" t="b">
        <f t="shared" si="70"/>
        <v>0</v>
      </c>
      <c r="DS120" s="451" t="b">
        <f t="shared" si="71"/>
        <v>0</v>
      </c>
      <c r="DT120" s="442" t="b">
        <f t="shared" si="72"/>
        <v>0</v>
      </c>
    </row>
    <row r="121" spans="1:124" x14ac:dyDescent="0.25">
      <c r="A121" s="67">
        <f t="shared" si="47"/>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48"/>
        <v/>
      </c>
      <c r="X121" s="312" t="str">
        <f t="shared" ca="1" si="49"/>
        <v/>
      </c>
      <c r="Y121" s="279"/>
      <c r="Z121" s="279"/>
      <c r="AA121" s="350"/>
      <c r="AB121" s="280"/>
      <c r="AC121" s="281"/>
      <c r="AD121" s="350"/>
      <c r="AE121" s="280"/>
      <c r="AF121" s="282"/>
      <c r="AG121" s="350"/>
      <c r="AH121" s="276"/>
      <c r="AI121" s="311" t="str">
        <f t="shared" ca="1" si="50"/>
        <v/>
      </c>
      <c r="AJ121" s="312" t="str">
        <f t="shared" ca="1" si="51"/>
        <v/>
      </c>
      <c r="AK121" s="279"/>
      <c r="AL121" s="279"/>
      <c r="AM121" s="350"/>
      <c r="AN121" s="280"/>
      <c r="AO121" s="281"/>
      <c r="AP121" s="350"/>
      <c r="AQ121" s="280"/>
      <c r="AR121" s="282"/>
      <c r="AS121" s="350"/>
      <c r="AT121" s="276"/>
      <c r="AU121" s="311" t="str">
        <f t="shared" ca="1" si="52"/>
        <v/>
      </c>
      <c r="AV121" s="312" t="str">
        <f t="shared" ca="1" si="53"/>
        <v/>
      </c>
      <c r="AW121" s="278"/>
      <c r="AX121" s="278"/>
      <c r="AY121" s="350"/>
      <c r="AZ121" s="280"/>
      <c r="BA121" s="281"/>
      <c r="BB121" s="350"/>
      <c r="BC121" s="280"/>
      <c r="BD121" s="282"/>
      <c r="BE121" s="350"/>
      <c r="BF121" s="276"/>
      <c r="BG121" s="311" t="str">
        <f t="shared" ca="1" si="54"/>
        <v/>
      </c>
      <c r="BH121" s="312" t="str">
        <f t="shared" ca="1" si="55"/>
        <v/>
      </c>
      <c r="BI121" s="278"/>
      <c r="BJ121" s="350"/>
      <c r="BK121" s="280"/>
      <c r="BL121" s="281"/>
      <c r="BM121" s="350"/>
      <c r="BN121" s="280"/>
      <c r="BO121" s="282"/>
      <c r="BP121" s="311" t="str">
        <f t="shared" ca="1" si="56"/>
        <v/>
      </c>
      <c r="BQ121" s="312" t="str">
        <f t="shared" ca="1" si="57"/>
        <v/>
      </c>
      <c r="BR121" s="311" t="str">
        <f t="shared" ca="1" si="58"/>
        <v/>
      </c>
      <c r="BS121" s="440" t="str">
        <f t="shared" ca="1" si="59"/>
        <v/>
      </c>
      <c r="BT121" s="283" t="str">
        <f t="array" ref="BT121">IF(AND($I121&lt;&gt;"",$K121&lt;&gt;""),CEILING(VLOOKUP($I121,ランク別指標,3,FALSE)*$L121,1),"")</f>
        <v/>
      </c>
      <c r="BU121" s="284"/>
      <c r="BV121" s="283" t="str">
        <f t="shared" si="11"/>
        <v/>
      </c>
      <c r="BW121" s="285"/>
      <c r="BX121" s="284"/>
      <c r="BY121" s="286" t="str">
        <f t="shared" si="60"/>
        <v/>
      </c>
      <c r="BZ121" s="287" t="str">
        <f t="shared" si="61"/>
        <v/>
      </c>
      <c r="CA121" s="288"/>
      <c r="CB121" s="289"/>
      <c r="CC121" s="283" t="str">
        <f t="array" ref="CC121">IF(AND($I121&lt;&gt;"",$K121&lt;&gt;""),CEILING(VLOOKUP($I121,ランク別指標,6,FALSE)*$L121,1),"")</f>
        <v/>
      </c>
      <c r="CD121" s="290"/>
      <c r="CE121" s="291" t="str">
        <f t="shared" si="14"/>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15"/>
        <v/>
      </c>
      <c r="CR121" s="274" t="str">
        <f t="shared" ca="1" si="16"/>
        <v/>
      </c>
      <c r="CS121" s="275" t="str">
        <f t="shared" ca="1" si="17"/>
        <v/>
      </c>
      <c r="CT121" s="339"/>
      <c r="CU121" s="266">
        <f t="shared" si="62"/>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63"/>
        <v>0</v>
      </c>
      <c r="DL121" s="442" t="b">
        <f t="shared" si="64"/>
        <v>0</v>
      </c>
      <c r="DM121" s="452" t="b">
        <f t="shared" si="65"/>
        <v>0</v>
      </c>
      <c r="DN121" s="442" t="b">
        <f t="shared" si="66"/>
        <v>0</v>
      </c>
      <c r="DO121" s="451" t="b">
        <f t="shared" si="67"/>
        <v>0</v>
      </c>
      <c r="DP121" s="442" t="b">
        <f t="shared" si="68"/>
        <v>0</v>
      </c>
      <c r="DQ121" s="452" t="b">
        <f t="shared" si="69"/>
        <v>0</v>
      </c>
      <c r="DR121" s="442" t="b">
        <f t="shared" si="70"/>
        <v>0</v>
      </c>
      <c r="DS121" s="451" t="b">
        <f t="shared" si="71"/>
        <v>0</v>
      </c>
      <c r="DT121" s="442" t="b">
        <f t="shared" si="72"/>
        <v>0</v>
      </c>
    </row>
    <row r="122" spans="1:124" x14ac:dyDescent="0.25">
      <c r="A122" s="67">
        <f t="shared" si="47"/>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48"/>
        <v/>
      </c>
      <c r="X122" s="312" t="str">
        <f t="shared" ca="1" si="49"/>
        <v/>
      </c>
      <c r="Y122" s="279"/>
      <c r="Z122" s="279"/>
      <c r="AA122" s="350"/>
      <c r="AB122" s="280"/>
      <c r="AC122" s="281"/>
      <c r="AD122" s="350"/>
      <c r="AE122" s="280"/>
      <c r="AF122" s="282"/>
      <c r="AG122" s="350"/>
      <c r="AH122" s="276"/>
      <c r="AI122" s="311" t="str">
        <f t="shared" ca="1" si="50"/>
        <v/>
      </c>
      <c r="AJ122" s="312" t="str">
        <f t="shared" ca="1" si="51"/>
        <v/>
      </c>
      <c r="AK122" s="279"/>
      <c r="AL122" s="279"/>
      <c r="AM122" s="350"/>
      <c r="AN122" s="280"/>
      <c r="AO122" s="281"/>
      <c r="AP122" s="350"/>
      <c r="AQ122" s="280"/>
      <c r="AR122" s="282"/>
      <c r="AS122" s="350"/>
      <c r="AT122" s="276"/>
      <c r="AU122" s="311" t="str">
        <f t="shared" ca="1" si="52"/>
        <v/>
      </c>
      <c r="AV122" s="312" t="str">
        <f t="shared" ca="1" si="53"/>
        <v/>
      </c>
      <c r="AW122" s="278"/>
      <c r="AX122" s="278"/>
      <c r="AY122" s="350"/>
      <c r="AZ122" s="280"/>
      <c r="BA122" s="281"/>
      <c r="BB122" s="350"/>
      <c r="BC122" s="280"/>
      <c r="BD122" s="282"/>
      <c r="BE122" s="350"/>
      <c r="BF122" s="276"/>
      <c r="BG122" s="311" t="str">
        <f t="shared" ca="1" si="54"/>
        <v/>
      </c>
      <c r="BH122" s="312" t="str">
        <f t="shared" ca="1" si="55"/>
        <v/>
      </c>
      <c r="BI122" s="278"/>
      <c r="BJ122" s="350"/>
      <c r="BK122" s="280"/>
      <c r="BL122" s="281"/>
      <c r="BM122" s="350"/>
      <c r="BN122" s="280"/>
      <c r="BO122" s="282"/>
      <c r="BP122" s="311" t="str">
        <f t="shared" ca="1" si="56"/>
        <v/>
      </c>
      <c r="BQ122" s="312" t="str">
        <f t="shared" ca="1" si="57"/>
        <v/>
      </c>
      <c r="BR122" s="311" t="str">
        <f t="shared" ca="1" si="58"/>
        <v/>
      </c>
      <c r="BS122" s="440" t="str">
        <f t="shared" ca="1" si="59"/>
        <v/>
      </c>
      <c r="BT122" s="283" t="str">
        <f t="array" ref="BT122">IF(AND($I122&lt;&gt;"",$K122&lt;&gt;""),CEILING(VLOOKUP($I122,ランク別指標,3,FALSE)*$L122,1),"")</f>
        <v/>
      </c>
      <c r="BU122" s="284"/>
      <c r="BV122" s="283" t="str">
        <f t="shared" si="11"/>
        <v/>
      </c>
      <c r="BW122" s="285"/>
      <c r="BX122" s="284"/>
      <c r="BY122" s="286" t="str">
        <f t="shared" si="60"/>
        <v/>
      </c>
      <c r="BZ122" s="287" t="str">
        <f t="shared" si="61"/>
        <v/>
      </c>
      <c r="CA122" s="288"/>
      <c r="CB122" s="289"/>
      <c r="CC122" s="283" t="str">
        <f t="array" ref="CC122">IF(AND($I122&lt;&gt;"",$K122&lt;&gt;""),CEILING(VLOOKUP($I122,ランク別指標,6,FALSE)*$L122,1),"")</f>
        <v/>
      </c>
      <c r="CD122" s="290"/>
      <c r="CE122" s="291" t="str">
        <f t="shared" si="14"/>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ca="1" si="15"/>
        <v/>
      </c>
      <c r="CR122" s="274" t="str">
        <f t="shared" ca="1" si="16"/>
        <v/>
      </c>
      <c r="CS122" s="275" t="str">
        <f t="shared" ca="1" si="17"/>
        <v/>
      </c>
      <c r="CT122" s="339"/>
      <c r="CU122" s="266">
        <f t="shared" si="62"/>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63"/>
        <v>0</v>
      </c>
      <c r="DL122" s="442" t="b">
        <f t="shared" si="64"/>
        <v>0</v>
      </c>
      <c r="DM122" s="452" t="b">
        <f t="shared" si="65"/>
        <v>0</v>
      </c>
      <c r="DN122" s="442" t="b">
        <f t="shared" si="66"/>
        <v>0</v>
      </c>
      <c r="DO122" s="451" t="b">
        <f t="shared" si="67"/>
        <v>0</v>
      </c>
      <c r="DP122" s="442" t="b">
        <f t="shared" si="68"/>
        <v>0</v>
      </c>
      <c r="DQ122" s="452" t="b">
        <f t="shared" si="69"/>
        <v>0</v>
      </c>
      <c r="DR122" s="442" t="b">
        <f t="shared" si="70"/>
        <v>0</v>
      </c>
      <c r="DS122" s="451" t="b">
        <f t="shared" si="71"/>
        <v>0</v>
      </c>
      <c r="DT122" s="442" t="b">
        <f t="shared" si="72"/>
        <v>0</v>
      </c>
    </row>
    <row r="123" spans="1:124" x14ac:dyDescent="0.25">
      <c r="A123" s="67">
        <f t="shared" si="47"/>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48"/>
        <v/>
      </c>
      <c r="X123" s="312" t="str">
        <f t="shared" ca="1" si="49"/>
        <v/>
      </c>
      <c r="Y123" s="279"/>
      <c r="Z123" s="279"/>
      <c r="AA123" s="350"/>
      <c r="AB123" s="280"/>
      <c r="AC123" s="281"/>
      <c r="AD123" s="350"/>
      <c r="AE123" s="280"/>
      <c r="AF123" s="282"/>
      <c r="AG123" s="350"/>
      <c r="AH123" s="276"/>
      <c r="AI123" s="311" t="str">
        <f t="shared" ca="1" si="50"/>
        <v/>
      </c>
      <c r="AJ123" s="312" t="str">
        <f t="shared" ca="1" si="51"/>
        <v/>
      </c>
      <c r="AK123" s="279"/>
      <c r="AL123" s="279"/>
      <c r="AM123" s="350"/>
      <c r="AN123" s="280"/>
      <c r="AO123" s="281"/>
      <c r="AP123" s="350"/>
      <c r="AQ123" s="280"/>
      <c r="AR123" s="282"/>
      <c r="AS123" s="350"/>
      <c r="AT123" s="276"/>
      <c r="AU123" s="311" t="str">
        <f t="shared" ca="1" si="52"/>
        <v/>
      </c>
      <c r="AV123" s="312" t="str">
        <f t="shared" ca="1" si="53"/>
        <v/>
      </c>
      <c r="AW123" s="278"/>
      <c r="AX123" s="278"/>
      <c r="AY123" s="350"/>
      <c r="AZ123" s="280"/>
      <c r="BA123" s="281"/>
      <c r="BB123" s="350"/>
      <c r="BC123" s="280"/>
      <c r="BD123" s="282"/>
      <c r="BE123" s="350"/>
      <c r="BF123" s="276"/>
      <c r="BG123" s="311" t="str">
        <f t="shared" ca="1" si="54"/>
        <v/>
      </c>
      <c r="BH123" s="312" t="str">
        <f t="shared" ca="1" si="55"/>
        <v/>
      </c>
      <c r="BI123" s="278"/>
      <c r="BJ123" s="350"/>
      <c r="BK123" s="280"/>
      <c r="BL123" s="281"/>
      <c r="BM123" s="350"/>
      <c r="BN123" s="280"/>
      <c r="BO123" s="282"/>
      <c r="BP123" s="311" t="str">
        <f t="shared" ca="1" si="56"/>
        <v/>
      </c>
      <c r="BQ123" s="312" t="str">
        <f t="shared" ca="1" si="57"/>
        <v/>
      </c>
      <c r="BR123" s="311" t="str">
        <f t="shared" ca="1" si="58"/>
        <v/>
      </c>
      <c r="BS123" s="440" t="str">
        <f t="shared" ca="1" si="59"/>
        <v/>
      </c>
      <c r="BT123" s="283" t="str">
        <f t="array" ref="BT123">IF(AND($I123&lt;&gt;"",$K123&lt;&gt;""),CEILING(VLOOKUP($I123,ランク別指標,3,FALSE)*$L123,1),"")</f>
        <v/>
      </c>
      <c r="BU123" s="284"/>
      <c r="BV123" s="283" t="str">
        <f t="shared" si="11"/>
        <v/>
      </c>
      <c r="BW123" s="285"/>
      <c r="BX123" s="284"/>
      <c r="BY123" s="286" t="str">
        <f t="shared" si="60"/>
        <v/>
      </c>
      <c r="BZ123" s="287" t="str">
        <f t="shared" si="61"/>
        <v/>
      </c>
      <c r="CA123" s="288"/>
      <c r="CB123" s="289"/>
      <c r="CC123" s="283" t="str">
        <f t="array" ref="CC123">IF(AND($I123&lt;&gt;"",$K123&lt;&gt;""),CEILING(VLOOKUP($I123,ランク別指標,6,FALSE)*$L123,1),"")</f>
        <v/>
      </c>
      <c r="CD123" s="290"/>
      <c r="CE123" s="291" t="str">
        <f t="shared" si="14"/>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15"/>
        <v/>
      </c>
      <c r="CR123" s="274" t="str">
        <f t="shared" ca="1" si="16"/>
        <v/>
      </c>
      <c r="CS123" s="275" t="str">
        <f t="shared" ca="1" si="17"/>
        <v/>
      </c>
      <c r="CT123" s="339"/>
      <c r="CU123" s="266">
        <f t="shared" si="62"/>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63"/>
        <v>0</v>
      </c>
      <c r="DL123" s="442" t="b">
        <f t="shared" si="64"/>
        <v>0</v>
      </c>
      <c r="DM123" s="452" t="b">
        <f t="shared" si="65"/>
        <v>0</v>
      </c>
      <c r="DN123" s="442" t="b">
        <f t="shared" si="66"/>
        <v>0</v>
      </c>
      <c r="DO123" s="451" t="b">
        <f t="shared" si="67"/>
        <v>0</v>
      </c>
      <c r="DP123" s="442" t="b">
        <f t="shared" si="68"/>
        <v>0</v>
      </c>
      <c r="DQ123" s="452" t="b">
        <f t="shared" si="69"/>
        <v>0</v>
      </c>
      <c r="DR123" s="442" t="b">
        <f t="shared" si="70"/>
        <v>0</v>
      </c>
      <c r="DS123" s="451" t="b">
        <f t="shared" si="71"/>
        <v>0</v>
      </c>
      <c r="DT123" s="442" t="b">
        <f t="shared" si="72"/>
        <v>0</v>
      </c>
    </row>
    <row r="124" spans="1:124" x14ac:dyDescent="0.25">
      <c r="A124" s="67">
        <f t="shared" si="47"/>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48"/>
        <v/>
      </c>
      <c r="X124" s="312" t="str">
        <f t="shared" ca="1" si="49"/>
        <v/>
      </c>
      <c r="Y124" s="279"/>
      <c r="Z124" s="279"/>
      <c r="AA124" s="350"/>
      <c r="AB124" s="280"/>
      <c r="AC124" s="281"/>
      <c r="AD124" s="350"/>
      <c r="AE124" s="280"/>
      <c r="AF124" s="282"/>
      <c r="AG124" s="350"/>
      <c r="AH124" s="276"/>
      <c r="AI124" s="311" t="str">
        <f t="shared" ca="1" si="50"/>
        <v/>
      </c>
      <c r="AJ124" s="312" t="str">
        <f t="shared" ca="1" si="51"/>
        <v/>
      </c>
      <c r="AK124" s="279"/>
      <c r="AL124" s="279"/>
      <c r="AM124" s="350"/>
      <c r="AN124" s="280"/>
      <c r="AO124" s="281"/>
      <c r="AP124" s="350"/>
      <c r="AQ124" s="280"/>
      <c r="AR124" s="282"/>
      <c r="AS124" s="350"/>
      <c r="AT124" s="276"/>
      <c r="AU124" s="311" t="str">
        <f t="shared" ca="1" si="52"/>
        <v/>
      </c>
      <c r="AV124" s="312" t="str">
        <f t="shared" ca="1" si="53"/>
        <v/>
      </c>
      <c r="AW124" s="278"/>
      <c r="AX124" s="278"/>
      <c r="AY124" s="350"/>
      <c r="AZ124" s="280"/>
      <c r="BA124" s="281"/>
      <c r="BB124" s="350"/>
      <c r="BC124" s="280"/>
      <c r="BD124" s="282"/>
      <c r="BE124" s="350"/>
      <c r="BF124" s="276"/>
      <c r="BG124" s="311" t="str">
        <f t="shared" ca="1" si="54"/>
        <v/>
      </c>
      <c r="BH124" s="312" t="str">
        <f t="shared" ca="1" si="55"/>
        <v/>
      </c>
      <c r="BI124" s="278"/>
      <c r="BJ124" s="350"/>
      <c r="BK124" s="280"/>
      <c r="BL124" s="281"/>
      <c r="BM124" s="350"/>
      <c r="BN124" s="280"/>
      <c r="BO124" s="282"/>
      <c r="BP124" s="311" t="str">
        <f t="shared" ca="1" si="56"/>
        <v/>
      </c>
      <c r="BQ124" s="312" t="str">
        <f t="shared" ca="1" si="57"/>
        <v/>
      </c>
      <c r="BR124" s="311" t="str">
        <f t="shared" ca="1" si="58"/>
        <v/>
      </c>
      <c r="BS124" s="440" t="str">
        <f t="shared" ca="1" si="59"/>
        <v/>
      </c>
      <c r="BT124" s="283" t="str">
        <f t="array" ref="BT124">IF(AND($I124&lt;&gt;"",$K124&lt;&gt;""),CEILING(VLOOKUP($I124,ランク別指標,3,FALSE)*$L124,1),"")</f>
        <v/>
      </c>
      <c r="BU124" s="284"/>
      <c r="BV124" s="283" t="str">
        <f t="shared" si="11"/>
        <v/>
      </c>
      <c r="BW124" s="285"/>
      <c r="BX124" s="284"/>
      <c r="BY124" s="286" t="str">
        <f t="shared" si="60"/>
        <v/>
      </c>
      <c r="BZ124" s="287" t="str">
        <f t="shared" si="61"/>
        <v/>
      </c>
      <c r="CA124" s="288"/>
      <c r="CB124" s="289"/>
      <c r="CC124" s="283" t="str">
        <f t="array" ref="CC124">IF(AND($I124&lt;&gt;"",$K124&lt;&gt;""),CEILING(VLOOKUP($I124,ランク別指標,6,FALSE)*$L124,1),"")</f>
        <v/>
      </c>
      <c r="CD124" s="290"/>
      <c r="CE124" s="291" t="str">
        <f t="shared" si="14"/>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ca="1" si="15"/>
        <v/>
      </c>
      <c r="CR124" s="274" t="str">
        <f t="shared" ca="1" si="16"/>
        <v/>
      </c>
      <c r="CS124" s="275" t="str">
        <f t="shared" ca="1" si="17"/>
        <v/>
      </c>
      <c r="CT124" s="339"/>
      <c r="CU124" s="266">
        <f t="shared" si="62"/>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63"/>
        <v>0</v>
      </c>
      <c r="DL124" s="442" t="b">
        <f t="shared" si="64"/>
        <v>0</v>
      </c>
      <c r="DM124" s="452" t="b">
        <f t="shared" si="65"/>
        <v>0</v>
      </c>
      <c r="DN124" s="442" t="b">
        <f t="shared" si="66"/>
        <v>0</v>
      </c>
      <c r="DO124" s="451" t="b">
        <f t="shared" si="67"/>
        <v>0</v>
      </c>
      <c r="DP124" s="442" t="b">
        <f t="shared" si="68"/>
        <v>0</v>
      </c>
      <c r="DQ124" s="452" t="b">
        <f t="shared" si="69"/>
        <v>0</v>
      </c>
      <c r="DR124" s="442" t="b">
        <f t="shared" si="70"/>
        <v>0</v>
      </c>
      <c r="DS124" s="451" t="b">
        <f t="shared" si="71"/>
        <v>0</v>
      </c>
      <c r="DT124" s="442" t="b">
        <f t="shared" si="72"/>
        <v>0</v>
      </c>
    </row>
    <row r="125" spans="1:124" x14ac:dyDescent="0.25">
      <c r="A125" s="67">
        <f t="shared" si="47"/>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48"/>
        <v/>
      </c>
      <c r="X125" s="312" t="str">
        <f t="shared" ca="1" si="49"/>
        <v/>
      </c>
      <c r="Y125" s="279"/>
      <c r="Z125" s="279"/>
      <c r="AA125" s="350"/>
      <c r="AB125" s="280"/>
      <c r="AC125" s="281"/>
      <c r="AD125" s="350"/>
      <c r="AE125" s="280"/>
      <c r="AF125" s="282"/>
      <c r="AG125" s="350"/>
      <c r="AH125" s="276"/>
      <c r="AI125" s="311" t="str">
        <f t="shared" ca="1" si="50"/>
        <v/>
      </c>
      <c r="AJ125" s="312" t="str">
        <f t="shared" ca="1" si="51"/>
        <v/>
      </c>
      <c r="AK125" s="279"/>
      <c r="AL125" s="279"/>
      <c r="AM125" s="350"/>
      <c r="AN125" s="280"/>
      <c r="AO125" s="281"/>
      <c r="AP125" s="350"/>
      <c r="AQ125" s="280"/>
      <c r="AR125" s="282"/>
      <c r="AS125" s="350"/>
      <c r="AT125" s="276"/>
      <c r="AU125" s="311" t="str">
        <f t="shared" ca="1" si="52"/>
        <v/>
      </c>
      <c r="AV125" s="312" t="str">
        <f t="shared" ca="1" si="53"/>
        <v/>
      </c>
      <c r="AW125" s="278"/>
      <c r="AX125" s="278"/>
      <c r="AY125" s="350"/>
      <c r="AZ125" s="280"/>
      <c r="BA125" s="281"/>
      <c r="BB125" s="350"/>
      <c r="BC125" s="280"/>
      <c r="BD125" s="282"/>
      <c r="BE125" s="350"/>
      <c r="BF125" s="276"/>
      <c r="BG125" s="311" t="str">
        <f t="shared" ca="1" si="54"/>
        <v/>
      </c>
      <c r="BH125" s="312" t="str">
        <f t="shared" ca="1" si="55"/>
        <v/>
      </c>
      <c r="BI125" s="278"/>
      <c r="BJ125" s="350"/>
      <c r="BK125" s="280"/>
      <c r="BL125" s="281"/>
      <c r="BM125" s="350"/>
      <c r="BN125" s="280"/>
      <c r="BO125" s="282"/>
      <c r="BP125" s="311" t="str">
        <f t="shared" ca="1" si="56"/>
        <v/>
      </c>
      <c r="BQ125" s="312" t="str">
        <f t="shared" ca="1" si="57"/>
        <v/>
      </c>
      <c r="BR125" s="311" t="str">
        <f t="shared" ca="1" si="58"/>
        <v/>
      </c>
      <c r="BS125" s="440" t="str">
        <f t="shared" ca="1" si="59"/>
        <v/>
      </c>
      <c r="BT125" s="283" t="str">
        <f t="array" ref="BT125">IF(AND($I125&lt;&gt;"",$K125&lt;&gt;""),CEILING(VLOOKUP($I125,ランク別指標,3,FALSE)*$L125,1),"")</f>
        <v/>
      </c>
      <c r="BU125" s="284"/>
      <c r="BV125" s="283" t="str">
        <f t="shared" si="11"/>
        <v/>
      </c>
      <c r="BW125" s="285"/>
      <c r="BX125" s="284"/>
      <c r="BY125" s="286" t="str">
        <f t="shared" si="60"/>
        <v/>
      </c>
      <c r="BZ125" s="287" t="str">
        <f t="shared" si="61"/>
        <v/>
      </c>
      <c r="CA125" s="288"/>
      <c r="CB125" s="289"/>
      <c r="CC125" s="283" t="str">
        <f t="array" ref="CC125">IF(AND($I125&lt;&gt;"",$K125&lt;&gt;""),CEILING(VLOOKUP($I125,ランク別指標,6,FALSE)*$L125,1),"")</f>
        <v/>
      </c>
      <c r="CD125" s="290"/>
      <c r="CE125" s="291" t="str">
        <f t="shared" si="14"/>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15"/>
        <v/>
      </c>
      <c r="CR125" s="274" t="str">
        <f t="shared" ca="1" si="16"/>
        <v/>
      </c>
      <c r="CS125" s="275" t="str">
        <f t="shared" ca="1" si="17"/>
        <v/>
      </c>
      <c r="CT125" s="339"/>
      <c r="CU125" s="266">
        <f t="shared" si="62"/>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63"/>
        <v>0</v>
      </c>
      <c r="DL125" s="442" t="b">
        <f t="shared" si="64"/>
        <v>0</v>
      </c>
      <c r="DM125" s="452" t="b">
        <f t="shared" si="65"/>
        <v>0</v>
      </c>
      <c r="DN125" s="442" t="b">
        <f t="shared" si="66"/>
        <v>0</v>
      </c>
      <c r="DO125" s="451" t="b">
        <f t="shared" si="67"/>
        <v>0</v>
      </c>
      <c r="DP125" s="442" t="b">
        <f t="shared" si="68"/>
        <v>0</v>
      </c>
      <c r="DQ125" s="452" t="b">
        <f t="shared" si="69"/>
        <v>0</v>
      </c>
      <c r="DR125" s="442" t="b">
        <f t="shared" si="70"/>
        <v>0</v>
      </c>
      <c r="DS125" s="451" t="b">
        <f t="shared" si="71"/>
        <v>0</v>
      </c>
      <c r="DT125" s="442" t="b">
        <f t="shared" si="72"/>
        <v>0</v>
      </c>
    </row>
    <row r="126" spans="1:124" x14ac:dyDescent="0.25">
      <c r="A126" s="67">
        <f t="shared" si="47"/>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48"/>
        <v/>
      </c>
      <c r="X126" s="312" t="str">
        <f t="shared" ca="1" si="49"/>
        <v/>
      </c>
      <c r="Y126" s="279"/>
      <c r="Z126" s="279"/>
      <c r="AA126" s="350"/>
      <c r="AB126" s="280"/>
      <c r="AC126" s="281"/>
      <c r="AD126" s="350"/>
      <c r="AE126" s="280"/>
      <c r="AF126" s="282"/>
      <c r="AG126" s="350"/>
      <c r="AH126" s="276"/>
      <c r="AI126" s="311" t="str">
        <f t="shared" ca="1" si="50"/>
        <v/>
      </c>
      <c r="AJ126" s="312" t="str">
        <f t="shared" ca="1" si="51"/>
        <v/>
      </c>
      <c r="AK126" s="279"/>
      <c r="AL126" s="279"/>
      <c r="AM126" s="350"/>
      <c r="AN126" s="280"/>
      <c r="AO126" s="281"/>
      <c r="AP126" s="350"/>
      <c r="AQ126" s="280"/>
      <c r="AR126" s="282"/>
      <c r="AS126" s="350"/>
      <c r="AT126" s="276"/>
      <c r="AU126" s="311" t="str">
        <f t="shared" ca="1" si="52"/>
        <v/>
      </c>
      <c r="AV126" s="312" t="str">
        <f t="shared" ca="1" si="53"/>
        <v/>
      </c>
      <c r="AW126" s="278"/>
      <c r="AX126" s="278"/>
      <c r="AY126" s="350"/>
      <c r="AZ126" s="280"/>
      <c r="BA126" s="281"/>
      <c r="BB126" s="350"/>
      <c r="BC126" s="280"/>
      <c r="BD126" s="282"/>
      <c r="BE126" s="350"/>
      <c r="BF126" s="276"/>
      <c r="BG126" s="311" t="str">
        <f t="shared" ca="1" si="54"/>
        <v/>
      </c>
      <c r="BH126" s="312" t="str">
        <f t="shared" ca="1" si="55"/>
        <v/>
      </c>
      <c r="BI126" s="278"/>
      <c r="BJ126" s="350"/>
      <c r="BK126" s="280"/>
      <c r="BL126" s="281"/>
      <c r="BM126" s="350"/>
      <c r="BN126" s="280"/>
      <c r="BO126" s="282"/>
      <c r="BP126" s="311" t="str">
        <f t="shared" ca="1" si="56"/>
        <v/>
      </c>
      <c r="BQ126" s="312" t="str">
        <f t="shared" ca="1" si="57"/>
        <v/>
      </c>
      <c r="BR126" s="311" t="str">
        <f t="shared" ca="1" si="58"/>
        <v/>
      </c>
      <c r="BS126" s="440" t="str">
        <f t="shared" ca="1" si="59"/>
        <v/>
      </c>
      <c r="BT126" s="283" t="str">
        <f t="array" ref="BT126">IF(AND($I126&lt;&gt;"",$K126&lt;&gt;""),CEILING(VLOOKUP($I126,ランク別指標,3,FALSE)*$L126,1),"")</f>
        <v/>
      </c>
      <c r="BU126" s="284"/>
      <c r="BV126" s="283" t="str">
        <f t="shared" si="11"/>
        <v/>
      </c>
      <c r="BW126" s="285"/>
      <c r="BX126" s="284"/>
      <c r="BY126" s="286" t="str">
        <f t="shared" si="60"/>
        <v/>
      </c>
      <c r="BZ126" s="287" t="str">
        <f t="shared" si="61"/>
        <v/>
      </c>
      <c r="CA126" s="288"/>
      <c r="CB126" s="289"/>
      <c r="CC126" s="283" t="str">
        <f t="array" ref="CC126">IF(AND($I126&lt;&gt;"",$K126&lt;&gt;""),CEILING(VLOOKUP($I126,ランク別指標,6,FALSE)*$L126,1),"")</f>
        <v/>
      </c>
      <c r="CD126" s="290"/>
      <c r="CE126" s="291" t="str">
        <f t="shared" si="14"/>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15"/>
        <v/>
      </c>
      <c r="CR126" s="274" t="str">
        <f t="shared" ca="1" si="16"/>
        <v/>
      </c>
      <c r="CS126" s="275" t="str">
        <f t="shared" ca="1" si="17"/>
        <v/>
      </c>
      <c r="CT126" s="339"/>
      <c r="CU126" s="266">
        <f t="shared" si="62"/>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63"/>
        <v>0</v>
      </c>
      <c r="DL126" s="442" t="b">
        <f t="shared" si="64"/>
        <v>0</v>
      </c>
      <c r="DM126" s="452" t="b">
        <f t="shared" si="65"/>
        <v>0</v>
      </c>
      <c r="DN126" s="442" t="b">
        <f t="shared" si="66"/>
        <v>0</v>
      </c>
      <c r="DO126" s="451" t="b">
        <f t="shared" si="67"/>
        <v>0</v>
      </c>
      <c r="DP126" s="442" t="b">
        <f t="shared" si="68"/>
        <v>0</v>
      </c>
      <c r="DQ126" s="452" t="b">
        <f t="shared" si="69"/>
        <v>0</v>
      </c>
      <c r="DR126" s="442" t="b">
        <f t="shared" si="70"/>
        <v>0</v>
      </c>
      <c r="DS126" s="451" t="b">
        <f t="shared" si="71"/>
        <v>0</v>
      </c>
      <c r="DT126" s="442" t="b">
        <f t="shared" si="72"/>
        <v>0</v>
      </c>
    </row>
    <row r="127" spans="1:124" x14ac:dyDescent="0.25">
      <c r="A127" s="67">
        <f t="shared" si="47"/>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48"/>
        <v/>
      </c>
      <c r="X127" s="312" t="str">
        <f t="shared" ca="1" si="49"/>
        <v/>
      </c>
      <c r="Y127" s="279"/>
      <c r="Z127" s="279"/>
      <c r="AA127" s="350"/>
      <c r="AB127" s="280"/>
      <c r="AC127" s="281"/>
      <c r="AD127" s="350"/>
      <c r="AE127" s="280"/>
      <c r="AF127" s="282"/>
      <c r="AG127" s="350"/>
      <c r="AH127" s="276"/>
      <c r="AI127" s="311" t="str">
        <f t="shared" ca="1" si="50"/>
        <v/>
      </c>
      <c r="AJ127" s="312" t="str">
        <f t="shared" ca="1" si="51"/>
        <v/>
      </c>
      <c r="AK127" s="279"/>
      <c r="AL127" s="279"/>
      <c r="AM127" s="350"/>
      <c r="AN127" s="280"/>
      <c r="AO127" s="281"/>
      <c r="AP127" s="350"/>
      <c r="AQ127" s="280"/>
      <c r="AR127" s="282"/>
      <c r="AS127" s="350"/>
      <c r="AT127" s="276"/>
      <c r="AU127" s="311" t="str">
        <f t="shared" ca="1" si="52"/>
        <v/>
      </c>
      <c r="AV127" s="312" t="str">
        <f t="shared" ca="1" si="53"/>
        <v/>
      </c>
      <c r="AW127" s="278"/>
      <c r="AX127" s="278"/>
      <c r="AY127" s="350"/>
      <c r="AZ127" s="280"/>
      <c r="BA127" s="281"/>
      <c r="BB127" s="350"/>
      <c r="BC127" s="280"/>
      <c r="BD127" s="282"/>
      <c r="BE127" s="350"/>
      <c r="BF127" s="276"/>
      <c r="BG127" s="311" t="str">
        <f t="shared" ca="1" si="54"/>
        <v/>
      </c>
      <c r="BH127" s="312" t="str">
        <f t="shared" ca="1" si="55"/>
        <v/>
      </c>
      <c r="BI127" s="278"/>
      <c r="BJ127" s="350"/>
      <c r="BK127" s="280"/>
      <c r="BL127" s="281"/>
      <c r="BM127" s="350"/>
      <c r="BN127" s="280"/>
      <c r="BO127" s="282"/>
      <c r="BP127" s="311" t="str">
        <f t="shared" ca="1" si="56"/>
        <v/>
      </c>
      <c r="BQ127" s="312" t="str">
        <f t="shared" ca="1" si="57"/>
        <v/>
      </c>
      <c r="BR127" s="311" t="str">
        <f t="shared" ca="1" si="58"/>
        <v/>
      </c>
      <c r="BS127" s="440" t="str">
        <f t="shared" ca="1" si="59"/>
        <v/>
      </c>
      <c r="BT127" s="283" t="str">
        <f t="array" ref="BT127">IF(AND($I127&lt;&gt;"",$K127&lt;&gt;""),CEILING(VLOOKUP($I127,ランク別指標,3,FALSE)*$L127,1),"")</f>
        <v/>
      </c>
      <c r="BU127" s="284"/>
      <c r="BV127" s="283" t="str">
        <f t="shared" si="11"/>
        <v/>
      </c>
      <c r="BW127" s="285"/>
      <c r="BX127" s="284"/>
      <c r="BY127" s="286" t="str">
        <f t="shared" si="60"/>
        <v/>
      </c>
      <c r="BZ127" s="287" t="str">
        <f t="shared" si="61"/>
        <v/>
      </c>
      <c r="CA127" s="288"/>
      <c r="CB127" s="289"/>
      <c r="CC127" s="283" t="str">
        <f t="array" ref="CC127">IF(AND($I127&lt;&gt;"",$K127&lt;&gt;""),CEILING(VLOOKUP($I127,ランク別指標,6,FALSE)*$L127,1),"")</f>
        <v/>
      </c>
      <c r="CD127" s="290"/>
      <c r="CE127" s="291" t="str">
        <f t="shared" si="14"/>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15"/>
        <v/>
      </c>
      <c r="CR127" s="274" t="str">
        <f t="shared" ca="1" si="16"/>
        <v/>
      </c>
      <c r="CS127" s="275" t="str">
        <f t="shared" ca="1" si="17"/>
        <v/>
      </c>
      <c r="CT127" s="339"/>
      <c r="CU127" s="266">
        <f t="shared" si="62"/>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63"/>
        <v>0</v>
      </c>
      <c r="DL127" s="442" t="b">
        <f t="shared" si="64"/>
        <v>0</v>
      </c>
      <c r="DM127" s="452" t="b">
        <f t="shared" si="65"/>
        <v>0</v>
      </c>
      <c r="DN127" s="442" t="b">
        <f t="shared" si="66"/>
        <v>0</v>
      </c>
      <c r="DO127" s="451" t="b">
        <f t="shared" si="67"/>
        <v>0</v>
      </c>
      <c r="DP127" s="442" t="b">
        <f t="shared" si="68"/>
        <v>0</v>
      </c>
      <c r="DQ127" s="452" t="b">
        <f t="shared" si="69"/>
        <v>0</v>
      </c>
      <c r="DR127" s="442" t="b">
        <f t="shared" si="70"/>
        <v>0</v>
      </c>
      <c r="DS127" s="451" t="b">
        <f t="shared" si="71"/>
        <v>0</v>
      </c>
      <c r="DT127" s="442" t="b">
        <f t="shared" si="72"/>
        <v>0</v>
      </c>
    </row>
    <row r="128" spans="1:124" x14ac:dyDescent="0.25">
      <c r="A128" s="67">
        <f t="shared" si="47"/>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48"/>
        <v/>
      </c>
      <c r="X128" s="312" t="str">
        <f t="shared" ca="1" si="49"/>
        <v/>
      </c>
      <c r="Y128" s="279"/>
      <c r="Z128" s="279"/>
      <c r="AA128" s="350"/>
      <c r="AB128" s="280"/>
      <c r="AC128" s="281"/>
      <c r="AD128" s="350"/>
      <c r="AE128" s="280"/>
      <c r="AF128" s="282"/>
      <c r="AG128" s="350"/>
      <c r="AH128" s="276"/>
      <c r="AI128" s="311" t="str">
        <f t="shared" ca="1" si="50"/>
        <v/>
      </c>
      <c r="AJ128" s="312" t="str">
        <f t="shared" ca="1" si="51"/>
        <v/>
      </c>
      <c r="AK128" s="279"/>
      <c r="AL128" s="279"/>
      <c r="AM128" s="350"/>
      <c r="AN128" s="280"/>
      <c r="AO128" s="281"/>
      <c r="AP128" s="350"/>
      <c r="AQ128" s="280"/>
      <c r="AR128" s="282"/>
      <c r="AS128" s="350"/>
      <c r="AT128" s="276"/>
      <c r="AU128" s="311" t="str">
        <f t="shared" ca="1" si="52"/>
        <v/>
      </c>
      <c r="AV128" s="312" t="str">
        <f t="shared" ca="1" si="53"/>
        <v/>
      </c>
      <c r="AW128" s="278"/>
      <c r="AX128" s="278"/>
      <c r="AY128" s="350"/>
      <c r="AZ128" s="280"/>
      <c r="BA128" s="281"/>
      <c r="BB128" s="350"/>
      <c r="BC128" s="280"/>
      <c r="BD128" s="282"/>
      <c r="BE128" s="350"/>
      <c r="BF128" s="276"/>
      <c r="BG128" s="311" t="str">
        <f t="shared" ca="1" si="54"/>
        <v/>
      </c>
      <c r="BH128" s="312" t="str">
        <f t="shared" ca="1" si="55"/>
        <v/>
      </c>
      <c r="BI128" s="278"/>
      <c r="BJ128" s="350"/>
      <c r="BK128" s="280"/>
      <c r="BL128" s="281"/>
      <c r="BM128" s="350"/>
      <c r="BN128" s="280"/>
      <c r="BO128" s="282"/>
      <c r="BP128" s="311" t="str">
        <f t="shared" ca="1" si="56"/>
        <v/>
      </c>
      <c r="BQ128" s="312" t="str">
        <f t="shared" ca="1" si="57"/>
        <v/>
      </c>
      <c r="BR128" s="311" t="str">
        <f t="shared" ca="1" si="58"/>
        <v/>
      </c>
      <c r="BS128" s="440" t="str">
        <f t="shared" ca="1" si="59"/>
        <v/>
      </c>
      <c r="BT128" s="283" t="str">
        <f t="array" ref="BT128">IF(AND($I128&lt;&gt;"",$K128&lt;&gt;""),CEILING(VLOOKUP($I128,ランク別指標,3,FALSE)*$L128,1),"")</f>
        <v/>
      </c>
      <c r="BU128" s="284"/>
      <c r="BV128" s="283" t="str">
        <f t="shared" si="11"/>
        <v/>
      </c>
      <c r="BW128" s="285"/>
      <c r="BX128" s="284"/>
      <c r="BY128" s="286" t="str">
        <f t="shared" si="60"/>
        <v/>
      </c>
      <c r="BZ128" s="287" t="str">
        <f t="shared" si="61"/>
        <v/>
      </c>
      <c r="CA128" s="288"/>
      <c r="CB128" s="289"/>
      <c r="CC128" s="283" t="str">
        <f t="array" ref="CC128">IF(AND($I128&lt;&gt;"",$K128&lt;&gt;""),CEILING(VLOOKUP($I128,ランク別指標,6,FALSE)*$L128,1),"")</f>
        <v/>
      </c>
      <c r="CD128" s="290"/>
      <c r="CE128" s="291" t="str">
        <f t="shared" si="14"/>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15"/>
        <v/>
      </c>
      <c r="CR128" s="274" t="str">
        <f t="shared" ca="1" si="16"/>
        <v/>
      </c>
      <c r="CS128" s="275" t="str">
        <f t="shared" ca="1" si="17"/>
        <v/>
      </c>
      <c r="CT128" s="339"/>
      <c r="CU128" s="266">
        <f t="shared" si="62"/>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63"/>
        <v>0</v>
      </c>
      <c r="DL128" s="442" t="b">
        <f t="shared" si="64"/>
        <v>0</v>
      </c>
      <c r="DM128" s="452" t="b">
        <f t="shared" si="65"/>
        <v>0</v>
      </c>
      <c r="DN128" s="442" t="b">
        <f t="shared" si="66"/>
        <v>0</v>
      </c>
      <c r="DO128" s="451" t="b">
        <f t="shared" si="67"/>
        <v>0</v>
      </c>
      <c r="DP128" s="442" t="b">
        <f t="shared" si="68"/>
        <v>0</v>
      </c>
      <c r="DQ128" s="452" t="b">
        <f t="shared" si="69"/>
        <v>0</v>
      </c>
      <c r="DR128" s="442" t="b">
        <f t="shared" si="70"/>
        <v>0</v>
      </c>
      <c r="DS128" s="451" t="b">
        <f t="shared" si="71"/>
        <v>0</v>
      </c>
      <c r="DT128" s="442" t="b">
        <f t="shared" si="72"/>
        <v>0</v>
      </c>
    </row>
    <row r="129" spans="1:124" x14ac:dyDescent="0.25">
      <c r="A129" s="67">
        <f t="shared" si="47"/>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48"/>
        <v/>
      </c>
      <c r="X129" s="312" t="str">
        <f t="shared" ca="1" si="49"/>
        <v/>
      </c>
      <c r="Y129" s="279"/>
      <c r="Z129" s="279"/>
      <c r="AA129" s="350"/>
      <c r="AB129" s="280"/>
      <c r="AC129" s="281"/>
      <c r="AD129" s="350"/>
      <c r="AE129" s="280"/>
      <c r="AF129" s="282"/>
      <c r="AG129" s="350"/>
      <c r="AH129" s="276"/>
      <c r="AI129" s="311" t="str">
        <f t="shared" ca="1" si="50"/>
        <v/>
      </c>
      <c r="AJ129" s="312" t="str">
        <f t="shared" ca="1" si="51"/>
        <v/>
      </c>
      <c r="AK129" s="279"/>
      <c r="AL129" s="279"/>
      <c r="AM129" s="350"/>
      <c r="AN129" s="280"/>
      <c r="AO129" s="281"/>
      <c r="AP129" s="350"/>
      <c r="AQ129" s="280"/>
      <c r="AR129" s="282"/>
      <c r="AS129" s="350"/>
      <c r="AT129" s="276"/>
      <c r="AU129" s="311" t="str">
        <f t="shared" ca="1" si="52"/>
        <v/>
      </c>
      <c r="AV129" s="312" t="str">
        <f t="shared" ca="1" si="53"/>
        <v/>
      </c>
      <c r="AW129" s="278"/>
      <c r="AX129" s="278"/>
      <c r="AY129" s="350"/>
      <c r="AZ129" s="280"/>
      <c r="BA129" s="281"/>
      <c r="BB129" s="350"/>
      <c r="BC129" s="280"/>
      <c r="BD129" s="282"/>
      <c r="BE129" s="350"/>
      <c r="BF129" s="276"/>
      <c r="BG129" s="311" t="str">
        <f t="shared" ca="1" si="54"/>
        <v/>
      </c>
      <c r="BH129" s="312" t="str">
        <f t="shared" ca="1" si="55"/>
        <v/>
      </c>
      <c r="BI129" s="278"/>
      <c r="BJ129" s="350"/>
      <c r="BK129" s="280"/>
      <c r="BL129" s="281"/>
      <c r="BM129" s="350"/>
      <c r="BN129" s="280"/>
      <c r="BO129" s="282"/>
      <c r="BP129" s="311" t="str">
        <f t="shared" ca="1" si="56"/>
        <v/>
      </c>
      <c r="BQ129" s="312" t="str">
        <f t="shared" ca="1" si="57"/>
        <v/>
      </c>
      <c r="BR129" s="311" t="str">
        <f t="shared" ca="1" si="58"/>
        <v/>
      </c>
      <c r="BS129" s="440" t="str">
        <f t="shared" ca="1" si="59"/>
        <v/>
      </c>
      <c r="BT129" s="283" t="str">
        <f t="array" ref="BT129">IF(AND($I129&lt;&gt;"",$K129&lt;&gt;""),CEILING(VLOOKUP($I129,ランク別指標,3,FALSE)*$L129,1),"")</f>
        <v/>
      </c>
      <c r="BU129" s="284"/>
      <c r="BV129" s="283" t="str">
        <f t="shared" si="11"/>
        <v/>
      </c>
      <c r="BW129" s="285"/>
      <c r="BX129" s="284"/>
      <c r="BY129" s="286" t="str">
        <f t="shared" si="60"/>
        <v/>
      </c>
      <c r="BZ129" s="287" t="str">
        <f t="shared" si="61"/>
        <v/>
      </c>
      <c r="CA129" s="288"/>
      <c r="CB129" s="289"/>
      <c r="CC129" s="283" t="str">
        <f t="array" ref="CC129">IF(AND($I129&lt;&gt;"",$K129&lt;&gt;""),CEILING(VLOOKUP($I129,ランク別指標,6,FALSE)*$L129,1),"")</f>
        <v/>
      </c>
      <c r="CD129" s="290"/>
      <c r="CE129" s="291" t="str">
        <f t="shared" si="14"/>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15"/>
        <v/>
      </c>
      <c r="CR129" s="274" t="str">
        <f t="shared" ca="1" si="16"/>
        <v/>
      </c>
      <c r="CS129" s="275" t="str">
        <f t="shared" ca="1" si="17"/>
        <v/>
      </c>
      <c r="CT129" s="339"/>
      <c r="CU129" s="266">
        <f t="shared" si="62"/>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63"/>
        <v>0</v>
      </c>
      <c r="DL129" s="442" t="b">
        <f t="shared" si="64"/>
        <v>0</v>
      </c>
      <c r="DM129" s="452" t="b">
        <f t="shared" si="65"/>
        <v>0</v>
      </c>
      <c r="DN129" s="442" t="b">
        <f t="shared" si="66"/>
        <v>0</v>
      </c>
      <c r="DO129" s="451" t="b">
        <f t="shared" si="67"/>
        <v>0</v>
      </c>
      <c r="DP129" s="442" t="b">
        <f t="shared" si="68"/>
        <v>0</v>
      </c>
      <c r="DQ129" s="452" t="b">
        <f t="shared" si="69"/>
        <v>0</v>
      </c>
      <c r="DR129" s="442" t="b">
        <f t="shared" si="70"/>
        <v>0</v>
      </c>
      <c r="DS129" s="451" t="b">
        <f t="shared" si="71"/>
        <v>0</v>
      </c>
      <c r="DT129" s="442" t="b">
        <f t="shared" si="72"/>
        <v>0</v>
      </c>
    </row>
    <row r="130" spans="1:124" x14ac:dyDescent="0.25">
      <c r="A130" s="67">
        <f t="shared" si="47"/>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48"/>
        <v/>
      </c>
      <c r="X130" s="312" t="str">
        <f t="shared" ca="1" si="49"/>
        <v/>
      </c>
      <c r="Y130" s="279"/>
      <c r="Z130" s="279"/>
      <c r="AA130" s="350"/>
      <c r="AB130" s="280"/>
      <c r="AC130" s="281"/>
      <c r="AD130" s="350"/>
      <c r="AE130" s="280"/>
      <c r="AF130" s="282"/>
      <c r="AG130" s="350"/>
      <c r="AH130" s="276"/>
      <c r="AI130" s="311" t="str">
        <f t="shared" ca="1" si="50"/>
        <v/>
      </c>
      <c r="AJ130" s="312" t="str">
        <f t="shared" ca="1" si="51"/>
        <v/>
      </c>
      <c r="AK130" s="279"/>
      <c r="AL130" s="279"/>
      <c r="AM130" s="350"/>
      <c r="AN130" s="280"/>
      <c r="AO130" s="281"/>
      <c r="AP130" s="350"/>
      <c r="AQ130" s="280"/>
      <c r="AR130" s="282"/>
      <c r="AS130" s="350"/>
      <c r="AT130" s="276"/>
      <c r="AU130" s="311" t="str">
        <f t="shared" ca="1" si="52"/>
        <v/>
      </c>
      <c r="AV130" s="312" t="str">
        <f t="shared" ca="1" si="53"/>
        <v/>
      </c>
      <c r="AW130" s="278"/>
      <c r="AX130" s="278"/>
      <c r="AY130" s="350"/>
      <c r="AZ130" s="280"/>
      <c r="BA130" s="281"/>
      <c r="BB130" s="350"/>
      <c r="BC130" s="280"/>
      <c r="BD130" s="282"/>
      <c r="BE130" s="350"/>
      <c r="BF130" s="276"/>
      <c r="BG130" s="311" t="str">
        <f t="shared" ca="1" si="54"/>
        <v/>
      </c>
      <c r="BH130" s="312" t="str">
        <f t="shared" ca="1" si="55"/>
        <v/>
      </c>
      <c r="BI130" s="278"/>
      <c r="BJ130" s="350"/>
      <c r="BK130" s="280"/>
      <c r="BL130" s="281"/>
      <c r="BM130" s="350"/>
      <c r="BN130" s="280"/>
      <c r="BO130" s="282"/>
      <c r="BP130" s="311" t="str">
        <f t="shared" ca="1" si="56"/>
        <v/>
      </c>
      <c r="BQ130" s="312" t="str">
        <f t="shared" ca="1" si="57"/>
        <v/>
      </c>
      <c r="BR130" s="311" t="str">
        <f t="shared" ca="1" si="58"/>
        <v/>
      </c>
      <c r="BS130" s="440" t="str">
        <f t="shared" ca="1" si="59"/>
        <v/>
      </c>
      <c r="BT130" s="283" t="str">
        <f t="array" ref="BT130">IF(AND($I130&lt;&gt;"",$K130&lt;&gt;""),CEILING(VLOOKUP($I130,ランク別指標,3,FALSE)*$L130,1),"")</f>
        <v/>
      </c>
      <c r="BU130" s="284"/>
      <c r="BV130" s="283" t="str">
        <f t="shared" si="11"/>
        <v/>
      </c>
      <c r="BW130" s="285"/>
      <c r="BX130" s="284"/>
      <c r="BY130" s="286" t="str">
        <f t="shared" si="60"/>
        <v/>
      </c>
      <c r="BZ130" s="287" t="str">
        <f t="shared" si="61"/>
        <v/>
      </c>
      <c r="CA130" s="288"/>
      <c r="CB130" s="289"/>
      <c r="CC130" s="283" t="str">
        <f t="array" ref="CC130">IF(AND($I130&lt;&gt;"",$K130&lt;&gt;""),CEILING(VLOOKUP($I130,ランク別指標,6,FALSE)*$L130,1),"")</f>
        <v/>
      </c>
      <c r="CD130" s="290"/>
      <c r="CE130" s="291" t="str">
        <f t="shared" si="14"/>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ca="1" si="15"/>
        <v/>
      </c>
      <c r="CR130" s="274" t="str">
        <f t="shared" ca="1" si="16"/>
        <v/>
      </c>
      <c r="CS130" s="275" t="str">
        <f t="shared" ca="1" si="17"/>
        <v/>
      </c>
      <c r="CT130" s="339"/>
      <c r="CU130" s="266">
        <f t="shared" si="62"/>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63"/>
        <v>0</v>
      </c>
      <c r="DL130" s="442" t="b">
        <f t="shared" si="64"/>
        <v>0</v>
      </c>
      <c r="DM130" s="452" t="b">
        <f t="shared" si="65"/>
        <v>0</v>
      </c>
      <c r="DN130" s="442" t="b">
        <f t="shared" si="66"/>
        <v>0</v>
      </c>
      <c r="DO130" s="451" t="b">
        <f t="shared" si="67"/>
        <v>0</v>
      </c>
      <c r="DP130" s="442" t="b">
        <f t="shared" si="68"/>
        <v>0</v>
      </c>
      <c r="DQ130" s="452" t="b">
        <f t="shared" si="69"/>
        <v>0</v>
      </c>
      <c r="DR130" s="442" t="b">
        <f t="shared" si="70"/>
        <v>0</v>
      </c>
      <c r="DS130" s="451" t="b">
        <f t="shared" si="71"/>
        <v>0</v>
      </c>
      <c r="DT130" s="442" t="b">
        <f t="shared" si="72"/>
        <v>0</v>
      </c>
    </row>
    <row r="131" spans="1:124" x14ac:dyDescent="0.25">
      <c r="A131" s="67">
        <f t="shared" si="47"/>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48"/>
        <v/>
      </c>
      <c r="X131" s="312" t="str">
        <f t="shared" ca="1" si="49"/>
        <v/>
      </c>
      <c r="Y131" s="279"/>
      <c r="Z131" s="279"/>
      <c r="AA131" s="350"/>
      <c r="AB131" s="280"/>
      <c r="AC131" s="281"/>
      <c r="AD131" s="350"/>
      <c r="AE131" s="280"/>
      <c r="AF131" s="282"/>
      <c r="AG131" s="350"/>
      <c r="AH131" s="276"/>
      <c r="AI131" s="311" t="str">
        <f t="shared" ca="1" si="50"/>
        <v/>
      </c>
      <c r="AJ131" s="312" t="str">
        <f t="shared" ca="1" si="51"/>
        <v/>
      </c>
      <c r="AK131" s="279"/>
      <c r="AL131" s="279"/>
      <c r="AM131" s="350"/>
      <c r="AN131" s="280"/>
      <c r="AO131" s="281"/>
      <c r="AP131" s="350"/>
      <c r="AQ131" s="280"/>
      <c r="AR131" s="282"/>
      <c r="AS131" s="350"/>
      <c r="AT131" s="276"/>
      <c r="AU131" s="311" t="str">
        <f t="shared" ca="1" si="52"/>
        <v/>
      </c>
      <c r="AV131" s="312" t="str">
        <f t="shared" ca="1" si="53"/>
        <v/>
      </c>
      <c r="AW131" s="278"/>
      <c r="AX131" s="278"/>
      <c r="AY131" s="350"/>
      <c r="AZ131" s="280"/>
      <c r="BA131" s="281"/>
      <c r="BB131" s="350"/>
      <c r="BC131" s="280"/>
      <c r="BD131" s="282"/>
      <c r="BE131" s="350"/>
      <c r="BF131" s="276"/>
      <c r="BG131" s="311" t="str">
        <f t="shared" ca="1" si="54"/>
        <v/>
      </c>
      <c r="BH131" s="312" t="str">
        <f t="shared" ca="1" si="55"/>
        <v/>
      </c>
      <c r="BI131" s="278"/>
      <c r="BJ131" s="350"/>
      <c r="BK131" s="280"/>
      <c r="BL131" s="281"/>
      <c r="BM131" s="350"/>
      <c r="BN131" s="280"/>
      <c r="BO131" s="282"/>
      <c r="BP131" s="311" t="str">
        <f t="shared" ca="1" si="56"/>
        <v/>
      </c>
      <c r="BQ131" s="312" t="str">
        <f t="shared" ca="1" si="57"/>
        <v/>
      </c>
      <c r="BR131" s="311" t="str">
        <f t="shared" ca="1" si="58"/>
        <v/>
      </c>
      <c r="BS131" s="440" t="str">
        <f t="shared" ca="1" si="59"/>
        <v/>
      </c>
      <c r="BT131" s="283" t="str">
        <f t="array" ref="BT131">IF(AND($I131&lt;&gt;"",$K131&lt;&gt;""),CEILING(VLOOKUP($I131,ランク別指標,3,FALSE)*$L131,1),"")</f>
        <v/>
      </c>
      <c r="BU131" s="284"/>
      <c r="BV131" s="283" t="str">
        <f t="shared" si="11"/>
        <v/>
      </c>
      <c r="BW131" s="285"/>
      <c r="BX131" s="284"/>
      <c r="BY131" s="286" t="str">
        <f t="shared" si="60"/>
        <v/>
      </c>
      <c r="BZ131" s="287" t="str">
        <f t="shared" si="61"/>
        <v/>
      </c>
      <c r="CA131" s="288"/>
      <c r="CB131" s="289"/>
      <c r="CC131" s="283" t="str">
        <f t="array" ref="CC131">IF(AND($I131&lt;&gt;"",$K131&lt;&gt;""),CEILING(VLOOKUP($I131,ランク別指標,6,FALSE)*$L131,1),"")</f>
        <v/>
      </c>
      <c r="CD131" s="290"/>
      <c r="CE131" s="291" t="str">
        <f t="shared" si="14"/>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ca="1" si="15"/>
        <v/>
      </c>
      <c r="CR131" s="274" t="str">
        <f t="shared" ca="1" si="16"/>
        <v/>
      </c>
      <c r="CS131" s="275" t="str">
        <f t="shared" ca="1" si="17"/>
        <v/>
      </c>
      <c r="CT131" s="339"/>
      <c r="CU131" s="266">
        <f t="shared" si="62"/>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63"/>
        <v>0</v>
      </c>
      <c r="DL131" s="442" t="b">
        <f t="shared" si="64"/>
        <v>0</v>
      </c>
      <c r="DM131" s="452" t="b">
        <f t="shared" si="65"/>
        <v>0</v>
      </c>
      <c r="DN131" s="442" t="b">
        <f t="shared" si="66"/>
        <v>0</v>
      </c>
      <c r="DO131" s="451" t="b">
        <f t="shared" si="67"/>
        <v>0</v>
      </c>
      <c r="DP131" s="442" t="b">
        <f t="shared" si="68"/>
        <v>0</v>
      </c>
      <c r="DQ131" s="452" t="b">
        <f t="shared" si="69"/>
        <v>0</v>
      </c>
      <c r="DR131" s="442" t="b">
        <f t="shared" si="70"/>
        <v>0</v>
      </c>
      <c r="DS131" s="451" t="b">
        <f t="shared" si="71"/>
        <v>0</v>
      </c>
      <c r="DT131" s="442" t="b">
        <f t="shared" si="72"/>
        <v>0</v>
      </c>
    </row>
    <row r="132" spans="1:124" x14ac:dyDescent="0.25">
      <c r="A132" s="67">
        <f t="shared" si="47"/>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48"/>
        <v/>
      </c>
      <c r="X132" s="312" t="str">
        <f t="shared" ca="1" si="49"/>
        <v/>
      </c>
      <c r="Y132" s="279"/>
      <c r="Z132" s="279"/>
      <c r="AA132" s="350"/>
      <c r="AB132" s="280"/>
      <c r="AC132" s="281"/>
      <c r="AD132" s="350"/>
      <c r="AE132" s="280"/>
      <c r="AF132" s="282"/>
      <c r="AG132" s="350"/>
      <c r="AH132" s="276"/>
      <c r="AI132" s="311" t="str">
        <f t="shared" ca="1" si="50"/>
        <v/>
      </c>
      <c r="AJ132" s="312" t="str">
        <f t="shared" ca="1" si="51"/>
        <v/>
      </c>
      <c r="AK132" s="279"/>
      <c r="AL132" s="279"/>
      <c r="AM132" s="350"/>
      <c r="AN132" s="280"/>
      <c r="AO132" s="281"/>
      <c r="AP132" s="350"/>
      <c r="AQ132" s="280"/>
      <c r="AR132" s="282"/>
      <c r="AS132" s="350"/>
      <c r="AT132" s="276"/>
      <c r="AU132" s="311" t="str">
        <f t="shared" ca="1" si="52"/>
        <v/>
      </c>
      <c r="AV132" s="312" t="str">
        <f t="shared" ca="1" si="53"/>
        <v/>
      </c>
      <c r="AW132" s="278"/>
      <c r="AX132" s="278"/>
      <c r="AY132" s="350"/>
      <c r="AZ132" s="280"/>
      <c r="BA132" s="281"/>
      <c r="BB132" s="350"/>
      <c r="BC132" s="280"/>
      <c r="BD132" s="282"/>
      <c r="BE132" s="350"/>
      <c r="BF132" s="276"/>
      <c r="BG132" s="311" t="str">
        <f t="shared" ca="1" si="54"/>
        <v/>
      </c>
      <c r="BH132" s="312" t="str">
        <f t="shared" ca="1" si="55"/>
        <v/>
      </c>
      <c r="BI132" s="278"/>
      <c r="BJ132" s="350"/>
      <c r="BK132" s="280"/>
      <c r="BL132" s="281"/>
      <c r="BM132" s="350"/>
      <c r="BN132" s="280"/>
      <c r="BO132" s="282"/>
      <c r="BP132" s="311" t="str">
        <f t="shared" ca="1" si="56"/>
        <v/>
      </c>
      <c r="BQ132" s="312" t="str">
        <f t="shared" ca="1" si="57"/>
        <v/>
      </c>
      <c r="BR132" s="311" t="str">
        <f t="shared" ca="1" si="58"/>
        <v/>
      </c>
      <c r="BS132" s="440" t="str">
        <f t="shared" ca="1" si="59"/>
        <v/>
      </c>
      <c r="BT132" s="283" t="str">
        <f t="array" ref="BT132">IF(AND($I132&lt;&gt;"",$K132&lt;&gt;""),CEILING(VLOOKUP($I132,ランク別指標,3,FALSE)*$L132,1),"")</f>
        <v/>
      </c>
      <c r="BU132" s="284"/>
      <c r="BV132" s="283" t="str">
        <f t="shared" si="11"/>
        <v/>
      </c>
      <c r="BW132" s="285"/>
      <c r="BX132" s="284"/>
      <c r="BY132" s="286" t="str">
        <f t="shared" si="60"/>
        <v/>
      </c>
      <c r="BZ132" s="287" t="str">
        <f t="shared" si="61"/>
        <v/>
      </c>
      <c r="CA132" s="288"/>
      <c r="CB132" s="289"/>
      <c r="CC132" s="283" t="str">
        <f t="array" ref="CC132">IF(AND($I132&lt;&gt;"",$K132&lt;&gt;""),CEILING(VLOOKUP($I132,ランク別指標,6,FALSE)*$L132,1),"")</f>
        <v/>
      </c>
      <c r="CD132" s="290"/>
      <c r="CE132" s="291" t="str">
        <f t="shared" si="14"/>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ca="1" si="15"/>
        <v/>
      </c>
      <c r="CR132" s="274" t="str">
        <f t="shared" ca="1" si="16"/>
        <v/>
      </c>
      <c r="CS132" s="275" t="str">
        <f t="shared" ca="1" si="17"/>
        <v/>
      </c>
      <c r="CT132" s="339"/>
      <c r="CU132" s="266">
        <f t="shared" si="62"/>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63"/>
        <v>0</v>
      </c>
      <c r="DL132" s="442" t="b">
        <f t="shared" si="64"/>
        <v>0</v>
      </c>
      <c r="DM132" s="452" t="b">
        <f t="shared" si="65"/>
        <v>0</v>
      </c>
      <c r="DN132" s="442" t="b">
        <f t="shared" si="66"/>
        <v>0</v>
      </c>
      <c r="DO132" s="451" t="b">
        <f t="shared" si="67"/>
        <v>0</v>
      </c>
      <c r="DP132" s="442" t="b">
        <f t="shared" si="68"/>
        <v>0</v>
      </c>
      <c r="DQ132" s="452" t="b">
        <f t="shared" si="69"/>
        <v>0</v>
      </c>
      <c r="DR132" s="442" t="b">
        <f t="shared" si="70"/>
        <v>0</v>
      </c>
      <c r="DS132" s="451" t="b">
        <f t="shared" si="71"/>
        <v>0</v>
      </c>
      <c r="DT132" s="442" t="b">
        <f t="shared" si="72"/>
        <v>0</v>
      </c>
    </row>
    <row r="133" spans="1:124" x14ac:dyDescent="0.25">
      <c r="A133" s="67">
        <f t="shared" si="47"/>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48"/>
        <v/>
      </c>
      <c r="X133" s="312" t="str">
        <f t="shared" ca="1" si="49"/>
        <v/>
      </c>
      <c r="Y133" s="279"/>
      <c r="Z133" s="279"/>
      <c r="AA133" s="350"/>
      <c r="AB133" s="280"/>
      <c r="AC133" s="281"/>
      <c r="AD133" s="350"/>
      <c r="AE133" s="280"/>
      <c r="AF133" s="282"/>
      <c r="AG133" s="350"/>
      <c r="AH133" s="276"/>
      <c r="AI133" s="311" t="str">
        <f t="shared" ca="1" si="50"/>
        <v/>
      </c>
      <c r="AJ133" s="312" t="str">
        <f t="shared" ca="1" si="51"/>
        <v/>
      </c>
      <c r="AK133" s="279"/>
      <c r="AL133" s="279"/>
      <c r="AM133" s="350"/>
      <c r="AN133" s="280"/>
      <c r="AO133" s="281"/>
      <c r="AP133" s="350"/>
      <c r="AQ133" s="280"/>
      <c r="AR133" s="282"/>
      <c r="AS133" s="350"/>
      <c r="AT133" s="276"/>
      <c r="AU133" s="311" t="str">
        <f t="shared" ca="1" si="52"/>
        <v/>
      </c>
      <c r="AV133" s="312" t="str">
        <f t="shared" ca="1" si="53"/>
        <v/>
      </c>
      <c r="AW133" s="278"/>
      <c r="AX133" s="278"/>
      <c r="AY133" s="350"/>
      <c r="AZ133" s="280"/>
      <c r="BA133" s="281"/>
      <c r="BB133" s="350"/>
      <c r="BC133" s="280"/>
      <c r="BD133" s="282"/>
      <c r="BE133" s="350"/>
      <c r="BF133" s="276"/>
      <c r="BG133" s="311" t="str">
        <f t="shared" ca="1" si="54"/>
        <v/>
      </c>
      <c r="BH133" s="312" t="str">
        <f t="shared" ca="1" si="55"/>
        <v/>
      </c>
      <c r="BI133" s="278"/>
      <c r="BJ133" s="350"/>
      <c r="BK133" s="280"/>
      <c r="BL133" s="281"/>
      <c r="BM133" s="350"/>
      <c r="BN133" s="280"/>
      <c r="BO133" s="282"/>
      <c r="BP133" s="311" t="str">
        <f t="shared" ca="1" si="56"/>
        <v/>
      </c>
      <c r="BQ133" s="312" t="str">
        <f t="shared" ca="1" si="57"/>
        <v/>
      </c>
      <c r="BR133" s="311" t="str">
        <f t="shared" ca="1" si="58"/>
        <v/>
      </c>
      <c r="BS133" s="440" t="str">
        <f t="shared" ca="1" si="59"/>
        <v/>
      </c>
      <c r="BT133" s="283" t="str">
        <f t="array" ref="BT133">IF(AND($I133&lt;&gt;"",$K133&lt;&gt;""),CEILING(VLOOKUP($I133,ランク別指標,3,FALSE)*$L133,1),"")</f>
        <v/>
      </c>
      <c r="BU133" s="284"/>
      <c r="BV133" s="283" t="str">
        <f t="shared" si="11"/>
        <v/>
      </c>
      <c r="BW133" s="285"/>
      <c r="BX133" s="284"/>
      <c r="BY133" s="286" t="str">
        <f t="shared" si="60"/>
        <v/>
      </c>
      <c r="BZ133" s="287" t="str">
        <f t="shared" si="61"/>
        <v/>
      </c>
      <c r="CA133" s="288"/>
      <c r="CB133" s="289"/>
      <c r="CC133" s="283" t="str">
        <f t="array" ref="CC133">IF(AND($I133&lt;&gt;"",$K133&lt;&gt;""),CEILING(VLOOKUP($I133,ランク別指標,6,FALSE)*$L133,1),"")</f>
        <v/>
      </c>
      <c r="CD133" s="290"/>
      <c r="CE133" s="291" t="str">
        <f t="shared" si="14"/>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ca="1" si="15"/>
        <v/>
      </c>
      <c r="CR133" s="274" t="str">
        <f t="shared" ca="1" si="16"/>
        <v/>
      </c>
      <c r="CS133" s="275" t="str">
        <f t="shared" ca="1" si="17"/>
        <v/>
      </c>
      <c r="CT133" s="339"/>
      <c r="CU133" s="266">
        <f t="shared" si="62"/>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63"/>
        <v>0</v>
      </c>
      <c r="DL133" s="442" t="b">
        <f t="shared" si="64"/>
        <v>0</v>
      </c>
      <c r="DM133" s="452" t="b">
        <f t="shared" si="65"/>
        <v>0</v>
      </c>
      <c r="DN133" s="442" t="b">
        <f t="shared" si="66"/>
        <v>0</v>
      </c>
      <c r="DO133" s="451" t="b">
        <f t="shared" si="67"/>
        <v>0</v>
      </c>
      <c r="DP133" s="442" t="b">
        <f t="shared" si="68"/>
        <v>0</v>
      </c>
      <c r="DQ133" s="452" t="b">
        <f t="shared" si="69"/>
        <v>0</v>
      </c>
      <c r="DR133" s="442" t="b">
        <f t="shared" si="70"/>
        <v>0</v>
      </c>
      <c r="DS133" s="451" t="b">
        <f t="shared" si="71"/>
        <v>0</v>
      </c>
      <c r="DT133" s="442" t="b">
        <f t="shared" si="72"/>
        <v>0</v>
      </c>
    </row>
    <row r="134" spans="1:124" x14ac:dyDescent="0.25">
      <c r="A134" s="67">
        <f t="shared" si="47"/>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48"/>
        <v/>
      </c>
      <c r="X134" s="312" t="str">
        <f t="shared" ca="1" si="49"/>
        <v/>
      </c>
      <c r="Y134" s="279"/>
      <c r="Z134" s="279"/>
      <c r="AA134" s="350"/>
      <c r="AB134" s="351"/>
      <c r="AC134" s="281"/>
      <c r="AD134" s="350"/>
      <c r="AE134" s="351"/>
      <c r="AF134" s="282"/>
      <c r="AG134" s="350"/>
      <c r="AH134" s="276"/>
      <c r="AI134" s="311" t="str">
        <f t="shared" ca="1" si="50"/>
        <v/>
      </c>
      <c r="AJ134" s="312" t="str">
        <f t="shared" ca="1" si="51"/>
        <v/>
      </c>
      <c r="AK134" s="278"/>
      <c r="AL134" s="278"/>
      <c r="AM134" s="350"/>
      <c r="AN134" s="351"/>
      <c r="AO134" s="281"/>
      <c r="AP134" s="350"/>
      <c r="AQ134" s="351"/>
      <c r="AR134" s="282"/>
      <c r="AS134" s="350"/>
      <c r="AT134" s="276"/>
      <c r="AU134" s="311" t="str">
        <f t="shared" ca="1" si="52"/>
        <v/>
      </c>
      <c r="AV134" s="312" t="str">
        <f t="shared" ca="1" si="53"/>
        <v/>
      </c>
      <c r="AW134" s="278"/>
      <c r="AX134" s="278"/>
      <c r="AY134" s="350"/>
      <c r="AZ134" s="351"/>
      <c r="BA134" s="281"/>
      <c r="BB134" s="350"/>
      <c r="BC134" s="351"/>
      <c r="BD134" s="282"/>
      <c r="BE134" s="350"/>
      <c r="BF134" s="276"/>
      <c r="BG134" s="311" t="str">
        <f t="shared" ca="1" si="54"/>
        <v/>
      </c>
      <c r="BH134" s="312" t="str">
        <f t="shared" ca="1" si="55"/>
        <v/>
      </c>
      <c r="BI134" s="278"/>
      <c r="BJ134" s="350"/>
      <c r="BK134" s="351"/>
      <c r="BL134" s="281"/>
      <c r="BM134" s="350"/>
      <c r="BN134" s="351"/>
      <c r="BO134" s="282"/>
      <c r="BP134" s="311" t="str">
        <f t="shared" ca="1" si="56"/>
        <v/>
      </c>
      <c r="BQ134" s="312" t="str">
        <f t="shared" ca="1" si="57"/>
        <v/>
      </c>
      <c r="BR134" s="311" t="str">
        <f t="shared" ca="1" si="58"/>
        <v/>
      </c>
      <c r="BS134" s="440" t="str">
        <f t="shared" ca="1" si="59"/>
        <v/>
      </c>
      <c r="BT134" s="283" t="str">
        <f t="array" ref="BT134">IF(AND($I134&lt;&gt;"",$K134&lt;&gt;""),CEILING(VLOOKUP($I134,ランク別指標,3,FALSE)*$L134,1),"")</f>
        <v/>
      </c>
      <c r="BU134" s="284"/>
      <c r="BV134" s="283" t="str">
        <f t="shared" si="11"/>
        <v/>
      </c>
      <c r="BW134" s="285"/>
      <c r="BX134" s="284"/>
      <c r="BY134" s="286" t="str">
        <f t="shared" si="60"/>
        <v/>
      </c>
      <c r="BZ134" s="287" t="str">
        <f t="shared" si="61"/>
        <v/>
      </c>
      <c r="CA134" s="288"/>
      <c r="CB134" s="289"/>
      <c r="CC134" s="283" t="str">
        <f t="array" ref="CC134">IF(AND($I134&lt;&gt;"",$K134&lt;&gt;""),CEILING(VLOOKUP($I134,ランク別指標,6,FALSE)*$L134,1),"")</f>
        <v/>
      </c>
      <c r="CD134" s="290"/>
      <c r="CE134" s="291" t="str">
        <f t="shared" si="14"/>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15"/>
        <v/>
      </c>
      <c r="CR134" s="274" t="str">
        <f t="shared" ca="1" si="16"/>
        <v/>
      </c>
      <c r="CS134" s="275" t="str">
        <f t="shared" ca="1" si="17"/>
        <v/>
      </c>
      <c r="CT134" s="339"/>
      <c r="CU134" s="266">
        <f t="shared" si="62"/>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63"/>
        <v>0</v>
      </c>
      <c r="DL134" s="442" t="b">
        <f t="shared" si="64"/>
        <v>0</v>
      </c>
      <c r="DM134" s="452" t="b">
        <f t="shared" si="65"/>
        <v>0</v>
      </c>
      <c r="DN134" s="442" t="b">
        <f t="shared" si="66"/>
        <v>0</v>
      </c>
      <c r="DO134" s="451" t="b">
        <f t="shared" si="67"/>
        <v>0</v>
      </c>
      <c r="DP134" s="442" t="b">
        <f t="shared" si="68"/>
        <v>0</v>
      </c>
      <c r="DQ134" s="452" t="b">
        <f t="shared" si="69"/>
        <v>0</v>
      </c>
      <c r="DR134" s="442" t="b">
        <f t="shared" si="70"/>
        <v>0</v>
      </c>
      <c r="DS134" s="451" t="b">
        <f t="shared" si="71"/>
        <v>0</v>
      </c>
      <c r="DT134" s="442" t="b">
        <f t="shared" si="72"/>
        <v>0</v>
      </c>
    </row>
    <row r="135" spans="1:124" x14ac:dyDescent="0.25">
      <c r="A135" s="67">
        <f t="shared" si="47"/>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48"/>
        <v/>
      </c>
      <c r="X135" s="312" t="str">
        <f t="shared" ca="1" si="49"/>
        <v/>
      </c>
      <c r="Y135" s="279"/>
      <c r="Z135" s="279"/>
      <c r="AA135" s="350"/>
      <c r="AB135" s="351"/>
      <c r="AC135" s="281"/>
      <c r="AD135" s="350"/>
      <c r="AE135" s="351"/>
      <c r="AF135" s="282"/>
      <c r="AG135" s="350"/>
      <c r="AH135" s="276"/>
      <c r="AI135" s="311" t="str">
        <f t="shared" ca="1" si="50"/>
        <v/>
      </c>
      <c r="AJ135" s="312" t="str">
        <f t="shared" ca="1" si="51"/>
        <v/>
      </c>
      <c r="AK135" s="278"/>
      <c r="AL135" s="278"/>
      <c r="AM135" s="350"/>
      <c r="AN135" s="351"/>
      <c r="AO135" s="281"/>
      <c r="AP135" s="350"/>
      <c r="AQ135" s="351"/>
      <c r="AR135" s="282"/>
      <c r="AS135" s="350"/>
      <c r="AT135" s="276"/>
      <c r="AU135" s="311" t="str">
        <f t="shared" ca="1" si="52"/>
        <v/>
      </c>
      <c r="AV135" s="312" t="str">
        <f t="shared" ca="1" si="53"/>
        <v/>
      </c>
      <c r="AW135" s="278"/>
      <c r="AX135" s="278"/>
      <c r="AY135" s="350"/>
      <c r="AZ135" s="351"/>
      <c r="BA135" s="281"/>
      <c r="BB135" s="350"/>
      <c r="BC135" s="351"/>
      <c r="BD135" s="282"/>
      <c r="BE135" s="350"/>
      <c r="BF135" s="276"/>
      <c r="BG135" s="311" t="str">
        <f t="shared" ca="1" si="54"/>
        <v/>
      </c>
      <c r="BH135" s="312" t="str">
        <f t="shared" ca="1" si="55"/>
        <v/>
      </c>
      <c r="BI135" s="278"/>
      <c r="BJ135" s="350"/>
      <c r="BK135" s="351"/>
      <c r="BL135" s="281"/>
      <c r="BM135" s="350"/>
      <c r="BN135" s="351"/>
      <c r="BO135" s="282"/>
      <c r="BP135" s="311" t="str">
        <f t="shared" ca="1" si="56"/>
        <v/>
      </c>
      <c r="BQ135" s="312" t="str">
        <f t="shared" ca="1" si="57"/>
        <v/>
      </c>
      <c r="BR135" s="311" t="str">
        <f t="shared" ca="1" si="58"/>
        <v/>
      </c>
      <c r="BS135" s="440" t="str">
        <f t="shared" ca="1" si="59"/>
        <v/>
      </c>
      <c r="BT135" s="283" t="str">
        <f t="array" ref="BT135">IF(AND($I135&lt;&gt;"",$K135&lt;&gt;""),CEILING(VLOOKUP($I135,ランク別指標,3,FALSE)*$L135,1),"")</f>
        <v/>
      </c>
      <c r="BU135" s="284"/>
      <c r="BV135" s="283" t="str">
        <f t="shared" si="11"/>
        <v/>
      </c>
      <c r="BW135" s="285"/>
      <c r="BX135" s="284"/>
      <c r="BY135" s="286" t="str">
        <f t="shared" si="60"/>
        <v/>
      </c>
      <c r="BZ135" s="287" t="str">
        <f t="shared" si="61"/>
        <v/>
      </c>
      <c r="CA135" s="288"/>
      <c r="CB135" s="289"/>
      <c r="CC135" s="283" t="str">
        <f t="array" ref="CC135">IF(AND($I135&lt;&gt;"",$K135&lt;&gt;""),CEILING(VLOOKUP($I135,ランク別指標,6,FALSE)*$L135,1),"")</f>
        <v/>
      </c>
      <c r="CD135" s="290"/>
      <c r="CE135" s="291" t="str">
        <f t="shared" si="14"/>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15"/>
        <v/>
      </c>
      <c r="CR135" s="274" t="str">
        <f t="shared" ca="1" si="16"/>
        <v/>
      </c>
      <c r="CS135" s="275" t="str">
        <f t="shared" ca="1" si="17"/>
        <v/>
      </c>
      <c r="CT135" s="339"/>
      <c r="CU135" s="266">
        <f t="shared" si="62"/>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63"/>
        <v>0</v>
      </c>
      <c r="DL135" s="442" t="b">
        <f t="shared" si="64"/>
        <v>0</v>
      </c>
      <c r="DM135" s="452" t="b">
        <f t="shared" si="65"/>
        <v>0</v>
      </c>
      <c r="DN135" s="442" t="b">
        <f t="shared" si="66"/>
        <v>0</v>
      </c>
      <c r="DO135" s="451" t="b">
        <f t="shared" si="67"/>
        <v>0</v>
      </c>
      <c r="DP135" s="442" t="b">
        <f t="shared" si="68"/>
        <v>0</v>
      </c>
      <c r="DQ135" s="452" t="b">
        <f t="shared" si="69"/>
        <v>0</v>
      </c>
      <c r="DR135" s="442" t="b">
        <f t="shared" si="70"/>
        <v>0</v>
      </c>
      <c r="DS135" s="451" t="b">
        <f t="shared" si="71"/>
        <v>0</v>
      </c>
      <c r="DT135" s="442" t="b">
        <f t="shared" si="72"/>
        <v>0</v>
      </c>
    </row>
    <row r="136" spans="1:124" x14ac:dyDescent="0.25">
      <c r="A136" s="67">
        <f t="shared" si="47"/>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48"/>
        <v/>
      </c>
      <c r="X136" s="312" t="str">
        <f t="shared" ca="1" si="49"/>
        <v/>
      </c>
      <c r="Y136" s="279"/>
      <c r="Z136" s="279"/>
      <c r="AA136" s="350"/>
      <c r="AB136" s="351"/>
      <c r="AC136" s="281"/>
      <c r="AD136" s="350"/>
      <c r="AE136" s="351"/>
      <c r="AF136" s="282"/>
      <c r="AG136" s="350"/>
      <c r="AH136" s="276"/>
      <c r="AI136" s="311" t="str">
        <f t="shared" ca="1" si="50"/>
        <v/>
      </c>
      <c r="AJ136" s="312" t="str">
        <f t="shared" ca="1" si="51"/>
        <v/>
      </c>
      <c r="AK136" s="278"/>
      <c r="AL136" s="278"/>
      <c r="AM136" s="350"/>
      <c r="AN136" s="351"/>
      <c r="AO136" s="281"/>
      <c r="AP136" s="350"/>
      <c r="AQ136" s="351"/>
      <c r="AR136" s="282"/>
      <c r="AS136" s="350"/>
      <c r="AT136" s="276"/>
      <c r="AU136" s="311" t="str">
        <f t="shared" ca="1" si="52"/>
        <v/>
      </c>
      <c r="AV136" s="312" t="str">
        <f t="shared" ca="1" si="53"/>
        <v/>
      </c>
      <c r="AW136" s="278"/>
      <c r="AX136" s="278"/>
      <c r="AY136" s="350"/>
      <c r="AZ136" s="351"/>
      <c r="BA136" s="281"/>
      <c r="BB136" s="350"/>
      <c r="BC136" s="351"/>
      <c r="BD136" s="282"/>
      <c r="BE136" s="350"/>
      <c r="BF136" s="276"/>
      <c r="BG136" s="311" t="str">
        <f t="shared" ca="1" si="54"/>
        <v/>
      </c>
      <c r="BH136" s="312" t="str">
        <f t="shared" ca="1" si="55"/>
        <v/>
      </c>
      <c r="BI136" s="278"/>
      <c r="BJ136" s="350"/>
      <c r="BK136" s="351"/>
      <c r="BL136" s="281"/>
      <c r="BM136" s="350"/>
      <c r="BN136" s="351"/>
      <c r="BO136" s="282"/>
      <c r="BP136" s="311" t="str">
        <f t="shared" ca="1" si="56"/>
        <v/>
      </c>
      <c r="BQ136" s="312" t="str">
        <f t="shared" ca="1" si="57"/>
        <v/>
      </c>
      <c r="BR136" s="311" t="str">
        <f t="shared" ca="1" si="58"/>
        <v/>
      </c>
      <c r="BS136" s="440" t="str">
        <f t="shared" ca="1" si="59"/>
        <v/>
      </c>
      <c r="BT136" s="283" t="str">
        <f t="array" ref="BT136">IF(AND($I136&lt;&gt;"",$K136&lt;&gt;""),CEILING(VLOOKUP($I136,ランク別指標,3,FALSE)*$L136,1),"")</f>
        <v/>
      </c>
      <c r="BU136" s="284"/>
      <c r="BV136" s="283" t="str">
        <f t="shared" si="11"/>
        <v/>
      </c>
      <c r="BW136" s="285"/>
      <c r="BX136" s="284"/>
      <c r="BY136" s="286" t="str">
        <f t="shared" si="60"/>
        <v/>
      </c>
      <c r="BZ136" s="287" t="str">
        <f t="shared" si="61"/>
        <v/>
      </c>
      <c r="CA136" s="288"/>
      <c r="CB136" s="289"/>
      <c r="CC136" s="283" t="str">
        <f t="array" ref="CC136">IF(AND($I136&lt;&gt;"",$K136&lt;&gt;""),CEILING(VLOOKUP($I136,ランク別指標,6,FALSE)*$L136,1),"")</f>
        <v/>
      </c>
      <c r="CD136" s="290"/>
      <c r="CE136" s="291" t="str">
        <f t="shared" si="14"/>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15"/>
        <v/>
      </c>
      <c r="CR136" s="274" t="str">
        <f t="shared" ca="1" si="16"/>
        <v/>
      </c>
      <c r="CS136" s="275" t="str">
        <f t="shared" ca="1" si="17"/>
        <v/>
      </c>
      <c r="CT136" s="339"/>
      <c r="CU136" s="266">
        <f t="shared" si="62"/>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63"/>
        <v>0</v>
      </c>
      <c r="DL136" s="442" t="b">
        <f t="shared" si="64"/>
        <v>0</v>
      </c>
      <c r="DM136" s="452" t="b">
        <f t="shared" si="65"/>
        <v>0</v>
      </c>
      <c r="DN136" s="442" t="b">
        <f t="shared" si="66"/>
        <v>0</v>
      </c>
      <c r="DO136" s="451" t="b">
        <f t="shared" si="67"/>
        <v>0</v>
      </c>
      <c r="DP136" s="442" t="b">
        <f t="shared" si="68"/>
        <v>0</v>
      </c>
      <c r="DQ136" s="452" t="b">
        <f t="shared" si="69"/>
        <v>0</v>
      </c>
      <c r="DR136" s="442" t="b">
        <f t="shared" si="70"/>
        <v>0</v>
      </c>
      <c r="DS136" s="451" t="b">
        <f t="shared" si="71"/>
        <v>0</v>
      </c>
      <c r="DT136" s="442" t="b">
        <f t="shared" si="72"/>
        <v>0</v>
      </c>
    </row>
    <row r="137" spans="1:124" x14ac:dyDescent="0.25">
      <c r="A137" s="67">
        <f t="shared" ref="A137:A200" si="73">ROW()-8</f>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74">IF(ISERROR(HLOOKUP(CW137+1,プロジェクト進捗設定_PS,4,FALSE)),IF(DK137,0,""),HLOOKUP(CW137+1,プロジェクト進捗設定_PS,4,FALSE))</f>
        <v/>
      </c>
      <c r="X137" s="312" t="str">
        <f t="shared" ref="X137:X200" ca="1" si="75">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76">IF(ISERROR(HLOOKUP(CX137+1,プロジェクト進捗設定_PT仕様作成,4,FALSE)),IF(DM137,0,""),HLOOKUP(CX137+1,プロジェクト進捗設定_PT仕様作成,4,FALSE))</f>
        <v/>
      </c>
      <c r="AJ137" s="312" t="str">
        <f t="shared" ref="AJ137:AJ200" ca="1" si="77">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78">IF(ISERROR(HLOOKUP(CY137+1,プロジェクト進捗設定_PG,4,FALSE)),IF(DO137,0,""),HLOOKUP(CY137+1,プロジェクト進捗設定_PG,4,FALSE))</f>
        <v/>
      </c>
      <c r="AV137" s="312" t="str">
        <f t="shared" ref="AV137:AV200" ca="1" si="79">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80">IF(ISERROR(HLOOKUP(CZ137+1,プロジェクト進捗設定_PT,4,FALSE)),IF(DQ137,0,""),HLOOKUP(CZ137+1,プロジェクト進捗設定_PT,4,FALSE))</f>
        <v/>
      </c>
      <c r="BH137" s="312" t="str">
        <f t="shared" ref="BH137:BH200" ca="1" si="81">IF(ISERROR(HLOOKUP(DE137,プロジェクト進捗設定_PT,4,FALSE)),IF(DR137,0,""),HLOOKUP(DE137,プロジェクト進捗設定_PT,4,FALSE))</f>
        <v/>
      </c>
      <c r="BI137" s="278"/>
      <c r="BJ137" s="350"/>
      <c r="BK137" s="351"/>
      <c r="BL137" s="281"/>
      <c r="BM137" s="350"/>
      <c r="BN137" s="351"/>
      <c r="BO137" s="282"/>
      <c r="BP137" s="311" t="str">
        <f t="shared" ref="BP137:BP200" ca="1" si="82">IF(ISERROR(HLOOKUP(DA137+1,プロジェクト進捗設定_R終無_受入,5,TRUE)),IF(DS137,0,""),HLOOKUP(DA137+1,プロジェクト進捗設定_R終無_受入,5,FALSE))</f>
        <v/>
      </c>
      <c r="BQ137" s="312" t="str">
        <f t="shared" ref="BQ137:BQ200" ca="1" si="83">IF(ISERROR(HLOOKUP(DF137,プロジェクト進捗設定_R終無_受入,5,FALSE)),IF(DT137,0,""),HLOOKUP(DF137,プロジェクト進捗設定_R終無_受入,5,FALSE))</f>
        <v/>
      </c>
      <c r="BR137" s="311" t="str">
        <f t="shared" ref="BR137:BR200" ca="1" si="84">IF(AND(W137&lt;&gt;0,W137="",AI137&lt;&gt;0,AI137="",AU137&lt;&gt;0,AU137="",BG137&lt;&gt;0,BG137="",BP137&lt;&gt;0,BP137="",DG137=0),"",DG137)</f>
        <v/>
      </c>
      <c r="BS137" s="440" t="str">
        <f t="shared" ref="BS137:BS200" ca="1" si="85">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 t="shared" ref="BY137:BY200" si="86">IF(L137&lt;&gt;"",IF(BU137/L137*100 &gt; 0,BU137/L137*100, ""),"")</f>
        <v/>
      </c>
      <c r="BZ137" s="287" t="str">
        <f t="shared" ref="BZ137:BZ200" si="87">IF(L137&lt;&gt;"",IF(BW137/L137*100 &gt; 0,BW137/L137*100, ""),"")</f>
        <v/>
      </c>
      <c r="CA137" s="288"/>
      <c r="CB137" s="289"/>
      <c r="CC137" s="283" t="str">
        <f t="array" ref="CC137">IF(AND($I137&lt;&gt;"",$K137&lt;&gt;""),CEILING(VLOOKUP($I137,ランク別指標,6,FALSE)*$L137,1),"")</f>
        <v/>
      </c>
      <c r="CD137" s="290"/>
      <c r="CE137" s="291" t="str">
        <f t="shared" si="14"/>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15"/>
        <v/>
      </c>
      <c r="CR137" s="274" t="str">
        <f t="shared" ca="1" si="16"/>
        <v/>
      </c>
      <c r="CS137" s="275" t="str">
        <f t="shared" ca="1" si="17"/>
        <v/>
      </c>
      <c r="CT137" s="339"/>
      <c r="CU137" s="266">
        <f t="shared" ref="CU137:CU200" si="88">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89">OR(AND(NOT(ISTEXT(O137)),O137&lt;&gt;""),AND(NOT(ISTEXT(R137)),R137&lt;&gt;""),AND(NOT(ISTEXT(U137)),U137&lt;&gt;""))</f>
        <v>0</v>
      </c>
      <c r="DL137" s="442" t="b">
        <f t="shared" ref="DL137:DL200" si="90">OR(AND(NOT(ISTEXT(P137)),P137&lt;&gt;""),AND(NOT(ISTEXT(S137)),S137&lt;&gt;""),AND(NOT(ISTEXT(V137)),V137&lt;&gt;""))</f>
        <v>0</v>
      </c>
      <c r="DM137" s="452" t="b">
        <f t="shared" ref="DM137:DM200" si="91">OR(AND(NOT(ISTEXT(AA137)),AA137&lt;&gt;""),AND(NOT(ISTEXT(AD137)),AD137&lt;&gt;""),AND(NOT(ISTEXT(AG137)),AG137&lt;&gt;""))</f>
        <v>0</v>
      </c>
      <c r="DN137" s="442" t="b">
        <f t="shared" ref="DN137:DN200" si="92">OR(AND(NOT(ISTEXT(AB137)),AB137&lt;&gt;""),AND(NOT(ISTEXT(AE137)),AE137&lt;&gt;""),AND(NOT(ISTEXT(AH137)),AH137&lt;&gt;""))</f>
        <v>0</v>
      </c>
      <c r="DO137" s="451" t="b">
        <f t="shared" ref="DO137:DO200" si="93">OR(AND(NOT(ISTEXT(AM137)),AM137&lt;&gt;""),AND(NOT(ISTEXT(AP137)),AP137&lt;&gt;""),AND(NOT(ISTEXT(AS137)),AS137&lt;&gt;""))</f>
        <v>0</v>
      </c>
      <c r="DP137" s="442" t="b">
        <f t="shared" ref="DP137:DP200" si="94">OR(AND(NOT(ISTEXT(AN137)),AN137&lt;&gt;""),AND(NOT(ISTEXT(AQ137)),AQ137&lt;&gt;""),AND(NOT(ISTEXT(AT137)),AT137&lt;&gt;""))</f>
        <v>0</v>
      </c>
      <c r="DQ137" s="452" t="b">
        <f t="shared" ref="DQ137:DQ200" si="95">OR(AND(NOT(ISTEXT(AY137)),AY137&lt;&gt;""),AND(NOT(ISTEXT(BB137)),BB137&lt;&gt;""),AND(NOT(ISTEXT(BE137)),BE137&lt;&gt;""))</f>
        <v>0</v>
      </c>
      <c r="DR137" s="442" t="b">
        <f t="shared" ref="DR137:DR200" si="96">OR(AND(NOT(ISTEXT(AZ137)),AZ137&lt;&gt;""),AND(NOT(ISTEXT(BC137)),BC137&lt;&gt;""),AND(NOT(ISTEXT(BF137)),BF137&lt;&gt;""))</f>
        <v>0</v>
      </c>
      <c r="DS137" s="451" t="b">
        <f t="shared" ref="DS137:DS200" si="97">OR(AND(NOT(ISTEXT(BJ137)),BJ137&lt;&gt;""),AND(NOT(ISTEXT(BM137)),BM137&lt;&gt;""))</f>
        <v>0</v>
      </c>
      <c r="DT137" s="442" t="b">
        <f t="shared" ref="DT137:DT200" si="98">OR(AND(NOT(ISTEXT(BK137)),BK137&lt;&gt;""),AND(NOT(ISTEXT(BN137)),BN137&lt;&gt;""))</f>
        <v>0</v>
      </c>
    </row>
    <row r="138" spans="1:124" x14ac:dyDescent="0.25">
      <c r="A138" s="67">
        <f t="shared" si="73"/>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74"/>
        <v/>
      </c>
      <c r="X138" s="312" t="str">
        <f t="shared" ca="1" si="75"/>
        <v/>
      </c>
      <c r="Y138" s="279"/>
      <c r="Z138" s="279"/>
      <c r="AA138" s="350"/>
      <c r="AB138" s="351"/>
      <c r="AC138" s="281"/>
      <c r="AD138" s="350"/>
      <c r="AE138" s="351"/>
      <c r="AF138" s="282"/>
      <c r="AG138" s="350"/>
      <c r="AH138" s="276"/>
      <c r="AI138" s="311" t="str">
        <f t="shared" ca="1" si="76"/>
        <v/>
      </c>
      <c r="AJ138" s="312" t="str">
        <f t="shared" ca="1" si="77"/>
        <v/>
      </c>
      <c r="AK138" s="278"/>
      <c r="AL138" s="278"/>
      <c r="AM138" s="350"/>
      <c r="AN138" s="351"/>
      <c r="AO138" s="281"/>
      <c r="AP138" s="350"/>
      <c r="AQ138" s="351"/>
      <c r="AR138" s="282"/>
      <c r="AS138" s="350"/>
      <c r="AT138" s="276"/>
      <c r="AU138" s="311" t="str">
        <f t="shared" ca="1" si="78"/>
        <v/>
      </c>
      <c r="AV138" s="312" t="str">
        <f t="shared" ca="1" si="79"/>
        <v/>
      </c>
      <c r="AW138" s="278"/>
      <c r="AX138" s="278"/>
      <c r="AY138" s="350"/>
      <c r="AZ138" s="351"/>
      <c r="BA138" s="281"/>
      <c r="BB138" s="350"/>
      <c r="BC138" s="351"/>
      <c r="BD138" s="282"/>
      <c r="BE138" s="350"/>
      <c r="BF138" s="276"/>
      <c r="BG138" s="311" t="str">
        <f t="shared" ca="1" si="80"/>
        <v/>
      </c>
      <c r="BH138" s="312" t="str">
        <f t="shared" ca="1" si="81"/>
        <v/>
      </c>
      <c r="BI138" s="278"/>
      <c r="BJ138" s="350"/>
      <c r="BK138" s="351"/>
      <c r="BL138" s="281"/>
      <c r="BM138" s="350"/>
      <c r="BN138" s="351"/>
      <c r="BO138" s="282"/>
      <c r="BP138" s="311" t="str">
        <f t="shared" ca="1" si="82"/>
        <v/>
      </c>
      <c r="BQ138" s="312" t="str">
        <f t="shared" ca="1" si="83"/>
        <v/>
      </c>
      <c r="BR138" s="311" t="str">
        <f t="shared" ca="1" si="84"/>
        <v/>
      </c>
      <c r="BS138" s="440" t="str">
        <f t="shared" ca="1" si="85"/>
        <v/>
      </c>
      <c r="BT138" s="283" t="str">
        <f t="array" ref="BT138">IF(AND($I138&lt;&gt;"",$K138&lt;&gt;""),CEILING(VLOOKUP($I138,ランク別指標,3,FALSE)*$L138,1),"")</f>
        <v/>
      </c>
      <c r="BU138" s="284"/>
      <c r="BV138" s="283" t="str">
        <f t="shared" si="11"/>
        <v/>
      </c>
      <c r="BW138" s="285"/>
      <c r="BX138" s="284"/>
      <c r="BY138" s="286" t="str">
        <f t="shared" si="86"/>
        <v/>
      </c>
      <c r="BZ138" s="287" t="str">
        <f t="shared" si="87"/>
        <v/>
      </c>
      <c r="CA138" s="288"/>
      <c r="CB138" s="289"/>
      <c r="CC138" s="283" t="str">
        <f t="array" ref="CC138">IF(AND($I138&lt;&gt;"",$K138&lt;&gt;""),CEILING(VLOOKUP($I138,ランク別指標,6,FALSE)*$L138,1),"")</f>
        <v/>
      </c>
      <c r="CD138" s="290"/>
      <c r="CE138" s="291" t="str">
        <f t="shared" si="14"/>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15"/>
        <v/>
      </c>
      <c r="CR138" s="274" t="str">
        <f t="shared" ca="1" si="16"/>
        <v/>
      </c>
      <c r="CS138" s="275" t="str">
        <f t="shared" ca="1" si="17"/>
        <v/>
      </c>
      <c r="CT138" s="339"/>
      <c r="CU138" s="266">
        <f t="shared" si="88"/>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89"/>
        <v>0</v>
      </c>
      <c r="DL138" s="442" t="b">
        <f t="shared" si="90"/>
        <v>0</v>
      </c>
      <c r="DM138" s="452" t="b">
        <f t="shared" si="91"/>
        <v>0</v>
      </c>
      <c r="DN138" s="442" t="b">
        <f t="shared" si="92"/>
        <v>0</v>
      </c>
      <c r="DO138" s="451" t="b">
        <f t="shared" si="93"/>
        <v>0</v>
      </c>
      <c r="DP138" s="442" t="b">
        <f t="shared" si="94"/>
        <v>0</v>
      </c>
      <c r="DQ138" s="452" t="b">
        <f t="shared" si="95"/>
        <v>0</v>
      </c>
      <c r="DR138" s="442" t="b">
        <f t="shared" si="96"/>
        <v>0</v>
      </c>
      <c r="DS138" s="451" t="b">
        <f t="shared" si="97"/>
        <v>0</v>
      </c>
      <c r="DT138" s="442" t="b">
        <f t="shared" si="98"/>
        <v>0</v>
      </c>
    </row>
    <row r="139" spans="1:124" x14ac:dyDescent="0.25">
      <c r="A139" s="67">
        <f t="shared" si="73"/>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74"/>
        <v/>
      </c>
      <c r="X139" s="312" t="str">
        <f t="shared" ca="1" si="75"/>
        <v/>
      </c>
      <c r="Y139" s="279"/>
      <c r="Z139" s="279"/>
      <c r="AA139" s="350"/>
      <c r="AB139" s="280"/>
      <c r="AC139" s="281"/>
      <c r="AD139" s="350"/>
      <c r="AE139" s="280"/>
      <c r="AF139" s="282"/>
      <c r="AG139" s="350"/>
      <c r="AH139" s="276"/>
      <c r="AI139" s="311" t="str">
        <f t="shared" ca="1" si="76"/>
        <v/>
      </c>
      <c r="AJ139" s="312" t="str">
        <f t="shared" ca="1" si="77"/>
        <v/>
      </c>
      <c r="AK139" s="279"/>
      <c r="AL139" s="279"/>
      <c r="AM139" s="350"/>
      <c r="AN139" s="280"/>
      <c r="AO139" s="281"/>
      <c r="AP139" s="350"/>
      <c r="AQ139" s="280"/>
      <c r="AR139" s="282"/>
      <c r="AS139" s="350"/>
      <c r="AT139" s="276"/>
      <c r="AU139" s="311" t="str">
        <f t="shared" ca="1" si="78"/>
        <v/>
      </c>
      <c r="AV139" s="312" t="str">
        <f t="shared" ca="1" si="79"/>
        <v/>
      </c>
      <c r="AW139" s="278"/>
      <c r="AX139" s="278"/>
      <c r="AY139" s="350"/>
      <c r="AZ139" s="280"/>
      <c r="BA139" s="281"/>
      <c r="BB139" s="350"/>
      <c r="BC139" s="280"/>
      <c r="BD139" s="282"/>
      <c r="BE139" s="350"/>
      <c r="BF139" s="276"/>
      <c r="BG139" s="311" t="str">
        <f t="shared" ca="1" si="80"/>
        <v/>
      </c>
      <c r="BH139" s="312" t="str">
        <f t="shared" ca="1" si="81"/>
        <v/>
      </c>
      <c r="BI139" s="278"/>
      <c r="BJ139" s="350"/>
      <c r="BK139" s="280"/>
      <c r="BL139" s="281"/>
      <c r="BM139" s="350"/>
      <c r="BN139" s="280"/>
      <c r="BO139" s="282"/>
      <c r="BP139" s="311" t="str">
        <f t="shared" ca="1" si="82"/>
        <v/>
      </c>
      <c r="BQ139" s="312" t="str">
        <f t="shared" ca="1" si="83"/>
        <v/>
      </c>
      <c r="BR139" s="311" t="str">
        <f t="shared" ca="1" si="84"/>
        <v/>
      </c>
      <c r="BS139" s="440" t="str">
        <f t="shared" ca="1" si="85"/>
        <v/>
      </c>
      <c r="BT139" s="283" t="str">
        <f t="array" ref="BT139">IF(AND($I139&lt;&gt;"",$K139&lt;&gt;""),CEILING(VLOOKUP($I139,ランク別指標,3,FALSE)*$L139,1),"")</f>
        <v/>
      </c>
      <c r="BU139" s="284"/>
      <c r="BV139" s="283" t="str">
        <f t="shared" si="11"/>
        <v/>
      </c>
      <c r="BW139" s="285"/>
      <c r="BX139" s="284"/>
      <c r="BY139" s="286" t="str">
        <f t="shared" si="86"/>
        <v/>
      </c>
      <c r="BZ139" s="287" t="str">
        <f t="shared" si="87"/>
        <v/>
      </c>
      <c r="CA139" s="288"/>
      <c r="CB139" s="289"/>
      <c r="CC139" s="283" t="str">
        <f t="array" ref="CC139">IF(AND($I139&lt;&gt;"",$K139&lt;&gt;""),CEILING(VLOOKUP($I139,ランク別指標,6,FALSE)*$L139,1),"")</f>
        <v/>
      </c>
      <c r="CD139" s="290"/>
      <c r="CE139" s="291" t="str">
        <f t="shared" si="14"/>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15"/>
        <v/>
      </c>
      <c r="CR139" s="274" t="str">
        <f t="shared" ca="1" si="16"/>
        <v/>
      </c>
      <c r="CS139" s="275" t="str">
        <f t="shared" ca="1" si="17"/>
        <v/>
      </c>
      <c r="CT139" s="339"/>
      <c r="CU139" s="266">
        <f t="shared" si="88"/>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89"/>
        <v>0</v>
      </c>
      <c r="DL139" s="442" t="b">
        <f t="shared" si="90"/>
        <v>0</v>
      </c>
      <c r="DM139" s="452" t="b">
        <f t="shared" si="91"/>
        <v>0</v>
      </c>
      <c r="DN139" s="442" t="b">
        <f t="shared" si="92"/>
        <v>0</v>
      </c>
      <c r="DO139" s="451" t="b">
        <f t="shared" si="93"/>
        <v>0</v>
      </c>
      <c r="DP139" s="442" t="b">
        <f t="shared" si="94"/>
        <v>0</v>
      </c>
      <c r="DQ139" s="452" t="b">
        <f t="shared" si="95"/>
        <v>0</v>
      </c>
      <c r="DR139" s="442" t="b">
        <f t="shared" si="96"/>
        <v>0</v>
      </c>
      <c r="DS139" s="451" t="b">
        <f t="shared" si="97"/>
        <v>0</v>
      </c>
      <c r="DT139" s="442" t="b">
        <f t="shared" si="98"/>
        <v>0</v>
      </c>
    </row>
    <row r="140" spans="1:124" x14ac:dyDescent="0.25">
      <c r="A140" s="67">
        <f t="shared" si="73"/>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74"/>
        <v/>
      </c>
      <c r="X140" s="312" t="str">
        <f t="shared" ca="1" si="75"/>
        <v/>
      </c>
      <c r="Y140" s="279"/>
      <c r="Z140" s="279"/>
      <c r="AA140" s="350"/>
      <c r="AB140" s="280"/>
      <c r="AC140" s="281"/>
      <c r="AD140" s="350"/>
      <c r="AE140" s="280"/>
      <c r="AF140" s="282"/>
      <c r="AG140" s="350"/>
      <c r="AH140" s="276"/>
      <c r="AI140" s="311" t="str">
        <f t="shared" ca="1" si="76"/>
        <v/>
      </c>
      <c r="AJ140" s="312" t="str">
        <f t="shared" ca="1" si="77"/>
        <v/>
      </c>
      <c r="AK140" s="279"/>
      <c r="AL140" s="279"/>
      <c r="AM140" s="350"/>
      <c r="AN140" s="280"/>
      <c r="AO140" s="281"/>
      <c r="AP140" s="350"/>
      <c r="AQ140" s="280"/>
      <c r="AR140" s="282"/>
      <c r="AS140" s="350"/>
      <c r="AT140" s="276"/>
      <c r="AU140" s="311" t="str">
        <f t="shared" ca="1" si="78"/>
        <v/>
      </c>
      <c r="AV140" s="312" t="str">
        <f t="shared" ca="1" si="79"/>
        <v/>
      </c>
      <c r="AW140" s="278"/>
      <c r="AX140" s="278"/>
      <c r="AY140" s="350"/>
      <c r="AZ140" s="280"/>
      <c r="BA140" s="281"/>
      <c r="BB140" s="350"/>
      <c r="BC140" s="280"/>
      <c r="BD140" s="282"/>
      <c r="BE140" s="350"/>
      <c r="BF140" s="276"/>
      <c r="BG140" s="311" t="str">
        <f t="shared" ca="1" si="80"/>
        <v/>
      </c>
      <c r="BH140" s="312" t="str">
        <f t="shared" ca="1" si="81"/>
        <v/>
      </c>
      <c r="BI140" s="278"/>
      <c r="BJ140" s="350"/>
      <c r="BK140" s="280"/>
      <c r="BL140" s="281"/>
      <c r="BM140" s="350"/>
      <c r="BN140" s="280"/>
      <c r="BO140" s="282"/>
      <c r="BP140" s="311" t="str">
        <f t="shared" ca="1" si="82"/>
        <v/>
      </c>
      <c r="BQ140" s="312" t="str">
        <f t="shared" ca="1" si="83"/>
        <v/>
      </c>
      <c r="BR140" s="311" t="str">
        <f t="shared" ca="1" si="84"/>
        <v/>
      </c>
      <c r="BS140" s="440" t="str">
        <f t="shared" ca="1" si="85"/>
        <v/>
      </c>
      <c r="BT140" s="283" t="str">
        <f t="array" ref="BT140">IF(AND($I140&lt;&gt;"",$K140&lt;&gt;""),CEILING(VLOOKUP($I140,ランク別指標,3,FALSE)*$L140,1),"")</f>
        <v/>
      </c>
      <c r="BU140" s="284"/>
      <c r="BV140" s="283" t="str">
        <f t="shared" si="11"/>
        <v/>
      </c>
      <c r="BW140" s="285"/>
      <c r="BX140" s="284"/>
      <c r="BY140" s="286" t="str">
        <f t="shared" si="86"/>
        <v/>
      </c>
      <c r="BZ140" s="287" t="str">
        <f t="shared" si="87"/>
        <v/>
      </c>
      <c r="CA140" s="288"/>
      <c r="CB140" s="289"/>
      <c r="CC140" s="283" t="str">
        <f t="array" ref="CC140">IF(AND($I140&lt;&gt;"",$K140&lt;&gt;""),CEILING(VLOOKUP($I140,ランク別指標,6,FALSE)*$L140,1),"")</f>
        <v/>
      </c>
      <c r="CD140" s="290"/>
      <c r="CE140" s="291" t="str">
        <f t="shared" si="14"/>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15"/>
        <v/>
      </c>
      <c r="CR140" s="274" t="str">
        <f t="shared" ca="1" si="16"/>
        <v/>
      </c>
      <c r="CS140" s="275" t="str">
        <f t="shared" ca="1" si="17"/>
        <v/>
      </c>
      <c r="CT140" s="339"/>
      <c r="CU140" s="266">
        <f t="shared" si="88"/>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89"/>
        <v>0</v>
      </c>
      <c r="DL140" s="442" t="b">
        <f t="shared" si="90"/>
        <v>0</v>
      </c>
      <c r="DM140" s="452" t="b">
        <f t="shared" si="91"/>
        <v>0</v>
      </c>
      <c r="DN140" s="442" t="b">
        <f t="shared" si="92"/>
        <v>0</v>
      </c>
      <c r="DO140" s="451" t="b">
        <f t="shared" si="93"/>
        <v>0</v>
      </c>
      <c r="DP140" s="442" t="b">
        <f t="shared" si="94"/>
        <v>0</v>
      </c>
      <c r="DQ140" s="452" t="b">
        <f t="shared" si="95"/>
        <v>0</v>
      </c>
      <c r="DR140" s="442" t="b">
        <f t="shared" si="96"/>
        <v>0</v>
      </c>
      <c r="DS140" s="451" t="b">
        <f t="shared" si="97"/>
        <v>0</v>
      </c>
      <c r="DT140" s="442" t="b">
        <f t="shared" si="98"/>
        <v>0</v>
      </c>
    </row>
    <row r="141" spans="1:124" x14ac:dyDescent="0.25">
      <c r="A141" s="67">
        <f t="shared" si="73"/>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74"/>
        <v/>
      </c>
      <c r="X141" s="312" t="str">
        <f t="shared" ca="1" si="75"/>
        <v/>
      </c>
      <c r="Y141" s="279"/>
      <c r="Z141" s="279"/>
      <c r="AA141" s="350"/>
      <c r="AB141" s="280"/>
      <c r="AC141" s="281"/>
      <c r="AD141" s="350"/>
      <c r="AE141" s="280"/>
      <c r="AF141" s="282"/>
      <c r="AG141" s="350"/>
      <c r="AH141" s="276"/>
      <c r="AI141" s="311" t="str">
        <f t="shared" ca="1" si="76"/>
        <v/>
      </c>
      <c r="AJ141" s="312" t="str">
        <f t="shared" ca="1" si="77"/>
        <v/>
      </c>
      <c r="AK141" s="279"/>
      <c r="AL141" s="279"/>
      <c r="AM141" s="350"/>
      <c r="AN141" s="280"/>
      <c r="AO141" s="281"/>
      <c r="AP141" s="350"/>
      <c r="AQ141" s="280"/>
      <c r="AR141" s="282"/>
      <c r="AS141" s="350"/>
      <c r="AT141" s="276"/>
      <c r="AU141" s="311" t="str">
        <f t="shared" ca="1" si="78"/>
        <v/>
      </c>
      <c r="AV141" s="312" t="str">
        <f t="shared" ca="1" si="79"/>
        <v/>
      </c>
      <c r="AW141" s="278"/>
      <c r="AX141" s="278"/>
      <c r="AY141" s="350"/>
      <c r="AZ141" s="280"/>
      <c r="BA141" s="281"/>
      <c r="BB141" s="350"/>
      <c r="BC141" s="280"/>
      <c r="BD141" s="282"/>
      <c r="BE141" s="350"/>
      <c r="BF141" s="276"/>
      <c r="BG141" s="311" t="str">
        <f t="shared" ca="1" si="80"/>
        <v/>
      </c>
      <c r="BH141" s="312" t="str">
        <f t="shared" ca="1" si="81"/>
        <v/>
      </c>
      <c r="BI141" s="278"/>
      <c r="BJ141" s="350"/>
      <c r="BK141" s="280"/>
      <c r="BL141" s="281"/>
      <c r="BM141" s="350"/>
      <c r="BN141" s="280"/>
      <c r="BO141" s="282"/>
      <c r="BP141" s="311" t="str">
        <f t="shared" ca="1" si="82"/>
        <v/>
      </c>
      <c r="BQ141" s="312" t="str">
        <f t="shared" ca="1" si="83"/>
        <v/>
      </c>
      <c r="BR141" s="311" t="str">
        <f t="shared" ca="1" si="84"/>
        <v/>
      </c>
      <c r="BS141" s="440" t="str">
        <f t="shared" ca="1" si="85"/>
        <v/>
      </c>
      <c r="BT141" s="283" t="str">
        <f t="array" ref="BT141">IF(AND($I141&lt;&gt;"",$K141&lt;&gt;""),CEILING(VLOOKUP($I141,ランク別指標,3,FALSE)*$L141,1),"")</f>
        <v/>
      </c>
      <c r="BU141" s="284"/>
      <c r="BV141" s="283" t="str">
        <f t="shared" si="11"/>
        <v/>
      </c>
      <c r="BW141" s="285"/>
      <c r="BX141" s="284"/>
      <c r="BY141" s="286" t="str">
        <f t="shared" si="86"/>
        <v/>
      </c>
      <c r="BZ141" s="287" t="str">
        <f t="shared" si="87"/>
        <v/>
      </c>
      <c r="CA141" s="288"/>
      <c r="CB141" s="289"/>
      <c r="CC141" s="283" t="str">
        <f t="array" ref="CC141">IF(AND($I141&lt;&gt;"",$K141&lt;&gt;""),CEILING(VLOOKUP($I141,ランク別指標,6,FALSE)*$L141,1),"")</f>
        <v/>
      </c>
      <c r="CD141" s="290"/>
      <c r="CE141" s="291" t="str">
        <f t="shared" si="14"/>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15"/>
        <v/>
      </c>
      <c r="CR141" s="274" t="str">
        <f t="shared" ca="1" si="16"/>
        <v/>
      </c>
      <c r="CS141" s="275" t="str">
        <f t="shared" ca="1" si="17"/>
        <v/>
      </c>
      <c r="CT141" s="339"/>
      <c r="CU141" s="266">
        <f t="shared" si="88"/>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89"/>
        <v>0</v>
      </c>
      <c r="DL141" s="442" t="b">
        <f t="shared" si="90"/>
        <v>0</v>
      </c>
      <c r="DM141" s="452" t="b">
        <f t="shared" si="91"/>
        <v>0</v>
      </c>
      <c r="DN141" s="442" t="b">
        <f t="shared" si="92"/>
        <v>0</v>
      </c>
      <c r="DO141" s="451" t="b">
        <f t="shared" si="93"/>
        <v>0</v>
      </c>
      <c r="DP141" s="442" t="b">
        <f t="shared" si="94"/>
        <v>0</v>
      </c>
      <c r="DQ141" s="452" t="b">
        <f t="shared" si="95"/>
        <v>0</v>
      </c>
      <c r="DR141" s="442" t="b">
        <f t="shared" si="96"/>
        <v>0</v>
      </c>
      <c r="DS141" s="451" t="b">
        <f t="shared" si="97"/>
        <v>0</v>
      </c>
      <c r="DT141" s="442" t="b">
        <f t="shared" si="98"/>
        <v>0</v>
      </c>
    </row>
    <row r="142" spans="1:124" x14ac:dyDescent="0.25">
      <c r="A142" s="67">
        <f t="shared" si="73"/>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74"/>
        <v/>
      </c>
      <c r="X142" s="312" t="str">
        <f t="shared" ca="1" si="75"/>
        <v/>
      </c>
      <c r="Y142" s="279"/>
      <c r="Z142" s="279"/>
      <c r="AA142" s="350"/>
      <c r="AB142" s="280"/>
      <c r="AC142" s="281"/>
      <c r="AD142" s="350"/>
      <c r="AE142" s="280"/>
      <c r="AF142" s="282"/>
      <c r="AG142" s="350"/>
      <c r="AH142" s="276"/>
      <c r="AI142" s="311" t="str">
        <f t="shared" ca="1" si="76"/>
        <v/>
      </c>
      <c r="AJ142" s="312" t="str">
        <f t="shared" ca="1" si="77"/>
        <v/>
      </c>
      <c r="AK142" s="279"/>
      <c r="AL142" s="279"/>
      <c r="AM142" s="350"/>
      <c r="AN142" s="280"/>
      <c r="AO142" s="281"/>
      <c r="AP142" s="350"/>
      <c r="AQ142" s="280"/>
      <c r="AR142" s="282"/>
      <c r="AS142" s="350"/>
      <c r="AT142" s="276"/>
      <c r="AU142" s="311" t="str">
        <f t="shared" ca="1" si="78"/>
        <v/>
      </c>
      <c r="AV142" s="312" t="str">
        <f t="shared" ca="1" si="79"/>
        <v/>
      </c>
      <c r="AW142" s="278"/>
      <c r="AX142" s="278"/>
      <c r="AY142" s="350"/>
      <c r="AZ142" s="280"/>
      <c r="BA142" s="281"/>
      <c r="BB142" s="350"/>
      <c r="BC142" s="280"/>
      <c r="BD142" s="282"/>
      <c r="BE142" s="350"/>
      <c r="BF142" s="276"/>
      <c r="BG142" s="311" t="str">
        <f t="shared" ca="1" si="80"/>
        <v/>
      </c>
      <c r="BH142" s="312" t="str">
        <f t="shared" ca="1" si="81"/>
        <v/>
      </c>
      <c r="BI142" s="278"/>
      <c r="BJ142" s="350"/>
      <c r="BK142" s="280"/>
      <c r="BL142" s="281"/>
      <c r="BM142" s="350"/>
      <c r="BN142" s="280"/>
      <c r="BO142" s="282"/>
      <c r="BP142" s="311" t="str">
        <f t="shared" ca="1" si="82"/>
        <v/>
      </c>
      <c r="BQ142" s="312" t="str">
        <f t="shared" ca="1" si="83"/>
        <v/>
      </c>
      <c r="BR142" s="311" t="str">
        <f t="shared" ca="1" si="84"/>
        <v/>
      </c>
      <c r="BS142" s="440" t="str">
        <f t="shared" ca="1" si="85"/>
        <v/>
      </c>
      <c r="BT142" s="283" t="str">
        <f t="array" ref="BT142">IF(AND($I142&lt;&gt;"",$K142&lt;&gt;""),CEILING(VLOOKUP($I142,ランク別指標,3,FALSE)*$L142,1),"")</f>
        <v/>
      </c>
      <c r="BU142" s="284"/>
      <c r="BV142" s="283" t="str">
        <f t="shared" si="11"/>
        <v/>
      </c>
      <c r="BW142" s="285"/>
      <c r="BX142" s="284"/>
      <c r="BY142" s="286" t="str">
        <f t="shared" si="86"/>
        <v/>
      </c>
      <c r="BZ142" s="287" t="str">
        <f t="shared" si="87"/>
        <v/>
      </c>
      <c r="CA142" s="288"/>
      <c r="CB142" s="289"/>
      <c r="CC142" s="283" t="str">
        <f t="array" ref="CC142">IF(AND($I142&lt;&gt;"",$K142&lt;&gt;""),CEILING(VLOOKUP($I142,ランク別指標,6,FALSE)*$L142,1),"")</f>
        <v/>
      </c>
      <c r="CD142" s="290"/>
      <c r="CE142" s="291" t="str">
        <f t="shared" si="14"/>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15"/>
        <v/>
      </c>
      <c r="CR142" s="274" t="str">
        <f t="shared" ca="1" si="16"/>
        <v/>
      </c>
      <c r="CS142" s="275" t="str">
        <f t="shared" ca="1" si="17"/>
        <v/>
      </c>
      <c r="CT142" s="339"/>
      <c r="CU142" s="266">
        <f t="shared" si="88"/>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89"/>
        <v>0</v>
      </c>
      <c r="DL142" s="442" t="b">
        <f t="shared" si="90"/>
        <v>0</v>
      </c>
      <c r="DM142" s="452" t="b">
        <f t="shared" si="91"/>
        <v>0</v>
      </c>
      <c r="DN142" s="442" t="b">
        <f t="shared" si="92"/>
        <v>0</v>
      </c>
      <c r="DO142" s="451" t="b">
        <f t="shared" si="93"/>
        <v>0</v>
      </c>
      <c r="DP142" s="442" t="b">
        <f t="shared" si="94"/>
        <v>0</v>
      </c>
      <c r="DQ142" s="452" t="b">
        <f t="shared" si="95"/>
        <v>0</v>
      </c>
      <c r="DR142" s="442" t="b">
        <f t="shared" si="96"/>
        <v>0</v>
      </c>
      <c r="DS142" s="451" t="b">
        <f t="shared" si="97"/>
        <v>0</v>
      </c>
      <c r="DT142" s="442" t="b">
        <f t="shared" si="98"/>
        <v>0</v>
      </c>
    </row>
    <row r="143" spans="1:124" x14ac:dyDescent="0.25">
      <c r="A143" s="67">
        <f t="shared" si="73"/>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74"/>
        <v/>
      </c>
      <c r="X143" s="312" t="str">
        <f t="shared" ca="1" si="75"/>
        <v/>
      </c>
      <c r="Y143" s="279"/>
      <c r="Z143" s="279"/>
      <c r="AA143" s="350"/>
      <c r="AB143" s="280"/>
      <c r="AC143" s="281"/>
      <c r="AD143" s="350"/>
      <c r="AE143" s="280"/>
      <c r="AF143" s="282"/>
      <c r="AG143" s="350"/>
      <c r="AH143" s="276"/>
      <c r="AI143" s="311" t="str">
        <f t="shared" ca="1" si="76"/>
        <v/>
      </c>
      <c r="AJ143" s="312" t="str">
        <f t="shared" ca="1" si="77"/>
        <v/>
      </c>
      <c r="AK143" s="279"/>
      <c r="AL143" s="279"/>
      <c r="AM143" s="350"/>
      <c r="AN143" s="280"/>
      <c r="AO143" s="281"/>
      <c r="AP143" s="350"/>
      <c r="AQ143" s="280"/>
      <c r="AR143" s="282"/>
      <c r="AS143" s="350"/>
      <c r="AT143" s="276"/>
      <c r="AU143" s="311" t="str">
        <f t="shared" ca="1" si="78"/>
        <v/>
      </c>
      <c r="AV143" s="312" t="str">
        <f t="shared" ca="1" si="79"/>
        <v/>
      </c>
      <c r="AW143" s="278"/>
      <c r="AX143" s="278"/>
      <c r="AY143" s="350"/>
      <c r="AZ143" s="280"/>
      <c r="BA143" s="281"/>
      <c r="BB143" s="350"/>
      <c r="BC143" s="280"/>
      <c r="BD143" s="282"/>
      <c r="BE143" s="350"/>
      <c r="BF143" s="276"/>
      <c r="BG143" s="311" t="str">
        <f t="shared" ca="1" si="80"/>
        <v/>
      </c>
      <c r="BH143" s="312" t="str">
        <f t="shared" ca="1" si="81"/>
        <v/>
      </c>
      <c r="BI143" s="278"/>
      <c r="BJ143" s="350"/>
      <c r="BK143" s="280"/>
      <c r="BL143" s="281"/>
      <c r="BM143" s="350"/>
      <c r="BN143" s="280"/>
      <c r="BO143" s="282"/>
      <c r="BP143" s="311" t="str">
        <f t="shared" ca="1" si="82"/>
        <v/>
      </c>
      <c r="BQ143" s="312" t="str">
        <f t="shared" ca="1" si="83"/>
        <v/>
      </c>
      <c r="BR143" s="311" t="str">
        <f t="shared" ca="1" si="84"/>
        <v/>
      </c>
      <c r="BS143" s="440" t="str">
        <f t="shared" ca="1" si="85"/>
        <v/>
      </c>
      <c r="BT143" s="283" t="str">
        <f t="array" ref="BT143">IF(AND($I143&lt;&gt;"",$K143&lt;&gt;""),CEILING(VLOOKUP($I143,ランク別指標,3,FALSE)*$L143,1),"")</f>
        <v/>
      </c>
      <c r="BU143" s="284"/>
      <c r="BV143" s="283" t="str">
        <f t="shared" si="11"/>
        <v/>
      </c>
      <c r="BW143" s="285"/>
      <c r="BX143" s="284"/>
      <c r="BY143" s="286" t="str">
        <f t="shared" si="86"/>
        <v/>
      </c>
      <c r="BZ143" s="287" t="str">
        <f t="shared" si="87"/>
        <v/>
      </c>
      <c r="CA143" s="288"/>
      <c r="CB143" s="289"/>
      <c r="CC143" s="283" t="str">
        <f t="array" ref="CC143">IF(AND($I143&lt;&gt;"",$K143&lt;&gt;""),CEILING(VLOOKUP($I143,ランク別指標,6,FALSE)*$L143,1),"")</f>
        <v/>
      </c>
      <c r="CD143" s="290"/>
      <c r="CE143" s="291" t="str">
        <f t="shared" si="14"/>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15"/>
        <v/>
      </c>
      <c r="CR143" s="274" t="str">
        <f t="shared" ca="1" si="16"/>
        <v/>
      </c>
      <c r="CS143" s="275" t="str">
        <f t="shared" ca="1" si="17"/>
        <v/>
      </c>
      <c r="CT143" s="339"/>
      <c r="CU143" s="266">
        <f t="shared" si="88"/>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89"/>
        <v>0</v>
      </c>
      <c r="DL143" s="442" t="b">
        <f t="shared" si="90"/>
        <v>0</v>
      </c>
      <c r="DM143" s="452" t="b">
        <f t="shared" si="91"/>
        <v>0</v>
      </c>
      <c r="DN143" s="442" t="b">
        <f t="shared" si="92"/>
        <v>0</v>
      </c>
      <c r="DO143" s="451" t="b">
        <f t="shared" si="93"/>
        <v>0</v>
      </c>
      <c r="DP143" s="442" t="b">
        <f t="shared" si="94"/>
        <v>0</v>
      </c>
      <c r="DQ143" s="452" t="b">
        <f t="shared" si="95"/>
        <v>0</v>
      </c>
      <c r="DR143" s="442" t="b">
        <f t="shared" si="96"/>
        <v>0</v>
      </c>
      <c r="DS143" s="451" t="b">
        <f t="shared" si="97"/>
        <v>0</v>
      </c>
      <c r="DT143" s="442" t="b">
        <f t="shared" si="98"/>
        <v>0</v>
      </c>
    </row>
    <row r="144" spans="1:124" x14ac:dyDescent="0.25">
      <c r="A144" s="67">
        <f t="shared" si="73"/>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74"/>
        <v/>
      </c>
      <c r="X144" s="312" t="str">
        <f t="shared" ca="1" si="75"/>
        <v/>
      </c>
      <c r="Y144" s="279"/>
      <c r="Z144" s="279"/>
      <c r="AA144" s="350"/>
      <c r="AB144" s="280"/>
      <c r="AC144" s="281"/>
      <c r="AD144" s="350"/>
      <c r="AE144" s="280"/>
      <c r="AF144" s="282"/>
      <c r="AG144" s="350"/>
      <c r="AH144" s="276"/>
      <c r="AI144" s="311" t="str">
        <f t="shared" ca="1" si="76"/>
        <v/>
      </c>
      <c r="AJ144" s="312" t="str">
        <f t="shared" ca="1" si="77"/>
        <v/>
      </c>
      <c r="AK144" s="279"/>
      <c r="AL144" s="279"/>
      <c r="AM144" s="350"/>
      <c r="AN144" s="280"/>
      <c r="AO144" s="281"/>
      <c r="AP144" s="350"/>
      <c r="AQ144" s="280"/>
      <c r="AR144" s="282"/>
      <c r="AS144" s="350"/>
      <c r="AT144" s="276"/>
      <c r="AU144" s="311" t="str">
        <f t="shared" ca="1" si="78"/>
        <v/>
      </c>
      <c r="AV144" s="312" t="str">
        <f t="shared" ca="1" si="79"/>
        <v/>
      </c>
      <c r="AW144" s="278"/>
      <c r="AX144" s="278"/>
      <c r="AY144" s="350"/>
      <c r="AZ144" s="280"/>
      <c r="BA144" s="281"/>
      <c r="BB144" s="350"/>
      <c r="BC144" s="280"/>
      <c r="BD144" s="282"/>
      <c r="BE144" s="350"/>
      <c r="BF144" s="276"/>
      <c r="BG144" s="311" t="str">
        <f t="shared" ca="1" si="80"/>
        <v/>
      </c>
      <c r="BH144" s="312" t="str">
        <f t="shared" ca="1" si="81"/>
        <v/>
      </c>
      <c r="BI144" s="278"/>
      <c r="BJ144" s="350"/>
      <c r="BK144" s="280"/>
      <c r="BL144" s="281"/>
      <c r="BM144" s="350"/>
      <c r="BN144" s="280"/>
      <c r="BO144" s="282"/>
      <c r="BP144" s="311" t="str">
        <f t="shared" ca="1" si="82"/>
        <v/>
      </c>
      <c r="BQ144" s="312" t="str">
        <f t="shared" ca="1" si="83"/>
        <v/>
      </c>
      <c r="BR144" s="311" t="str">
        <f t="shared" ca="1" si="84"/>
        <v/>
      </c>
      <c r="BS144" s="440" t="str">
        <f t="shared" ca="1" si="85"/>
        <v/>
      </c>
      <c r="BT144" s="283" t="str">
        <f t="array" ref="BT144">IF(AND($I144&lt;&gt;"",$K144&lt;&gt;""),CEILING(VLOOKUP($I144,ランク別指標,3,FALSE)*$L144,1),"")</f>
        <v/>
      </c>
      <c r="BU144" s="284"/>
      <c r="BV144" s="283" t="str">
        <f t="shared" si="11"/>
        <v/>
      </c>
      <c r="BW144" s="285"/>
      <c r="BX144" s="284"/>
      <c r="BY144" s="286" t="str">
        <f t="shared" si="86"/>
        <v/>
      </c>
      <c r="BZ144" s="287" t="str">
        <f t="shared" si="87"/>
        <v/>
      </c>
      <c r="CA144" s="288"/>
      <c r="CB144" s="289"/>
      <c r="CC144" s="283" t="str">
        <f t="array" ref="CC144">IF(AND($I144&lt;&gt;"",$K144&lt;&gt;""),CEILING(VLOOKUP($I144,ランク別指標,6,FALSE)*$L144,1),"")</f>
        <v/>
      </c>
      <c r="CD144" s="290"/>
      <c r="CE144" s="291" t="str">
        <f t="shared" si="14"/>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15"/>
        <v/>
      </c>
      <c r="CR144" s="274" t="str">
        <f t="shared" ca="1" si="16"/>
        <v/>
      </c>
      <c r="CS144" s="275" t="str">
        <f t="shared" ca="1" si="17"/>
        <v/>
      </c>
      <c r="CT144" s="339"/>
      <c r="CU144" s="266">
        <f t="shared" si="88"/>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89"/>
        <v>0</v>
      </c>
      <c r="DL144" s="442" t="b">
        <f t="shared" si="90"/>
        <v>0</v>
      </c>
      <c r="DM144" s="452" t="b">
        <f t="shared" si="91"/>
        <v>0</v>
      </c>
      <c r="DN144" s="442" t="b">
        <f t="shared" si="92"/>
        <v>0</v>
      </c>
      <c r="DO144" s="451" t="b">
        <f t="shared" si="93"/>
        <v>0</v>
      </c>
      <c r="DP144" s="442" t="b">
        <f t="shared" si="94"/>
        <v>0</v>
      </c>
      <c r="DQ144" s="452" t="b">
        <f t="shared" si="95"/>
        <v>0</v>
      </c>
      <c r="DR144" s="442" t="b">
        <f t="shared" si="96"/>
        <v>0</v>
      </c>
      <c r="DS144" s="451" t="b">
        <f t="shared" si="97"/>
        <v>0</v>
      </c>
      <c r="DT144" s="442" t="b">
        <f t="shared" si="98"/>
        <v>0</v>
      </c>
    </row>
    <row r="145" spans="1:124" x14ac:dyDescent="0.25">
      <c r="A145" s="67">
        <f t="shared" si="73"/>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74"/>
        <v/>
      </c>
      <c r="X145" s="312" t="str">
        <f t="shared" ca="1" si="75"/>
        <v/>
      </c>
      <c r="Y145" s="279"/>
      <c r="Z145" s="279"/>
      <c r="AA145" s="350"/>
      <c r="AB145" s="280"/>
      <c r="AC145" s="281"/>
      <c r="AD145" s="350"/>
      <c r="AE145" s="280"/>
      <c r="AF145" s="282"/>
      <c r="AG145" s="350"/>
      <c r="AH145" s="276"/>
      <c r="AI145" s="311" t="str">
        <f t="shared" ca="1" si="76"/>
        <v/>
      </c>
      <c r="AJ145" s="312" t="str">
        <f t="shared" ca="1" si="77"/>
        <v/>
      </c>
      <c r="AK145" s="279"/>
      <c r="AL145" s="279"/>
      <c r="AM145" s="350"/>
      <c r="AN145" s="280"/>
      <c r="AO145" s="281"/>
      <c r="AP145" s="350"/>
      <c r="AQ145" s="280"/>
      <c r="AR145" s="282"/>
      <c r="AS145" s="350"/>
      <c r="AT145" s="276"/>
      <c r="AU145" s="311" t="str">
        <f t="shared" ca="1" si="78"/>
        <v/>
      </c>
      <c r="AV145" s="312" t="str">
        <f t="shared" ca="1" si="79"/>
        <v/>
      </c>
      <c r="AW145" s="278"/>
      <c r="AX145" s="278"/>
      <c r="AY145" s="350"/>
      <c r="AZ145" s="280"/>
      <c r="BA145" s="281"/>
      <c r="BB145" s="350"/>
      <c r="BC145" s="280"/>
      <c r="BD145" s="282"/>
      <c r="BE145" s="350"/>
      <c r="BF145" s="276"/>
      <c r="BG145" s="311" t="str">
        <f t="shared" ca="1" si="80"/>
        <v/>
      </c>
      <c r="BH145" s="312" t="str">
        <f t="shared" ca="1" si="81"/>
        <v/>
      </c>
      <c r="BI145" s="278"/>
      <c r="BJ145" s="350"/>
      <c r="BK145" s="280"/>
      <c r="BL145" s="281"/>
      <c r="BM145" s="350"/>
      <c r="BN145" s="280"/>
      <c r="BO145" s="282"/>
      <c r="BP145" s="311" t="str">
        <f t="shared" ca="1" si="82"/>
        <v/>
      </c>
      <c r="BQ145" s="312" t="str">
        <f t="shared" ca="1" si="83"/>
        <v/>
      </c>
      <c r="BR145" s="311" t="str">
        <f t="shared" ca="1" si="84"/>
        <v/>
      </c>
      <c r="BS145" s="440" t="str">
        <f t="shared" ca="1" si="85"/>
        <v/>
      </c>
      <c r="BT145" s="283" t="str">
        <f t="array" ref="BT145">IF(AND($I145&lt;&gt;"",$K145&lt;&gt;""),CEILING(VLOOKUP($I145,ランク別指標,3,FALSE)*$L145,1),"")</f>
        <v/>
      </c>
      <c r="BU145" s="284"/>
      <c r="BV145" s="283" t="str">
        <f t="shared" si="11"/>
        <v/>
      </c>
      <c r="BW145" s="285"/>
      <c r="BX145" s="284"/>
      <c r="BY145" s="286" t="str">
        <f t="shared" si="86"/>
        <v/>
      </c>
      <c r="BZ145" s="287" t="str">
        <f t="shared" si="87"/>
        <v/>
      </c>
      <c r="CA145" s="288"/>
      <c r="CB145" s="289"/>
      <c r="CC145" s="283" t="str">
        <f t="array" ref="CC145">IF(AND($I145&lt;&gt;"",$K145&lt;&gt;""),CEILING(VLOOKUP($I145,ランク別指標,6,FALSE)*$L145,1),"")</f>
        <v/>
      </c>
      <c r="CD145" s="290"/>
      <c r="CE145" s="291" t="str">
        <f t="shared" si="14"/>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15"/>
        <v/>
      </c>
      <c r="CR145" s="274" t="str">
        <f t="shared" ca="1" si="16"/>
        <v/>
      </c>
      <c r="CS145" s="275" t="str">
        <f t="shared" ca="1" si="17"/>
        <v/>
      </c>
      <c r="CT145" s="339"/>
      <c r="CU145" s="266">
        <f t="shared" si="88"/>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89"/>
        <v>0</v>
      </c>
      <c r="DL145" s="442" t="b">
        <f t="shared" si="90"/>
        <v>0</v>
      </c>
      <c r="DM145" s="452" t="b">
        <f t="shared" si="91"/>
        <v>0</v>
      </c>
      <c r="DN145" s="442" t="b">
        <f t="shared" si="92"/>
        <v>0</v>
      </c>
      <c r="DO145" s="451" t="b">
        <f t="shared" si="93"/>
        <v>0</v>
      </c>
      <c r="DP145" s="442" t="b">
        <f t="shared" si="94"/>
        <v>0</v>
      </c>
      <c r="DQ145" s="452" t="b">
        <f t="shared" si="95"/>
        <v>0</v>
      </c>
      <c r="DR145" s="442" t="b">
        <f t="shared" si="96"/>
        <v>0</v>
      </c>
      <c r="DS145" s="451" t="b">
        <f t="shared" si="97"/>
        <v>0</v>
      </c>
      <c r="DT145" s="442" t="b">
        <f t="shared" si="98"/>
        <v>0</v>
      </c>
    </row>
    <row r="146" spans="1:124" x14ac:dyDescent="0.25">
      <c r="A146" s="67">
        <f t="shared" si="73"/>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74"/>
        <v/>
      </c>
      <c r="X146" s="312" t="str">
        <f t="shared" ca="1" si="75"/>
        <v/>
      </c>
      <c r="Y146" s="279"/>
      <c r="Z146" s="279"/>
      <c r="AA146" s="350"/>
      <c r="AB146" s="280"/>
      <c r="AC146" s="281"/>
      <c r="AD146" s="350"/>
      <c r="AE146" s="280"/>
      <c r="AF146" s="282"/>
      <c r="AG146" s="350"/>
      <c r="AH146" s="276"/>
      <c r="AI146" s="311" t="str">
        <f t="shared" ca="1" si="76"/>
        <v/>
      </c>
      <c r="AJ146" s="312" t="str">
        <f t="shared" ca="1" si="77"/>
        <v/>
      </c>
      <c r="AK146" s="279"/>
      <c r="AL146" s="279"/>
      <c r="AM146" s="350"/>
      <c r="AN146" s="280"/>
      <c r="AO146" s="281"/>
      <c r="AP146" s="350"/>
      <c r="AQ146" s="280"/>
      <c r="AR146" s="282"/>
      <c r="AS146" s="350"/>
      <c r="AT146" s="276"/>
      <c r="AU146" s="311" t="str">
        <f t="shared" ca="1" si="78"/>
        <v/>
      </c>
      <c r="AV146" s="312" t="str">
        <f t="shared" ca="1" si="79"/>
        <v/>
      </c>
      <c r="AW146" s="278"/>
      <c r="AX146" s="278"/>
      <c r="AY146" s="350"/>
      <c r="AZ146" s="280"/>
      <c r="BA146" s="281"/>
      <c r="BB146" s="350"/>
      <c r="BC146" s="280"/>
      <c r="BD146" s="282"/>
      <c r="BE146" s="350"/>
      <c r="BF146" s="276"/>
      <c r="BG146" s="311" t="str">
        <f t="shared" ca="1" si="80"/>
        <v/>
      </c>
      <c r="BH146" s="312" t="str">
        <f t="shared" ca="1" si="81"/>
        <v/>
      </c>
      <c r="BI146" s="278"/>
      <c r="BJ146" s="350"/>
      <c r="BK146" s="280"/>
      <c r="BL146" s="281"/>
      <c r="BM146" s="350"/>
      <c r="BN146" s="280"/>
      <c r="BO146" s="282"/>
      <c r="BP146" s="311" t="str">
        <f t="shared" ca="1" si="82"/>
        <v/>
      </c>
      <c r="BQ146" s="312" t="str">
        <f t="shared" ca="1" si="83"/>
        <v/>
      </c>
      <c r="BR146" s="311" t="str">
        <f t="shared" ca="1" si="84"/>
        <v/>
      </c>
      <c r="BS146" s="440" t="str">
        <f t="shared" ca="1" si="85"/>
        <v/>
      </c>
      <c r="BT146" s="283" t="str">
        <f t="array" ref="BT146">IF(AND($I146&lt;&gt;"",$K146&lt;&gt;""),CEILING(VLOOKUP($I146,ランク別指標,3,FALSE)*$L146,1),"")</f>
        <v/>
      </c>
      <c r="BU146" s="284"/>
      <c r="BV146" s="283" t="str">
        <f t="shared" si="11"/>
        <v/>
      </c>
      <c r="BW146" s="285"/>
      <c r="BX146" s="284"/>
      <c r="BY146" s="286" t="str">
        <f t="shared" si="86"/>
        <v/>
      </c>
      <c r="BZ146" s="287" t="str">
        <f t="shared" si="87"/>
        <v/>
      </c>
      <c r="CA146" s="288"/>
      <c r="CB146" s="289"/>
      <c r="CC146" s="283" t="str">
        <f t="array" ref="CC146">IF(AND($I146&lt;&gt;"",$K146&lt;&gt;""),CEILING(VLOOKUP($I146,ランク別指標,6,FALSE)*$L146,1),"")</f>
        <v/>
      </c>
      <c r="CD146" s="290"/>
      <c r="CE146" s="291" t="str">
        <f t="shared" si="14"/>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15"/>
        <v/>
      </c>
      <c r="CR146" s="274" t="str">
        <f t="shared" ca="1" si="16"/>
        <v/>
      </c>
      <c r="CS146" s="275" t="str">
        <f t="shared" ca="1" si="17"/>
        <v/>
      </c>
      <c r="CT146" s="339"/>
      <c r="CU146" s="266">
        <f t="shared" si="88"/>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89"/>
        <v>0</v>
      </c>
      <c r="DL146" s="442" t="b">
        <f t="shared" si="90"/>
        <v>0</v>
      </c>
      <c r="DM146" s="452" t="b">
        <f t="shared" si="91"/>
        <v>0</v>
      </c>
      <c r="DN146" s="442" t="b">
        <f t="shared" si="92"/>
        <v>0</v>
      </c>
      <c r="DO146" s="451" t="b">
        <f t="shared" si="93"/>
        <v>0</v>
      </c>
      <c r="DP146" s="442" t="b">
        <f t="shared" si="94"/>
        <v>0</v>
      </c>
      <c r="DQ146" s="452" t="b">
        <f t="shared" si="95"/>
        <v>0</v>
      </c>
      <c r="DR146" s="442" t="b">
        <f t="shared" si="96"/>
        <v>0</v>
      </c>
      <c r="DS146" s="451" t="b">
        <f t="shared" si="97"/>
        <v>0</v>
      </c>
      <c r="DT146" s="442" t="b">
        <f t="shared" si="98"/>
        <v>0</v>
      </c>
    </row>
    <row r="147" spans="1:124" x14ac:dyDescent="0.25">
      <c r="A147" s="67">
        <f t="shared" si="73"/>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74"/>
        <v/>
      </c>
      <c r="X147" s="312" t="str">
        <f t="shared" ca="1" si="75"/>
        <v/>
      </c>
      <c r="Y147" s="279"/>
      <c r="Z147" s="279"/>
      <c r="AA147" s="350"/>
      <c r="AB147" s="280"/>
      <c r="AC147" s="281"/>
      <c r="AD147" s="350"/>
      <c r="AE147" s="280"/>
      <c r="AF147" s="282"/>
      <c r="AG147" s="350"/>
      <c r="AH147" s="276"/>
      <c r="AI147" s="311" t="str">
        <f t="shared" ca="1" si="76"/>
        <v/>
      </c>
      <c r="AJ147" s="312" t="str">
        <f t="shared" ca="1" si="77"/>
        <v/>
      </c>
      <c r="AK147" s="279"/>
      <c r="AL147" s="279"/>
      <c r="AM147" s="350"/>
      <c r="AN147" s="280"/>
      <c r="AO147" s="281"/>
      <c r="AP147" s="350"/>
      <c r="AQ147" s="280"/>
      <c r="AR147" s="282"/>
      <c r="AS147" s="350"/>
      <c r="AT147" s="276"/>
      <c r="AU147" s="311" t="str">
        <f t="shared" ca="1" si="78"/>
        <v/>
      </c>
      <c r="AV147" s="312" t="str">
        <f t="shared" ca="1" si="79"/>
        <v/>
      </c>
      <c r="AW147" s="278"/>
      <c r="AX147" s="278"/>
      <c r="AY147" s="350"/>
      <c r="AZ147" s="280"/>
      <c r="BA147" s="281"/>
      <c r="BB147" s="350"/>
      <c r="BC147" s="280"/>
      <c r="BD147" s="282"/>
      <c r="BE147" s="350"/>
      <c r="BF147" s="276"/>
      <c r="BG147" s="311" t="str">
        <f t="shared" ca="1" si="80"/>
        <v/>
      </c>
      <c r="BH147" s="312" t="str">
        <f t="shared" ca="1" si="81"/>
        <v/>
      </c>
      <c r="BI147" s="278"/>
      <c r="BJ147" s="350"/>
      <c r="BK147" s="280"/>
      <c r="BL147" s="281"/>
      <c r="BM147" s="350"/>
      <c r="BN147" s="280"/>
      <c r="BO147" s="282"/>
      <c r="BP147" s="311" t="str">
        <f t="shared" ca="1" si="82"/>
        <v/>
      </c>
      <c r="BQ147" s="312" t="str">
        <f t="shared" ca="1" si="83"/>
        <v/>
      </c>
      <c r="BR147" s="311" t="str">
        <f t="shared" ca="1" si="84"/>
        <v/>
      </c>
      <c r="BS147" s="440" t="str">
        <f t="shared" ca="1" si="85"/>
        <v/>
      </c>
      <c r="BT147" s="283" t="str">
        <f t="array" ref="BT147">IF(AND($I147&lt;&gt;"",$K147&lt;&gt;""),CEILING(VLOOKUP($I147,ランク別指標,3,FALSE)*$L147,1),"")</f>
        <v/>
      </c>
      <c r="BU147" s="284"/>
      <c r="BV147" s="283" t="str">
        <f t="shared" si="11"/>
        <v/>
      </c>
      <c r="BW147" s="285"/>
      <c r="BX147" s="284"/>
      <c r="BY147" s="286" t="str">
        <f t="shared" si="86"/>
        <v/>
      </c>
      <c r="BZ147" s="287" t="str">
        <f t="shared" si="87"/>
        <v/>
      </c>
      <c r="CA147" s="288"/>
      <c r="CB147" s="289"/>
      <c r="CC147" s="283" t="str">
        <f t="array" ref="CC147">IF(AND($I147&lt;&gt;"",$K147&lt;&gt;""),CEILING(VLOOKUP($I147,ランク別指標,6,FALSE)*$L147,1),"")</f>
        <v/>
      </c>
      <c r="CD147" s="290"/>
      <c r="CE147" s="291" t="str">
        <f t="shared" si="14"/>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15"/>
        <v/>
      </c>
      <c r="CR147" s="274" t="str">
        <f t="shared" ca="1" si="16"/>
        <v/>
      </c>
      <c r="CS147" s="275" t="str">
        <f t="shared" ca="1" si="17"/>
        <v/>
      </c>
      <c r="CT147" s="339"/>
      <c r="CU147" s="266">
        <f t="shared" si="88"/>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89"/>
        <v>0</v>
      </c>
      <c r="DL147" s="442" t="b">
        <f t="shared" si="90"/>
        <v>0</v>
      </c>
      <c r="DM147" s="452" t="b">
        <f t="shared" si="91"/>
        <v>0</v>
      </c>
      <c r="DN147" s="442" t="b">
        <f t="shared" si="92"/>
        <v>0</v>
      </c>
      <c r="DO147" s="451" t="b">
        <f t="shared" si="93"/>
        <v>0</v>
      </c>
      <c r="DP147" s="442" t="b">
        <f t="shared" si="94"/>
        <v>0</v>
      </c>
      <c r="DQ147" s="452" t="b">
        <f t="shared" si="95"/>
        <v>0</v>
      </c>
      <c r="DR147" s="442" t="b">
        <f t="shared" si="96"/>
        <v>0</v>
      </c>
      <c r="DS147" s="451" t="b">
        <f t="shared" si="97"/>
        <v>0</v>
      </c>
      <c r="DT147" s="442" t="b">
        <f t="shared" si="98"/>
        <v>0</v>
      </c>
    </row>
    <row r="148" spans="1:124" x14ac:dyDescent="0.25">
      <c r="A148" s="67">
        <f t="shared" si="73"/>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74"/>
        <v/>
      </c>
      <c r="X148" s="312" t="str">
        <f t="shared" ca="1" si="75"/>
        <v/>
      </c>
      <c r="Y148" s="279"/>
      <c r="Z148" s="279"/>
      <c r="AA148" s="350"/>
      <c r="AB148" s="280"/>
      <c r="AC148" s="281"/>
      <c r="AD148" s="350"/>
      <c r="AE148" s="280"/>
      <c r="AF148" s="282"/>
      <c r="AG148" s="350"/>
      <c r="AH148" s="276"/>
      <c r="AI148" s="311" t="str">
        <f t="shared" ca="1" si="76"/>
        <v/>
      </c>
      <c r="AJ148" s="312" t="str">
        <f t="shared" ca="1" si="77"/>
        <v/>
      </c>
      <c r="AK148" s="279"/>
      <c r="AL148" s="279"/>
      <c r="AM148" s="350"/>
      <c r="AN148" s="280"/>
      <c r="AO148" s="281"/>
      <c r="AP148" s="350"/>
      <c r="AQ148" s="280"/>
      <c r="AR148" s="282"/>
      <c r="AS148" s="350"/>
      <c r="AT148" s="276"/>
      <c r="AU148" s="311" t="str">
        <f t="shared" ca="1" si="78"/>
        <v/>
      </c>
      <c r="AV148" s="312" t="str">
        <f t="shared" ca="1" si="79"/>
        <v/>
      </c>
      <c r="AW148" s="278"/>
      <c r="AX148" s="278"/>
      <c r="AY148" s="350"/>
      <c r="AZ148" s="280"/>
      <c r="BA148" s="281"/>
      <c r="BB148" s="350"/>
      <c r="BC148" s="280"/>
      <c r="BD148" s="282"/>
      <c r="BE148" s="350"/>
      <c r="BF148" s="276"/>
      <c r="BG148" s="311" t="str">
        <f t="shared" ca="1" si="80"/>
        <v/>
      </c>
      <c r="BH148" s="312" t="str">
        <f t="shared" ca="1" si="81"/>
        <v/>
      </c>
      <c r="BI148" s="278"/>
      <c r="BJ148" s="350"/>
      <c r="BK148" s="280"/>
      <c r="BL148" s="281"/>
      <c r="BM148" s="350"/>
      <c r="BN148" s="280"/>
      <c r="BO148" s="282"/>
      <c r="BP148" s="311" t="str">
        <f t="shared" ca="1" si="82"/>
        <v/>
      </c>
      <c r="BQ148" s="312" t="str">
        <f t="shared" ca="1" si="83"/>
        <v/>
      </c>
      <c r="BR148" s="311" t="str">
        <f t="shared" ca="1" si="84"/>
        <v/>
      </c>
      <c r="BS148" s="440" t="str">
        <f t="shared" ca="1" si="85"/>
        <v/>
      </c>
      <c r="BT148" s="283" t="str">
        <f t="array" ref="BT148">IF(AND($I148&lt;&gt;"",$K148&lt;&gt;""),CEILING(VLOOKUP($I148,ランク別指標,3,FALSE)*$L148,1),"")</f>
        <v/>
      </c>
      <c r="BU148" s="284"/>
      <c r="BV148" s="283" t="str">
        <f t="shared" si="11"/>
        <v/>
      </c>
      <c r="BW148" s="285"/>
      <c r="BX148" s="284"/>
      <c r="BY148" s="286" t="str">
        <f t="shared" si="86"/>
        <v/>
      </c>
      <c r="BZ148" s="287" t="str">
        <f t="shared" si="87"/>
        <v/>
      </c>
      <c r="CA148" s="288"/>
      <c r="CB148" s="289"/>
      <c r="CC148" s="283" t="str">
        <f t="array" ref="CC148">IF(AND($I148&lt;&gt;"",$K148&lt;&gt;""),CEILING(VLOOKUP($I148,ランク別指標,6,FALSE)*$L148,1),"")</f>
        <v/>
      </c>
      <c r="CD148" s="290"/>
      <c r="CE148" s="291" t="str">
        <f t="shared" si="14"/>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ref="CQ148:CQ211" ca="1" si="99">IF(AND($AY148&lt;&gt;"",$AZ148="",$AY148&lt;=集計基準日),"遅1",IF(AND($BB148&lt;&gt;"",$BC148="",$BB148&lt;=集計基準日),"遅2",IF(AND($BE148&lt;&gt;"",$BF148="",$BE148&lt;=集計基準日),"遅3","")))</f>
        <v/>
      </c>
      <c r="CR148" s="274" t="str">
        <f t="shared" ref="CR148:CR211" ca="1" si="100">IF(AND($BJ148&lt;&gt;"",$BK148="",$BJ148&lt;=集計基準日),"遅1",IF(AND($BM148&lt;&gt;"",$BN148="",$BM148&lt;=集計基準日),"遅2",""))</f>
        <v/>
      </c>
      <c r="CS148" s="275" t="str">
        <f t="shared" ca="1" si="17"/>
        <v/>
      </c>
      <c r="CT148" s="339"/>
      <c r="CU148" s="266">
        <f t="shared" si="88"/>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89"/>
        <v>0</v>
      </c>
      <c r="DL148" s="442" t="b">
        <f t="shared" si="90"/>
        <v>0</v>
      </c>
      <c r="DM148" s="452" t="b">
        <f t="shared" si="91"/>
        <v>0</v>
      </c>
      <c r="DN148" s="442" t="b">
        <f t="shared" si="92"/>
        <v>0</v>
      </c>
      <c r="DO148" s="451" t="b">
        <f t="shared" si="93"/>
        <v>0</v>
      </c>
      <c r="DP148" s="442" t="b">
        <f t="shared" si="94"/>
        <v>0</v>
      </c>
      <c r="DQ148" s="452" t="b">
        <f t="shared" si="95"/>
        <v>0</v>
      </c>
      <c r="DR148" s="442" t="b">
        <f t="shared" si="96"/>
        <v>0</v>
      </c>
      <c r="DS148" s="451" t="b">
        <f t="shared" si="97"/>
        <v>0</v>
      </c>
      <c r="DT148" s="442" t="b">
        <f t="shared" si="98"/>
        <v>0</v>
      </c>
    </row>
    <row r="149" spans="1:124" x14ac:dyDescent="0.25">
      <c r="A149" s="67">
        <f t="shared" si="73"/>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74"/>
        <v/>
      </c>
      <c r="X149" s="312" t="str">
        <f t="shared" ca="1" si="75"/>
        <v/>
      </c>
      <c r="Y149" s="279"/>
      <c r="Z149" s="279"/>
      <c r="AA149" s="350"/>
      <c r="AB149" s="280"/>
      <c r="AC149" s="281"/>
      <c r="AD149" s="350"/>
      <c r="AE149" s="280"/>
      <c r="AF149" s="282"/>
      <c r="AG149" s="350"/>
      <c r="AH149" s="276"/>
      <c r="AI149" s="311" t="str">
        <f t="shared" ca="1" si="76"/>
        <v/>
      </c>
      <c r="AJ149" s="312" t="str">
        <f t="shared" ca="1" si="77"/>
        <v/>
      </c>
      <c r="AK149" s="279"/>
      <c r="AL149" s="279"/>
      <c r="AM149" s="350"/>
      <c r="AN149" s="280"/>
      <c r="AO149" s="281"/>
      <c r="AP149" s="350"/>
      <c r="AQ149" s="280"/>
      <c r="AR149" s="282"/>
      <c r="AS149" s="350"/>
      <c r="AT149" s="276"/>
      <c r="AU149" s="311" t="str">
        <f t="shared" ca="1" si="78"/>
        <v/>
      </c>
      <c r="AV149" s="312" t="str">
        <f t="shared" ca="1" si="79"/>
        <v/>
      </c>
      <c r="AW149" s="278"/>
      <c r="AX149" s="278"/>
      <c r="AY149" s="350"/>
      <c r="AZ149" s="280"/>
      <c r="BA149" s="281"/>
      <c r="BB149" s="350"/>
      <c r="BC149" s="280"/>
      <c r="BD149" s="282"/>
      <c r="BE149" s="350"/>
      <c r="BF149" s="276"/>
      <c r="BG149" s="311" t="str">
        <f t="shared" ca="1" si="80"/>
        <v/>
      </c>
      <c r="BH149" s="312" t="str">
        <f t="shared" ca="1" si="81"/>
        <v/>
      </c>
      <c r="BI149" s="278"/>
      <c r="BJ149" s="350"/>
      <c r="BK149" s="280"/>
      <c r="BL149" s="281"/>
      <c r="BM149" s="350"/>
      <c r="BN149" s="280"/>
      <c r="BO149" s="282"/>
      <c r="BP149" s="311" t="str">
        <f t="shared" ca="1" si="82"/>
        <v/>
      </c>
      <c r="BQ149" s="312" t="str">
        <f t="shared" ca="1" si="83"/>
        <v/>
      </c>
      <c r="BR149" s="311" t="str">
        <f t="shared" ca="1" si="84"/>
        <v/>
      </c>
      <c r="BS149" s="440" t="str">
        <f t="shared" ca="1" si="85"/>
        <v/>
      </c>
      <c r="BT149" s="283" t="str">
        <f t="array" ref="BT149">IF(AND($I149&lt;&gt;"",$K149&lt;&gt;""),CEILING(VLOOKUP($I149,ランク別指標,3,FALSE)*$L149,1),"")</f>
        <v/>
      </c>
      <c r="BU149" s="284"/>
      <c r="BV149" s="283" t="str">
        <f t="shared" si="11"/>
        <v/>
      </c>
      <c r="BW149" s="285"/>
      <c r="BX149" s="284"/>
      <c r="BY149" s="286" t="str">
        <f t="shared" si="86"/>
        <v/>
      </c>
      <c r="BZ149" s="287" t="str">
        <f t="shared" si="87"/>
        <v/>
      </c>
      <c r="CA149" s="288"/>
      <c r="CB149" s="289"/>
      <c r="CC149" s="283" t="str">
        <f t="array" ref="CC149">IF(AND($I149&lt;&gt;"",$K149&lt;&gt;""),CEILING(VLOOKUP($I149,ランク別指標,6,FALSE)*$L149,1),"")</f>
        <v/>
      </c>
      <c r="CD149" s="290"/>
      <c r="CE149" s="291" t="str">
        <f t="shared" si="14"/>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99"/>
        <v/>
      </c>
      <c r="CR149" s="274" t="str">
        <f t="shared" ca="1" si="100"/>
        <v/>
      </c>
      <c r="CS149" s="275" t="str">
        <f t="shared" ca="1" si="17"/>
        <v/>
      </c>
      <c r="CT149" s="339"/>
      <c r="CU149" s="266">
        <f t="shared" si="88"/>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89"/>
        <v>0</v>
      </c>
      <c r="DL149" s="442" t="b">
        <f t="shared" si="90"/>
        <v>0</v>
      </c>
      <c r="DM149" s="452" t="b">
        <f t="shared" si="91"/>
        <v>0</v>
      </c>
      <c r="DN149" s="442" t="b">
        <f t="shared" si="92"/>
        <v>0</v>
      </c>
      <c r="DO149" s="451" t="b">
        <f t="shared" si="93"/>
        <v>0</v>
      </c>
      <c r="DP149" s="442" t="b">
        <f t="shared" si="94"/>
        <v>0</v>
      </c>
      <c r="DQ149" s="452" t="b">
        <f t="shared" si="95"/>
        <v>0</v>
      </c>
      <c r="DR149" s="442" t="b">
        <f t="shared" si="96"/>
        <v>0</v>
      </c>
      <c r="DS149" s="451" t="b">
        <f t="shared" si="97"/>
        <v>0</v>
      </c>
      <c r="DT149" s="442" t="b">
        <f t="shared" si="98"/>
        <v>0</v>
      </c>
    </row>
    <row r="150" spans="1:124" x14ac:dyDescent="0.25">
      <c r="A150" s="67">
        <f t="shared" si="73"/>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74"/>
        <v/>
      </c>
      <c r="X150" s="312" t="str">
        <f t="shared" ca="1" si="75"/>
        <v/>
      </c>
      <c r="Y150" s="279"/>
      <c r="Z150" s="279"/>
      <c r="AA150" s="350"/>
      <c r="AB150" s="280"/>
      <c r="AC150" s="281"/>
      <c r="AD150" s="350"/>
      <c r="AE150" s="280"/>
      <c r="AF150" s="282"/>
      <c r="AG150" s="350"/>
      <c r="AH150" s="276"/>
      <c r="AI150" s="311" t="str">
        <f t="shared" ca="1" si="76"/>
        <v/>
      </c>
      <c r="AJ150" s="312" t="str">
        <f t="shared" ca="1" si="77"/>
        <v/>
      </c>
      <c r="AK150" s="279"/>
      <c r="AL150" s="279"/>
      <c r="AM150" s="350"/>
      <c r="AN150" s="280"/>
      <c r="AO150" s="281"/>
      <c r="AP150" s="350"/>
      <c r="AQ150" s="280"/>
      <c r="AR150" s="282"/>
      <c r="AS150" s="350"/>
      <c r="AT150" s="276"/>
      <c r="AU150" s="311" t="str">
        <f t="shared" ca="1" si="78"/>
        <v/>
      </c>
      <c r="AV150" s="312" t="str">
        <f t="shared" ca="1" si="79"/>
        <v/>
      </c>
      <c r="AW150" s="278"/>
      <c r="AX150" s="278"/>
      <c r="AY150" s="350"/>
      <c r="AZ150" s="280"/>
      <c r="BA150" s="281"/>
      <c r="BB150" s="350"/>
      <c r="BC150" s="280"/>
      <c r="BD150" s="282"/>
      <c r="BE150" s="350"/>
      <c r="BF150" s="276"/>
      <c r="BG150" s="311" t="str">
        <f t="shared" ca="1" si="80"/>
        <v/>
      </c>
      <c r="BH150" s="312" t="str">
        <f t="shared" ca="1" si="81"/>
        <v/>
      </c>
      <c r="BI150" s="278"/>
      <c r="BJ150" s="350"/>
      <c r="BK150" s="280"/>
      <c r="BL150" s="281"/>
      <c r="BM150" s="350"/>
      <c r="BN150" s="280"/>
      <c r="BO150" s="282"/>
      <c r="BP150" s="311" t="str">
        <f t="shared" ca="1" si="82"/>
        <v/>
      </c>
      <c r="BQ150" s="312" t="str">
        <f t="shared" ca="1" si="83"/>
        <v/>
      </c>
      <c r="BR150" s="311" t="str">
        <f t="shared" ca="1" si="84"/>
        <v/>
      </c>
      <c r="BS150" s="440" t="str">
        <f t="shared" ca="1" si="85"/>
        <v/>
      </c>
      <c r="BT150" s="283" t="str">
        <f t="array" ref="BT150">IF(AND($I150&lt;&gt;"",$K150&lt;&gt;""),CEILING(VLOOKUP($I150,ランク別指標,3,FALSE)*$L150,1),"")</f>
        <v/>
      </c>
      <c r="BU150" s="284"/>
      <c r="BV150" s="283" t="str">
        <f t="shared" si="11"/>
        <v/>
      </c>
      <c r="BW150" s="285"/>
      <c r="BX150" s="284"/>
      <c r="BY150" s="286" t="str">
        <f t="shared" si="86"/>
        <v/>
      </c>
      <c r="BZ150" s="287" t="str">
        <f t="shared" si="87"/>
        <v/>
      </c>
      <c r="CA150" s="288"/>
      <c r="CB150" s="289"/>
      <c r="CC150" s="283" t="str">
        <f t="array" ref="CC150">IF(AND($I150&lt;&gt;"",$K150&lt;&gt;""),CEILING(VLOOKUP($I150,ランク別指標,6,FALSE)*$L150,1),"")</f>
        <v/>
      </c>
      <c r="CD150" s="290"/>
      <c r="CE150" s="291" t="str">
        <f t="shared" si="14"/>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99"/>
        <v/>
      </c>
      <c r="CR150" s="274" t="str">
        <f t="shared" ca="1" si="100"/>
        <v/>
      </c>
      <c r="CS150" s="275" t="str">
        <f t="shared" ca="1" si="17"/>
        <v/>
      </c>
      <c r="CT150" s="339"/>
      <c r="CU150" s="266">
        <f t="shared" si="88"/>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89"/>
        <v>0</v>
      </c>
      <c r="DL150" s="442" t="b">
        <f t="shared" si="90"/>
        <v>0</v>
      </c>
      <c r="DM150" s="452" t="b">
        <f t="shared" si="91"/>
        <v>0</v>
      </c>
      <c r="DN150" s="442" t="b">
        <f t="shared" si="92"/>
        <v>0</v>
      </c>
      <c r="DO150" s="451" t="b">
        <f t="shared" si="93"/>
        <v>0</v>
      </c>
      <c r="DP150" s="442" t="b">
        <f t="shared" si="94"/>
        <v>0</v>
      </c>
      <c r="DQ150" s="452" t="b">
        <f t="shared" si="95"/>
        <v>0</v>
      </c>
      <c r="DR150" s="442" t="b">
        <f t="shared" si="96"/>
        <v>0</v>
      </c>
      <c r="DS150" s="451" t="b">
        <f t="shared" si="97"/>
        <v>0</v>
      </c>
      <c r="DT150" s="442" t="b">
        <f t="shared" si="98"/>
        <v>0</v>
      </c>
    </row>
    <row r="151" spans="1:124" x14ac:dyDescent="0.25">
      <c r="A151" s="67">
        <f t="shared" si="73"/>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74"/>
        <v/>
      </c>
      <c r="X151" s="312" t="str">
        <f t="shared" ca="1" si="75"/>
        <v/>
      </c>
      <c r="Y151" s="279"/>
      <c r="Z151" s="279"/>
      <c r="AA151" s="350"/>
      <c r="AB151" s="280"/>
      <c r="AC151" s="281"/>
      <c r="AD151" s="350"/>
      <c r="AE151" s="280"/>
      <c r="AF151" s="282"/>
      <c r="AG151" s="350"/>
      <c r="AH151" s="276"/>
      <c r="AI151" s="311" t="str">
        <f t="shared" ca="1" si="76"/>
        <v/>
      </c>
      <c r="AJ151" s="312" t="str">
        <f t="shared" ca="1" si="77"/>
        <v/>
      </c>
      <c r="AK151" s="279"/>
      <c r="AL151" s="279"/>
      <c r="AM151" s="350"/>
      <c r="AN151" s="280"/>
      <c r="AO151" s="281"/>
      <c r="AP151" s="350"/>
      <c r="AQ151" s="280"/>
      <c r="AR151" s="282"/>
      <c r="AS151" s="350"/>
      <c r="AT151" s="276"/>
      <c r="AU151" s="311" t="str">
        <f t="shared" ca="1" si="78"/>
        <v/>
      </c>
      <c r="AV151" s="312" t="str">
        <f t="shared" ca="1" si="79"/>
        <v/>
      </c>
      <c r="AW151" s="278"/>
      <c r="AX151" s="278"/>
      <c r="AY151" s="350"/>
      <c r="AZ151" s="280"/>
      <c r="BA151" s="281"/>
      <c r="BB151" s="350"/>
      <c r="BC151" s="280"/>
      <c r="BD151" s="282"/>
      <c r="BE151" s="350"/>
      <c r="BF151" s="276"/>
      <c r="BG151" s="311" t="str">
        <f t="shared" ca="1" si="80"/>
        <v/>
      </c>
      <c r="BH151" s="312" t="str">
        <f t="shared" ca="1" si="81"/>
        <v/>
      </c>
      <c r="BI151" s="278"/>
      <c r="BJ151" s="350"/>
      <c r="BK151" s="280"/>
      <c r="BL151" s="281"/>
      <c r="BM151" s="350"/>
      <c r="BN151" s="280"/>
      <c r="BO151" s="282"/>
      <c r="BP151" s="311" t="str">
        <f t="shared" ca="1" si="82"/>
        <v/>
      </c>
      <c r="BQ151" s="312" t="str">
        <f t="shared" ca="1" si="83"/>
        <v/>
      </c>
      <c r="BR151" s="311" t="str">
        <f t="shared" ca="1" si="84"/>
        <v/>
      </c>
      <c r="BS151" s="440" t="str">
        <f t="shared" ca="1" si="85"/>
        <v/>
      </c>
      <c r="BT151" s="283" t="str">
        <f t="array" ref="BT151">IF(AND($I151&lt;&gt;"",$K151&lt;&gt;""),CEILING(VLOOKUP($I151,ランク別指標,3,FALSE)*$L151,1),"")</f>
        <v/>
      </c>
      <c r="BU151" s="284"/>
      <c r="BV151" s="283" t="str">
        <f t="shared" si="11"/>
        <v/>
      </c>
      <c r="BW151" s="285"/>
      <c r="BX151" s="284"/>
      <c r="BY151" s="286" t="str">
        <f t="shared" si="86"/>
        <v/>
      </c>
      <c r="BZ151" s="287" t="str">
        <f t="shared" si="87"/>
        <v/>
      </c>
      <c r="CA151" s="288"/>
      <c r="CB151" s="289"/>
      <c r="CC151" s="283" t="str">
        <f t="array" ref="CC151">IF(AND($I151&lt;&gt;"",$K151&lt;&gt;""),CEILING(VLOOKUP($I151,ランク別指標,6,FALSE)*$L151,1),"")</f>
        <v/>
      </c>
      <c r="CD151" s="290"/>
      <c r="CE151" s="291" t="str">
        <f t="shared" si="14"/>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99"/>
        <v/>
      </c>
      <c r="CR151" s="274" t="str">
        <f t="shared" ca="1" si="100"/>
        <v/>
      </c>
      <c r="CS151" s="275" t="str">
        <f t="shared" ca="1" si="17"/>
        <v/>
      </c>
      <c r="CT151" s="339"/>
      <c r="CU151" s="266">
        <f t="shared" si="88"/>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89"/>
        <v>0</v>
      </c>
      <c r="DL151" s="442" t="b">
        <f t="shared" si="90"/>
        <v>0</v>
      </c>
      <c r="DM151" s="452" t="b">
        <f t="shared" si="91"/>
        <v>0</v>
      </c>
      <c r="DN151" s="442" t="b">
        <f t="shared" si="92"/>
        <v>0</v>
      </c>
      <c r="DO151" s="451" t="b">
        <f t="shared" si="93"/>
        <v>0</v>
      </c>
      <c r="DP151" s="442" t="b">
        <f t="shared" si="94"/>
        <v>0</v>
      </c>
      <c r="DQ151" s="452" t="b">
        <f t="shared" si="95"/>
        <v>0</v>
      </c>
      <c r="DR151" s="442" t="b">
        <f t="shared" si="96"/>
        <v>0</v>
      </c>
      <c r="DS151" s="451" t="b">
        <f t="shared" si="97"/>
        <v>0</v>
      </c>
      <c r="DT151" s="442" t="b">
        <f t="shared" si="98"/>
        <v>0</v>
      </c>
    </row>
    <row r="152" spans="1:124" x14ac:dyDescent="0.25">
      <c r="A152" s="67">
        <f t="shared" si="73"/>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74"/>
        <v/>
      </c>
      <c r="X152" s="312" t="str">
        <f t="shared" ca="1" si="75"/>
        <v/>
      </c>
      <c r="Y152" s="279"/>
      <c r="Z152" s="279"/>
      <c r="AA152" s="350"/>
      <c r="AB152" s="280"/>
      <c r="AC152" s="281"/>
      <c r="AD152" s="350"/>
      <c r="AE152" s="280"/>
      <c r="AF152" s="282"/>
      <c r="AG152" s="350"/>
      <c r="AH152" s="276"/>
      <c r="AI152" s="311" t="str">
        <f t="shared" ca="1" si="76"/>
        <v/>
      </c>
      <c r="AJ152" s="312" t="str">
        <f t="shared" ca="1" si="77"/>
        <v/>
      </c>
      <c r="AK152" s="279"/>
      <c r="AL152" s="279"/>
      <c r="AM152" s="350"/>
      <c r="AN152" s="280"/>
      <c r="AO152" s="281"/>
      <c r="AP152" s="350"/>
      <c r="AQ152" s="280"/>
      <c r="AR152" s="282"/>
      <c r="AS152" s="350"/>
      <c r="AT152" s="276"/>
      <c r="AU152" s="311" t="str">
        <f t="shared" ca="1" si="78"/>
        <v/>
      </c>
      <c r="AV152" s="312" t="str">
        <f t="shared" ca="1" si="79"/>
        <v/>
      </c>
      <c r="AW152" s="278"/>
      <c r="AX152" s="278"/>
      <c r="AY152" s="350"/>
      <c r="AZ152" s="280"/>
      <c r="BA152" s="281"/>
      <c r="BB152" s="350"/>
      <c r="BC152" s="280"/>
      <c r="BD152" s="282"/>
      <c r="BE152" s="350"/>
      <c r="BF152" s="276"/>
      <c r="BG152" s="311" t="str">
        <f t="shared" ca="1" si="80"/>
        <v/>
      </c>
      <c r="BH152" s="312" t="str">
        <f t="shared" ca="1" si="81"/>
        <v/>
      </c>
      <c r="BI152" s="278"/>
      <c r="BJ152" s="350"/>
      <c r="BK152" s="280"/>
      <c r="BL152" s="281"/>
      <c r="BM152" s="350"/>
      <c r="BN152" s="280"/>
      <c r="BO152" s="282"/>
      <c r="BP152" s="311" t="str">
        <f t="shared" ca="1" si="82"/>
        <v/>
      </c>
      <c r="BQ152" s="312" t="str">
        <f t="shared" ca="1" si="83"/>
        <v/>
      </c>
      <c r="BR152" s="311" t="str">
        <f t="shared" ca="1" si="84"/>
        <v/>
      </c>
      <c r="BS152" s="440" t="str">
        <f t="shared" ca="1" si="85"/>
        <v/>
      </c>
      <c r="BT152" s="283" t="str">
        <f t="array" ref="BT152">IF(AND($I152&lt;&gt;"",$K152&lt;&gt;""),CEILING(VLOOKUP($I152,ランク別指標,3,FALSE)*$L152,1),"")</f>
        <v/>
      </c>
      <c r="BU152" s="284"/>
      <c r="BV152" s="283" t="str">
        <f t="shared" si="11"/>
        <v/>
      </c>
      <c r="BW152" s="285"/>
      <c r="BX152" s="284"/>
      <c r="BY152" s="286" t="str">
        <f t="shared" si="86"/>
        <v/>
      </c>
      <c r="BZ152" s="287" t="str">
        <f t="shared" si="87"/>
        <v/>
      </c>
      <c r="CA152" s="288"/>
      <c r="CB152" s="289"/>
      <c r="CC152" s="283" t="str">
        <f t="array" ref="CC152">IF(AND($I152&lt;&gt;"",$K152&lt;&gt;""),CEILING(VLOOKUP($I152,ランク別指標,6,FALSE)*$L152,1),"")</f>
        <v/>
      </c>
      <c r="CD152" s="290"/>
      <c r="CE152" s="291" t="str">
        <f t="shared" si="14"/>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99"/>
        <v/>
      </c>
      <c r="CR152" s="274" t="str">
        <f t="shared" ca="1" si="100"/>
        <v/>
      </c>
      <c r="CS152" s="275" t="str">
        <f t="shared" ca="1" si="17"/>
        <v/>
      </c>
      <c r="CT152" s="339"/>
      <c r="CU152" s="266">
        <f t="shared" si="88"/>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89"/>
        <v>0</v>
      </c>
      <c r="DL152" s="442" t="b">
        <f t="shared" si="90"/>
        <v>0</v>
      </c>
      <c r="DM152" s="452" t="b">
        <f t="shared" si="91"/>
        <v>0</v>
      </c>
      <c r="DN152" s="442" t="b">
        <f t="shared" si="92"/>
        <v>0</v>
      </c>
      <c r="DO152" s="451" t="b">
        <f t="shared" si="93"/>
        <v>0</v>
      </c>
      <c r="DP152" s="442" t="b">
        <f t="shared" si="94"/>
        <v>0</v>
      </c>
      <c r="DQ152" s="452" t="b">
        <f t="shared" si="95"/>
        <v>0</v>
      </c>
      <c r="DR152" s="442" t="b">
        <f t="shared" si="96"/>
        <v>0</v>
      </c>
      <c r="DS152" s="451" t="b">
        <f t="shared" si="97"/>
        <v>0</v>
      </c>
      <c r="DT152" s="442" t="b">
        <f t="shared" si="98"/>
        <v>0</v>
      </c>
    </row>
    <row r="153" spans="1:124" x14ac:dyDescent="0.25">
      <c r="A153" s="67">
        <f t="shared" si="73"/>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74"/>
        <v/>
      </c>
      <c r="X153" s="312" t="str">
        <f t="shared" ca="1" si="75"/>
        <v/>
      </c>
      <c r="Y153" s="279"/>
      <c r="Z153" s="279"/>
      <c r="AA153" s="350"/>
      <c r="AB153" s="280"/>
      <c r="AC153" s="281"/>
      <c r="AD153" s="350"/>
      <c r="AE153" s="280"/>
      <c r="AF153" s="282"/>
      <c r="AG153" s="350"/>
      <c r="AH153" s="276"/>
      <c r="AI153" s="311" t="str">
        <f t="shared" ca="1" si="76"/>
        <v/>
      </c>
      <c r="AJ153" s="312" t="str">
        <f t="shared" ca="1" si="77"/>
        <v/>
      </c>
      <c r="AK153" s="279"/>
      <c r="AL153" s="279"/>
      <c r="AM153" s="350"/>
      <c r="AN153" s="280"/>
      <c r="AO153" s="281"/>
      <c r="AP153" s="350"/>
      <c r="AQ153" s="280"/>
      <c r="AR153" s="282"/>
      <c r="AS153" s="350"/>
      <c r="AT153" s="276"/>
      <c r="AU153" s="311" t="str">
        <f t="shared" ca="1" si="78"/>
        <v/>
      </c>
      <c r="AV153" s="312" t="str">
        <f t="shared" ca="1" si="79"/>
        <v/>
      </c>
      <c r="AW153" s="278"/>
      <c r="AX153" s="278"/>
      <c r="AY153" s="350"/>
      <c r="AZ153" s="280"/>
      <c r="BA153" s="281"/>
      <c r="BB153" s="350"/>
      <c r="BC153" s="280"/>
      <c r="BD153" s="282"/>
      <c r="BE153" s="350"/>
      <c r="BF153" s="276"/>
      <c r="BG153" s="311" t="str">
        <f t="shared" ca="1" si="80"/>
        <v/>
      </c>
      <c r="BH153" s="312" t="str">
        <f t="shared" ca="1" si="81"/>
        <v/>
      </c>
      <c r="BI153" s="278"/>
      <c r="BJ153" s="350"/>
      <c r="BK153" s="280"/>
      <c r="BL153" s="281"/>
      <c r="BM153" s="350"/>
      <c r="BN153" s="280"/>
      <c r="BO153" s="282"/>
      <c r="BP153" s="311" t="str">
        <f t="shared" ca="1" si="82"/>
        <v/>
      </c>
      <c r="BQ153" s="312" t="str">
        <f t="shared" ca="1" si="83"/>
        <v/>
      </c>
      <c r="BR153" s="311" t="str">
        <f t="shared" ca="1" si="84"/>
        <v/>
      </c>
      <c r="BS153" s="440" t="str">
        <f t="shared" ca="1" si="85"/>
        <v/>
      </c>
      <c r="BT153" s="283" t="str">
        <f t="array" ref="BT153">IF(AND($I153&lt;&gt;"",$K153&lt;&gt;""),CEILING(VLOOKUP($I153,ランク別指標,3,FALSE)*$L153,1),"")</f>
        <v/>
      </c>
      <c r="BU153" s="284"/>
      <c r="BV153" s="283" t="str">
        <f t="shared" si="11"/>
        <v/>
      </c>
      <c r="BW153" s="285"/>
      <c r="BX153" s="284"/>
      <c r="BY153" s="286" t="str">
        <f t="shared" si="86"/>
        <v/>
      </c>
      <c r="BZ153" s="287" t="str">
        <f t="shared" si="87"/>
        <v/>
      </c>
      <c r="CA153" s="288"/>
      <c r="CB153" s="289"/>
      <c r="CC153" s="283" t="str">
        <f t="array" ref="CC153">IF(AND($I153&lt;&gt;"",$K153&lt;&gt;""),CEILING(VLOOKUP($I153,ランク別指標,6,FALSE)*$L153,1),"")</f>
        <v/>
      </c>
      <c r="CD153" s="290"/>
      <c r="CE153" s="291" t="str">
        <f t="shared" si="14"/>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99"/>
        <v/>
      </c>
      <c r="CR153" s="274" t="str">
        <f t="shared" ca="1" si="100"/>
        <v/>
      </c>
      <c r="CS153" s="275" t="str">
        <f t="shared" ca="1" si="17"/>
        <v/>
      </c>
      <c r="CT153" s="339"/>
      <c r="CU153" s="266">
        <f t="shared" si="88"/>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89"/>
        <v>0</v>
      </c>
      <c r="DL153" s="442" t="b">
        <f t="shared" si="90"/>
        <v>0</v>
      </c>
      <c r="DM153" s="452" t="b">
        <f t="shared" si="91"/>
        <v>0</v>
      </c>
      <c r="DN153" s="442" t="b">
        <f t="shared" si="92"/>
        <v>0</v>
      </c>
      <c r="DO153" s="451" t="b">
        <f t="shared" si="93"/>
        <v>0</v>
      </c>
      <c r="DP153" s="442" t="b">
        <f t="shared" si="94"/>
        <v>0</v>
      </c>
      <c r="DQ153" s="452" t="b">
        <f t="shared" si="95"/>
        <v>0</v>
      </c>
      <c r="DR153" s="442" t="b">
        <f t="shared" si="96"/>
        <v>0</v>
      </c>
      <c r="DS153" s="451" t="b">
        <f t="shared" si="97"/>
        <v>0</v>
      </c>
      <c r="DT153" s="442" t="b">
        <f t="shared" si="98"/>
        <v>0</v>
      </c>
    </row>
    <row r="154" spans="1:124" x14ac:dyDescent="0.25">
      <c r="A154" s="67">
        <f t="shared" si="73"/>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74"/>
        <v/>
      </c>
      <c r="X154" s="312" t="str">
        <f t="shared" ca="1" si="75"/>
        <v/>
      </c>
      <c r="Y154" s="279"/>
      <c r="Z154" s="279"/>
      <c r="AA154" s="350"/>
      <c r="AB154" s="280"/>
      <c r="AC154" s="281"/>
      <c r="AD154" s="350"/>
      <c r="AE154" s="280"/>
      <c r="AF154" s="282"/>
      <c r="AG154" s="350"/>
      <c r="AH154" s="276"/>
      <c r="AI154" s="311" t="str">
        <f t="shared" ca="1" si="76"/>
        <v/>
      </c>
      <c r="AJ154" s="312" t="str">
        <f t="shared" ca="1" si="77"/>
        <v/>
      </c>
      <c r="AK154" s="279"/>
      <c r="AL154" s="279"/>
      <c r="AM154" s="350"/>
      <c r="AN154" s="280"/>
      <c r="AO154" s="281"/>
      <c r="AP154" s="350"/>
      <c r="AQ154" s="280"/>
      <c r="AR154" s="282"/>
      <c r="AS154" s="350"/>
      <c r="AT154" s="276"/>
      <c r="AU154" s="311" t="str">
        <f t="shared" ca="1" si="78"/>
        <v/>
      </c>
      <c r="AV154" s="312" t="str">
        <f t="shared" ca="1" si="79"/>
        <v/>
      </c>
      <c r="AW154" s="278"/>
      <c r="AX154" s="278"/>
      <c r="AY154" s="350"/>
      <c r="AZ154" s="280"/>
      <c r="BA154" s="281"/>
      <c r="BB154" s="350"/>
      <c r="BC154" s="280"/>
      <c r="BD154" s="282"/>
      <c r="BE154" s="350"/>
      <c r="BF154" s="276"/>
      <c r="BG154" s="311" t="str">
        <f t="shared" ca="1" si="80"/>
        <v/>
      </c>
      <c r="BH154" s="312" t="str">
        <f t="shared" ca="1" si="81"/>
        <v/>
      </c>
      <c r="BI154" s="278"/>
      <c r="BJ154" s="350"/>
      <c r="BK154" s="280"/>
      <c r="BL154" s="281"/>
      <c r="BM154" s="350"/>
      <c r="BN154" s="280"/>
      <c r="BO154" s="282"/>
      <c r="BP154" s="311" t="str">
        <f t="shared" ca="1" si="82"/>
        <v/>
      </c>
      <c r="BQ154" s="312" t="str">
        <f t="shared" ca="1" si="83"/>
        <v/>
      </c>
      <c r="BR154" s="311" t="str">
        <f t="shared" ca="1" si="84"/>
        <v/>
      </c>
      <c r="BS154" s="440" t="str">
        <f t="shared" ca="1" si="85"/>
        <v/>
      </c>
      <c r="BT154" s="283" t="str">
        <f t="array" ref="BT154">IF(AND($I154&lt;&gt;"",$K154&lt;&gt;""),CEILING(VLOOKUP($I154,ランク別指標,3,FALSE)*$L154,1),"")</f>
        <v/>
      </c>
      <c r="BU154" s="284"/>
      <c r="BV154" s="283" t="str">
        <f t="shared" si="11"/>
        <v/>
      </c>
      <c r="BW154" s="285"/>
      <c r="BX154" s="284"/>
      <c r="BY154" s="286" t="str">
        <f t="shared" si="86"/>
        <v/>
      </c>
      <c r="BZ154" s="287" t="str">
        <f t="shared" si="87"/>
        <v/>
      </c>
      <c r="CA154" s="288"/>
      <c r="CB154" s="289"/>
      <c r="CC154" s="283" t="str">
        <f t="array" ref="CC154">IF(AND($I154&lt;&gt;"",$K154&lt;&gt;""),CEILING(VLOOKUP($I154,ランク別指標,6,FALSE)*$L154,1),"")</f>
        <v/>
      </c>
      <c r="CD154" s="290"/>
      <c r="CE154" s="291" t="str">
        <f t="shared" si="14"/>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99"/>
        <v/>
      </c>
      <c r="CR154" s="274" t="str">
        <f t="shared" ca="1" si="100"/>
        <v/>
      </c>
      <c r="CS154" s="275" t="str">
        <f t="shared" ca="1" si="17"/>
        <v/>
      </c>
      <c r="CT154" s="339"/>
      <c r="CU154" s="266">
        <f t="shared" si="88"/>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89"/>
        <v>0</v>
      </c>
      <c r="DL154" s="442" t="b">
        <f t="shared" si="90"/>
        <v>0</v>
      </c>
      <c r="DM154" s="452" t="b">
        <f t="shared" si="91"/>
        <v>0</v>
      </c>
      <c r="DN154" s="442" t="b">
        <f t="shared" si="92"/>
        <v>0</v>
      </c>
      <c r="DO154" s="451" t="b">
        <f t="shared" si="93"/>
        <v>0</v>
      </c>
      <c r="DP154" s="442" t="b">
        <f t="shared" si="94"/>
        <v>0</v>
      </c>
      <c r="DQ154" s="452" t="b">
        <f t="shared" si="95"/>
        <v>0</v>
      </c>
      <c r="DR154" s="442" t="b">
        <f t="shared" si="96"/>
        <v>0</v>
      </c>
      <c r="DS154" s="451" t="b">
        <f t="shared" si="97"/>
        <v>0</v>
      </c>
      <c r="DT154" s="442" t="b">
        <f t="shared" si="98"/>
        <v>0</v>
      </c>
    </row>
    <row r="155" spans="1:124" x14ac:dyDescent="0.25">
      <c r="A155" s="67">
        <f t="shared" si="73"/>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74"/>
        <v/>
      </c>
      <c r="X155" s="312" t="str">
        <f t="shared" ca="1" si="75"/>
        <v/>
      </c>
      <c r="Y155" s="279"/>
      <c r="Z155" s="279"/>
      <c r="AA155" s="350"/>
      <c r="AB155" s="280"/>
      <c r="AC155" s="281"/>
      <c r="AD155" s="350"/>
      <c r="AE155" s="280"/>
      <c r="AF155" s="282"/>
      <c r="AG155" s="350"/>
      <c r="AH155" s="276"/>
      <c r="AI155" s="311" t="str">
        <f t="shared" ca="1" si="76"/>
        <v/>
      </c>
      <c r="AJ155" s="312" t="str">
        <f t="shared" ca="1" si="77"/>
        <v/>
      </c>
      <c r="AK155" s="279"/>
      <c r="AL155" s="279"/>
      <c r="AM155" s="350"/>
      <c r="AN155" s="280"/>
      <c r="AO155" s="281"/>
      <c r="AP155" s="350"/>
      <c r="AQ155" s="280"/>
      <c r="AR155" s="282"/>
      <c r="AS155" s="350"/>
      <c r="AT155" s="276"/>
      <c r="AU155" s="311" t="str">
        <f t="shared" ca="1" si="78"/>
        <v/>
      </c>
      <c r="AV155" s="312" t="str">
        <f t="shared" ca="1" si="79"/>
        <v/>
      </c>
      <c r="AW155" s="278"/>
      <c r="AX155" s="278"/>
      <c r="AY155" s="350"/>
      <c r="AZ155" s="280"/>
      <c r="BA155" s="281"/>
      <c r="BB155" s="350"/>
      <c r="BC155" s="280"/>
      <c r="BD155" s="282"/>
      <c r="BE155" s="350"/>
      <c r="BF155" s="276"/>
      <c r="BG155" s="311" t="str">
        <f t="shared" ca="1" si="80"/>
        <v/>
      </c>
      <c r="BH155" s="312" t="str">
        <f t="shared" ca="1" si="81"/>
        <v/>
      </c>
      <c r="BI155" s="278"/>
      <c r="BJ155" s="350"/>
      <c r="BK155" s="280"/>
      <c r="BL155" s="281"/>
      <c r="BM155" s="350"/>
      <c r="BN155" s="280"/>
      <c r="BO155" s="282"/>
      <c r="BP155" s="311" t="str">
        <f t="shared" ca="1" si="82"/>
        <v/>
      </c>
      <c r="BQ155" s="312" t="str">
        <f t="shared" ca="1" si="83"/>
        <v/>
      </c>
      <c r="BR155" s="311" t="str">
        <f t="shared" ca="1" si="84"/>
        <v/>
      </c>
      <c r="BS155" s="440" t="str">
        <f t="shared" ca="1" si="85"/>
        <v/>
      </c>
      <c r="BT155" s="283" t="str">
        <f t="array" ref="BT155">IF(AND($I155&lt;&gt;"",$K155&lt;&gt;""),CEILING(VLOOKUP($I155,ランク別指標,3,FALSE)*$L155,1),"")</f>
        <v/>
      </c>
      <c r="BU155" s="284"/>
      <c r="BV155" s="283" t="str">
        <f t="shared" si="11"/>
        <v/>
      </c>
      <c r="BW155" s="285"/>
      <c r="BX155" s="284"/>
      <c r="BY155" s="286" t="str">
        <f t="shared" si="86"/>
        <v/>
      </c>
      <c r="BZ155" s="287" t="str">
        <f t="shared" si="87"/>
        <v/>
      </c>
      <c r="CA155" s="288"/>
      <c r="CB155" s="289"/>
      <c r="CC155" s="283" t="str">
        <f t="array" ref="CC155">IF(AND($I155&lt;&gt;"",$K155&lt;&gt;""),CEILING(VLOOKUP($I155,ランク別指標,6,FALSE)*$L155,1),"")</f>
        <v/>
      </c>
      <c r="CD155" s="290"/>
      <c r="CE155" s="291" t="str">
        <f t="shared" si="14"/>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99"/>
        <v/>
      </c>
      <c r="CR155" s="274" t="str">
        <f t="shared" ca="1" si="100"/>
        <v/>
      </c>
      <c r="CS155" s="275" t="str">
        <f t="shared" ca="1" si="17"/>
        <v/>
      </c>
      <c r="CT155" s="339"/>
      <c r="CU155" s="266">
        <f t="shared" si="88"/>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89"/>
        <v>0</v>
      </c>
      <c r="DL155" s="442" t="b">
        <f t="shared" si="90"/>
        <v>0</v>
      </c>
      <c r="DM155" s="452" t="b">
        <f t="shared" si="91"/>
        <v>0</v>
      </c>
      <c r="DN155" s="442" t="b">
        <f t="shared" si="92"/>
        <v>0</v>
      </c>
      <c r="DO155" s="451" t="b">
        <f t="shared" si="93"/>
        <v>0</v>
      </c>
      <c r="DP155" s="442" t="b">
        <f t="shared" si="94"/>
        <v>0</v>
      </c>
      <c r="DQ155" s="452" t="b">
        <f t="shared" si="95"/>
        <v>0</v>
      </c>
      <c r="DR155" s="442" t="b">
        <f t="shared" si="96"/>
        <v>0</v>
      </c>
      <c r="DS155" s="451" t="b">
        <f t="shared" si="97"/>
        <v>0</v>
      </c>
      <c r="DT155" s="442" t="b">
        <f t="shared" si="98"/>
        <v>0</v>
      </c>
    </row>
    <row r="156" spans="1:124" x14ac:dyDescent="0.25">
      <c r="A156" s="67">
        <f t="shared" si="73"/>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74"/>
        <v/>
      </c>
      <c r="X156" s="312" t="str">
        <f t="shared" ca="1" si="75"/>
        <v/>
      </c>
      <c r="Y156" s="279"/>
      <c r="Z156" s="279"/>
      <c r="AA156" s="350"/>
      <c r="AB156" s="280"/>
      <c r="AC156" s="281"/>
      <c r="AD156" s="350"/>
      <c r="AE156" s="280"/>
      <c r="AF156" s="282"/>
      <c r="AG156" s="350"/>
      <c r="AH156" s="276"/>
      <c r="AI156" s="311" t="str">
        <f t="shared" ca="1" si="76"/>
        <v/>
      </c>
      <c r="AJ156" s="312" t="str">
        <f t="shared" ca="1" si="77"/>
        <v/>
      </c>
      <c r="AK156" s="279"/>
      <c r="AL156" s="279"/>
      <c r="AM156" s="350"/>
      <c r="AN156" s="280"/>
      <c r="AO156" s="281"/>
      <c r="AP156" s="350"/>
      <c r="AQ156" s="280"/>
      <c r="AR156" s="282"/>
      <c r="AS156" s="350"/>
      <c r="AT156" s="276"/>
      <c r="AU156" s="311" t="str">
        <f t="shared" ca="1" si="78"/>
        <v/>
      </c>
      <c r="AV156" s="312" t="str">
        <f t="shared" ca="1" si="79"/>
        <v/>
      </c>
      <c r="AW156" s="278"/>
      <c r="AX156" s="278"/>
      <c r="AY156" s="350"/>
      <c r="AZ156" s="280"/>
      <c r="BA156" s="281"/>
      <c r="BB156" s="350"/>
      <c r="BC156" s="280"/>
      <c r="BD156" s="282"/>
      <c r="BE156" s="350"/>
      <c r="BF156" s="276"/>
      <c r="BG156" s="311" t="str">
        <f t="shared" ca="1" si="80"/>
        <v/>
      </c>
      <c r="BH156" s="312" t="str">
        <f t="shared" ca="1" si="81"/>
        <v/>
      </c>
      <c r="BI156" s="278"/>
      <c r="BJ156" s="350"/>
      <c r="BK156" s="280"/>
      <c r="BL156" s="281"/>
      <c r="BM156" s="350"/>
      <c r="BN156" s="280"/>
      <c r="BO156" s="282"/>
      <c r="BP156" s="311" t="str">
        <f t="shared" ca="1" si="82"/>
        <v/>
      </c>
      <c r="BQ156" s="312" t="str">
        <f t="shared" ca="1" si="83"/>
        <v/>
      </c>
      <c r="BR156" s="311" t="str">
        <f t="shared" ca="1" si="84"/>
        <v/>
      </c>
      <c r="BS156" s="440" t="str">
        <f t="shared" ca="1" si="85"/>
        <v/>
      </c>
      <c r="BT156" s="283" t="str">
        <f t="array" ref="BT156">IF(AND($I156&lt;&gt;"",$K156&lt;&gt;""),CEILING(VLOOKUP($I156,ランク別指標,3,FALSE)*$L156,1),"")</f>
        <v/>
      </c>
      <c r="BU156" s="284"/>
      <c r="BV156" s="283" t="str">
        <f t="shared" si="11"/>
        <v/>
      </c>
      <c r="BW156" s="285"/>
      <c r="BX156" s="284"/>
      <c r="BY156" s="286" t="str">
        <f t="shared" si="86"/>
        <v/>
      </c>
      <c r="BZ156" s="287" t="str">
        <f t="shared" si="87"/>
        <v/>
      </c>
      <c r="CA156" s="288"/>
      <c r="CB156" s="289"/>
      <c r="CC156" s="283" t="str">
        <f t="array" ref="CC156">IF(AND($I156&lt;&gt;"",$K156&lt;&gt;""),CEILING(VLOOKUP($I156,ランク別指標,6,FALSE)*$L156,1),"")</f>
        <v/>
      </c>
      <c r="CD156" s="290"/>
      <c r="CE156" s="291" t="str">
        <f t="shared" si="14"/>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99"/>
        <v/>
      </c>
      <c r="CR156" s="274" t="str">
        <f t="shared" ca="1" si="100"/>
        <v/>
      </c>
      <c r="CS156" s="275" t="str">
        <f t="shared" ca="1" si="17"/>
        <v/>
      </c>
      <c r="CT156" s="339"/>
      <c r="CU156" s="266">
        <f t="shared" si="88"/>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89"/>
        <v>0</v>
      </c>
      <c r="DL156" s="442" t="b">
        <f t="shared" si="90"/>
        <v>0</v>
      </c>
      <c r="DM156" s="452" t="b">
        <f t="shared" si="91"/>
        <v>0</v>
      </c>
      <c r="DN156" s="442" t="b">
        <f t="shared" si="92"/>
        <v>0</v>
      </c>
      <c r="DO156" s="451" t="b">
        <f t="shared" si="93"/>
        <v>0</v>
      </c>
      <c r="DP156" s="442" t="b">
        <f t="shared" si="94"/>
        <v>0</v>
      </c>
      <c r="DQ156" s="452" t="b">
        <f t="shared" si="95"/>
        <v>0</v>
      </c>
      <c r="DR156" s="442" t="b">
        <f t="shared" si="96"/>
        <v>0</v>
      </c>
      <c r="DS156" s="451" t="b">
        <f t="shared" si="97"/>
        <v>0</v>
      </c>
      <c r="DT156" s="442" t="b">
        <f t="shared" si="98"/>
        <v>0</v>
      </c>
    </row>
    <row r="157" spans="1:124" x14ac:dyDescent="0.25">
      <c r="A157" s="67">
        <f t="shared" si="73"/>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74"/>
        <v/>
      </c>
      <c r="X157" s="312" t="str">
        <f t="shared" ca="1" si="75"/>
        <v/>
      </c>
      <c r="Y157" s="279"/>
      <c r="Z157" s="279"/>
      <c r="AA157" s="350"/>
      <c r="AB157" s="280"/>
      <c r="AC157" s="281"/>
      <c r="AD157" s="350"/>
      <c r="AE157" s="280"/>
      <c r="AF157" s="282"/>
      <c r="AG157" s="350"/>
      <c r="AH157" s="276"/>
      <c r="AI157" s="311" t="str">
        <f t="shared" ca="1" si="76"/>
        <v/>
      </c>
      <c r="AJ157" s="312" t="str">
        <f t="shared" ca="1" si="77"/>
        <v/>
      </c>
      <c r="AK157" s="279"/>
      <c r="AL157" s="279"/>
      <c r="AM157" s="350"/>
      <c r="AN157" s="280"/>
      <c r="AO157" s="281"/>
      <c r="AP157" s="350"/>
      <c r="AQ157" s="280"/>
      <c r="AR157" s="282"/>
      <c r="AS157" s="350"/>
      <c r="AT157" s="276"/>
      <c r="AU157" s="311" t="str">
        <f t="shared" ca="1" si="78"/>
        <v/>
      </c>
      <c r="AV157" s="312" t="str">
        <f t="shared" ca="1" si="79"/>
        <v/>
      </c>
      <c r="AW157" s="278"/>
      <c r="AX157" s="278"/>
      <c r="AY157" s="350"/>
      <c r="AZ157" s="280"/>
      <c r="BA157" s="281"/>
      <c r="BB157" s="350"/>
      <c r="BC157" s="280"/>
      <c r="BD157" s="282"/>
      <c r="BE157" s="350"/>
      <c r="BF157" s="276"/>
      <c r="BG157" s="311" t="str">
        <f t="shared" ca="1" si="80"/>
        <v/>
      </c>
      <c r="BH157" s="312" t="str">
        <f t="shared" ca="1" si="81"/>
        <v/>
      </c>
      <c r="BI157" s="278"/>
      <c r="BJ157" s="350"/>
      <c r="BK157" s="280"/>
      <c r="BL157" s="281"/>
      <c r="BM157" s="350"/>
      <c r="BN157" s="280"/>
      <c r="BO157" s="282"/>
      <c r="BP157" s="311" t="str">
        <f t="shared" ca="1" si="82"/>
        <v/>
      </c>
      <c r="BQ157" s="312" t="str">
        <f t="shared" ca="1" si="83"/>
        <v/>
      </c>
      <c r="BR157" s="311" t="str">
        <f t="shared" ca="1" si="84"/>
        <v/>
      </c>
      <c r="BS157" s="440" t="str">
        <f t="shared" ca="1" si="85"/>
        <v/>
      </c>
      <c r="BT157" s="283" t="str">
        <f t="array" ref="BT157">IF(AND($I157&lt;&gt;"",$K157&lt;&gt;""),CEILING(VLOOKUP($I157,ランク別指標,3,FALSE)*$L157,1),"")</f>
        <v/>
      </c>
      <c r="BU157" s="284"/>
      <c r="BV157" s="283" t="str">
        <f t="shared" si="11"/>
        <v/>
      </c>
      <c r="BW157" s="285"/>
      <c r="BX157" s="284"/>
      <c r="BY157" s="286" t="str">
        <f t="shared" si="86"/>
        <v/>
      </c>
      <c r="BZ157" s="287" t="str">
        <f t="shared" si="87"/>
        <v/>
      </c>
      <c r="CA157" s="288"/>
      <c r="CB157" s="289"/>
      <c r="CC157" s="283" t="str">
        <f t="array" ref="CC157">IF(AND($I157&lt;&gt;"",$K157&lt;&gt;""),CEILING(VLOOKUP($I157,ランク別指標,6,FALSE)*$L157,1),"")</f>
        <v/>
      </c>
      <c r="CD157" s="290"/>
      <c r="CE157" s="291" t="str">
        <f t="shared" si="14"/>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99"/>
        <v/>
      </c>
      <c r="CR157" s="274" t="str">
        <f t="shared" ca="1" si="100"/>
        <v/>
      </c>
      <c r="CS157" s="275" t="str">
        <f t="shared" ca="1" si="17"/>
        <v/>
      </c>
      <c r="CT157" s="339"/>
      <c r="CU157" s="266">
        <f t="shared" si="88"/>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89"/>
        <v>0</v>
      </c>
      <c r="DL157" s="442" t="b">
        <f t="shared" si="90"/>
        <v>0</v>
      </c>
      <c r="DM157" s="452" t="b">
        <f t="shared" si="91"/>
        <v>0</v>
      </c>
      <c r="DN157" s="442" t="b">
        <f t="shared" si="92"/>
        <v>0</v>
      </c>
      <c r="DO157" s="451" t="b">
        <f t="shared" si="93"/>
        <v>0</v>
      </c>
      <c r="DP157" s="442" t="b">
        <f t="shared" si="94"/>
        <v>0</v>
      </c>
      <c r="DQ157" s="452" t="b">
        <f t="shared" si="95"/>
        <v>0</v>
      </c>
      <c r="DR157" s="442" t="b">
        <f t="shared" si="96"/>
        <v>0</v>
      </c>
      <c r="DS157" s="451" t="b">
        <f t="shared" si="97"/>
        <v>0</v>
      </c>
      <c r="DT157" s="442" t="b">
        <f t="shared" si="98"/>
        <v>0</v>
      </c>
    </row>
    <row r="158" spans="1:124" x14ac:dyDescent="0.25">
      <c r="A158" s="67">
        <f t="shared" si="73"/>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74"/>
        <v/>
      </c>
      <c r="X158" s="312" t="str">
        <f t="shared" ca="1" si="75"/>
        <v/>
      </c>
      <c r="Y158" s="279"/>
      <c r="Z158" s="279"/>
      <c r="AA158" s="350"/>
      <c r="AB158" s="280"/>
      <c r="AC158" s="281"/>
      <c r="AD158" s="350"/>
      <c r="AE158" s="280"/>
      <c r="AF158" s="282"/>
      <c r="AG158" s="350"/>
      <c r="AH158" s="276"/>
      <c r="AI158" s="311" t="str">
        <f t="shared" ca="1" si="76"/>
        <v/>
      </c>
      <c r="AJ158" s="312" t="str">
        <f t="shared" ca="1" si="77"/>
        <v/>
      </c>
      <c r="AK158" s="279"/>
      <c r="AL158" s="279"/>
      <c r="AM158" s="350"/>
      <c r="AN158" s="280"/>
      <c r="AO158" s="281"/>
      <c r="AP158" s="350"/>
      <c r="AQ158" s="280"/>
      <c r="AR158" s="282"/>
      <c r="AS158" s="350"/>
      <c r="AT158" s="276"/>
      <c r="AU158" s="311" t="str">
        <f t="shared" ca="1" si="78"/>
        <v/>
      </c>
      <c r="AV158" s="312" t="str">
        <f t="shared" ca="1" si="79"/>
        <v/>
      </c>
      <c r="AW158" s="278"/>
      <c r="AX158" s="278"/>
      <c r="AY158" s="350"/>
      <c r="AZ158" s="280"/>
      <c r="BA158" s="281"/>
      <c r="BB158" s="350"/>
      <c r="BC158" s="280"/>
      <c r="BD158" s="282"/>
      <c r="BE158" s="350"/>
      <c r="BF158" s="276"/>
      <c r="BG158" s="311" t="str">
        <f t="shared" ca="1" si="80"/>
        <v/>
      </c>
      <c r="BH158" s="312" t="str">
        <f t="shared" ca="1" si="81"/>
        <v/>
      </c>
      <c r="BI158" s="278"/>
      <c r="BJ158" s="350"/>
      <c r="BK158" s="280"/>
      <c r="BL158" s="281"/>
      <c r="BM158" s="350"/>
      <c r="BN158" s="280"/>
      <c r="BO158" s="282"/>
      <c r="BP158" s="311" t="str">
        <f t="shared" ca="1" si="82"/>
        <v/>
      </c>
      <c r="BQ158" s="312" t="str">
        <f t="shared" ca="1" si="83"/>
        <v/>
      </c>
      <c r="BR158" s="311" t="str">
        <f t="shared" ca="1" si="84"/>
        <v/>
      </c>
      <c r="BS158" s="440" t="str">
        <f t="shared" ca="1" si="85"/>
        <v/>
      </c>
      <c r="BT158" s="283" t="str">
        <f t="array" ref="BT158">IF(AND($I158&lt;&gt;"",$K158&lt;&gt;""),CEILING(VLOOKUP($I158,ランク別指標,3,FALSE)*$L158,1),"")</f>
        <v/>
      </c>
      <c r="BU158" s="284"/>
      <c r="BV158" s="283" t="str">
        <f t="shared" si="11"/>
        <v/>
      </c>
      <c r="BW158" s="285"/>
      <c r="BX158" s="284"/>
      <c r="BY158" s="286" t="str">
        <f t="shared" si="86"/>
        <v/>
      </c>
      <c r="BZ158" s="287" t="str">
        <f t="shared" si="87"/>
        <v/>
      </c>
      <c r="CA158" s="288"/>
      <c r="CB158" s="289"/>
      <c r="CC158" s="283" t="str">
        <f t="array" ref="CC158">IF(AND($I158&lt;&gt;"",$K158&lt;&gt;""),CEILING(VLOOKUP($I158,ランク別指標,6,FALSE)*$L158,1),"")</f>
        <v/>
      </c>
      <c r="CD158" s="290"/>
      <c r="CE158" s="291" t="str">
        <f t="shared" si="14"/>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99"/>
        <v/>
      </c>
      <c r="CR158" s="274" t="str">
        <f t="shared" ca="1" si="100"/>
        <v/>
      </c>
      <c r="CS158" s="275" t="str">
        <f t="shared" ca="1" si="17"/>
        <v/>
      </c>
      <c r="CT158" s="339"/>
      <c r="CU158" s="266">
        <f t="shared" si="88"/>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89"/>
        <v>0</v>
      </c>
      <c r="DL158" s="442" t="b">
        <f t="shared" si="90"/>
        <v>0</v>
      </c>
      <c r="DM158" s="452" t="b">
        <f t="shared" si="91"/>
        <v>0</v>
      </c>
      <c r="DN158" s="442" t="b">
        <f t="shared" si="92"/>
        <v>0</v>
      </c>
      <c r="DO158" s="451" t="b">
        <f t="shared" si="93"/>
        <v>0</v>
      </c>
      <c r="DP158" s="442" t="b">
        <f t="shared" si="94"/>
        <v>0</v>
      </c>
      <c r="DQ158" s="452" t="b">
        <f t="shared" si="95"/>
        <v>0</v>
      </c>
      <c r="DR158" s="442" t="b">
        <f t="shared" si="96"/>
        <v>0</v>
      </c>
      <c r="DS158" s="451" t="b">
        <f t="shared" si="97"/>
        <v>0</v>
      </c>
      <c r="DT158" s="442" t="b">
        <f t="shared" si="98"/>
        <v>0</v>
      </c>
    </row>
    <row r="159" spans="1:124" x14ac:dyDescent="0.25">
      <c r="A159" s="67">
        <f t="shared" si="73"/>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74"/>
        <v/>
      </c>
      <c r="X159" s="312" t="str">
        <f t="shared" ca="1" si="75"/>
        <v/>
      </c>
      <c r="Y159" s="279"/>
      <c r="Z159" s="279"/>
      <c r="AA159" s="350"/>
      <c r="AB159" s="351"/>
      <c r="AC159" s="281"/>
      <c r="AD159" s="350"/>
      <c r="AE159" s="351"/>
      <c r="AF159" s="282"/>
      <c r="AG159" s="350"/>
      <c r="AH159" s="276"/>
      <c r="AI159" s="311" t="str">
        <f t="shared" ca="1" si="76"/>
        <v/>
      </c>
      <c r="AJ159" s="312" t="str">
        <f t="shared" ca="1" si="77"/>
        <v/>
      </c>
      <c r="AK159" s="278"/>
      <c r="AL159" s="278"/>
      <c r="AM159" s="350"/>
      <c r="AN159" s="351"/>
      <c r="AO159" s="281"/>
      <c r="AP159" s="350"/>
      <c r="AQ159" s="351"/>
      <c r="AR159" s="282"/>
      <c r="AS159" s="350"/>
      <c r="AT159" s="276"/>
      <c r="AU159" s="311" t="str">
        <f t="shared" ca="1" si="78"/>
        <v/>
      </c>
      <c r="AV159" s="312" t="str">
        <f t="shared" ca="1" si="79"/>
        <v/>
      </c>
      <c r="AW159" s="278"/>
      <c r="AX159" s="278"/>
      <c r="AY159" s="350"/>
      <c r="AZ159" s="351"/>
      <c r="BA159" s="281"/>
      <c r="BB159" s="350"/>
      <c r="BC159" s="351"/>
      <c r="BD159" s="282"/>
      <c r="BE159" s="350"/>
      <c r="BF159" s="276"/>
      <c r="BG159" s="311" t="str">
        <f t="shared" ca="1" si="80"/>
        <v/>
      </c>
      <c r="BH159" s="312" t="str">
        <f t="shared" ca="1" si="81"/>
        <v/>
      </c>
      <c r="BI159" s="278"/>
      <c r="BJ159" s="350"/>
      <c r="BK159" s="351"/>
      <c r="BL159" s="281"/>
      <c r="BM159" s="350"/>
      <c r="BN159" s="351"/>
      <c r="BO159" s="282"/>
      <c r="BP159" s="311" t="str">
        <f t="shared" ca="1" si="82"/>
        <v/>
      </c>
      <c r="BQ159" s="312" t="str">
        <f t="shared" ca="1" si="83"/>
        <v/>
      </c>
      <c r="BR159" s="311" t="str">
        <f t="shared" ca="1" si="84"/>
        <v/>
      </c>
      <c r="BS159" s="440" t="str">
        <f t="shared" ca="1" si="85"/>
        <v/>
      </c>
      <c r="BT159" s="283" t="str">
        <f t="array" ref="BT159">IF(AND($I159&lt;&gt;"",$K159&lt;&gt;""),CEILING(VLOOKUP($I159,ランク別指標,3,FALSE)*$L159,1),"")</f>
        <v/>
      </c>
      <c r="BU159" s="284"/>
      <c r="BV159" s="283" t="str">
        <f t="shared" si="11"/>
        <v/>
      </c>
      <c r="BW159" s="285"/>
      <c r="BX159" s="284"/>
      <c r="BY159" s="286" t="str">
        <f t="shared" si="86"/>
        <v/>
      </c>
      <c r="BZ159" s="287" t="str">
        <f t="shared" si="87"/>
        <v/>
      </c>
      <c r="CA159" s="288"/>
      <c r="CB159" s="289"/>
      <c r="CC159" s="283" t="str">
        <f t="array" ref="CC159">IF(AND($I159&lt;&gt;"",$K159&lt;&gt;""),CEILING(VLOOKUP($I159,ランク別指標,6,FALSE)*$L159,1),"")</f>
        <v/>
      </c>
      <c r="CD159" s="290"/>
      <c r="CE159" s="291" t="str">
        <f t="shared" si="14"/>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99"/>
        <v/>
      </c>
      <c r="CR159" s="274" t="str">
        <f t="shared" ca="1" si="100"/>
        <v/>
      </c>
      <c r="CS159" s="275" t="str">
        <f t="shared" ca="1" si="17"/>
        <v/>
      </c>
      <c r="CT159" s="339"/>
      <c r="CU159" s="266">
        <f t="shared" si="88"/>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89"/>
        <v>0</v>
      </c>
      <c r="DL159" s="442" t="b">
        <f t="shared" si="90"/>
        <v>0</v>
      </c>
      <c r="DM159" s="452" t="b">
        <f t="shared" si="91"/>
        <v>0</v>
      </c>
      <c r="DN159" s="442" t="b">
        <f t="shared" si="92"/>
        <v>0</v>
      </c>
      <c r="DO159" s="451" t="b">
        <f t="shared" si="93"/>
        <v>0</v>
      </c>
      <c r="DP159" s="442" t="b">
        <f t="shared" si="94"/>
        <v>0</v>
      </c>
      <c r="DQ159" s="452" t="b">
        <f t="shared" si="95"/>
        <v>0</v>
      </c>
      <c r="DR159" s="442" t="b">
        <f t="shared" si="96"/>
        <v>0</v>
      </c>
      <c r="DS159" s="451" t="b">
        <f t="shared" si="97"/>
        <v>0</v>
      </c>
      <c r="DT159" s="442" t="b">
        <f t="shared" si="98"/>
        <v>0</v>
      </c>
    </row>
    <row r="160" spans="1:124" x14ac:dyDescent="0.25">
      <c r="A160" s="67">
        <f t="shared" si="73"/>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74"/>
        <v/>
      </c>
      <c r="X160" s="312" t="str">
        <f t="shared" ca="1" si="75"/>
        <v/>
      </c>
      <c r="Y160" s="279"/>
      <c r="Z160" s="279"/>
      <c r="AA160" s="350"/>
      <c r="AB160" s="351"/>
      <c r="AC160" s="281"/>
      <c r="AD160" s="350"/>
      <c r="AE160" s="351"/>
      <c r="AF160" s="282"/>
      <c r="AG160" s="350"/>
      <c r="AH160" s="276"/>
      <c r="AI160" s="311" t="str">
        <f t="shared" ca="1" si="76"/>
        <v/>
      </c>
      <c r="AJ160" s="312" t="str">
        <f t="shared" ca="1" si="77"/>
        <v/>
      </c>
      <c r="AK160" s="278"/>
      <c r="AL160" s="278"/>
      <c r="AM160" s="350"/>
      <c r="AN160" s="351"/>
      <c r="AO160" s="281"/>
      <c r="AP160" s="350"/>
      <c r="AQ160" s="351"/>
      <c r="AR160" s="282"/>
      <c r="AS160" s="350"/>
      <c r="AT160" s="276"/>
      <c r="AU160" s="311" t="str">
        <f t="shared" ca="1" si="78"/>
        <v/>
      </c>
      <c r="AV160" s="312" t="str">
        <f t="shared" ca="1" si="79"/>
        <v/>
      </c>
      <c r="AW160" s="278"/>
      <c r="AX160" s="278"/>
      <c r="AY160" s="350"/>
      <c r="AZ160" s="351"/>
      <c r="BA160" s="281"/>
      <c r="BB160" s="350"/>
      <c r="BC160" s="351"/>
      <c r="BD160" s="282"/>
      <c r="BE160" s="350"/>
      <c r="BF160" s="276"/>
      <c r="BG160" s="311" t="str">
        <f t="shared" ca="1" si="80"/>
        <v/>
      </c>
      <c r="BH160" s="312" t="str">
        <f t="shared" ca="1" si="81"/>
        <v/>
      </c>
      <c r="BI160" s="278"/>
      <c r="BJ160" s="350"/>
      <c r="BK160" s="351"/>
      <c r="BL160" s="281"/>
      <c r="BM160" s="350"/>
      <c r="BN160" s="351"/>
      <c r="BO160" s="282"/>
      <c r="BP160" s="311" t="str">
        <f t="shared" ca="1" si="82"/>
        <v/>
      </c>
      <c r="BQ160" s="312" t="str">
        <f t="shared" ca="1" si="83"/>
        <v/>
      </c>
      <c r="BR160" s="311" t="str">
        <f t="shared" ca="1" si="84"/>
        <v/>
      </c>
      <c r="BS160" s="440" t="str">
        <f t="shared" ca="1" si="85"/>
        <v/>
      </c>
      <c r="BT160" s="283" t="str">
        <f t="array" ref="BT160">IF(AND($I160&lt;&gt;"",$K160&lt;&gt;""),CEILING(VLOOKUP($I160,ランク別指標,3,FALSE)*$L160,1),"")</f>
        <v/>
      </c>
      <c r="BU160" s="284"/>
      <c r="BV160" s="283" t="str">
        <f t="shared" si="11"/>
        <v/>
      </c>
      <c r="BW160" s="285"/>
      <c r="BX160" s="284"/>
      <c r="BY160" s="286" t="str">
        <f t="shared" si="86"/>
        <v/>
      </c>
      <c r="BZ160" s="287" t="str">
        <f t="shared" si="87"/>
        <v/>
      </c>
      <c r="CA160" s="288"/>
      <c r="CB160" s="289"/>
      <c r="CC160" s="283" t="str">
        <f t="array" ref="CC160">IF(AND($I160&lt;&gt;"",$K160&lt;&gt;""),CEILING(VLOOKUP($I160,ランク別指標,6,FALSE)*$L160,1),"")</f>
        <v/>
      </c>
      <c r="CD160" s="290"/>
      <c r="CE160" s="291" t="str">
        <f t="shared" si="14"/>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99"/>
        <v/>
      </c>
      <c r="CR160" s="274" t="str">
        <f t="shared" ca="1" si="100"/>
        <v/>
      </c>
      <c r="CS160" s="275" t="str">
        <f t="shared" ca="1" si="17"/>
        <v/>
      </c>
      <c r="CT160" s="339"/>
      <c r="CU160" s="266">
        <f t="shared" si="88"/>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89"/>
        <v>0</v>
      </c>
      <c r="DL160" s="442" t="b">
        <f t="shared" si="90"/>
        <v>0</v>
      </c>
      <c r="DM160" s="452" t="b">
        <f t="shared" si="91"/>
        <v>0</v>
      </c>
      <c r="DN160" s="442" t="b">
        <f t="shared" si="92"/>
        <v>0</v>
      </c>
      <c r="DO160" s="451" t="b">
        <f t="shared" si="93"/>
        <v>0</v>
      </c>
      <c r="DP160" s="442" t="b">
        <f t="shared" si="94"/>
        <v>0</v>
      </c>
      <c r="DQ160" s="452" t="b">
        <f t="shared" si="95"/>
        <v>0</v>
      </c>
      <c r="DR160" s="442" t="b">
        <f t="shared" si="96"/>
        <v>0</v>
      </c>
      <c r="DS160" s="451" t="b">
        <f t="shared" si="97"/>
        <v>0</v>
      </c>
      <c r="DT160" s="442" t="b">
        <f t="shared" si="98"/>
        <v>0</v>
      </c>
    </row>
    <row r="161" spans="1:124" x14ac:dyDescent="0.25">
      <c r="A161" s="67">
        <f t="shared" si="73"/>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74"/>
        <v/>
      </c>
      <c r="X161" s="312" t="str">
        <f t="shared" ca="1" si="75"/>
        <v/>
      </c>
      <c r="Y161" s="279"/>
      <c r="Z161" s="279"/>
      <c r="AA161" s="350"/>
      <c r="AB161" s="351"/>
      <c r="AC161" s="281"/>
      <c r="AD161" s="350"/>
      <c r="AE161" s="351"/>
      <c r="AF161" s="282"/>
      <c r="AG161" s="350"/>
      <c r="AH161" s="276"/>
      <c r="AI161" s="311" t="str">
        <f t="shared" ca="1" si="76"/>
        <v/>
      </c>
      <c r="AJ161" s="312" t="str">
        <f t="shared" ca="1" si="77"/>
        <v/>
      </c>
      <c r="AK161" s="278"/>
      <c r="AL161" s="278"/>
      <c r="AM161" s="350"/>
      <c r="AN161" s="351"/>
      <c r="AO161" s="281"/>
      <c r="AP161" s="350"/>
      <c r="AQ161" s="351"/>
      <c r="AR161" s="282"/>
      <c r="AS161" s="350"/>
      <c r="AT161" s="276"/>
      <c r="AU161" s="311" t="str">
        <f t="shared" ca="1" si="78"/>
        <v/>
      </c>
      <c r="AV161" s="312" t="str">
        <f t="shared" ca="1" si="79"/>
        <v/>
      </c>
      <c r="AW161" s="278"/>
      <c r="AX161" s="278"/>
      <c r="AY161" s="350"/>
      <c r="AZ161" s="351"/>
      <c r="BA161" s="281"/>
      <c r="BB161" s="350"/>
      <c r="BC161" s="351"/>
      <c r="BD161" s="282"/>
      <c r="BE161" s="350"/>
      <c r="BF161" s="276"/>
      <c r="BG161" s="311" t="str">
        <f t="shared" ca="1" si="80"/>
        <v/>
      </c>
      <c r="BH161" s="312" t="str">
        <f t="shared" ca="1" si="81"/>
        <v/>
      </c>
      <c r="BI161" s="278"/>
      <c r="BJ161" s="350"/>
      <c r="BK161" s="351"/>
      <c r="BL161" s="281"/>
      <c r="BM161" s="350"/>
      <c r="BN161" s="351"/>
      <c r="BO161" s="282"/>
      <c r="BP161" s="311" t="str">
        <f t="shared" ca="1" si="82"/>
        <v/>
      </c>
      <c r="BQ161" s="312" t="str">
        <f t="shared" ca="1" si="83"/>
        <v/>
      </c>
      <c r="BR161" s="311" t="str">
        <f t="shared" ca="1" si="84"/>
        <v/>
      </c>
      <c r="BS161" s="440" t="str">
        <f t="shared" ca="1" si="85"/>
        <v/>
      </c>
      <c r="BT161" s="283" t="str">
        <f t="array" ref="BT161">IF(AND($I161&lt;&gt;"",$K161&lt;&gt;""),CEILING(VLOOKUP($I161,ランク別指標,3,FALSE)*$L161,1),"")</f>
        <v/>
      </c>
      <c r="BU161" s="284"/>
      <c r="BV161" s="283" t="str">
        <f t="shared" si="11"/>
        <v/>
      </c>
      <c r="BW161" s="285"/>
      <c r="BX161" s="284"/>
      <c r="BY161" s="286" t="str">
        <f t="shared" si="86"/>
        <v/>
      </c>
      <c r="BZ161" s="287" t="str">
        <f t="shared" si="87"/>
        <v/>
      </c>
      <c r="CA161" s="288"/>
      <c r="CB161" s="289"/>
      <c r="CC161" s="283" t="str">
        <f t="array" ref="CC161">IF(AND($I161&lt;&gt;"",$K161&lt;&gt;""),CEILING(VLOOKUP($I161,ランク別指標,6,FALSE)*$L161,1),"")</f>
        <v/>
      </c>
      <c r="CD161" s="290"/>
      <c r="CE161" s="291" t="str">
        <f t="shared" si="14"/>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99"/>
        <v/>
      </c>
      <c r="CR161" s="274" t="str">
        <f t="shared" ca="1" si="100"/>
        <v/>
      </c>
      <c r="CS161" s="275" t="str">
        <f t="shared" ca="1" si="17"/>
        <v/>
      </c>
      <c r="CT161" s="339"/>
      <c r="CU161" s="266">
        <f t="shared" si="88"/>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89"/>
        <v>0</v>
      </c>
      <c r="DL161" s="442" t="b">
        <f t="shared" si="90"/>
        <v>0</v>
      </c>
      <c r="DM161" s="452" t="b">
        <f t="shared" si="91"/>
        <v>0</v>
      </c>
      <c r="DN161" s="442" t="b">
        <f t="shared" si="92"/>
        <v>0</v>
      </c>
      <c r="DO161" s="451" t="b">
        <f t="shared" si="93"/>
        <v>0</v>
      </c>
      <c r="DP161" s="442" t="b">
        <f t="shared" si="94"/>
        <v>0</v>
      </c>
      <c r="DQ161" s="452" t="b">
        <f t="shared" si="95"/>
        <v>0</v>
      </c>
      <c r="DR161" s="442" t="b">
        <f t="shared" si="96"/>
        <v>0</v>
      </c>
      <c r="DS161" s="451" t="b">
        <f t="shared" si="97"/>
        <v>0</v>
      </c>
      <c r="DT161" s="442" t="b">
        <f t="shared" si="98"/>
        <v>0</v>
      </c>
    </row>
    <row r="162" spans="1:124" x14ac:dyDescent="0.25">
      <c r="A162" s="67">
        <f t="shared" si="73"/>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74"/>
        <v/>
      </c>
      <c r="X162" s="312" t="str">
        <f t="shared" ca="1" si="75"/>
        <v/>
      </c>
      <c r="Y162" s="279"/>
      <c r="Z162" s="279"/>
      <c r="AA162" s="350"/>
      <c r="AB162" s="351"/>
      <c r="AC162" s="281"/>
      <c r="AD162" s="350"/>
      <c r="AE162" s="351"/>
      <c r="AF162" s="282"/>
      <c r="AG162" s="350"/>
      <c r="AH162" s="276"/>
      <c r="AI162" s="311" t="str">
        <f t="shared" ca="1" si="76"/>
        <v/>
      </c>
      <c r="AJ162" s="312" t="str">
        <f t="shared" ca="1" si="77"/>
        <v/>
      </c>
      <c r="AK162" s="278"/>
      <c r="AL162" s="278"/>
      <c r="AM162" s="350"/>
      <c r="AN162" s="351"/>
      <c r="AO162" s="281"/>
      <c r="AP162" s="350"/>
      <c r="AQ162" s="351"/>
      <c r="AR162" s="282"/>
      <c r="AS162" s="350"/>
      <c r="AT162" s="276"/>
      <c r="AU162" s="311" t="str">
        <f t="shared" ca="1" si="78"/>
        <v/>
      </c>
      <c r="AV162" s="312" t="str">
        <f t="shared" ca="1" si="79"/>
        <v/>
      </c>
      <c r="AW162" s="278"/>
      <c r="AX162" s="278"/>
      <c r="AY162" s="350"/>
      <c r="AZ162" s="351"/>
      <c r="BA162" s="281"/>
      <c r="BB162" s="350"/>
      <c r="BC162" s="351"/>
      <c r="BD162" s="282"/>
      <c r="BE162" s="350"/>
      <c r="BF162" s="276"/>
      <c r="BG162" s="311" t="str">
        <f t="shared" ca="1" si="80"/>
        <v/>
      </c>
      <c r="BH162" s="312" t="str">
        <f t="shared" ca="1" si="81"/>
        <v/>
      </c>
      <c r="BI162" s="278"/>
      <c r="BJ162" s="350"/>
      <c r="BK162" s="351"/>
      <c r="BL162" s="281"/>
      <c r="BM162" s="350"/>
      <c r="BN162" s="351"/>
      <c r="BO162" s="282"/>
      <c r="BP162" s="311" t="str">
        <f t="shared" ca="1" si="82"/>
        <v/>
      </c>
      <c r="BQ162" s="312" t="str">
        <f t="shared" ca="1" si="83"/>
        <v/>
      </c>
      <c r="BR162" s="311" t="str">
        <f t="shared" ca="1" si="84"/>
        <v/>
      </c>
      <c r="BS162" s="440" t="str">
        <f t="shared" ca="1" si="85"/>
        <v/>
      </c>
      <c r="BT162" s="283" t="str">
        <f t="array" ref="BT162">IF(AND($I162&lt;&gt;"",$K162&lt;&gt;""),CEILING(VLOOKUP($I162,ランク別指標,3,FALSE)*$L162,1),"")</f>
        <v/>
      </c>
      <c r="BU162" s="284"/>
      <c r="BV162" s="283" t="str">
        <f t="shared" si="11"/>
        <v/>
      </c>
      <c r="BW162" s="285"/>
      <c r="BX162" s="284"/>
      <c r="BY162" s="286" t="str">
        <f t="shared" si="86"/>
        <v/>
      </c>
      <c r="BZ162" s="287" t="str">
        <f t="shared" si="87"/>
        <v/>
      </c>
      <c r="CA162" s="288"/>
      <c r="CB162" s="289"/>
      <c r="CC162" s="283" t="str">
        <f t="array" ref="CC162">IF(AND($I162&lt;&gt;"",$K162&lt;&gt;""),CEILING(VLOOKUP($I162,ランク別指標,6,FALSE)*$L162,1),"")</f>
        <v/>
      </c>
      <c r="CD162" s="290"/>
      <c r="CE162" s="291" t="str">
        <f t="shared" si="14"/>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99"/>
        <v/>
      </c>
      <c r="CR162" s="274" t="str">
        <f t="shared" ca="1" si="100"/>
        <v/>
      </c>
      <c r="CS162" s="275" t="str">
        <f t="shared" ca="1" si="17"/>
        <v/>
      </c>
      <c r="CT162" s="339"/>
      <c r="CU162" s="266">
        <f t="shared" si="88"/>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89"/>
        <v>0</v>
      </c>
      <c r="DL162" s="442" t="b">
        <f t="shared" si="90"/>
        <v>0</v>
      </c>
      <c r="DM162" s="452" t="b">
        <f t="shared" si="91"/>
        <v>0</v>
      </c>
      <c r="DN162" s="442" t="b">
        <f t="shared" si="92"/>
        <v>0</v>
      </c>
      <c r="DO162" s="451" t="b">
        <f t="shared" si="93"/>
        <v>0</v>
      </c>
      <c r="DP162" s="442" t="b">
        <f t="shared" si="94"/>
        <v>0</v>
      </c>
      <c r="DQ162" s="452" t="b">
        <f t="shared" si="95"/>
        <v>0</v>
      </c>
      <c r="DR162" s="442" t="b">
        <f t="shared" si="96"/>
        <v>0</v>
      </c>
      <c r="DS162" s="451" t="b">
        <f t="shared" si="97"/>
        <v>0</v>
      </c>
      <c r="DT162" s="442" t="b">
        <f t="shared" si="98"/>
        <v>0</v>
      </c>
    </row>
    <row r="163" spans="1:124" x14ac:dyDescent="0.25">
      <c r="A163" s="67">
        <f t="shared" si="73"/>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74"/>
        <v/>
      </c>
      <c r="X163" s="312" t="str">
        <f t="shared" ca="1" si="75"/>
        <v/>
      </c>
      <c r="Y163" s="279"/>
      <c r="Z163" s="279"/>
      <c r="AA163" s="350"/>
      <c r="AB163" s="351"/>
      <c r="AC163" s="281"/>
      <c r="AD163" s="350"/>
      <c r="AE163" s="351"/>
      <c r="AF163" s="282"/>
      <c r="AG163" s="350"/>
      <c r="AH163" s="276"/>
      <c r="AI163" s="311" t="str">
        <f t="shared" ca="1" si="76"/>
        <v/>
      </c>
      <c r="AJ163" s="312" t="str">
        <f t="shared" ca="1" si="77"/>
        <v/>
      </c>
      <c r="AK163" s="278"/>
      <c r="AL163" s="278"/>
      <c r="AM163" s="350"/>
      <c r="AN163" s="351"/>
      <c r="AO163" s="281"/>
      <c r="AP163" s="350"/>
      <c r="AQ163" s="351"/>
      <c r="AR163" s="282"/>
      <c r="AS163" s="350"/>
      <c r="AT163" s="276"/>
      <c r="AU163" s="311" t="str">
        <f t="shared" ca="1" si="78"/>
        <v/>
      </c>
      <c r="AV163" s="312" t="str">
        <f t="shared" ca="1" si="79"/>
        <v/>
      </c>
      <c r="AW163" s="278"/>
      <c r="AX163" s="278"/>
      <c r="AY163" s="350"/>
      <c r="AZ163" s="351"/>
      <c r="BA163" s="281"/>
      <c r="BB163" s="350"/>
      <c r="BC163" s="351"/>
      <c r="BD163" s="282"/>
      <c r="BE163" s="350"/>
      <c r="BF163" s="276"/>
      <c r="BG163" s="311" t="str">
        <f t="shared" ca="1" si="80"/>
        <v/>
      </c>
      <c r="BH163" s="312" t="str">
        <f t="shared" ca="1" si="81"/>
        <v/>
      </c>
      <c r="BI163" s="278"/>
      <c r="BJ163" s="350"/>
      <c r="BK163" s="351"/>
      <c r="BL163" s="281"/>
      <c r="BM163" s="350"/>
      <c r="BN163" s="351"/>
      <c r="BO163" s="282"/>
      <c r="BP163" s="311" t="str">
        <f t="shared" ca="1" si="82"/>
        <v/>
      </c>
      <c r="BQ163" s="312" t="str">
        <f t="shared" ca="1" si="83"/>
        <v/>
      </c>
      <c r="BR163" s="311" t="str">
        <f t="shared" ca="1" si="84"/>
        <v/>
      </c>
      <c r="BS163" s="440" t="str">
        <f t="shared" ca="1" si="85"/>
        <v/>
      </c>
      <c r="BT163" s="283" t="str">
        <f t="array" ref="BT163">IF(AND($I163&lt;&gt;"",$K163&lt;&gt;""),CEILING(VLOOKUP($I163,ランク別指標,3,FALSE)*$L163,1),"")</f>
        <v/>
      </c>
      <c r="BU163" s="284"/>
      <c r="BV163" s="283" t="str">
        <f t="shared" si="11"/>
        <v/>
      </c>
      <c r="BW163" s="285"/>
      <c r="BX163" s="284"/>
      <c r="BY163" s="286" t="str">
        <f t="shared" si="86"/>
        <v/>
      </c>
      <c r="BZ163" s="287" t="str">
        <f t="shared" si="87"/>
        <v/>
      </c>
      <c r="CA163" s="288"/>
      <c r="CB163" s="289"/>
      <c r="CC163" s="283" t="str">
        <f t="array" ref="CC163">IF(AND($I163&lt;&gt;"",$K163&lt;&gt;""),CEILING(VLOOKUP($I163,ランク別指標,6,FALSE)*$L163,1),"")</f>
        <v/>
      </c>
      <c r="CD163" s="290"/>
      <c r="CE163" s="291" t="str">
        <f t="shared" si="14"/>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99"/>
        <v/>
      </c>
      <c r="CR163" s="274" t="str">
        <f t="shared" ca="1" si="100"/>
        <v/>
      </c>
      <c r="CS163" s="275" t="str">
        <f t="shared" ca="1" si="17"/>
        <v/>
      </c>
      <c r="CT163" s="339"/>
      <c r="CU163" s="266">
        <f t="shared" si="88"/>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89"/>
        <v>0</v>
      </c>
      <c r="DL163" s="442" t="b">
        <f t="shared" si="90"/>
        <v>0</v>
      </c>
      <c r="DM163" s="452" t="b">
        <f t="shared" si="91"/>
        <v>0</v>
      </c>
      <c r="DN163" s="442" t="b">
        <f t="shared" si="92"/>
        <v>0</v>
      </c>
      <c r="DO163" s="451" t="b">
        <f t="shared" si="93"/>
        <v>0</v>
      </c>
      <c r="DP163" s="442" t="b">
        <f t="shared" si="94"/>
        <v>0</v>
      </c>
      <c r="DQ163" s="452" t="b">
        <f t="shared" si="95"/>
        <v>0</v>
      </c>
      <c r="DR163" s="442" t="b">
        <f t="shared" si="96"/>
        <v>0</v>
      </c>
      <c r="DS163" s="451" t="b">
        <f t="shared" si="97"/>
        <v>0</v>
      </c>
      <c r="DT163" s="442" t="b">
        <f t="shared" si="98"/>
        <v>0</v>
      </c>
    </row>
    <row r="164" spans="1:124" x14ac:dyDescent="0.25">
      <c r="A164" s="67">
        <f t="shared" si="73"/>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74"/>
        <v/>
      </c>
      <c r="X164" s="312" t="str">
        <f t="shared" ca="1" si="75"/>
        <v/>
      </c>
      <c r="Y164" s="279"/>
      <c r="Z164" s="279"/>
      <c r="AA164" s="350"/>
      <c r="AB164" s="280"/>
      <c r="AC164" s="281"/>
      <c r="AD164" s="350"/>
      <c r="AE164" s="280"/>
      <c r="AF164" s="282"/>
      <c r="AG164" s="350"/>
      <c r="AH164" s="276"/>
      <c r="AI164" s="311" t="str">
        <f t="shared" ca="1" si="76"/>
        <v/>
      </c>
      <c r="AJ164" s="312" t="str">
        <f t="shared" ca="1" si="77"/>
        <v/>
      </c>
      <c r="AK164" s="279"/>
      <c r="AL164" s="279"/>
      <c r="AM164" s="350"/>
      <c r="AN164" s="280"/>
      <c r="AO164" s="281"/>
      <c r="AP164" s="350"/>
      <c r="AQ164" s="280"/>
      <c r="AR164" s="282"/>
      <c r="AS164" s="350"/>
      <c r="AT164" s="276"/>
      <c r="AU164" s="311" t="str">
        <f t="shared" ca="1" si="78"/>
        <v/>
      </c>
      <c r="AV164" s="312" t="str">
        <f t="shared" ca="1" si="79"/>
        <v/>
      </c>
      <c r="AW164" s="278"/>
      <c r="AX164" s="278"/>
      <c r="AY164" s="350"/>
      <c r="AZ164" s="280"/>
      <c r="BA164" s="281"/>
      <c r="BB164" s="350"/>
      <c r="BC164" s="280"/>
      <c r="BD164" s="282"/>
      <c r="BE164" s="350"/>
      <c r="BF164" s="276"/>
      <c r="BG164" s="311" t="str">
        <f t="shared" ca="1" si="80"/>
        <v/>
      </c>
      <c r="BH164" s="312" t="str">
        <f t="shared" ca="1" si="81"/>
        <v/>
      </c>
      <c r="BI164" s="278"/>
      <c r="BJ164" s="350"/>
      <c r="BK164" s="280"/>
      <c r="BL164" s="281"/>
      <c r="BM164" s="350"/>
      <c r="BN164" s="280"/>
      <c r="BO164" s="282"/>
      <c r="BP164" s="311" t="str">
        <f t="shared" ca="1" si="82"/>
        <v/>
      </c>
      <c r="BQ164" s="312" t="str">
        <f t="shared" ca="1" si="83"/>
        <v/>
      </c>
      <c r="BR164" s="311" t="str">
        <f t="shared" ca="1" si="84"/>
        <v/>
      </c>
      <c r="BS164" s="440" t="str">
        <f t="shared" ca="1" si="85"/>
        <v/>
      </c>
      <c r="BT164" s="283" t="str">
        <f t="array" ref="BT164">IF(AND($I164&lt;&gt;"",$K164&lt;&gt;""),CEILING(VLOOKUP($I164,ランク別指標,3,FALSE)*$L164,1),"")</f>
        <v/>
      </c>
      <c r="BU164" s="284"/>
      <c r="BV164" s="283" t="str">
        <f t="shared" si="11"/>
        <v/>
      </c>
      <c r="BW164" s="285"/>
      <c r="BX164" s="284"/>
      <c r="BY164" s="286" t="str">
        <f t="shared" si="86"/>
        <v/>
      </c>
      <c r="BZ164" s="287" t="str">
        <f t="shared" si="87"/>
        <v/>
      </c>
      <c r="CA164" s="288"/>
      <c r="CB164" s="289"/>
      <c r="CC164" s="283" t="str">
        <f t="array" ref="CC164">IF(AND($I164&lt;&gt;"",$K164&lt;&gt;""),CEILING(VLOOKUP($I164,ランク別指標,6,FALSE)*$L164,1),"")</f>
        <v/>
      </c>
      <c r="CD164" s="290"/>
      <c r="CE164" s="291" t="str">
        <f t="shared" si="14"/>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99"/>
        <v/>
      </c>
      <c r="CR164" s="274" t="str">
        <f t="shared" ca="1" si="100"/>
        <v/>
      </c>
      <c r="CS164" s="275" t="str">
        <f t="shared" ca="1" si="17"/>
        <v/>
      </c>
      <c r="CT164" s="339"/>
      <c r="CU164" s="266">
        <f t="shared" si="88"/>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89"/>
        <v>0</v>
      </c>
      <c r="DL164" s="442" t="b">
        <f t="shared" si="90"/>
        <v>0</v>
      </c>
      <c r="DM164" s="452" t="b">
        <f t="shared" si="91"/>
        <v>0</v>
      </c>
      <c r="DN164" s="442" t="b">
        <f t="shared" si="92"/>
        <v>0</v>
      </c>
      <c r="DO164" s="451" t="b">
        <f t="shared" si="93"/>
        <v>0</v>
      </c>
      <c r="DP164" s="442" t="b">
        <f t="shared" si="94"/>
        <v>0</v>
      </c>
      <c r="DQ164" s="452" t="b">
        <f t="shared" si="95"/>
        <v>0</v>
      </c>
      <c r="DR164" s="442" t="b">
        <f t="shared" si="96"/>
        <v>0</v>
      </c>
      <c r="DS164" s="451" t="b">
        <f t="shared" si="97"/>
        <v>0</v>
      </c>
      <c r="DT164" s="442" t="b">
        <f t="shared" si="98"/>
        <v>0</v>
      </c>
    </row>
    <row r="165" spans="1:124" x14ac:dyDescent="0.25">
      <c r="A165" s="67">
        <f t="shared" si="73"/>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74"/>
        <v/>
      </c>
      <c r="X165" s="312" t="str">
        <f t="shared" ca="1" si="75"/>
        <v/>
      </c>
      <c r="Y165" s="279"/>
      <c r="Z165" s="279"/>
      <c r="AA165" s="350"/>
      <c r="AB165" s="280"/>
      <c r="AC165" s="281"/>
      <c r="AD165" s="350"/>
      <c r="AE165" s="280"/>
      <c r="AF165" s="282"/>
      <c r="AG165" s="350"/>
      <c r="AH165" s="276"/>
      <c r="AI165" s="311" t="str">
        <f t="shared" ca="1" si="76"/>
        <v/>
      </c>
      <c r="AJ165" s="312" t="str">
        <f t="shared" ca="1" si="77"/>
        <v/>
      </c>
      <c r="AK165" s="279"/>
      <c r="AL165" s="279"/>
      <c r="AM165" s="350"/>
      <c r="AN165" s="280"/>
      <c r="AO165" s="281"/>
      <c r="AP165" s="350"/>
      <c r="AQ165" s="280"/>
      <c r="AR165" s="282"/>
      <c r="AS165" s="350"/>
      <c r="AT165" s="276"/>
      <c r="AU165" s="311" t="str">
        <f t="shared" ca="1" si="78"/>
        <v/>
      </c>
      <c r="AV165" s="312" t="str">
        <f t="shared" ca="1" si="79"/>
        <v/>
      </c>
      <c r="AW165" s="278"/>
      <c r="AX165" s="278"/>
      <c r="AY165" s="350"/>
      <c r="AZ165" s="280"/>
      <c r="BA165" s="281"/>
      <c r="BB165" s="350"/>
      <c r="BC165" s="280"/>
      <c r="BD165" s="282"/>
      <c r="BE165" s="350"/>
      <c r="BF165" s="276"/>
      <c r="BG165" s="311" t="str">
        <f t="shared" ca="1" si="80"/>
        <v/>
      </c>
      <c r="BH165" s="312" t="str">
        <f t="shared" ca="1" si="81"/>
        <v/>
      </c>
      <c r="BI165" s="278"/>
      <c r="BJ165" s="350"/>
      <c r="BK165" s="280"/>
      <c r="BL165" s="281"/>
      <c r="BM165" s="350"/>
      <c r="BN165" s="280"/>
      <c r="BO165" s="282"/>
      <c r="BP165" s="311" t="str">
        <f t="shared" ca="1" si="82"/>
        <v/>
      </c>
      <c r="BQ165" s="312" t="str">
        <f t="shared" ca="1" si="83"/>
        <v/>
      </c>
      <c r="BR165" s="311" t="str">
        <f t="shared" ca="1" si="84"/>
        <v/>
      </c>
      <c r="BS165" s="440" t="str">
        <f t="shared" ca="1" si="85"/>
        <v/>
      </c>
      <c r="BT165" s="283" t="str">
        <f t="array" ref="BT165">IF(AND($I165&lt;&gt;"",$K165&lt;&gt;""),CEILING(VLOOKUP($I165,ランク別指標,3,FALSE)*$L165,1),"")</f>
        <v/>
      </c>
      <c r="BU165" s="284"/>
      <c r="BV165" s="283" t="str">
        <f t="shared" si="11"/>
        <v/>
      </c>
      <c r="BW165" s="285"/>
      <c r="BX165" s="284"/>
      <c r="BY165" s="286" t="str">
        <f t="shared" si="86"/>
        <v/>
      </c>
      <c r="BZ165" s="287" t="str">
        <f t="shared" si="87"/>
        <v/>
      </c>
      <c r="CA165" s="288"/>
      <c r="CB165" s="289"/>
      <c r="CC165" s="283" t="str">
        <f t="array" ref="CC165">IF(AND($I165&lt;&gt;"",$K165&lt;&gt;""),CEILING(VLOOKUP($I165,ランク別指標,6,FALSE)*$L165,1),"")</f>
        <v/>
      </c>
      <c r="CD165" s="290"/>
      <c r="CE165" s="291" t="str">
        <f t="shared" si="14"/>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99"/>
        <v/>
      </c>
      <c r="CR165" s="274" t="str">
        <f t="shared" ca="1" si="100"/>
        <v/>
      </c>
      <c r="CS165" s="275" t="str">
        <f t="shared" ca="1" si="17"/>
        <v/>
      </c>
      <c r="CT165" s="339"/>
      <c r="CU165" s="266">
        <f t="shared" si="88"/>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89"/>
        <v>0</v>
      </c>
      <c r="DL165" s="442" t="b">
        <f t="shared" si="90"/>
        <v>0</v>
      </c>
      <c r="DM165" s="452" t="b">
        <f t="shared" si="91"/>
        <v>0</v>
      </c>
      <c r="DN165" s="442" t="b">
        <f t="shared" si="92"/>
        <v>0</v>
      </c>
      <c r="DO165" s="451" t="b">
        <f t="shared" si="93"/>
        <v>0</v>
      </c>
      <c r="DP165" s="442" t="b">
        <f t="shared" si="94"/>
        <v>0</v>
      </c>
      <c r="DQ165" s="452" t="b">
        <f t="shared" si="95"/>
        <v>0</v>
      </c>
      <c r="DR165" s="442" t="b">
        <f t="shared" si="96"/>
        <v>0</v>
      </c>
      <c r="DS165" s="451" t="b">
        <f t="shared" si="97"/>
        <v>0</v>
      </c>
      <c r="DT165" s="442" t="b">
        <f t="shared" si="98"/>
        <v>0</v>
      </c>
    </row>
    <row r="166" spans="1:124" x14ac:dyDescent="0.25">
      <c r="A166" s="67">
        <f t="shared" si="73"/>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74"/>
        <v/>
      </c>
      <c r="X166" s="312" t="str">
        <f t="shared" ca="1" si="75"/>
        <v/>
      </c>
      <c r="Y166" s="279"/>
      <c r="Z166" s="279"/>
      <c r="AA166" s="350"/>
      <c r="AB166" s="280"/>
      <c r="AC166" s="281"/>
      <c r="AD166" s="350"/>
      <c r="AE166" s="280"/>
      <c r="AF166" s="282"/>
      <c r="AG166" s="350"/>
      <c r="AH166" s="276"/>
      <c r="AI166" s="311" t="str">
        <f t="shared" ca="1" si="76"/>
        <v/>
      </c>
      <c r="AJ166" s="312" t="str">
        <f t="shared" ca="1" si="77"/>
        <v/>
      </c>
      <c r="AK166" s="279"/>
      <c r="AL166" s="279"/>
      <c r="AM166" s="350"/>
      <c r="AN166" s="280"/>
      <c r="AO166" s="281"/>
      <c r="AP166" s="350"/>
      <c r="AQ166" s="280"/>
      <c r="AR166" s="282"/>
      <c r="AS166" s="350"/>
      <c r="AT166" s="276"/>
      <c r="AU166" s="311" t="str">
        <f t="shared" ca="1" si="78"/>
        <v/>
      </c>
      <c r="AV166" s="312" t="str">
        <f t="shared" ca="1" si="79"/>
        <v/>
      </c>
      <c r="AW166" s="278"/>
      <c r="AX166" s="278"/>
      <c r="AY166" s="350"/>
      <c r="AZ166" s="280"/>
      <c r="BA166" s="281"/>
      <c r="BB166" s="350"/>
      <c r="BC166" s="280"/>
      <c r="BD166" s="282"/>
      <c r="BE166" s="350"/>
      <c r="BF166" s="276"/>
      <c r="BG166" s="311" t="str">
        <f t="shared" ca="1" si="80"/>
        <v/>
      </c>
      <c r="BH166" s="312" t="str">
        <f t="shared" ca="1" si="81"/>
        <v/>
      </c>
      <c r="BI166" s="278"/>
      <c r="BJ166" s="350"/>
      <c r="BK166" s="280"/>
      <c r="BL166" s="281"/>
      <c r="BM166" s="350"/>
      <c r="BN166" s="280"/>
      <c r="BO166" s="282"/>
      <c r="BP166" s="311" t="str">
        <f t="shared" ca="1" si="82"/>
        <v/>
      </c>
      <c r="BQ166" s="312" t="str">
        <f t="shared" ca="1" si="83"/>
        <v/>
      </c>
      <c r="BR166" s="311" t="str">
        <f t="shared" ca="1" si="84"/>
        <v/>
      </c>
      <c r="BS166" s="440" t="str">
        <f t="shared" ca="1" si="85"/>
        <v/>
      </c>
      <c r="BT166" s="283" t="str">
        <f t="array" ref="BT166">IF(AND($I166&lt;&gt;"",$K166&lt;&gt;""),CEILING(VLOOKUP($I166,ランク別指標,3,FALSE)*$L166,1),"")</f>
        <v/>
      </c>
      <c r="BU166" s="284"/>
      <c r="BV166" s="283" t="str">
        <f t="shared" si="11"/>
        <v/>
      </c>
      <c r="BW166" s="285"/>
      <c r="BX166" s="284"/>
      <c r="BY166" s="286" t="str">
        <f t="shared" si="86"/>
        <v/>
      </c>
      <c r="BZ166" s="287" t="str">
        <f t="shared" si="87"/>
        <v/>
      </c>
      <c r="CA166" s="288"/>
      <c r="CB166" s="289"/>
      <c r="CC166" s="283" t="str">
        <f t="array" ref="CC166">IF(AND($I166&lt;&gt;"",$K166&lt;&gt;""),CEILING(VLOOKUP($I166,ランク別指標,6,FALSE)*$L166,1),"")</f>
        <v/>
      </c>
      <c r="CD166" s="290"/>
      <c r="CE166" s="291" t="str">
        <f t="shared" si="14"/>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99"/>
        <v/>
      </c>
      <c r="CR166" s="274" t="str">
        <f t="shared" ca="1" si="100"/>
        <v/>
      </c>
      <c r="CS166" s="275" t="str">
        <f t="shared" ca="1" si="17"/>
        <v/>
      </c>
      <c r="CT166" s="339"/>
      <c r="CU166" s="266">
        <f t="shared" si="88"/>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89"/>
        <v>0</v>
      </c>
      <c r="DL166" s="442" t="b">
        <f t="shared" si="90"/>
        <v>0</v>
      </c>
      <c r="DM166" s="452" t="b">
        <f t="shared" si="91"/>
        <v>0</v>
      </c>
      <c r="DN166" s="442" t="b">
        <f t="shared" si="92"/>
        <v>0</v>
      </c>
      <c r="DO166" s="451" t="b">
        <f t="shared" si="93"/>
        <v>0</v>
      </c>
      <c r="DP166" s="442" t="b">
        <f t="shared" si="94"/>
        <v>0</v>
      </c>
      <c r="DQ166" s="452" t="b">
        <f t="shared" si="95"/>
        <v>0</v>
      </c>
      <c r="DR166" s="442" t="b">
        <f t="shared" si="96"/>
        <v>0</v>
      </c>
      <c r="DS166" s="451" t="b">
        <f t="shared" si="97"/>
        <v>0</v>
      </c>
      <c r="DT166" s="442" t="b">
        <f t="shared" si="98"/>
        <v>0</v>
      </c>
    </row>
    <row r="167" spans="1:124" x14ac:dyDescent="0.25">
      <c r="A167" s="67">
        <f t="shared" si="73"/>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74"/>
        <v/>
      </c>
      <c r="X167" s="312" t="str">
        <f t="shared" ca="1" si="75"/>
        <v/>
      </c>
      <c r="Y167" s="279"/>
      <c r="Z167" s="279"/>
      <c r="AA167" s="350"/>
      <c r="AB167" s="280"/>
      <c r="AC167" s="281"/>
      <c r="AD167" s="350"/>
      <c r="AE167" s="280"/>
      <c r="AF167" s="282"/>
      <c r="AG167" s="350"/>
      <c r="AH167" s="276"/>
      <c r="AI167" s="311" t="str">
        <f t="shared" ca="1" si="76"/>
        <v/>
      </c>
      <c r="AJ167" s="312" t="str">
        <f t="shared" ca="1" si="77"/>
        <v/>
      </c>
      <c r="AK167" s="279"/>
      <c r="AL167" s="279"/>
      <c r="AM167" s="350"/>
      <c r="AN167" s="280"/>
      <c r="AO167" s="281"/>
      <c r="AP167" s="350"/>
      <c r="AQ167" s="280"/>
      <c r="AR167" s="282"/>
      <c r="AS167" s="350"/>
      <c r="AT167" s="276"/>
      <c r="AU167" s="311" t="str">
        <f t="shared" ca="1" si="78"/>
        <v/>
      </c>
      <c r="AV167" s="312" t="str">
        <f t="shared" ca="1" si="79"/>
        <v/>
      </c>
      <c r="AW167" s="278"/>
      <c r="AX167" s="278"/>
      <c r="AY167" s="350"/>
      <c r="AZ167" s="280"/>
      <c r="BA167" s="281"/>
      <c r="BB167" s="350"/>
      <c r="BC167" s="280"/>
      <c r="BD167" s="282"/>
      <c r="BE167" s="350"/>
      <c r="BF167" s="276"/>
      <c r="BG167" s="311" t="str">
        <f t="shared" ca="1" si="80"/>
        <v/>
      </c>
      <c r="BH167" s="312" t="str">
        <f t="shared" ca="1" si="81"/>
        <v/>
      </c>
      <c r="BI167" s="278"/>
      <c r="BJ167" s="350"/>
      <c r="BK167" s="280"/>
      <c r="BL167" s="281"/>
      <c r="BM167" s="350"/>
      <c r="BN167" s="280"/>
      <c r="BO167" s="282"/>
      <c r="BP167" s="311" t="str">
        <f t="shared" ca="1" si="82"/>
        <v/>
      </c>
      <c r="BQ167" s="312" t="str">
        <f t="shared" ca="1" si="83"/>
        <v/>
      </c>
      <c r="BR167" s="311" t="str">
        <f t="shared" ca="1" si="84"/>
        <v/>
      </c>
      <c r="BS167" s="440" t="str">
        <f t="shared" ca="1" si="85"/>
        <v/>
      </c>
      <c r="BT167" s="283" t="str">
        <f t="array" ref="BT167">IF(AND($I167&lt;&gt;"",$K167&lt;&gt;""),CEILING(VLOOKUP($I167,ランク別指標,3,FALSE)*$L167,1),"")</f>
        <v/>
      </c>
      <c r="BU167" s="284"/>
      <c r="BV167" s="283" t="str">
        <f t="shared" si="11"/>
        <v/>
      </c>
      <c r="BW167" s="285"/>
      <c r="BX167" s="284"/>
      <c r="BY167" s="286" t="str">
        <f t="shared" si="86"/>
        <v/>
      </c>
      <c r="BZ167" s="287" t="str">
        <f t="shared" si="87"/>
        <v/>
      </c>
      <c r="CA167" s="288"/>
      <c r="CB167" s="289"/>
      <c r="CC167" s="283" t="str">
        <f t="array" ref="CC167">IF(AND($I167&lt;&gt;"",$K167&lt;&gt;""),CEILING(VLOOKUP($I167,ランク別指標,6,FALSE)*$L167,1),"")</f>
        <v/>
      </c>
      <c r="CD167" s="290"/>
      <c r="CE167" s="291" t="str">
        <f t="shared" si="14"/>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99"/>
        <v/>
      </c>
      <c r="CR167" s="274" t="str">
        <f t="shared" ca="1" si="100"/>
        <v/>
      </c>
      <c r="CS167" s="275" t="str">
        <f t="shared" ca="1" si="17"/>
        <v/>
      </c>
      <c r="CT167" s="339"/>
      <c r="CU167" s="266">
        <f t="shared" si="88"/>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89"/>
        <v>0</v>
      </c>
      <c r="DL167" s="442" t="b">
        <f t="shared" si="90"/>
        <v>0</v>
      </c>
      <c r="DM167" s="452" t="b">
        <f t="shared" si="91"/>
        <v>0</v>
      </c>
      <c r="DN167" s="442" t="b">
        <f t="shared" si="92"/>
        <v>0</v>
      </c>
      <c r="DO167" s="451" t="b">
        <f t="shared" si="93"/>
        <v>0</v>
      </c>
      <c r="DP167" s="442" t="b">
        <f t="shared" si="94"/>
        <v>0</v>
      </c>
      <c r="DQ167" s="452" t="b">
        <f t="shared" si="95"/>
        <v>0</v>
      </c>
      <c r="DR167" s="442" t="b">
        <f t="shared" si="96"/>
        <v>0</v>
      </c>
      <c r="DS167" s="451" t="b">
        <f t="shared" si="97"/>
        <v>0</v>
      </c>
      <c r="DT167" s="442" t="b">
        <f t="shared" si="98"/>
        <v>0</v>
      </c>
    </row>
    <row r="168" spans="1:124" x14ac:dyDescent="0.25">
      <c r="A168" s="67">
        <f t="shared" si="73"/>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74"/>
        <v/>
      </c>
      <c r="X168" s="312" t="str">
        <f t="shared" ca="1" si="75"/>
        <v/>
      </c>
      <c r="Y168" s="279"/>
      <c r="Z168" s="279"/>
      <c r="AA168" s="350"/>
      <c r="AB168" s="280"/>
      <c r="AC168" s="281"/>
      <c r="AD168" s="350"/>
      <c r="AE168" s="280"/>
      <c r="AF168" s="282"/>
      <c r="AG168" s="350"/>
      <c r="AH168" s="276"/>
      <c r="AI168" s="311" t="str">
        <f t="shared" ca="1" si="76"/>
        <v/>
      </c>
      <c r="AJ168" s="312" t="str">
        <f t="shared" ca="1" si="77"/>
        <v/>
      </c>
      <c r="AK168" s="279"/>
      <c r="AL168" s="279"/>
      <c r="AM168" s="350"/>
      <c r="AN168" s="280"/>
      <c r="AO168" s="281"/>
      <c r="AP168" s="350"/>
      <c r="AQ168" s="280"/>
      <c r="AR168" s="282"/>
      <c r="AS168" s="350"/>
      <c r="AT168" s="276"/>
      <c r="AU168" s="311" t="str">
        <f t="shared" ca="1" si="78"/>
        <v/>
      </c>
      <c r="AV168" s="312" t="str">
        <f t="shared" ca="1" si="79"/>
        <v/>
      </c>
      <c r="AW168" s="278"/>
      <c r="AX168" s="278"/>
      <c r="AY168" s="350"/>
      <c r="AZ168" s="280"/>
      <c r="BA168" s="281"/>
      <c r="BB168" s="350"/>
      <c r="BC168" s="280"/>
      <c r="BD168" s="282"/>
      <c r="BE168" s="350"/>
      <c r="BF168" s="276"/>
      <c r="BG168" s="311" t="str">
        <f t="shared" ca="1" si="80"/>
        <v/>
      </c>
      <c r="BH168" s="312" t="str">
        <f t="shared" ca="1" si="81"/>
        <v/>
      </c>
      <c r="BI168" s="278"/>
      <c r="BJ168" s="350"/>
      <c r="BK168" s="280"/>
      <c r="BL168" s="281"/>
      <c r="BM168" s="350"/>
      <c r="BN168" s="280"/>
      <c r="BO168" s="282"/>
      <c r="BP168" s="311" t="str">
        <f t="shared" ca="1" si="82"/>
        <v/>
      </c>
      <c r="BQ168" s="312" t="str">
        <f t="shared" ca="1" si="83"/>
        <v/>
      </c>
      <c r="BR168" s="311" t="str">
        <f t="shared" ca="1" si="84"/>
        <v/>
      </c>
      <c r="BS168" s="440" t="str">
        <f t="shared" ca="1" si="85"/>
        <v/>
      </c>
      <c r="BT168" s="283" t="str">
        <f t="array" ref="BT168">IF(AND($I168&lt;&gt;"",$K168&lt;&gt;""),CEILING(VLOOKUP($I168,ランク別指標,3,FALSE)*$L168,1),"")</f>
        <v/>
      </c>
      <c r="BU168" s="284"/>
      <c r="BV168" s="283" t="str">
        <f t="shared" si="11"/>
        <v/>
      </c>
      <c r="BW168" s="285"/>
      <c r="BX168" s="284"/>
      <c r="BY168" s="286" t="str">
        <f t="shared" si="86"/>
        <v/>
      </c>
      <c r="BZ168" s="287" t="str">
        <f t="shared" si="87"/>
        <v/>
      </c>
      <c r="CA168" s="288"/>
      <c r="CB168" s="289"/>
      <c r="CC168" s="283" t="str">
        <f t="array" ref="CC168">IF(AND($I168&lt;&gt;"",$K168&lt;&gt;""),CEILING(VLOOKUP($I168,ランク別指標,6,FALSE)*$L168,1),"")</f>
        <v/>
      </c>
      <c r="CD168" s="290"/>
      <c r="CE168" s="291" t="str">
        <f t="shared" si="14"/>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99"/>
        <v/>
      </c>
      <c r="CR168" s="274" t="str">
        <f t="shared" ca="1" si="100"/>
        <v/>
      </c>
      <c r="CS168" s="275" t="str">
        <f t="shared" ca="1" si="17"/>
        <v/>
      </c>
      <c r="CT168" s="339"/>
      <c r="CU168" s="266">
        <f t="shared" si="88"/>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89"/>
        <v>0</v>
      </c>
      <c r="DL168" s="442" t="b">
        <f t="shared" si="90"/>
        <v>0</v>
      </c>
      <c r="DM168" s="452" t="b">
        <f t="shared" si="91"/>
        <v>0</v>
      </c>
      <c r="DN168" s="442" t="b">
        <f t="shared" si="92"/>
        <v>0</v>
      </c>
      <c r="DO168" s="451" t="b">
        <f t="shared" si="93"/>
        <v>0</v>
      </c>
      <c r="DP168" s="442" t="b">
        <f t="shared" si="94"/>
        <v>0</v>
      </c>
      <c r="DQ168" s="452" t="b">
        <f t="shared" si="95"/>
        <v>0</v>
      </c>
      <c r="DR168" s="442" t="b">
        <f t="shared" si="96"/>
        <v>0</v>
      </c>
      <c r="DS168" s="451" t="b">
        <f t="shared" si="97"/>
        <v>0</v>
      </c>
      <c r="DT168" s="442" t="b">
        <f t="shared" si="98"/>
        <v>0</v>
      </c>
    </row>
    <row r="169" spans="1:124" x14ac:dyDescent="0.25">
      <c r="A169" s="67">
        <f t="shared" si="73"/>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74"/>
        <v/>
      </c>
      <c r="X169" s="312" t="str">
        <f t="shared" ca="1" si="75"/>
        <v/>
      </c>
      <c r="Y169" s="279"/>
      <c r="Z169" s="279"/>
      <c r="AA169" s="350"/>
      <c r="AB169" s="280"/>
      <c r="AC169" s="281"/>
      <c r="AD169" s="350"/>
      <c r="AE169" s="280"/>
      <c r="AF169" s="282"/>
      <c r="AG169" s="350"/>
      <c r="AH169" s="276"/>
      <c r="AI169" s="311" t="str">
        <f t="shared" ca="1" si="76"/>
        <v/>
      </c>
      <c r="AJ169" s="312" t="str">
        <f t="shared" ca="1" si="77"/>
        <v/>
      </c>
      <c r="AK169" s="279"/>
      <c r="AL169" s="279"/>
      <c r="AM169" s="350"/>
      <c r="AN169" s="280"/>
      <c r="AO169" s="281"/>
      <c r="AP169" s="350"/>
      <c r="AQ169" s="280"/>
      <c r="AR169" s="282"/>
      <c r="AS169" s="350"/>
      <c r="AT169" s="276"/>
      <c r="AU169" s="311" t="str">
        <f t="shared" ca="1" si="78"/>
        <v/>
      </c>
      <c r="AV169" s="312" t="str">
        <f t="shared" ca="1" si="79"/>
        <v/>
      </c>
      <c r="AW169" s="278"/>
      <c r="AX169" s="278"/>
      <c r="AY169" s="350"/>
      <c r="AZ169" s="280"/>
      <c r="BA169" s="281"/>
      <c r="BB169" s="350"/>
      <c r="BC169" s="280"/>
      <c r="BD169" s="282"/>
      <c r="BE169" s="350"/>
      <c r="BF169" s="276"/>
      <c r="BG169" s="311" t="str">
        <f t="shared" ca="1" si="80"/>
        <v/>
      </c>
      <c r="BH169" s="312" t="str">
        <f t="shared" ca="1" si="81"/>
        <v/>
      </c>
      <c r="BI169" s="278"/>
      <c r="BJ169" s="350"/>
      <c r="BK169" s="280"/>
      <c r="BL169" s="281"/>
      <c r="BM169" s="350"/>
      <c r="BN169" s="280"/>
      <c r="BO169" s="282"/>
      <c r="BP169" s="311" t="str">
        <f t="shared" ca="1" si="82"/>
        <v/>
      </c>
      <c r="BQ169" s="312" t="str">
        <f t="shared" ca="1" si="83"/>
        <v/>
      </c>
      <c r="BR169" s="311" t="str">
        <f t="shared" ca="1" si="84"/>
        <v/>
      </c>
      <c r="BS169" s="440" t="str">
        <f t="shared" ca="1" si="85"/>
        <v/>
      </c>
      <c r="BT169" s="283" t="str">
        <f t="array" ref="BT169">IF(AND($I169&lt;&gt;"",$K169&lt;&gt;""),CEILING(VLOOKUP($I169,ランク別指標,3,FALSE)*$L169,1),"")</f>
        <v/>
      </c>
      <c r="BU169" s="284"/>
      <c r="BV169" s="283" t="str">
        <f t="shared" si="11"/>
        <v/>
      </c>
      <c r="BW169" s="285"/>
      <c r="BX169" s="284"/>
      <c r="BY169" s="286" t="str">
        <f t="shared" si="86"/>
        <v/>
      </c>
      <c r="BZ169" s="287" t="str">
        <f t="shared" si="87"/>
        <v/>
      </c>
      <c r="CA169" s="288"/>
      <c r="CB169" s="289"/>
      <c r="CC169" s="283" t="str">
        <f t="array" ref="CC169">IF(AND($I169&lt;&gt;"",$K169&lt;&gt;""),CEILING(VLOOKUP($I169,ランク別指標,6,FALSE)*$L169,1),"")</f>
        <v/>
      </c>
      <c r="CD169" s="290"/>
      <c r="CE169" s="291" t="str">
        <f t="shared" si="14"/>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99"/>
        <v/>
      </c>
      <c r="CR169" s="274" t="str">
        <f t="shared" ca="1" si="100"/>
        <v/>
      </c>
      <c r="CS169" s="275" t="str">
        <f t="shared" ca="1" si="17"/>
        <v/>
      </c>
      <c r="CT169" s="339"/>
      <c r="CU169" s="266">
        <f t="shared" si="88"/>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89"/>
        <v>0</v>
      </c>
      <c r="DL169" s="442" t="b">
        <f t="shared" si="90"/>
        <v>0</v>
      </c>
      <c r="DM169" s="452" t="b">
        <f t="shared" si="91"/>
        <v>0</v>
      </c>
      <c r="DN169" s="442" t="b">
        <f t="shared" si="92"/>
        <v>0</v>
      </c>
      <c r="DO169" s="451" t="b">
        <f t="shared" si="93"/>
        <v>0</v>
      </c>
      <c r="DP169" s="442" t="b">
        <f t="shared" si="94"/>
        <v>0</v>
      </c>
      <c r="DQ169" s="452" t="b">
        <f t="shared" si="95"/>
        <v>0</v>
      </c>
      <c r="DR169" s="442" t="b">
        <f t="shared" si="96"/>
        <v>0</v>
      </c>
      <c r="DS169" s="451" t="b">
        <f t="shared" si="97"/>
        <v>0</v>
      </c>
      <c r="DT169" s="442" t="b">
        <f t="shared" si="98"/>
        <v>0</v>
      </c>
    </row>
    <row r="170" spans="1:124" x14ac:dyDescent="0.25">
      <c r="A170" s="67">
        <f t="shared" si="73"/>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74"/>
        <v/>
      </c>
      <c r="X170" s="312" t="str">
        <f t="shared" ca="1" si="75"/>
        <v/>
      </c>
      <c r="Y170" s="279"/>
      <c r="Z170" s="279"/>
      <c r="AA170" s="350"/>
      <c r="AB170" s="280"/>
      <c r="AC170" s="281"/>
      <c r="AD170" s="350"/>
      <c r="AE170" s="280"/>
      <c r="AF170" s="282"/>
      <c r="AG170" s="350"/>
      <c r="AH170" s="276"/>
      <c r="AI170" s="311" t="str">
        <f t="shared" ca="1" si="76"/>
        <v/>
      </c>
      <c r="AJ170" s="312" t="str">
        <f t="shared" ca="1" si="77"/>
        <v/>
      </c>
      <c r="AK170" s="279"/>
      <c r="AL170" s="279"/>
      <c r="AM170" s="350"/>
      <c r="AN170" s="280"/>
      <c r="AO170" s="281"/>
      <c r="AP170" s="350"/>
      <c r="AQ170" s="280"/>
      <c r="AR170" s="282"/>
      <c r="AS170" s="350"/>
      <c r="AT170" s="276"/>
      <c r="AU170" s="311" t="str">
        <f t="shared" ca="1" si="78"/>
        <v/>
      </c>
      <c r="AV170" s="312" t="str">
        <f t="shared" ca="1" si="79"/>
        <v/>
      </c>
      <c r="AW170" s="278"/>
      <c r="AX170" s="278"/>
      <c r="AY170" s="350"/>
      <c r="AZ170" s="280"/>
      <c r="BA170" s="281"/>
      <c r="BB170" s="350"/>
      <c r="BC170" s="280"/>
      <c r="BD170" s="282"/>
      <c r="BE170" s="350"/>
      <c r="BF170" s="276"/>
      <c r="BG170" s="311" t="str">
        <f t="shared" ca="1" si="80"/>
        <v/>
      </c>
      <c r="BH170" s="312" t="str">
        <f t="shared" ca="1" si="81"/>
        <v/>
      </c>
      <c r="BI170" s="278"/>
      <c r="BJ170" s="350"/>
      <c r="BK170" s="280"/>
      <c r="BL170" s="281"/>
      <c r="BM170" s="350"/>
      <c r="BN170" s="280"/>
      <c r="BO170" s="282"/>
      <c r="BP170" s="311" t="str">
        <f t="shared" ca="1" si="82"/>
        <v/>
      </c>
      <c r="BQ170" s="312" t="str">
        <f t="shared" ca="1" si="83"/>
        <v/>
      </c>
      <c r="BR170" s="311" t="str">
        <f t="shared" ca="1" si="84"/>
        <v/>
      </c>
      <c r="BS170" s="440" t="str">
        <f t="shared" ca="1" si="85"/>
        <v/>
      </c>
      <c r="BT170" s="283" t="str">
        <f t="array" ref="BT170">IF(AND($I170&lt;&gt;"",$K170&lt;&gt;""),CEILING(VLOOKUP($I170,ランク別指標,3,FALSE)*$L170,1),"")</f>
        <v/>
      </c>
      <c r="BU170" s="284"/>
      <c r="BV170" s="283" t="str">
        <f t="shared" si="11"/>
        <v/>
      </c>
      <c r="BW170" s="285"/>
      <c r="BX170" s="284"/>
      <c r="BY170" s="286" t="str">
        <f t="shared" si="86"/>
        <v/>
      </c>
      <c r="BZ170" s="287" t="str">
        <f t="shared" si="87"/>
        <v/>
      </c>
      <c r="CA170" s="288"/>
      <c r="CB170" s="289"/>
      <c r="CC170" s="283" t="str">
        <f t="array" ref="CC170">IF(AND($I170&lt;&gt;"",$K170&lt;&gt;""),CEILING(VLOOKUP($I170,ランク別指標,6,FALSE)*$L170,1),"")</f>
        <v/>
      </c>
      <c r="CD170" s="290"/>
      <c r="CE170" s="291" t="str">
        <f t="shared" si="14"/>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99"/>
        <v/>
      </c>
      <c r="CR170" s="274" t="str">
        <f t="shared" ca="1" si="100"/>
        <v/>
      </c>
      <c r="CS170" s="275" t="str">
        <f t="shared" ca="1" si="17"/>
        <v/>
      </c>
      <c r="CT170" s="339"/>
      <c r="CU170" s="266">
        <f t="shared" si="88"/>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89"/>
        <v>0</v>
      </c>
      <c r="DL170" s="442" t="b">
        <f t="shared" si="90"/>
        <v>0</v>
      </c>
      <c r="DM170" s="452" t="b">
        <f t="shared" si="91"/>
        <v>0</v>
      </c>
      <c r="DN170" s="442" t="b">
        <f t="shared" si="92"/>
        <v>0</v>
      </c>
      <c r="DO170" s="451" t="b">
        <f t="shared" si="93"/>
        <v>0</v>
      </c>
      <c r="DP170" s="442" t="b">
        <f t="shared" si="94"/>
        <v>0</v>
      </c>
      <c r="DQ170" s="452" t="b">
        <f t="shared" si="95"/>
        <v>0</v>
      </c>
      <c r="DR170" s="442" t="b">
        <f t="shared" si="96"/>
        <v>0</v>
      </c>
      <c r="DS170" s="451" t="b">
        <f t="shared" si="97"/>
        <v>0</v>
      </c>
      <c r="DT170" s="442" t="b">
        <f t="shared" si="98"/>
        <v>0</v>
      </c>
    </row>
    <row r="171" spans="1:124" x14ac:dyDescent="0.25">
      <c r="A171" s="67">
        <f t="shared" si="73"/>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74"/>
        <v/>
      </c>
      <c r="X171" s="312" t="str">
        <f t="shared" ca="1" si="75"/>
        <v/>
      </c>
      <c r="Y171" s="279"/>
      <c r="Z171" s="279"/>
      <c r="AA171" s="350"/>
      <c r="AB171" s="280"/>
      <c r="AC171" s="281"/>
      <c r="AD171" s="350"/>
      <c r="AE171" s="280"/>
      <c r="AF171" s="282"/>
      <c r="AG171" s="350"/>
      <c r="AH171" s="276"/>
      <c r="AI171" s="311" t="str">
        <f t="shared" ca="1" si="76"/>
        <v/>
      </c>
      <c r="AJ171" s="312" t="str">
        <f t="shared" ca="1" si="77"/>
        <v/>
      </c>
      <c r="AK171" s="279"/>
      <c r="AL171" s="279"/>
      <c r="AM171" s="350"/>
      <c r="AN171" s="280"/>
      <c r="AO171" s="281"/>
      <c r="AP171" s="350"/>
      <c r="AQ171" s="280"/>
      <c r="AR171" s="282"/>
      <c r="AS171" s="350"/>
      <c r="AT171" s="276"/>
      <c r="AU171" s="311" t="str">
        <f t="shared" ca="1" si="78"/>
        <v/>
      </c>
      <c r="AV171" s="312" t="str">
        <f t="shared" ca="1" si="79"/>
        <v/>
      </c>
      <c r="AW171" s="278"/>
      <c r="AX171" s="278"/>
      <c r="AY171" s="350"/>
      <c r="AZ171" s="280"/>
      <c r="BA171" s="281"/>
      <c r="BB171" s="350"/>
      <c r="BC171" s="280"/>
      <c r="BD171" s="282"/>
      <c r="BE171" s="350"/>
      <c r="BF171" s="276"/>
      <c r="BG171" s="311" t="str">
        <f t="shared" ca="1" si="80"/>
        <v/>
      </c>
      <c r="BH171" s="312" t="str">
        <f t="shared" ca="1" si="81"/>
        <v/>
      </c>
      <c r="BI171" s="278"/>
      <c r="BJ171" s="350"/>
      <c r="BK171" s="280"/>
      <c r="BL171" s="281"/>
      <c r="BM171" s="350"/>
      <c r="BN171" s="280"/>
      <c r="BO171" s="282"/>
      <c r="BP171" s="311" t="str">
        <f t="shared" ca="1" si="82"/>
        <v/>
      </c>
      <c r="BQ171" s="312" t="str">
        <f t="shared" ca="1" si="83"/>
        <v/>
      </c>
      <c r="BR171" s="311" t="str">
        <f t="shared" ca="1" si="84"/>
        <v/>
      </c>
      <c r="BS171" s="440" t="str">
        <f t="shared" ca="1" si="85"/>
        <v/>
      </c>
      <c r="BT171" s="283" t="str">
        <f t="array" ref="BT171">IF(AND($I171&lt;&gt;"",$K171&lt;&gt;""),CEILING(VLOOKUP($I171,ランク別指標,3,FALSE)*$L171,1),"")</f>
        <v/>
      </c>
      <c r="BU171" s="284"/>
      <c r="BV171" s="283" t="str">
        <f t="shared" si="11"/>
        <v/>
      </c>
      <c r="BW171" s="285"/>
      <c r="BX171" s="284"/>
      <c r="BY171" s="286" t="str">
        <f t="shared" si="86"/>
        <v/>
      </c>
      <c r="BZ171" s="287" t="str">
        <f t="shared" si="87"/>
        <v/>
      </c>
      <c r="CA171" s="288"/>
      <c r="CB171" s="289"/>
      <c r="CC171" s="283" t="str">
        <f t="array" ref="CC171">IF(AND($I171&lt;&gt;"",$K171&lt;&gt;""),CEILING(VLOOKUP($I171,ランク別指標,6,FALSE)*$L171,1),"")</f>
        <v/>
      </c>
      <c r="CD171" s="290"/>
      <c r="CE171" s="291" t="str">
        <f t="shared" si="14"/>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99"/>
        <v/>
      </c>
      <c r="CR171" s="274" t="str">
        <f t="shared" ca="1" si="100"/>
        <v/>
      </c>
      <c r="CS171" s="275" t="str">
        <f t="shared" ca="1" si="17"/>
        <v/>
      </c>
      <c r="CT171" s="339"/>
      <c r="CU171" s="266">
        <f t="shared" si="88"/>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89"/>
        <v>0</v>
      </c>
      <c r="DL171" s="442" t="b">
        <f t="shared" si="90"/>
        <v>0</v>
      </c>
      <c r="DM171" s="452" t="b">
        <f t="shared" si="91"/>
        <v>0</v>
      </c>
      <c r="DN171" s="442" t="b">
        <f t="shared" si="92"/>
        <v>0</v>
      </c>
      <c r="DO171" s="451" t="b">
        <f t="shared" si="93"/>
        <v>0</v>
      </c>
      <c r="DP171" s="442" t="b">
        <f t="shared" si="94"/>
        <v>0</v>
      </c>
      <c r="DQ171" s="452" t="b">
        <f t="shared" si="95"/>
        <v>0</v>
      </c>
      <c r="DR171" s="442" t="b">
        <f t="shared" si="96"/>
        <v>0</v>
      </c>
      <c r="DS171" s="451" t="b">
        <f t="shared" si="97"/>
        <v>0</v>
      </c>
      <c r="DT171" s="442" t="b">
        <f t="shared" si="98"/>
        <v>0</v>
      </c>
    </row>
    <row r="172" spans="1:124" x14ac:dyDescent="0.25">
      <c r="A172" s="67">
        <f t="shared" si="73"/>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74"/>
        <v/>
      </c>
      <c r="X172" s="312" t="str">
        <f t="shared" ca="1" si="75"/>
        <v/>
      </c>
      <c r="Y172" s="279"/>
      <c r="Z172" s="279"/>
      <c r="AA172" s="350"/>
      <c r="AB172" s="280"/>
      <c r="AC172" s="281"/>
      <c r="AD172" s="350"/>
      <c r="AE172" s="280"/>
      <c r="AF172" s="282"/>
      <c r="AG172" s="350"/>
      <c r="AH172" s="276"/>
      <c r="AI172" s="311" t="str">
        <f t="shared" ca="1" si="76"/>
        <v/>
      </c>
      <c r="AJ172" s="312" t="str">
        <f t="shared" ca="1" si="77"/>
        <v/>
      </c>
      <c r="AK172" s="279"/>
      <c r="AL172" s="279"/>
      <c r="AM172" s="350"/>
      <c r="AN172" s="280"/>
      <c r="AO172" s="281"/>
      <c r="AP172" s="350"/>
      <c r="AQ172" s="280"/>
      <c r="AR172" s="282"/>
      <c r="AS172" s="350"/>
      <c r="AT172" s="276"/>
      <c r="AU172" s="311" t="str">
        <f t="shared" ca="1" si="78"/>
        <v/>
      </c>
      <c r="AV172" s="312" t="str">
        <f t="shared" ca="1" si="79"/>
        <v/>
      </c>
      <c r="AW172" s="278"/>
      <c r="AX172" s="278"/>
      <c r="AY172" s="350"/>
      <c r="AZ172" s="280"/>
      <c r="BA172" s="281"/>
      <c r="BB172" s="350"/>
      <c r="BC172" s="280"/>
      <c r="BD172" s="282"/>
      <c r="BE172" s="350"/>
      <c r="BF172" s="276"/>
      <c r="BG172" s="311" t="str">
        <f t="shared" ca="1" si="80"/>
        <v/>
      </c>
      <c r="BH172" s="312" t="str">
        <f t="shared" ca="1" si="81"/>
        <v/>
      </c>
      <c r="BI172" s="278"/>
      <c r="BJ172" s="350"/>
      <c r="BK172" s="280"/>
      <c r="BL172" s="281"/>
      <c r="BM172" s="350"/>
      <c r="BN172" s="280"/>
      <c r="BO172" s="282"/>
      <c r="BP172" s="311" t="str">
        <f t="shared" ca="1" si="82"/>
        <v/>
      </c>
      <c r="BQ172" s="312" t="str">
        <f t="shared" ca="1" si="83"/>
        <v/>
      </c>
      <c r="BR172" s="311" t="str">
        <f t="shared" ca="1" si="84"/>
        <v/>
      </c>
      <c r="BS172" s="440" t="str">
        <f t="shared" ca="1" si="85"/>
        <v/>
      </c>
      <c r="BT172" s="283" t="str">
        <f t="array" ref="BT172">IF(AND($I172&lt;&gt;"",$K172&lt;&gt;""),CEILING(VLOOKUP($I172,ランク別指標,3,FALSE)*$L172,1),"")</f>
        <v/>
      </c>
      <c r="BU172" s="284"/>
      <c r="BV172" s="283" t="str">
        <f t="shared" si="11"/>
        <v/>
      </c>
      <c r="BW172" s="285"/>
      <c r="BX172" s="284"/>
      <c r="BY172" s="286" t="str">
        <f t="shared" si="86"/>
        <v/>
      </c>
      <c r="BZ172" s="287" t="str">
        <f t="shared" si="87"/>
        <v/>
      </c>
      <c r="CA172" s="288"/>
      <c r="CB172" s="289"/>
      <c r="CC172" s="283" t="str">
        <f t="array" ref="CC172">IF(AND($I172&lt;&gt;"",$K172&lt;&gt;""),CEILING(VLOOKUP($I172,ランク別指標,6,FALSE)*$L172,1),"")</f>
        <v/>
      </c>
      <c r="CD172" s="290"/>
      <c r="CE172" s="291" t="str">
        <f t="shared" si="14"/>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99"/>
        <v/>
      </c>
      <c r="CR172" s="274" t="str">
        <f t="shared" ca="1" si="100"/>
        <v/>
      </c>
      <c r="CS172" s="275" t="str">
        <f t="shared" ca="1" si="17"/>
        <v/>
      </c>
      <c r="CT172" s="339"/>
      <c r="CU172" s="266">
        <f t="shared" si="88"/>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89"/>
        <v>0</v>
      </c>
      <c r="DL172" s="442" t="b">
        <f t="shared" si="90"/>
        <v>0</v>
      </c>
      <c r="DM172" s="452" t="b">
        <f t="shared" si="91"/>
        <v>0</v>
      </c>
      <c r="DN172" s="442" t="b">
        <f t="shared" si="92"/>
        <v>0</v>
      </c>
      <c r="DO172" s="451" t="b">
        <f t="shared" si="93"/>
        <v>0</v>
      </c>
      <c r="DP172" s="442" t="b">
        <f t="shared" si="94"/>
        <v>0</v>
      </c>
      <c r="DQ172" s="452" t="b">
        <f t="shared" si="95"/>
        <v>0</v>
      </c>
      <c r="DR172" s="442" t="b">
        <f t="shared" si="96"/>
        <v>0</v>
      </c>
      <c r="DS172" s="451" t="b">
        <f t="shared" si="97"/>
        <v>0</v>
      </c>
      <c r="DT172" s="442" t="b">
        <f t="shared" si="98"/>
        <v>0</v>
      </c>
    </row>
    <row r="173" spans="1:124" x14ac:dyDescent="0.25">
      <c r="A173" s="67">
        <f t="shared" si="73"/>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74"/>
        <v/>
      </c>
      <c r="X173" s="312" t="str">
        <f t="shared" ca="1" si="75"/>
        <v/>
      </c>
      <c r="Y173" s="279"/>
      <c r="Z173" s="279"/>
      <c r="AA173" s="350"/>
      <c r="AB173" s="280"/>
      <c r="AC173" s="281"/>
      <c r="AD173" s="350"/>
      <c r="AE173" s="280"/>
      <c r="AF173" s="282"/>
      <c r="AG173" s="350"/>
      <c r="AH173" s="276"/>
      <c r="AI173" s="311" t="str">
        <f t="shared" ca="1" si="76"/>
        <v/>
      </c>
      <c r="AJ173" s="312" t="str">
        <f t="shared" ca="1" si="77"/>
        <v/>
      </c>
      <c r="AK173" s="279"/>
      <c r="AL173" s="279"/>
      <c r="AM173" s="350"/>
      <c r="AN173" s="280"/>
      <c r="AO173" s="281"/>
      <c r="AP173" s="350"/>
      <c r="AQ173" s="280"/>
      <c r="AR173" s="282"/>
      <c r="AS173" s="350"/>
      <c r="AT173" s="276"/>
      <c r="AU173" s="311" t="str">
        <f t="shared" ca="1" si="78"/>
        <v/>
      </c>
      <c r="AV173" s="312" t="str">
        <f t="shared" ca="1" si="79"/>
        <v/>
      </c>
      <c r="AW173" s="278"/>
      <c r="AX173" s="278"/>
      <c r="AY173" s="350"/>
      <c r="AZ173" s="280"/>
      <c r="BA173" s="281"/>
      <c r="BB173" s="350"/>
      <c r="BC173" s="280"/>
      <c r="BD173" s="282"/>
      <c r="BE173" s="350"/>
      <c r="BF173" s="276"/>
      <c r="BG173" s="311" t="str">
        <f t="shared" ca="1" si="80"/>
        <v/>
      </c>
      <c r="BH173" s="312" t="str">
        <f t="shared" ca="1" si="81"/>
        <v/>
      </c>
      <c r="BI173" s="278"/>
      <c r="BJ173" s="350"/>
      <c r="BK173" s="280"/>
      <c r="BL173" s="281"/>
      <c r="BM173" s="350"/>
      <c r="BN173" s="280"/>
      <c r="BO173" s="282"/>
      <c r="BP173" s="311" t="str">
        <f t="shared" ca="1" si="82"/>
        <v/>
      </c>
      <c r="BQ173" s="312" t="str">
        <f t="shared" ca="1" si="83"/>
        <v/>
      </c>
      <c r="BR173" s="311" t="str">
        <f t="shared" ca="1" si="84"/>
        <v/>
      </c>
      <c r="BS173" s="440" t="str">
        <f t="shared" ca="1" si="85"/>
        <v/>
      </c>
      <c r="BT173" s="283" t="str">
        <f t="array" ref="BT173">IF(AND($I173&lt;&gt;"",$K173&lt;&gt;""),CEILING(VLOOKUP($I173,ランク別指標,3,FALSE)*$L173,1),"")</f>
        <v/>
      </c>
      <c r="BU173" s="284"/>
      <c r="BV173" s="283" t="str">
        <f t="shared" si="11"/>
        <v/>
      </c>
      <c r="BW173" s="285"/>
      <c r="BX173" s="284"/>
      <c r="BY173" s="286" t="str">
        <f t="shared" si="86"/>
        <v/>
      </c>
      <c r="BZ173" s="287" t="str">
        <f t="shared" si="87"/>
        <v/>
      </c>
      <c r="CA173" s="288"/>
      <c r="CB173" s="289"/>
      <c r="CC173" s="283" t="str">
        <f t="array" ref="CC173">IF(AND($I173&lt;&gt;"",$K173&lt;&gt;""),CEILING(VLOOKUP($I173,ランク別指標,6,FALSE)*$L173,1),"")</f>
        <v/>
      </c>
      <c r="CD173" s="290"/>
      <c r="CE173" s="291" t="str">
        <f t="shared" si="14"/>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99"/>
        <v/>
      </c>
      <c r="CR173" s="274" t="str">
        <f t="shared" ca="1" si="100"/>
        <v/>
      </c>
      <c r="CS173" s="275" t="str">
        <f t="shared" ca="1" si="17"/>
        <v/>
      </c>
      <c r="CT173" s="339"/>
      <c r="CU173" s="266">
        <f t="shared" si="88"/>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89"/>
        <v>0</v>
      </c>
      <c r="DL173" s="442" t="b">
        <f t="shared" si="90"/>
        <v>0</v>
      </c>
      <c r="DM173" s="452" t="b">
        <f t="shared" si="91"/>
        <v>0</v>
      </c>
      <c r="DN173" s="442" t="b">
        <f t="shared" si="92"/>
        <v>0</v>
      </c>
      <c r="DO173" s="451" t="b">
        <f t="shared" si="93"/>
        <v>0</v>
      </c>
      <c r="DP173" s="442" t="b">
        <f t="shared" si="94"/>
        <v>0</v>
      </c>
      <c r="DQ173" s="452" t="b">
        <f t="shared" si="95"/>
        <v>0</v>
      </c>
      <c r="DR173" s="442" t="b">
        <f t="shared" si="96"/>
        <v>0</v>
      </c>
      <c r="DS173" s="451" t="b">
        <f t="shared" si="97"/>
        <v>0</v>
      </c>
      <c r="DT173" s="442" t="b">
        <f t="shared" si="98"/>
        <v>0</v>
      </c>
    </row>
    <row r="174" spans="1:124" x14ac:dyDescent="0.25">
      <c r="A174" s="67">
        <f t="shared" si="73"/>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74"/>
        <v/>
      </c>
      <c r="X174" s="312" t="str">
        <f t="shared" ca="1" si="75"/>
        <v/>
      </c>
      <c r="Y174" s="279"/>
      <c r="Z174" s="279"/>
      <c r="AA174" s="350"/>
      <c r="AB174" s="280"/>
      <c r="AC174" s="281"/>
      <c r="AD174" s="350"/>
      <c r="AE174" s="280"/>
      <c r="AF174" s="282"/>
      <c r="AG174" s="350"/>
      <c r="AH174" s="276"/>
      <c r="AI174" s="311" t="str">
        <f t="shared" ca="1" si="76"/>
        <v/>
      </c>
      <c r="AJ174" s="312" t="str">
        <f t="shared" ca="1" si="77"/>
        <v/>
      </c>
      <c r="AK174" s="279"/>
      <c r="AL174" s="279"/>
      <c r="AM174" s="350"/>
      <c r="AN174" s="280"/>
      <c r="AO174" s="281"/>
      <c r="AP174" s="350"/>
      <c r="AQ174" s="280"/>
      <c r="AR174" s="282"/>
      <c r="AS174" s="350"/>
      <c r="AT174" s="276"/>
      <c r="AU174" s="311" t="str">
        <f t="shared" ca="1" si="78"/>
        <v/>
      </c>
      <c r="AV174" s="312" t="str">
        <f t="shared" ca="1" si="79"/>
        <v/>
      </c>
      <c r="AW174" s="278"/>
      <c r="AX174" s="278"/>
      <c r="AY174" s="350"/>
      <c r="AZ174" s="280"/>
      <c r="BA174" s="281"/>
      <c r="BB174" s="350"/>
      <c r="BC174" s="280"/>
      <c r="BD174" s="282"/>
      <c r="BE174" s="350"/>
      <c r="BF174" s="276"/>
      <c r="BG174" s="311" t="str">
        <f t="shared" ca="1" si="80"/>
        <v/>
      </c>
      <c r="BH174" s="312" t="str">
        <f t="shared" ca="1" si="81"/>
        <v/>
      </c>
      <c r="BI174" s="278"/>
      <c r="BJ174" s="350"/>
      <c r="BK174" s="280"/>
      <c r="BL174" s="281"/>
      <c r="BM174" s="350"/>
      <c r="BN174" s="280"/>
      <c r="BO174" s="282"/>
      <c r="BP174" s="311" t="str">
        <f t="shared" ca="1" si="82"/>
        <v/>
      </c>
      <c r="BQ174" s="312" t="str">
        <f t="shared" ca="1" si="83"/>
        <v/>
      </c>
      <c r="BR174" s="311" t="str">
        <f t="shared" ca="1" si="84"/>
        <v/>
      </c>
      <c r="BS174" s="440" t="str">
        <f t="shared" ca="1" si="85"/>
        <v/>
      </c>
      <c r="BT174" s="283" t="str">
        <f t="array" ref="BT174">IF(AND($I174&lt;&gt;"",$K174&lt;&gt;""),CEILING(VLOOKUP($I174,ランク別指標,3,FALSE)*$L174,1),"")</f>
        <v/>
      </c>
      <c r="BU174" s="284"/>
      <c r="BV174" s="283" t="str">
        <f t="shared" si="11"/>
        <v/>
      </c>
      <c r="BW174" s="285"/>
      <c r="BX174" s="284"/>
      <c r="BY174" s="286" t="str">
        <f t="shared" si="86"/>
        <v/>
      </c>
      <c r="BZ174" s="287" t="str">
        <f t="shared" si="87"/>
        <v/>
      </c>
      <c r="CA174" s="288"/>
      <c r="CB174" s="289"/>
      <c r="CC174" s="283" t="str">
        <f t="array" ref="CC174">IF(AND($I174&lt;&gt;"",$K174&lt;&gt;""),CEILING(VLOOKUP($I174,ランク別指標,6,FALSE)*$L174,1),"")</f>
        <v/>
      </c>
      <c r="CD174" s="290"/>
      <c r="CE174" s="291" t="str">
        <f t="shared" si="14"/>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99"/>
        <v/>
      </c>
      <c r="CR174" s="274" t="str">
        <f t="shared" ca="1" si="100"/>
        <v/>
      </c>
      <c r="CS174" s="275" t="str">
        <f t="shared" ca="1" si="17"/>
        <v/>
      </c>
      <c r="CT174" s="339"/>
      <c r="CU174" s="266">
        <f t="shared" si="88"/>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89"/>
        <v>0</v>
      </c>
      <c r="DL174" s="442" t="b">
        <f t="shared" si="90"/>
        <v>0</v>
      </c>
      <c r="DM174" s="452" t="b">
        <f t="shared" si="91"/>
        <v>0</v>
      </c>
      <c r="DN174" s="442" t="b">
        <f t="shared" si="92"/>
        <v>0</v>
      </c>
      <c r="DO174" s="451" t="b">
        <f t="shared" si="93"/>
        <v>0</v>
      </c>
      <c r="DP174" s="442" t="b">
        <f t="shared" si="94"/>
        <v>0</v>
      </c>
      <c r="DQ174" s="452" t="b">
        <f t="shared" si="95"/>
        <v>0</v>
      </c>
      <c r="DR174" s="442" t="b">
        <f t="shared" si="96"/>
        <v>0</v>
      </c>
      <c r="DS174" s="451" t="b">
        <f t="shared" si="97"/>
        <v>0</v>
      </c>
      <c r="DT174" s="442" t="b">
        <f t="shared" si="98"/>
        <v>0</v>
      </c>
    </row>
    <row r="175" spans="1:124" x14ac:dyDescent="0.25">
      <c r="A175" s="67">
        <f t="shared" si="73"/>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74"/>
        <v/>
      </c>
      <c r="X175" s="312" t="str">
        <f t="shared" ca="1" si="75"/>
        <v/>
      </c>
      <c r="Y175" s="279"/>
      <c r="Z175" s="279"/>
      <c r="AA175" s="350"/>
      <c r="AB175" s="280"/>
      <c r="AC175" s="281"/>
      <c r="AD175" s="350"/>
      <c r="AE175" s="280"/>
      <c r="AF175" s="282"/>
      <c r="AG175" s="350"/>
      <c r="AH175" s="276"/>
      <c r="AI175" s="311" t="str">
        <f t="shared" ca="1" si="76"/>
        <v/>
      </c>
      <c r="AJ175" s="312" t="str">
        <f t="shared" ca="1" si="77"/>
        <v/>
      </c>
      <c r="AK175" s="279"/>
      <c r="AL175" s="279"/>
      <c r="AM175" s="350"/>
      <c r="AN175" s="280"/>
      <c r="AO175" s="281"/>
      <c r="AP175" s="350"/>
      <c r="AQ175" s="280"/>
      <c r="AR175" s="282"/>
      <c r="AS175" s="350"/>
      <c r="AT175" s="276"/>
      <c r="AU175" s="311" t="str">
        <f t="shared" ca="1" si="78"/>
        <v/>
      </c>
      <c r="AV175" s="312" t="str">
        <f t="shared" ca="1" si="79"/>
        <v/>
      </c>
      <c r="AW175" s="278"/>
      <c r="AX175" s="278"/>
      <c r="AY175" s="350"/>
      <c r="AZ175" s="280"/>
      <c r="BA175" s="281"/>
      <c r="BB175" s="350"/>
      <c r="BC175" s="280"/>
      <c r="BD175" s="282"/>
      <c r="BE175" s="350"/>
      <c r="BF175" s="276"/>
      <c r="BG175" s="311" t="str">
        <f t="shared" ca="1" si="80"/>
        <v/>
      </c>
      <c r="BH175" s="312" t="str">
        <f t="shared" ca="1" si="81"/>
        <v/>
      </c>
      <c r="BI175" s="278"/>
      <c r="BJ175" s="350"/>
      <c r="BK175" s="280"/>
      <c r="BL175" s="281"/>
      <c r="BM175" s="350"/>
      <c r="BN175" s="280"/>
      <c r="BO175" s="282"/>
      <c r="BP175" s="311" t="str">
        <f t="shared" ca="1" si="82"/>
        <v/>
      </c>
      <c r="BQ175" s="312" t="str">
        <f t="shared" ca="1" si="83"/>
        <v/>
      </c>
      <c r="BR175" s="311" t="str">
        <f t="shared" ca="1" si="84"/>
        <v/>
      </c>
      <c r="BS175" s="440" t="str">
        <f t="shared" ca="1" si="85"/>
        <v/>
      </c>
      <c r="BT175" s="283" t="str">
        <f t="array" ref="BT175">IF(AND($I175&lt;&gt;"",$K175&lt;&gt;""),CEILING(VLOOKUP($I175,ランク別指標,3,FALSE)*$L175,1),"")</f>
        <v/>
      </c>
      <c r="BU175" s="284"/>
      <c r="BV175" s="283" t="str">
        <f t="shared" si="11"/>
        <v/>
      </c>
      <c r="BW175" s="285"/>
      <c r="BX175" s="284"/>
      <c r="BY175" s="286" t="str">
        <f t="shared" si="86"/>
        <v/>
      </c>
      <c r="BZ175" s="287" t="str">
        <f t="shared" si="87"/>
        <v/>
      </c>
      <c r="CA175" s="288"/>
      <c r="CB175" s="289"/>
      <c r="CC175" s="283" t="str">
        <f t="array" ref="CC175">IF(AND($I175&lt;&gt;"",$K175&lt;&gt;""),CEILING(VLOOKUP($I175,ランク別指標,6,FALSE)*$L175,1),"")</f>
        <v/>
      </c>
      <c r="CD175" s="290"/>
      <c r="CE175" s="291" t="str">
        <f t="shared" si="14"/>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99"/>
        <v/>
      </c>
      <c r="CR175" s="274" t="str">
        <f t="shared" ca="1" si="100"/>
        <v/>
      </c>
      <c r="CS175" s="275" t="str">
        <f t="shared" ca="1" si="17"/>
        <v/>
      </c>
      <c r="CT175" s="339"/>
      <c r="CU175" s="266">
        <f t="shared" si="88"/>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89"/>
        <v>0</v>
      </c>
      <c r="DL175" s="442" t="b">
        <f t="shared" si="90"/>
        <v>0</v>
      </c>
      <c r="DM175" s="452" t="b">
        <f t="shared" si="91"/>
        <v>0</v>
      </c>
      <c r="DN175" s="442" t="b">
        <f t="shared" si="92"/>
        <v>0</v>
      </c>
      <c r="DO175" s="451" t="b">
        <f t="shared" si="93"/>
        <v>0</v>
      </c>
      <c r="DP175" s="442" t="b">
        <f t="shared" si="94"/>
        <v>0</v>
      </c>
      <c r="DQ175" s="452" t="b">
        <f t="shared" si="95"/>
        <v>0</v>
      </c>
      <c r="DR175" s="442" t="b">
        <f t="shared" si="96"/>
        <v>0</v>
      </c>
      <c r="DS175" s="451" t="b">
        <f t="shared" si="97"/>
        <v>0</v>
      </c>
      <c r="DT175" s="442" t="b">
        <f t="shared" si="98"/>
        <v>0</v>
      </c>
    </row>
    <row r="176" spans="1:124" x14ac:dyDescent="0.25">
      <c r="A176" s="67">
        <f t="shared" si="73"/>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74"/>
        <v/>
      </c>
      <c r="X176" s="312" t="str">
        <f t="shared" ca="1" si="75"/>
        <v/>
      </c>
      <c r="Y176" s="279"/>
      <c r="Z176" s="279"/>
      <c r="AA176" s="350"/>
      <c r="AB176" s="280"/>
      <c r="AC176" s="281"/>
      <c r="AD176" s="350"/>
      <c r="AE176" s="280"/>
      <c r="AF176" s="282"/>
      <c r="AG176" s="350"/>
      <c r="AH176" s="276"/>
      <c r="AI176" s="311" t="str">
        <f t="shared" ca="1" si="76"/>
        <v/>
      </c>
      <c r="AJ176" s="312" t="str">
        <f t="shared" ca="1" si="77"/>
        <v/>
      </c>
      <c r="AK176" s="279"/>
      <c r="AL176" s="279"/>
      <c r="AM176" s="350"/>
      <c r="AN176" s="280"/>
      <c r="AO176" s="281"/>
      <c r="AP176" s="350"/>
      <c r="AQ176" s="280"/>
      <c r="AR176" s="282"/>
      <c r="AS176" s="350"/>
      <c r="AT176" s="276"/>
      <c r="AU176" s="311" t="str">
        <f t="shared" ca="1" si="78"/>
        <v/>
      </c>
      <c r="AV176" s="312" t="str">
        <f t="shared" ca="1" si="79"/>
        <v/>
      </c>
      <c r="AW176" s="278"/>
      <c r="AX176" s="278"/>
      <c r="AY176" s="350"/>
      <c r="AZ176" s="280"/>
      <c r="BA176" s="281"/>
      <c r="BB176" s="350"/>
      <c r="BC176" s="280"/>
      <c r="BD176" s="282"/>
      <c r="BE176" s="350"/>
      <c r="BF176" s="276"/>
      <c r="BG176" s="311" t="str">
        <f t="shared" ca="1" si="80"/>
        <v/>
      </c>
      <c r="BH176" s="312" t="str">
        <f t="shared" ca="1" si="81"/>
        <v/>
      </c>
      <c r="BI176" s="278"/>
      <c r="BJ176" s="350"/>
      <c r="BK176" s="280"/>
      <c r="BL176" s="281"/>
      <c r="BM176" s="350"/>
      <c r="BN176" s="280"/>
      <c r="BO176" s="282"/>
      <c r="BP176" s="311" t="str">
        <f t="shared" ca="1" si="82"/>
        <v/>
      </c>
      <c r="BQ176" s="312" t="str">
        <f t="shared" ca="1" si="83"/>
        <v/>
      </c>
      <c r="BR176" s="311" t="str">
        <f t="shared" ca="1" si="84"/>
        <v/>
      </c>
      <c r="BS176" s="440" t="str">
        <f t="shared" ca="1" si="85"/>
        <v/>
      </c>
      <c r="BT176" s="283" t="str">
        <f t="array" ref="BT176">IF(AND($I176&lt;&gt;"",$K176&lt;&gt;""),CEILING(VLOOKUP($I176,ランク別指標,3,FALSE)*$L176,1),"")</f>
        <v/>
      </c>
      <c r="BU176" s="284"/>
      <c r="BV176" s="283" t="str">
        <f t="shared" si="11"/>
        <v/>
      </c>
      <c r="BW176" s="285"/>
      <c r="BX176" s="284"/>
      <c r="BY176" s="286" t="str">
        <f t="shared" si="86"/>
        <v/>
      </c>
      <c r="BZ176" s="287" t="str">
        <f t="shared" si="87"/>
        <v/>
      </c>
      <c r="CA176" s="288"/>
      <c r="CB176" s="289"/>
      <c r="CC176" s="283" t="str">
        <f t="array" ref="CC176">IF(AND($I176&lt;&gt;"",$K176&lt;&gt;""),CEILING(VLOOKUP($I176,ランク別指標,6,FALSE)*$L176,1),"")</f>
        <v/>
      </c>
      <c r="CD176" s="290"/>
      <c r="CE176" s="291" t="str">
        <f t="shared" si="14"/>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99"/>
        <v/>
      </c>
      <c r="CR176" s="274" t="str">
        <f t="shared" ca="1" si="100"/>
        <v/>
      </c>
      <c r="CS176" s="275" t="str">
        <f t="shared" ca="1" si="17"/>
        <v/>
      </c>
      <c r="CT176" s="339"/>
      <c r="CU176" s="266">
        <f t="shared" si="88"/>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89"/>
        <v>0</v>
      </c>
      <c r="DL176" s="442" t="b">
        <f t="shared" si="90"/>
        <v>0</v>
      </c>
      <c r="DM176" s="452" t="b">
        <f t="shared" si="91"/>
        <v>0</v>
      </c>
      <c r="DN176" s="442" t="b">
        <f t="shared" si="92"/>
        <v>0</v>
      </c>
      <c r="DO176" s="451" t="b">
        <f t="shared" si="93"/>
        <v>0</v>
      </c>
      <c r="DP176" s="442" t="b">
        <f t="shared" si="94"/>
        <v>0</v>
      </c>
      <c r="DQ176" s="452" t="b">
        <f t="shared" si="95"/>
        <v>0</v>
      </c>
      <c r="DR176" s="442" t="b">
        <f t="shared" si="96"/>
        <v>0</v>
      </c>
      <c r="DS176" s="451" t="b">
        <f t="shared" si="97"/>
        <v>0</v>
      </c>
      <c r="DT176" s="442" t="b">
        <f t="shared" si="98"/>
        <v>0</v>
      </c>
    </row>
    <row r="177" spans="1:124" x14ac:dyDescent="0.25">
      <c r="A177" s="67">
        <f t="shared" si="73"/>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74"/>
        <v/>
      </c>
      <c r="X177" s="312" t="str">
        <f t="shared" ca="1" si="75"/>
        <v/>
      </c>
      <c r="Y177" s="279"/>
      <c r="Z177" s="279"/>
      <c r="AA177" s="350"/>
      <c r="AB177" s="280"/>
      <c r="AC177" s="281"/>
      <c r="AD177" s="350"/>
      <c r="AE177" s="280"/>
      <c r="AF177" s="282"/>
      <c r="AG177" s="350"/>
      <c r="AH177" s="276"/>
      <c r="AI177" s="311" t="str">
        <f t="shared" ca="1" si="76"/>
        <v/>
      </c>
      <c r="AJ177" s="312" t="str">
        <f t="shared" ca="1" si="77"/>
        <v/>
      </c>
      <c r="AK177" s="279"/>
      <c r="AL177" s="279"/>
      <c r="AM177" s="350"/>
      <c r="AN177" s="280"/>
      <c r="AO177" s="281"/>
      <c r="AP177" s="350"/>
      <c r="AQ177" s="280"/>
      <c r="AR177" s="282"/>
      <c r="AS177" s="350"/>
      <c r="AT177" s="276"/>
      <c r="AU177" s="311" t="str">
        <f t="shared" ca="1" si="78"/>
        <v/>
      </c>
      <c r="AV177" s="312" t="str">
        <f t="shared" ca="1" si="79"/>
        <v/>
      </c>
      <c r="AW177" s="278"/>
      <c r="AX177" s="278"/>
      <c r="AY177" s="350"/>
      <c r="AZ177" s="280"/>
      <c r="BA177" s="281"/>
      <c r="BB177" s="350"/>
      <c r="BC177" s="280"/>
      <c r="BD177" s="282"/>
      <c r="BE177" s="350"/>
      <c r="BF177" s="276"/>
      <c r="BG177" s="311" t="str">
        <f t="shared" ca="1" si="80"/>
        <v/>
      </c>
      <c r="BH177" s="312" t="str">
        <f t="shared" ca="1" si="81"/>
        <v/>
      </c>
      <c r="BI177" s="278"/>
      <c r="BJ177" s="350"/>
      <c r="BK177" s="280"/>
      <c r="BL177" s="281"/>
      <c r="BM177" s="350"/>
      <c r="BN177" s="280"/>
      <c r="BO177" s="282"/>
      <c r="BP177" s="311" t="str">
        <f t="shared" ca="1" si="82"/>
        <v/>
      </c>
      <c r="BQ177" s="312" t="str">
        <f t="shared" ca="1" si="83"/>
        <v/>
      </c>
      <c r="BR177" s="311" t="str">
        <f t="shared" ca="1" si="84"/>
        <v/>
      </c>
      <c r="BS177" s="440" t="str">
        <f t="shared" ca="1" si="85"/>
        <v/>
      </c>
      <c r="BT177" s="283" t="str">
        <f t="array" ref="BT177">IF(AND($I177&lt;&gt;"",$K177&lt;&gt;""),CEILING(VLOOKUP($I177,ランク別指標,3,FALSE)*$L177,1),"")</f>
        <v/>
      </c>
      <c r="BU177" s="284"/>
      <c r="BV177" s="283" t="str">
        <f t="shared" si="11"/>
        <v/>
      </c>
      <c r="BW177" s="285"/>
      <c r="BX177" s="284"/>
      <c r="BY177" s="286" t="str">
        <f t="shared" si="86"/>
        <v/>
      </c>
      <c r="BZ177" s="287" t="str">
        <f t="shared" si="87"/>
        <v/>
      </c>
      <c r="CA177" s="288"/>
      <c r="CB177" s="289"/>
      <c r="CC177" s="283" t="str">
        <f t="array" ref="CC177">IF(AND($I177&lt;&gt;"",$K177&lt;&gt;""),CEILING(VLOOKUP($I177,ランク別指標,6,FALSE)*$L177,1),"")</f>
        <v/>
      </c>
      <c r="CD177" s="290"/>
      <c r="CE177" s="291" t="str">
        <f t="shared" si="14"/>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99"/>
        <v/>
      </c>
      <c r="CR177" s="274" t="str">
        <f t="shared" ca="1" si="100"/>
        <v/>
      </c>
      <c r="CS177" s="275" t="str">
        <f t="shared" ca="1" si="17"/>
        <v/>
      </c>
      <c r="CT177" s="339"/>
      <c r="CU177" s="266">
        <f t="shared" si="88"/>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89"/>
        <v>0</v>
      </c>
      <c r="DL177" s="442" t="b">
        <f t="shared" si="90"/>
        <v>0</v>
      </c>
      <c r="DM177" s="452" t="b">
        <f t="shared" si="91"/>
        <v>0</v>
      </c>
      <c r="DN177" s="442" t="b">
        <f t="shared" si="92"/>
        <v>0</v>
      </c>
      <c r="DO177" s="451" t="b">
        <f t="shared" si="93"/>
        <v>0</v>
      </c>
      <c r="DP177" s="442" t="b">
        <f t="shared" si="94"/>
        <v>0</v>
      </c>
      <c r="DQ177" s="452" t="b">
        <f t="shared" si="95"/>
        <v>0</v>
      </c>
      <c r="DR177" s="442" t="b">
        <f t="shared" si="96"/>
        <v>0</v>
      </c>
      <c r="DS177" s="451" t="b">
        <f t="shared" si="97"/>
        <v>0</v>
      </c>
      <c r="DT177" s="442" t="b">
        <f t="shared" si="98"/>
        <v>0</v>
      </c>
    </row>
    <row r="178" spans="1:124" x14ac:dyDescent="0.25">
      <c r="A178" s="67">
        <f t="shared" si="73"/>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74"/>
        <v/>
      </c>
      <c r="X178" s="312" t="str">
        <f t="shared" ca="1" si="75"/>
        <v/>
      </c>
      <c r="Y178" s="279"/>
      <c r="Z178" s="279"/>
      <c r="AA178" s="350"/>
      <c r="AB178" s="280"/>
      <c r="AC178" s="281"/>
      <c r="AD178" s="350"/>
      <c r="AE178" s="280"/>
      <c r="AF178" s="282"/>
      <c r="AG178" s="350"/>
      <c r="AH178" s="276"/>
      <c r="AI178" s="311" t="str">
        <f t="shared" ca="1" si="76"/>
        <v/>
      </c>
      <c r="AJ178" s="312" t="str">
        <f t="shared" ca="1" si="77"/>
        <v/>
      </c>
      <c r="AK178" s="279"/>
      <c r="AL178" s="279"/>
      <c r="AM178" s="350"/>
      <c r="AN178" s="280"/>
      <c r="AO178" s="281"/>
      <c r="AP178" s="350"/>
      <c r="AQ178" s="280"/>
      <c r="AR178" s="282"/>
      <c r="AS178" s="350"/>
      <c r="AT178" s="276"/>
      <c r="AU178" s="311" t="str">
        <f t="shared" ca="1" si="78"/>
        <v/>
      </c>
      <c r="AV178" s="312" t="str">
        <f t="shared" ca="1" si="79"/>
        <v/>
      </c>
      <c r="AW178" s="278"/>
      <c r="AX178" s="278"/>
      <c r="AY178" s="350"/>
      <c r="AZ178" s="280"/>
      <c r="BA178" s="281"/>
      <c r="BB178" s="350"/>
      <c r="BC178" s="280"/>
      <c r="BD178" s="282"/>
      <c r="BE178" s="350"/>
      <c r="BF178" s="276"/>
      <c r="BG178" s="311" t="str">
        <f t="shared" ca="1" si="80"/>
        <v/>
      </c>
      <c r="BH178" s="312" t="str">
        <f t="shared" ca="1" si="81"/>
        <v/>
      </c>
      <c r="BI178" s="278"/>
      <c r="BJ178" s="350"/>
      <c r="BK178" s="280"/>
      <c r="BL178" s="281"/>
      <c r="BM178" s="350"/>
      <c r="BN178" s="280"/>
      <c r="BO178" s="282"/>
      <c r="BP178" s="311" t="str">
        <f t="shared" ca="1" si="82"/>
        <v/>
      </c>
      <c r="BQ178" s="312" t="str">
        <f t="shared" ca="1" si="83"/>
        <v/>
      </c>
      <c r="BR178" s="311" t="str">
        <f t="shared" ca="1" si="84"/>
        <v/>
      </c>
      <c r="BS178" s="440" t="str">
        <f t="shared" ca="1" si="85"/>
        <v/>
      </c>
      <c r="BT178" s="283" t="str">
        <f t="array" ref="BT178">IF(AND($I178&lt;&gt;"",$K178&lt;&gt;""),CEILING(VLOOKUP($I178,ランク別指標,3,FALSE)*$L178,1),"")</f>
        <v/>
      </c>
      <c r="BU178" s="284"/>
      <c r="BV178" s="283" t="str">
        <f t="shared" si="11"/>
        <v/>
      </c>
      <c r="BW178" s="285"/>
      <c r="BX178" s="284"/>
      <c r="BY178" s="286" t="str">
        <f t="shared" si="86"/>
        <v/>
      </c>
      <c r="BZ178" s="287" t="str">
        <f t="shared" si="87"/>
        <v/>
      </c>
      <c r="CA178" s="288"/>
      <c r="CB178" s="289"/>
      <c r="CC178" s="283" t="str">
        <f t="array" ref="CC178">IF(AND($I178&lt;&gt;"",$K178&lt;&gt;""),CEILING(VLOOKUP($I178,ランク別指標,6,FALSE)*$L178,1),"")</f>
        <v/>
      </c>
      <c r="CD178" s="290"/>
      <c r="CE178" s="291" t="str">
        <f t="shared" si="14"/>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99"/>
        <v/>
      </c>
      <c r="CR178" s="274" t="str">
        <f t="shared" ca="1" si="100"/>
        <v/>
      </c>
      <c r="CS178" s="275" t="str">
        <f t="shared" ca="1" si="17"/>
        <v/>
      </c>
      <c r="CT178" s="339"/>
      <c r="CU178" s="266">
        <f t="shared" si="88"/>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89"/>
        <v>0</v>
      </c>
      <c r="DL178" s="442" t="b">
        <f t="shared" si="90"/>
        <v>0</v>
      </c>
      <c r="DM178" s="452" t="b">
        <f t="shared" si="91"/>
        <v>0</v>
      </c>
      <c r="DN178" s="442" t="b">
        <f t="shared" si="92"/>
        <v>0</v>
      </c>
      <c r="DO178" s="451" t="b">
        <f t="shared" si="93"/>
        <v>0</v>
      </c>
      <c r="DP178" s="442" t="b">
        <f t="shared" si="94"/>
        <v>0</v>
      </c>
      <c r="DQ178" s="452" t="b">
        <f t="shared" si="95"/>
        <v>0</v>
      </c>
      <c r="DR178" s="442" t="b">
        <f t="shared" si="96"/>
        <v>0</v>
      </c>
      <c r="DS178" s="451" t="b">
        <f t="shared" si="97"/>
        <v>0</v>
      </c>
      <c r="DT178" s="442" t="b">
        <f t="shared" si="98"/>
        <v>0</v>
      </c>
    </row>
    <row r="179" spans="1:124" x14ac:dyDescent="0.25">
      <c r="A179" s="67">
        <f t="shared" si="73"/>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74"/>
        <v/>
      </c>
      <c r="X179" s="312" t="str">
        <f t="shared" ca="1" si="75"/>
        <v/>
      </c>
      <c r="Y179" s="279"/>
      <c r="Z179" s="279"/>
      <c r="AA179" s="350"/>
      <c r="AB179" s="280"/>
      <c r="AC179" s="281"/>
      <c r="AD179" s="350"/>
      <c r="AE179" s="280"/>
      <c r="AF179" s="282"/>
      <c r="AG179" s="350"/>
      <c r="AH179" s="276"/>
      <c r="AI179" s="311" t="str">
        <f t="shared" ca="1" si="76"/>
        <v/>
      </c>
      <c r="AJ179" s="312" t="str">
        <f t="shared" ca="1" si="77"/>
        <v/>
      </c>
      <c r="AK179" s="279"/>
      <c r="AL179" s="279"/>
      <c r="AM179" s="350"/>
      <c r="AN179" s="280"/>
      <c r="AO179" s="281"/>
      <c r="AP179" s="350"/>
      <c r="AQ179" s="280"/>
      <c r="AR179" s="282"/>
      <c r="AS179" s="350"/>
      <c r="AT179" s="276"/>
      <c r="AU179" s="311" t="str">
        <f t="shared" ca="1" si="78"/>
        <v/>
      </c>
      <c r="AV179" s="312" t="str">
        <f t="shared" ca="1" si="79"/>
        <v/>
      </c>
      <c r="AW179" s="278"/>
      <c r="AX179" s="278"/>
      <c r="AY179" s="350"/>
      <c r="AZ179" s="280"/>
      <c r="BA179" s="281"/>
      <c r="BB179" s="350"/>
      <c r="BC179" s="280"/>
      <c r="BD179" s="282"/>
      <c r="BE179" s="350"/>
      <c r="BF179" s="276"/>
      <c r="BG179" s="311" t="str">
        <f t="shared" ca="1" si="80"/>
        <v/>
      </c>
      <c r="BH179" s="312" t="str">
        <f t="shared" ca="1" si="81"/>
        <v/>
      </c>
      <c r="BI179" s="278"/>
      <c r="BJ179" s="350"/>
      <c r="BK179" s="280"/>
      <c r="BL179" s="281"/>
      <c r="BM179" s="350"/>
      <c r="BN179" s="280"/>
      <c r="BO179" s="282"/>
      <c r="BP179" s="311" t="str">
        <f t="shared" ca="1" si="82"/>
        <v/>
      </c>
      <c r="BQ179" s="312" t="str">
        <f t="shared" ca="1" si="83"/>
        <v/>
      </c>
      <c r="BR179" s="311" t="str">
        <f t="shared" ca="1" si="84"/>
        <v/>
      </c>
      <c r="BS179" s="440" t="str">
        <f t="shared" ca="1" si="85"/>
        <v/>
      </c>
      <c r="BT179" s="283" t="str">
        <f t="array" ref="BT179">IF(AND($I179&lt;&gt;"",$K179&lt;&gt;""),CEILING(VLOOKUP($I179,ランク別指標,3,FALSE)*$L179,1),"")</f>
        <v/>
      </c>
      <c r="BU179" s="284"/>
      <c r="BV179" s="283" t="str">
        <f t="shared" si="11"/>
        <v/>
      </c>
      <c r="BW179" s="285"/>
      <c r="BX179" s="284"/>
      <c r="BY179" s="286" t="str">
        <f t="shared" si="86"/>
        <v/>
      </c>
      <c r="BZ179" s="287" t="str">
        <f t="shared" si="87"/>
        <v/>
      </c>
      <c r="CA179" s="288"/>
      <c r="CB179" s="289"/>
      <c r="CC179" s="283" t="str">
        <f t="array" ref="CC179">IF(AND($I179&lt;&gt;"",$K179&lt;&gt;""),CEILING(VLOOKUP($I179,ランク別指標,6,FALSE)*$L179,1),"")</f>
        <v/>
      </c>
      <c r="CD179" s="290"/>
      <c r="CE179" s="291" t="str">
        <f t="shared" si="14"/>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99"/>
        <v/>
      </c>
      <c r="CR179" s="274" t="str">
        <f t="shared" ca="1" si="100"/>
        <v/>
      </c>
      <c r="CS179" s="275" t="str">
        <f t="shared" ca="1" si="17"/>
        <v/>
      </c>
      <c r="CT179" s="339"/>
      <c r="CU179" s="266">
        <f t="shared" si="88"/>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89"/>
        <v>0</v>
      </c>
      <c r="DL179" s="442" t="b">
        <f t="shared" si="90"/>
        <v>0</v>
      </c>
      <c r="DM179" s="452" t="b">
        <f t="shared" si="91"/>
        <v>0</v>
      </c>
      <c r="DN179" s="442" t="b">
        <f t="shared" si="92"/>
        <v>0</v>
      </c>
      <c r="DO179" s="451" t="b">
        <f t="shared" si="93"/>
        <v>0</v>
      </c>
      <c r="DP179" s="442" t="b">
        <f t="shared" si="94"/>
        <v>0</v>
      </c>
      <c r="DQ179" s="452" t="b">
        <f t="shared" si="95"/>
        <v>0</v>
      </c>
      <c r="DR179" s="442" t="b">
        <f t="shared" si="96"/>
        <v>0</v>
      </c>
      <c r="DS179" s="451" t="b">
        <f t="shared" si="97"/>
        <v>0</v>
      </c>
      <c r="DT179" s="442" t="b">
        <f t="shared" si="98"/>
        <v>0</v>
      </c>
    </row>
    <row r="180" spans="1:124" x14ac:dyDescent="0.25">
      <c r="A180" s="67">
        <f t="shared" si="73"/>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74"/>
        <v/>
      </c>
      <c r="X180" s="312" t="str">
        <f t="shared" ca="1" si="75"/>
        <v/>
      </c>
      <c r="Y180" s="279"/>
      <c r="Z180" s="279"/>
      <c r="AA180" s="350"/>
      <c r="AB180" s="280"/>
      <c r="AC180" s="281"/>
      <c r="AD180" s="350"/>
      <c r="AE180" s="280"/>
      <c r="AF180" s="282"/>
      <c r="AG180" s="350"/>
      <c r="AH180" s="276"/>
      <c r="AI180" s="311" t="str">
        <f t="shared" ca="1" si="76"/>
        <v/>
      </c>
      <c r="AJ180" s="312" t="str">
        <f t="shared" ca="1" si="77"/>
        <v/>
      </c>
      <c r="AK180" s="279"/>
      <c r="AL180" s="279"/>
      <c r="AM180" s="350"/>
      <c r="AN180" s="280"/>
      <c r="AO180" s="281"/>
      <c r="AP180" s="350"/>
      <c r="AQ180" s="280"/>
      <c r="AR180" s="282"/>
      <c r="AS180" s="350"/>
      <c r="AT180" s="276"/>
      <c r="AU180" s="311" t="str">
        <f t="shared" ca="1" si="78"/>
        <v/>
      </c>
      <c r="AV180" s="312" t="str">
        <f t="shared" ca="1" si="79"/>
        <v/>
      </c>
      <c r="AW180" s="278"/>
      <c r="AX180" s="278"/>
      <c r="AY180" s="350"/>
      <c r="AZ180" s="280"/>
      <c r="BA180" s="281"/>
      <c r="BB180" s="350"/>
      <c r="BC180" s="280"/>
      <c r="BD180" s="282"/>
      <c r="BE180" s="350"/>
      <c r="BF180" s="276"/>
      <c r="BG180" s="311" t="str">
        <f t="shared" ca="1" si="80"/>
        <v/>
      </c>
      <c r="BH180" s="312" t="str">
        <f t="shared" ca="1" si="81"/>
        <v/>
      </c>
      <c r="BI180" s="278"/>
      <c r="BJ180" s="350"/>
      <c r="BK180" s="280"/>
      <c r="BL180" s="281"/>
      <c r="BM180" s="350"/>
      <c r="BN180" s="280"/>
      <c r="BO180" s="282"/>
      <c r="BP180" s="311" t="str">
        <f t="shared" ca="1" si="82"/>
        <v/>
      </c>
      <c r="BQ180" s="312" t="str">
        <f t="shared" ca="1" si="83"/>
        <v/>
      </c>
      <c r="BR180" s="311" t="str">
        <f t="shared" ca="1" si="84"/>
        <v/>
      </c>
      <c r="BS180" s="440" t="str">
        <f t="shared" ca="1" si="85"/>
        <v/>
      </c>
      <c r="BT180" s="283" t="str">
        <f t="array" ref="BT180">IF(AND($I180&lt;&gt;"",$K180&lt;&gt;""),CEILING(VLOOKUP($I180,ランク別指標,3,FALSE)*$L180,1),"")</f>
        <v/>
      </c>
      <c r="BU180" s="284"/>
      <c r="BV180" s="283" t="str">
        <f t="shared" si="11"/>
        <v/>
      </c>
      <c r="BW180" s="285"/>
      <c r="BX180" s="284"/>
      <c r="BY180" s="286" t="str">
        <f t="shared" si="86"/>
        <v/>
      </c>
      <c r="BZ180" s="287" t="str">
        <f t="shared" si="87"/>
        <v/>
      </c>
      <c r="CA180" s="288"/>
      <c r="CB180" s="289"/>
      <c r="CC180" s="283" t="str">
        <f t="array" ref="CC180">IF(AND($I180&lt;&gt;"",$K180&lt;&gt;""),CEILING(VLOOKUP($I180,ランク別指標,6,FALSE)*$L180,1),"")</f>
        <v/>
      </c>
      <c r="CD180" s="290"/>
      <c r="CE180" s="291" t="str">
        <f t="shared" si="14"/>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99"/>
        <v/>
      </c>
      <c r="CR180" s="274" t="str">
        <f t="shared" ca="1" si="100"/>
        <v/>
      </c>
      <c r="CS180" s="275" t="str">
        <f t="shared" ca="1" si="17"/>
        <v/>
      </c>
      <c r="CT180" s="339"/>
      <c r="CU180" s="266">
        <f t="shared" si="88"/>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89"/>
        <v>0</v>
      </c>
      <c r="DL180" s="442" t="b">
        <f t="shared" si="90"/>
        <v>0</v>
      </c>
      <c r="DM180" s="452" t="b">
        <f t="shared" si="91"/>
        <v>0</v>
      </c>
      <c r="DN180" s="442" t="b">
        <f t="shared" si="92"/>
        <v>0</v>
      </c>
      <c r="DO180" s="451" t="b">
        <f t="shared" si="93"/>
        <v>0</v>
      </c>
      <c r="DP180" s="442" t="b">
        <f t="shared" si="94"/>
        <v>0</v>
      </c>
      <c r="DQ180" s="452" t="b">
        <f t="shared" si="95"/>
        <v>0</v>
      </c>
      <c r="DR180" s="442" t="b">
        <f t="shared" si="96"/>
        <v>0</v>
      </c>
      <c r="DS180" s="451" t="b">
        <f t="shared" si="97"/>
        <v>0</v>
      </c>
      <c r="DT180" s="442" t="b">
        <f t="shared" si="98"/>
        <v>0</v>
      </c>
    </row>
    <row r="181" spans="1:124" x14ac:dyDescent="0.25">
      <c r="A181" s="67">
        <f t="shared" si="73"/>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74"/>
        <v/>
      </c>
      <c r="X181" s="312" t="str">
        <f t="shared" ca="1" si="75"/>
        <v/>
      </c>
      <c r="Y181" s="279"/>
      <c r="Z181" s="279"/>
      <c r="AA181" s="350"/>
      <c r="AB181" s="280"/>
      <c r="AC181" s="281"/>
      <c r="AD181" s="350"/>
      <c r="AE181" s="280"/>
      <c r="AF181" s="282"/>
      <c r="AG181" s="350"/>
      <c r="AH181" s="276"/>
      <c r="AI181" s="311" t="str">
        <f t="shared" ca="1" si="76"/>
        <v/>
      </c>
      <c r="AJ181" s="312" t="str">
        <f t="shared" ca="1" si="77"/>
        <v/>
      </c>
      <c r="AK181" s="279"/>
      <c r="AL181" s="279"/>
      <c r="AM181" s="350"/>
      <c r="AN181" s="280"/>
      <c r="AO181" s="281"/>
      <c r="AP181" s="350"/>
      <c r="AQ181" s="280"/>
      <c r="AR181" s="282"/>
      <c r="AS181" s="350"/>
      <c r="AT181" s="276"/>
      <c r="AU181" s="311" t="str">
        <f t="shared" ca="1" si="78"/>
        <v/>
      </c>
      <c r="AV181" s="312" t="str">
        <f t="shared" ca="1" si="79"/>
        <v/>
      </c>
      <c r="AW181" s="278"/>
      <c r="AX181" s="278"/>
      <c r="AY181" s="350"/>
      <c r="AZ181" s="280"/>
      <c r="BA181" s="281"/>
      <c r="BB181" s="350"/>
      <c r="BC181" s="280"/>
      <c r="BD181" s="282"/>
      <c r="BE181" s="350"/>
      <c r="BF181" s="276"/>
      <c r="BG181" s="311" t="str">
        <f t="shared" ca="1" si="80"/>
        <v/>
      </c>
      <c r="BH181" s="312" t="str">
        <f t="shared" ca="1" si="81"/>
        <v/>
      </c>
      <c r="BI181" s="278"/>
      <c r="BJ181" s="350"/>
      <c r="BK181" s="280"/>
      <c r="BL181" s="281"/>
      <c r="BM181" s="350"/>
      <c r="BN181" s="280"/>
      <c r="BO181" s="282"/>
      <c r="BP181" s="311" t="str">
        <f t="shared" ca="1" si="82"/>
        <v/>
      </c>
      <c r="BQ181" s="312" t="str">
        <f t="shared" ca="1" si="83"/>
        <v/>
      </c>
      <c r="BR181" s="311" t="str">
        <f t="shared" ca="1" si="84"/>
        <v/>
      </c>
      <c r="BS181" s="440" t="str">
        <f t="shared" ca="1" si="85"/>
        <v/>
      </c>
      <c r="BT181" s="283" t="str">
        <f t="array" ref="BT181">IF(AND($I181&lt;&gt;"",$K181&lt;&gt;""),CEILING(VLOOKUP($I181,ランク別指標,3,FALSE)*$L181,1),"")</f>
        <v/>
      </c>
      <c r="BU181" s="284"/>
      <c r="BV181" s="283" t="str">
        <f t="shared" si="11"/>
        <v/>
      </c>
      <c r="BW181" s="285"/>
      <c r="BX181" s="284"/>
      <c r="BY181" s="286" t="str">
        <f t="shared" si="86"/>
        <v/>
      </c>
      <c r="BZ181" s="287" t="str">
        <f t="shared" si="87"/>
        <v/>
      </c>
      <c r="CA181" s="288"/>
      <c r="CB181" s="289"/>
      <c r="CC181" s="283" t="str">
        <f t="array" ref="CC181">IF(AND($I181&lt;&gt;"",$K181&lt;&gt;""),CEILING(VLOOKUP($I181,ランク別指標,6,FALSE)*$L181,1),"")</f>
        <v/>
      </c>
      <c r="CD181" s="290"/>
      <c r="CE181" s="291" t="str">
        <f t="shared" si="14"/>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99"/>
        <v/>
      </c>
      <c r="CR181" s="274" t="str">
        <f t="shared" ca="1" si="100"/>
        <v/>
      </c>
      <c r="CS181" s="275" t="str">
        <f t="shared" ca="1" si="17"/>
        <v/>
      </c>
      <c r="CT181" s="339"/>
      <c r="CU181" s="266">
        <f t="shared" si="88"/>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89"/>
        <v>0</v>
      </c>
      <c r="DL181" s="442" t="b">
        <f t="shared" si="90"/>
        <v>0</v>
      </c>
      <c r="DM181" s="452" t="b">
        <f t="shared" si="91"/>
        <v>0</v>
      </c>
      <c r="DN181" s="442" t="b">
        <f t="shared" si="92"/>
        <v>0</v>
      </c>
      <c r="DO181" s="451" t="b">
        <f t="shared" si="93"/>
        <v>0</v>
      </c>
      <c r="DP181" s="442" t="b">
        <f t="shared" si="94"/>
        <v>0</v>
      </c>
      <c r="DQ181" s="452" t="b">
        <f t="shared" si="95"/>
        <v>0</v>
      </c>
      <c r="DR181" s="442" t="b">
        <f t="shared" si="96"/>
        <v>0</v>
      </c>
      <c r="DS181" s="451" t="b">
        <f t="shared" si="97"/>
        <v>0</v>
      </c>
      <c r="DT181" s="442" t="b">
        <f t="shared" si="98"/>
        <v>0</v>
      </c>
    </row>
    <row r="182" spans="1:124" x14ac:dyDescent="0.25">
      <c r="A182" s="67">
        <f t="shared" si="73"/>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74"/>
        <v/>
      </c>
      <c r="X182" s="312" t="str">
        <f t="shared" ca="1" si="75"/>
        <v/>
      </c>
      <c r="Y182" s="279"/>
      <c r="Z182" s="279"/>
      <c r="AA182" s="350"/>
      <c r="AB182" s="280"/>
      <c r="AC182" s="281"/>
      <c r="AD182" s="350"/>
      <c r="AE182" s="280"/>
      <c r="AF182" s="282"/>
      <c r="AG182" s="350"/>
      <c r="AH182" s="276"/>
      <c r="AI182" s="311" t="str">
        <f t="shared" ca="1" si="76"/>
        <v/>
      </c>
      <c r="AJ182" s="312" t="str">
        <f t="shared" ca="1" si="77"/>
        <v/>
      </c>
      <c r="AK182" s="279"/>
      <c r="AL182" s="279"/>
      <c r="AM182" s="350"/>
      <c r="AN182" s="280"/>
      <c r="AO182" s="281"/>
      <c r="AP182" s="350"/>
      <c r="AQ182" s="280"/>
      <c r="AR182" s="282"/>
      <c r="AS182" s="350"/>
      <c r="AT182" s="276"/>
      <c r="AU182" s="311" t="str">
        <f t="shared" ca="1" si="78"/>
        <v/>
      </c>
      <c r="AV182" s="312" t="str">
        <f t="shared" ca="1" si="79"/>
        <v/>
      </c>
      <c r="AW182" s="278"/>
      <c r="AX182" s="278"/>
      <c r="AY182" s="350"/>
      <c r="AZ182" s="280"/>
      <c r="BA182" s="281"/>
      <c r="BB182" s="350"/>
      <c r="BC182" s="280"/>
      <c r="BD182" s="282"/>
      <c r="BE182" s="350"/>
      <c r="BF182" s="276"/>
      <c r="BG182" s="311" t="str">
        <f t="shared" ca="1" si="80"/>
        <v/>
      </c>
      <c r="BH182" s="312" t="str">
        <f t="shared" ca="1" si="81"/>
        <v/>
      </c>
      <c r="BI182" s="278"/>
      <c r="BJ182" s="350"/>
      <c r="BK182" s="280"/>
      <c r="BL182" s="281"/>
      <c r="BM182" s="350"/>
      <c r="BN182" s="280"/>
      <c r="BO182" s="282"/>
      <c r="BP182" s="311" t="str">
        <f t="shared" ca="1" si="82"/>
        <v/>
      </c>
      <c r="BQ182" s="312" t="str">
        <f t="shared" ca="1" si="83"/>
        <v/>
      </c>
      <c r="BR182" s="311" t="str">
        <f t="shared" ca="1" si="84"/>
        <v/>
      </c>
      <c r="BS182" s="440" t="str">
        <f t="shared" ca="1" si="85"/>
        <v/>
      </c>
      <c r="BT182" s="283" t="str">
        <f t="array" ref="BT182">IF(AND($I182&lt;&gt;"",$K182&lt;&gt;""),CEILING(VLOOKUP($I182,ランク別指標,3,FALSE)*$L182,1),"")</f>
        <v/>
      </c>
      <c r="BU182" s="284"/>
      <c r="BV182" s="283" t="str">
        <f t="shared" si="11"/>
        <v/>
      </c>
      <c r="BW182" s="285"/>
      <c r="BX182" s="284"/>
      <c r="BY182" s="286" t="str">
        <f t="shared" si="86"/>
        <v/>
      </c>
      <c r="BZ182" s="287" t="str">
        <f t="shared" si="87"/>
        <v/>
      </c>
      <c r="CA182" s="288"/>
      <c r="CB182" s="289"/>
      <c r="CC182" s="283" t="str">
        <f t="array" ref="CC182">IF(AND($I182&lt;&gt;"",$K182&lt;&gt;""),CEILING(VLOOKUP($I182,ランク別指標,6,FALSE)*$L182,1),"")</f>
        <v/>
      </c>
      <c r="CD182" s="290"/>
      <c r="CE182" s="291" t="str">
        <f t="shared" si="14"/>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99"/>
        <v/>
      </c>
      <c r="CR182" s="274" t="str">
        <f t="shared" ca="1" si="100"/>
        <v/>
      </c>
      <c r="CS182" s="275" t="str">
        <f t="shared" ca="1" si="17"/>
        <v/>
      </c>
      <c r="CT182" s="339"/>
      <c r="CU182" s="266">
        <f t="shared" si="88"/>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89"/>
        <v>0</v>
      </c>
      <c r="DL182" s="442" t="b">
        <f t="shared" si="90"/>
        <v>0</v>
      </c>
      <c r="DM182" s="452" t="b">
        <f t="shared" si="91"/>
        <v>0</v>
      </c>
      <c r="DN182" s="442" t="b">
        <f t="shared" si="92"/>
        <v>0</v>
      </c>
      <c r="DO182" s="451" t="b">
        <f t="shared" si="93"/>
        <v>0</v>
      </c>
      <c r="DP182" s="442" t="b">
        <f t="shared" si="94"/>
        <v>0</v>
      </c>
      <c r="DQ182" s="452" t="b">
        <f t="shared" si="95"/>
        <v>0</v>
      </c>
      <c r="DR182" s="442" t="b">
        <f t="shared" si="96"/>
        <v>0</v>
      </c>
      <c r="DS182" s="451" t="b">
        <f t="shared" si="97"/>
        <v>0</v>
      </c>
      <c r="DT182" s="442" t="b">
        <f t="shared" si="98"/>
        <v>0</v>
      </c>
    </row>
    <row r="183" spans="1:124" x14ac:dyDescent="0.25">
      <c r="A183" s="67">
        <f t="shared" si="73"/>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74"/>
        <v/>
      </c>
      <c r="X183" s="312" t="str">
        <f t="shared" ca="1" si="75"/>
        <v/>
      </c>
      <c r="Y183" s="279"/>
      <c r="Z183" s="279"/>
      <c r="AA183" s="350"/>
      <c r="AB183" s="280"/>
      <c r="AC183" s="281"/>
      <c r="AD183" s="350"/>
      <c r="AE183" s="280"/>
      <c r="AF183" s="282"/>
      <c r="AG183" s="350"/>
      <c r="AH183" s="276"/>
      <c r="AI183" s="311" t="str">
        <f t="shared" ca="1" si="76"/>
        <v/>
      </c>
      <c r="AJ183" s="312" t="str">
        <f t="shared" ca="1" si="77"/>
        <v/>
      </c>
      <c r="AK183" s="279"/>
      <c r="AL183" s="279"/>
      <c r="AM183" s="350"/>
      <c r="AN183" s="280"/>
      <c r="AO183" s="281"/>
      <c r="AP183" s="350"/>
      <c r="AQ183" s="280"/>
      <c r="AR183" s="282"/>
      <c r="AS183" s="350"/>
      <c r="AT183" s="276"/>
      <c r="AU183" s="311" t="str">
        <f t="shared" ca="1" si="78"/>
        <v/>
      </c>
      <c r="AV183" s="312" t="str">
        <f t="shared" ca="1" si="79"/>
        <v/>
      </c>
      <c r="AW183" s="278"/>
      <c r="AX183" s="278"/>
      <c r="AY183" s="350"/>
      <c r="AZ183" s="280"/>
      <c r="BA183" s="281"/>
      <c r="BB183" s="350"/>
      <c r="BC183" s="280"/>
      <c r="BD183" s="282"/>
      <c r="BE183" s="350"/>
      <c r="BF183" s="276"/>
      <c r="BG183" s="311" t="str">
        <f t="shared" ca="1" si="80"/>
        <v/>
      </c>
      <c r="BH183" s="312" t="str">
        <f t="shared" ca="1" si="81"/>
        <v/>
      </c>
      <c r="BI183" s="278"/>
      <c r="BJ183" s="350"/>
      <c r="BK183" s="280"/>
      <c r="BL183" s="281"/>
      <c r="BM183" s="350"/>
      <c r="BN183" s="280"/>
      <c r="BO183" s="282"/>
      <c r="BP183" s="311" t="str">
        <f t="shared" ca="1" si="82"/>
        <v/>
      </c>
      <c r="BQ183" s="312" t="str">
        <f t="shared" ca="1" si="83"/>
        <v/>
      </c>
      <c r="BR183" s="311" t="str">
        <f t="shared" ca="1" si="84"/>
        <v/>
      </c>
      <c r="BS183" s="440" t="str">
        <f t="shared" ca="1" si="85"/>
        <v/>
      </c>
      <c r="BT183" s="283" t="str">
        <f t="array" ref="BT183">IF(AND($I183&lt;&gt;"",$K183&lt;&gt;""),CEILING(VLOOKUP($I183,ランク別指標,3,FALSE)*$L183,1),"")</f>
        <v/>
      </c>
      <c r="BU183" s="284"/>
      <c r="BV183" s="283" t="str">
        <f t="shared" si="11"/>
        <v/>
      </c>
      <c r="BW183" s="285"/>
      <c r="BX183" s="284"/>
      <c r="BY183" s="286" t="str">
        <f t="shared" si="86"/>
        <v/>
      </c>
      <c r="BZ183" s="287" t="str">
        <f t="shared" si="87"/>
        <v/>
      </c>
      <c r="CA183" s="288"/>
      <c r="CB183" s="289"/>
      <c r="CC183" s="283" t="str">
        <f t="array" ref="CC183">IF(AND($I183&lt;&gt;"",$K183&lt;&gt;""),CEILING(VLOOKUP($I183,ランク別指標,6,FALSE)*$L183,1),"")</f>
        <v/>
      </c>
      <c r="CD183" s="290"/>
      <c r="CE183" s="291" t="str">
        <f t="shared" si="14"/>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99"/>
        <v/>
      </c>
      <c r="CR183" s="274" t="str">
        <f t="shared" ca="1" si="100"/>
        <v/>
      </c>
      <c r="CS183" s="275" t="str">
        <f t="shared" ca="1" si="17"/>
        <v/>
      </c>
      <c r="CT183" s="339"/>
      <c r="CU183" s="266">
        <f t="shared" si="88"/>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89"/>
        <v>0</v>
      </c>
      <c r="DL183" s="442" t="b">
        <f t="shared" si="90"/>
        <v>0</v>
      </c>
      <c r="DM183" s="452" t="b">
        <f t="shared" si="91"/>
        <v>0</v>
      </c>
      <c r="DN183" s="442" t="b">
        <f t="shared" si="92"/>
        <v>0</v>
      </c>
      <c r="DO183" s="451" t="b">
        <f t="shared" si="93"/>
        <v>0</v>
      </c>
      <c r="DP183" s="442" t="b">
        <f t="shared" si="94"/>
        <v>0</v>
      </c>
      <c r="DQ183" s="452" t="b">
        <f t="shared" si="95"/>
        <v>0</v>
      </c>
      <c r="DR183" s="442" t="b">
        <f t="shared" si="96"/>
        <v>0</v>
      </c>
      <c r="DS183" s="451" t="b">
        <f t="shared" si="97"/>
        <v>0</v>
      </c>
      <c r="DT183" s="442" t="b">
        <f t="shared" si="98"/>
        <v>0</v>
      </c>
    </row>
    <row r="184" spans="1:124" x14ac:dyDescent="0.25">
      <c r="A184" s="67">
        <f t="shared" si="73"/>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74"/>
        <v/>
      </c>
      <c r="X184" s="312" t="str">
        <f t="shared" ca="1" si="75"/>
        <v/>
      </c>
      <c r="Y184" s="279"/>
      <c r="Z184" s="279"/>
      <c r="AA184" s="350"/>
      <c r="AB184" s="351"/>
      <c r="AC184" s="281"/>
      <c r="AD184" s="350"/>
      <c r="AE184" s="351"/>
      <c r="AF184" s="282"/>
      <c r="AG184" s="350"/>
      <c r="AH184" s="276"/>
      <c r="AI184" s="311" t="str">
        <f t="shared" ca="1" si="76"/>
        <v/>
      </c>
      <c r="AJ184" s="312" t="str">
        <f t="shared" ca="1" si="77"/>
        <v/>
      </c>
      <c r="AK184" s="278"/>
      <c r="AL184" s="278"/>
      <c r="AM184" s="350"/>
      <c r="AN184" s="351"/>
      <c r="AO184" s="281"/>
      <c r="AP184" s="350"/>
      <c r="AQ184" s="351"/>
      <c r="AR184" s="282"/>
      <c r="AS184" s="350"/>
      <c r="AT184" s="276"/>
      <c r="AU184" s="311" t="str">
        <f t="shared" ca="1" si="78"/>
        <v/>
      </c>
      <c r="AV184" s="312" t="str">
        <f t="shared" ca="1" si="79"/>
        <v/>
      </c>
      <c r="AW184" s="278"/>
      <c r="AX184" s="278"/>
      <c r="AY184" s="350"/>
      <c r="AZ184" s="351"/>
      <c r="BA184" s="281"/>
      <c r="BB184" s="350"/>
      <c r="BC184" s="351"/>
      <c r="BD184" s="282"/>
      <c r="BE184" s="350"/>
      <c r="BF184" s="276"/>
      <c r="BG184" s="311" t="str">
        <f t="shared" ca="1" si="80"/>
        <v/>
      </c>
      <c r="BH184" s="312" t="str">
        <f t="shared" ca="1" si="81"/>
        <v/>
      </c>
      <c r="BI184" s="278"/>
      <c r="BJ184" s="350"/>
      <c r="BK184" s="351"/>
      <c r="BL184" s="281"/>
      <c r="BM184" s="350"/>
      <c r="BN184" s="351"/>
      <c r="BO184" s="282"/>
      <c r="BP184" s="311" t="str">
        <f t="shared" ca="1" si="82"/>
        <v/>
      </c>
      <c r="BQ184" s="312" t="str">
        <f t="shared" ca="1" si="83"/>
        <v/>
      </c>
      <c r="BR184" s="311" t="str">
        <f t="shared" ca="1" si="84"/>
        <v/>
      </c>
      <c r="BS184" s="440" t="str">
        <f t="shared" ca="1" si="85"/>
        <v/>
      </c>
      <c r="BT184" s="283" t="str">
        <f t="array" ref="BT184">IF(AND($I184&lt;&gt;"",$K184&lt;&gt;""),CEILING(VLOOKUP($I184,ランク別指標,3,FALSE)*$L184,1),"")</f>
        <v/>
      </c>
      <c r="BU184" s="284"/>
      <c r="BV184" s="283" t="str">
        <f t="shared" si="11"/>
        <v/>
      </c>
      <c r="BW184" s="285"/>
      <c r="BX184" s="284"/>
      <c r="BY184" s="286" t="str">
        <f t="shared" si="86"/>
        <v/>
      </c>
      <c r="BZ184" s="287" t="str">
        <f t="shared" si="87"/>
        <v/>
      </c>
      <c r="CA184" s="288"/>
      <c r="CB184" s="289"/>
      <c r="CC184" s="283" t="str">
        <f t="array" ref="CC184">IF(AND($I184&lt;&gt;"",$K184&lt;&gt;""),CEILING(VLOOKUP($I184,ランク別指標,6,FALSE)*$L184,1),"")</f>
        <v/>
      </c>
      <c r="CD184" s="290"/>
      <c r="CE184" s="291" t="str">
        <f t="shared" si="14"/>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ca="1" si="99"/>
        <v/>
      </c>
      <c r="CR184" s="274" t="str">
        <f t="shared" ca="1" si="100"/>
        <v/>
      </c>
      <c r="CS184" s="275" t="str">
        <f t="shared" ca="1" si="17"/>
        <v/>
      </c>
      <c r="CT184" s="339"/>
      <c r="CU184" s="266">
        <f t="shared" si="88"/>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89"/>
        <v>0</v>
      </c>
      <c r="DL184" s="442" t="b">
        <f t="shared" si="90"/>
        <v>0</v>
      </c>
      <c r="DM184" s="452" t="b">
        <f t="shared" si="91"/>
        <v>0</v>
      </c>
      <c r="DN184" s="442" t="b">
        <f t="shared" si="92"/>
        <v>0</v>
      </c>
      <c r="DO184" s="451" t="b">
        <f t="shared" si="93"/>
        <v>0</v>
      </c>
      <c r="DP184" s="442" t="b">
        <f t="shared" si="94"/>
        <v>0</v>
      </c>
      <c r="DQ184" s="452" t="b">
        <f t="shared" si="95"/>
        <v>0</v>
      </c>
      <c r="DR184" s="442" t="b">
        <f t="shared" si="96"/>
        <v>0</v>
      </c>
      <c r="DS184" s="451" t="b">
        <f t="shared" si="97"/>
        <v>0</v>
      </c>
      <c r="DT184" s="442" t="b">
        <f t="shared" si="98"/>
        <v>0</v>
      </c>
    </row>
    <row r="185" spans="1:124" x14ac:dyDescent="0.25">
      <c r="A185" s="67">
        <f t="shared" si="73"/>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74"/>
        <v/>
      </c>
      <c r="X185" s="312" t="str">
        <f t="shared" ca="1" si="75"/>
        <v/>
      </c>
      <c r="Y185" s="279"/>
      <c r="Z185" s="279"/>
      <c r="AA185" s="350"/>
      <c r="AB185" s="351"/>
      <c r="AC185" s="281"/>
      <c r="AD185" s="350"/>
      <c r="AE185" s="351"/>
      <c r="AF185" s="282"/>
      <c r="AG185" s="350"/>
      <c r="AH185" s="276"/>
      <c r="AI185" s="311" t="str">
        <f t="shared" ca="1" si="76"/>
        <v/>
      </c>
      <c r="AJ185" s="312" t="str">
        <f t="shared" ca="1" si="77"/>
        <v/>
      </c>
      <c r="AK185" s="278"/>
      <c r="AL185" s="278"/>
      <c r="AM185" s="350"/>
      <c r="AN185" s="351"/>
      <c r="AO185" s="281"/>
      <c r="AP185" s="350"/>
      <c r="AQ185" s="351"/>
      <c r="AR185" s="282"/>
      <c r="AS185" s="350"/>
      <c r="AT185" s="276"/>
      <c r="AU185" s="311" t="str">
        <f t="shared" ca="1" si="78"/>
        <v/>
      </c>
      <c r="AV185" s="312" t="str">
        <f t="shared" ca="1" si="79"/>
        <v/>
      </c>
      <c r="AW185" s="278"/>
      <c r="AX185" s="278"/>
      <c r="AY185" s="350"/>
      <c r="AZ185" s="351"/>
      <c r="BA185" s="281"/>
      <c r="BB185" s="350"/>
      <c r="BC185" s="351"/>
      <c r="BD185" s="282"/>
      <c r="BE185" s="350"/>
      <c r="BF185" s="276"/>
      <c r="BG185" s="311" t="str">
        <f t="shared" ca="1" si="80"/>
        <v/>
      </c>
      <c r="BH185" s="312" t="str">
        <f t="shared" ca="1" si="81"/>
        <v/>
      </c>
      <c r="BI185" s="278"/>
      <c r="BJ185" s="350"/>
      <c r="BK185" s="351"/>
      <c r="BL185" s="281"/>
      <c r="BM185" s="350"/>
      <c r="BN185" s="351"/>
      <c r="BO185" s="282"/>
      <c r="BP185" s="311" t="str">
        <f t="shared" ca="1" si="82"/>
        <v/>
      </c>
      <c r="BQ185" s="312" t="str">
        <f t="shared" ca="1" si="83"/>
        <v/>
      </c>
      <c r="BR185" s="311" t="str">
        <f t="shared" ca="1" si="84"/>
        <v/>
      </c>
      <c r="BS185" s="440" t="str">
        <f t="shared" ca="1" si="85"/>
        <v/>
      </c>
      <c r="BT185" s="283" t="str">
        <f t="array" ref="BT185">IF(AND($I185&lt;&gt;"",$K185&lt;&gt;""),CEILING(VLOOKUP($I185,ランク別指標,3,FALSE)*$L185,1),"")</f>
        <v/>
      </c>
      <c r="BU185" s="284"/>
      <c r="BV185" s="283" t="str">
        <f t="shared" si="11"/>
        <v/>
      </c>
      <c r="BW185" s="285"/>
      <c r="BX185" s="284"/>
      <c r="BY185" s="286" t="str">
        <f t="shared" si="86"/>
        <v/>
      </c>
      <c r="BZ185" s="287" t="str">
        <f t="shared" si="87"/>
        <v/>
      </c>
      <c r="CA185" s="288"/>
      <c r="CB185" s="289"/>
      <c r="CC185" s="283" t="str">
        <f t="array" ref="CC185">IF(AND($I185&lt;&gt;"",$K185&lt;&gt;""),CEILING(VLOOKUP($I185,ランク別指標,6,FALSE)*$L185,1),"")</f>
        <v/>
      </c>
      <c r="CD185" s="290"/>
      <c r="CE185" s="291" t="str">
        <f t="shared" si="14"/>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99"/>
        <v/>
      </c>
      <c r="CR185" s="274" t="str">
        <f t="shared" ca="1" si="100"/>
        <v/>
      </c>
      <c r="CS185" s="275" t="str">
        <f t="shared" ca="1" si="17"/>
        <v/>
      </c>
      <c r="CT185" s="339"/>
      <c r="CU185" s="266">
        <f t="shared" si="88"/>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89"/>
        <v>0</v>
      </c>
      <c r="DL185" s="442" t="b">
        <f t="shared" si="90"/>
        <v>0</v>
      </c>
      <c r="DM185" s="452" t="b">
        <f t="shared" si="91"/>
        <v>0</v>
      </c>
      <c r="DN185" s="442" t="b">
        <f t="shared" si="92"/>
        <v>0</v>
      </c>
      <c r="DO185" s="451" t="b">
        <f t="shared" si="93"/>
        <v>0</v>
      </c>
      <c r="DP185" s="442" t="b">
        <f t="shared" si="94"/>
        <v>0</v>
      </c>
      <c r="DQ185" s="452" t="b">
        <f t="shared" si="95"/>
        <v>0</v>
      </c>
      <c r="DR185" s="442" t="b">
        <f t="shared" si="96"/>
        <v>0</v>
      </c>
      <c r="DS185" s="451" t="b">
        <f t="shared" si="97"/>
        <v>0</v>
      </c>
      <c r="DT185" s="442" t="b">
        <f t="shared" si="98"/>
        <v>0</v>
      </c>
    </row>
    <row r="186" spans="1:124" x14ac:dyDescent="0.25">
      <c r="A186" s="67">
        <f t="shared" si="73"/>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74"/>
        <v/>
      </c>
      <c r="X186" s="312" t="str">
        <f t="shared" ca="1" si="75"/>
        <v/>
      </c>
      <c r="Y186" s="279"/>
      <c r="Z186" s="279"/>
      <c r="AA186" s="350"/>
      <c r="AB186" s="351"/>
      <c r="AC186" s="281"/>
      <c r="AD186" s="350"/>
      <c r="AE186" s="351"/>
      <c r="AF186" s="282"/>
      <c r="AG186" s="350"/>
      <c r="AH186" s="276"/>
      <c r="AI186" s="311" t="str">
        <f t="shared" ca="1" si="76"/>
        <v/>
      </c>
      <c r="AJ186" s="312" t="str">
        <f t="shared" ca="1" si="77"/>
        <v/>
      </c>
      <c r="AK186" s="278"/>
      <c r="AL186" s="278"/>
      <c r="AM186" s="350"/>
      <c r="AN186" s="351"/>
      <c r="AO186" s="281"/>
      <c r="AP186" s="350"/>
      <c r="AQ186" s="351"/>
      <c r="AR186" s="282"/>
      <c r="AS186" s="350"/>
      <c r="AT186" s="276"/>
      <c r="AU186" s="311" t="str">
        <f t="shared" ca="1" si="78"/>
        <v/>
      </c>
      <c r="AV186" s="312" t="str">
        <f t="shared" ca="1" si="79"/>
        <v/>
      </c>
      <c r="AW186" s="278"/>
      <c r="AX186" s="278"/>
      <c r="AY186" s="350"/>
      <c r="AZ186" s="351"/>
      <c r="BA186" s="281"/>
      <c r="BB186" s="350"/>
      <c r="BC186" s="351"/>
      <c r="BD186" s="282"/>
      <c r="BE186" s="350"/>
      <c r="BF186" s="276"/>
      <c r="BG186" s="311" t="str">
        <f t="shared" ca="1" si="80"/>
        <v/>
      </c>
      <c r="BH186" s="312" t="str">
        <f t="shared" ca="1" si="81"/>
        <v/>
      </c>
      <c r="BI186" s="278"/>
      <c r="BJ186" s="350"/>
      <c r="BK186" s="351"/>
      <c r="BL186" s="281"/>
      <c r="BM186" s="350"/>
      <c r="BN186" s="351"/>
      <c r="BO186" s="282"/>
      <c r="BP186" s="311" t="str">
        <f t="shared" ca="1" si="82"/>
        <v/>
      </c>
      <c r="BQ186" s="312" t="str">
        <f t="shared" ca="1" si="83"/>
        <v/>
      </c>
      <c r="BR186" s="311" t="str">
        <f t="shared" ca="1" si="84"/>
        <v/>
      </c>
      <c r="BS186" s="440" t="str">
        <f t="shared" ca="1" si="85"/>
        <v/>
      </c>
      <c r="BT186" s="283" t="str">
        <f t="array" ref="BT186">IF(AND($I186&lt;&gt;"",$K186&lt;&gt;""),CEILING(VLOOKUP($I186,ランク別指標,3,FALSE)*$L186,1),"")</f>
        <v/>
      </c>
      <c r="BU186" s="284"/>
      <c r="BV186" s="283" t="str">
        <f t="shared" si="11"/>
        <v/>
      </c>
      <c r="BW186" s="285"/>
      <c r="BX186" s="284"/>
      <c r="BY186" s="286" t="str">
        <f t="shared" si="86"/>
        <v/>
      </c>
      <c r="BZ186" s="287" t="str">
        <f t="shared" si="87"/>
        <v/>
      </c>
      <c r="CA186" s="288"/>
      <c r="CB186" s="289"/>
      <c r="CC186" s="283" t="str">
        <f t="array" ref="CC186">IF(AND($I186&lt;&gt;"",$K186&lt;&gt;""),CEILING(VLOOKUP($I186,ランク別指標,6,FALSE)*$L186,1),"")</f>
        <v/>
      </c>
      <c r="CD186" s="290"/>
      <c r="CE186" s="291" t="str">
        <f t="shared" si="14"/>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ca="1" si="99"/>
        <v/>
      </c>
      <c r="CR186" s="274" t="str">
        <f t="shared" ca="1" si="100"/>
        <v/>
      </c>
      <c r="CS186" s="275" t="str">
        <f t="shared" ca="1" si="17"/>
        <v/>
      </c>
      <c r="CT186" s="339"/>
      <c r="CU186" s="266">
        <f t="shared" si="88"/>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89"/>
        <v>0</v>
      </c>
      <c r="DL186" s="442" t="b">
        <f t="shared" si="90"/>
        <v>0</v>
      </c>
      <c r="DM186" s="452" t="b">
        <f t="shared" si="91"/>
        <v>0</v>
      </c>
      <c r="DN186" s="442" t="b">
        <f t="shared" si="92"/>
        <v>0</v>
      </c>
      <c r="DO186" s="451" t="b">
        <f t="shared" si="93"/>
        <v>0</v>
      </c>
      <c r="DP186" s="442" t="b">
        <f t="shared" si="94"/>
        <v>0</v>
      </c>
      <c r="DQ186" s="452" t="b">
        <f t="shared" si="95"/>
        <v>0</v>
      </c>
      <c r="DR186" s="442" t="b">
        <f t="shared" si="96"/>
        <v>0</v>
      </c>
      <c r="DS186" s="451" t="b">
        <f t="shared" si="97"/>
        <v>0</v>
      </c>
      <c r="DT186" s="442" t="b">
        <f t="shared" si="98"/>
        <v>0</v>
      </c>
    </row>
    <row r="187" spans="1:124" x14ac:dyDescent="0.25">
      <c r="A187" s="67">
        <f t="shared" si="73"/>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74"/>
        <v/>
      </c>
      <c r="X187" s="312" t="str">
        <f t="shared" ca="1" si="75"/>
        <v/>
      </c>
      <c r="Y187" s="279"/>
      <c r="Z187" s="279"/>
      <c r="AA187" s="350"/>
      <c r="AB187" s="351"/>
      <c r="AC187" s="281"/>
      <c r="AD187" s="350"/>
      <c r="AE187" s="351"/>
      <c r="AF187" s="282"/>
      <c r="AG187" s="350"/>
      <c r="AH187" s="276"/>
      <c r="AI187" s="311" t="str">
        <f t="shared" ca="1" si="76"/>
        <v/>
      </c>
      <c r="AJ187" s="312" t="str">
        <f t="shared" ca="1" si="77"/>
        <v/>
      </c>
      <c r="AK187" s="278"/>
      <c r="AL187" s="278"/>
      <c r="AM187" s="350"/>
      <c r="AN187" s="351"/>
      <c r="AO187" s="281"/>
      <c r="AP187" s="350"/>
      <c r="AQ187" s="351"/>
      <c r="AR187" s="282"/>
      <c r="AS187" s="350"/>
      <c r="AT187" s="276"/>
      <c r="AU187" s="311" t="str">
        <f t="shared" ca="1" si="78"/>
        <v/>
      </c>
      <c r="AV187" s="312" t="str">
        <f t="shared" ca="1" si="79"/>
        <v/>
      </c>
      <c r="AW187" s="278"/>
      <c r="AX187" s="278"/>
      <c r="AY187" s="350"/>
      <c r="AZ187" s="351"/>
      <c r="BA187" s="281"/>
      <c r="BB187" s="350"/>
      <c r="BC187" s="351"/>
      <c r="BD187" s="282"/>
      <c r="BE187" s="350"/>
      <c r="BF187" s="276"/>
      <c r="BG187" s="311" t="str">
        <f t="shared" ca="1" si="80"/>
        <v/>
      </c>
      <c r="BH187" s="312" t="str">
        <f t="shared" ca="1" si="81"/>
        <v/>
      </c>
      <c r="BI187" s="278"/>
      <c r="BJ187" s="350"/>
      <c r="BK187" s="351"/>
      <c r="BL187" s="281"/>
      <c r="BM187" s="350"/>
      <c r="BN187" s="351"/>
      <c r="BO187" s="282"/>
      <c r="BP187" s="311" t="str">
        <f t="shared" ca="1" si="82"/>
        <v/>
      </c>
      <c r="BQ187" s="312" t="str">
        <f t="shared" ca="1" si="83"/>
        <v/>
      </c>
      <c r="BR187" s="311" t="str">
        <f t="shared" ca="1" si="84"/>
        <v/>
      </c>
      <c r="BS187" s="440" t="str">
        <f t="shared" ca="1" si="85"/>
        <v/>
      </c>
      <c r="BT187" s="283" t="str">
        <f t="array" ref="BT187">IF(AND($I187&lt;&gt;"",$K187&lt;&gt;""),CEILING(VLOOKUP($I187,ランク別指標,3,FALSE)*$L187,1),"")</f>
        <v/>
      </c>
      <c r="BU187" s="284"/>
      <c r="BV187" s="283" t="str">
        <f t="shared" si="11"/>
        <v/>
      </c>
      <c r="BW187" s="285"/>
      <c r="BX187" s="284"/>
      <c r="BY187" s="286" t="str">
        <f t="shared" si="86"/>
        <v/>
      </c>
      <c r="BZ187" s="287" t="str">
        <f t="shared" si="87"/>
        <v/>
      </c>
      <c r="CA187" s="288"/>
      <c r="CB187" s="289"/>
      <c r="CC187" s="283" t="str">
        <f t="array" ref="CC187">IF(AND($I187&lt;&gt;"",$K187&lt;&gt;""),CEILING(VLOOKUP($I187,ランク別指標,6,FALSE)*$L187,1),"")</f>
        <v/>
      </c>
      <c r="CD187" s="290"/>
      <c r="CE187" s="291" t="str">
        <f t="shared" si="14"/>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99"/>
        <v/>
      </c>
      <c r="CR187" s="274" t="str">
        <f t="shared" ca="1" si="100"/>
        <v/>
      </c>
      <c r="CS187" s="275" t="str">
        <f t="shared" ca="1" si="17"/>
        <v/>
      </c>
      <c r="CT187" s="339"/>
      <c r="CU187" s="266">
        <f t="shared" si="88"/>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89"/>
        <v>0</v>
      </c>
      <c r="DL187" s="442" t="b">
        <f t="shared" si="90"/>
        <v>0</v>
      </c>
      <c r="DM187" s="452" t="b">
        <f t="shared" si="91"/>
        <v>0</v>
      </c>
      <c r="DN187" s="442" t="b">
        <f t="shared" si="92"/>
        <v>0</v>
      </c>
      <c r="DO187" s="451" t="b">
        <f t="shared" si="93"/>
        <v>0</v>
      </c>
      <c r="DP187" s="442" t="b">
        <f t="shared" si="94"/>
        <v>0</v>
      </c>
      <c r="DQ187" s="452" t="b">
        <f t="shared" si="95"/>
        <v>0</v>
      </c>
      <c r="DR187" s="442" t="b">
        <f t="shared" si="96"/>
        <v>0</v>
      </c>
      <c r="DS187" s="451" t="b">
        <f t="shared" si="97"/>
        <v>0</v>
      </c>
      <c r="DT187" s="442" t="b">
        <f t="shared" si="98"/>
        <v>0</v>
      </c>
    </row>
    <row r="188" spans="1:124" x14ac:dyDescent="0.25">
      <c r="A188" s="67">
        <f t="shared" si="73"/>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74"/>
        <v/>
      </c>
      <c r="X188" s="312" t="str">
        <f t="shared" ca="1" si="75"/>
        <v/>
      </c>
      <c r="Y188" s="279"/>
      <c r="Z188" s="279"/>
      <c r="AA188" s="350"/>
      <c r="AB188" s="351"/>
      <c r="AC188" s="281"/>
      <c r="AD188" s="350"/>
      <c r="AE188" s="351"/>
      <c r="AF188" s="282"/>
      <c r="AG188" s="350"/>
      <c r="AH188" s="276"/>
      <c r="AI188" s="311" t="str">
        <f t="shared" ca="1" si="76"/>
        <v/>
      </c>
      <c r="AJ188" s="312" t="str">
        <f t="shared" ca="1" si="77"/>
        <v/>
      </c>
      <c r="AK188" s="278"/>
      <c r="AL188" s="278"/>
      <c r="AM188" s="350"/>
      <c r="AN188" s="351"/>
      <c r="AO188" s="281"/>
      <c r="AP188" s="350"/>
      <c r="AQ188" s="351"/>
      <c r="AR188" s="282"/>
      <c r="AS188" s="350"/>
      <c r="AT188" s="276"/>
      <c r="AU188" s="311" t="str">
        <f t="shared" ca="1" si="78"/>
        <v/>
      </c>
      <c r="AV188" s="312" t="str">
        <f t="shared" ca="1" si="79"/>
        <v/>
      </c>
      <c r="AW188" s="278"/>
      <c r="AX188" s="278"/>
      <c r="AY188" s="350"/>
      <c r="AZ188" s="351"/>
      <c r="BA188" s="281"/>
      <c r="BB188" s="350"/>
      <c r="BC188" s="351"/>
      <c r="BD188" s="282"/>
      <c r="BE188" s="350"/>
      <c r="BF188" s="276"/>
      <c r="BG188" s="311" t="str">
        <f t="shared" ca="1" si="80"/>
        <v/>
      </c>
      <c r="BH188" s="312" t="str">
        <f t="shared" ca="1" si="81"/>
        <v/>
      </c>
      <c r="BI188" s="278"/>
      <c r="BJ188" s="350"/>
      <c r="BK188" s="351"/>
      <c r="BL188" s="281"/>
      <c r="BM188" s="350"/>
      <c r="BN188" s="351"/>
      <c r="BO188" s="282"/>
      <c r="BP188" s="311" t="str">
        <f t="shared" ca="1" si="82"/>
        <v/>
      </c>
      <c r="BQ188" s="312" t="str">
        <f t="shared" ca="1" si="83"/>
        <v/>
      </c>
      <c r="BR188" s="311" t="str">
        <f t="shared" ca="1" si="84"/>
        <v/>
      </c>
      <c r="BS188" s="440" t="str">
        <f t="shared" ca="1" si="85"/>
        <v/>
      </c>
      <c r="BT188" s="283" t="str">
        <f t="array" ref="BT188">IF(AND($I188&lt;&gt;"",$K188&lt;&gt;""),CEILING(VLOOKUP($I188,ランク別指標,3,FALSE)*$L188,1),"")</f>
        <v/>
      </c>
      <c r="BU188" s="284"/>
      <c r="BV188" s="283" t="str">
        <f t="shared" si="11"/>
        <v/>
      </c>
      <c r="BW188" s="285"/>
      <c r="BX188" s="284"/>
      <c r="BY188" s="286" t="str">
        <f t="shared" si="86"/>
        <v/>
      </c>
      <c r="BZ188" s="287" t="str">
        <f t="shared" si="87"/>
        <v/>
      </c>
      <c r="CA188" s="288"/>
      <c r="CB188" s="289"/>
      <c r="CC188" s="283" t="str">
        <f t="array" ref="CC188">IF(AND($I188&lt;&gt;"",$K188&lt;&gt;""),CEILING(VLOOKUP($I188,ランク別指標,6,FALSE)*$L188,1),"")</f>
        <v/>
      </c>
      <c r="CD188" s="290"/>
      <c r="CE188" s="291" t="str">
        <f t="shared" si="14"/>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ca="1" si="99"/>
        <v/>
      </c>
      <c r="CR188" s="274" t="str">
        <f t="shared" ca="1" si="100"/>
        <v/>
      </c>
      <c r="CS188" s="275" t="str">
        <f t="shared" ca="1" si="17"/>
        <v/>
      </c>
      <c r="CT188" s="339"/>
      <c r="CU188" s="266">
        <f t="shared" si="88"/>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89"/>
        <v>0</v>
      </c>
      <c r="DL188" s="442" t="b">
        <f t="shared" si="90"/>
        <v>0</v>
      </c>
      <c r="DM188" s="452" t="b">
        <f t="shared" si="91"/>
        <v>0</v>
      </c>
      <c r="DN188" s="442" t="b">
        <f t="shared" si="92"/>
        <v>0</v>
      </c>
      <c r="DO188" s="451" t="b">
        <f t="shared" si="93"/>
        <v>0</v>
      </c>
      <c r="DP188" s="442" t="b">
        <f t="shared" si="94"/>
        <v>0</v>
      </c>
      <c r="DQ188" s="452" t="b">
        <f t="shared" si="95"/>
        <v>0</v>
      </c>
      <c r="DR188" s="442" t="b">
        <f t="shared" si="96"/>
        <v>0</v>
      </c>
      <c r="DS188" s="451" t="b">
        <f t="shared" si="97"/>
        <v>0</v>
      </c>
      <c r="DT188" s="442" t="b">
        <f t="shared" si="98"/>
        <v>0</v>
      </c>
    </row>
    <row r="189" spans="1:124" x14ac:dyDescent="0.25">
      <c r="A189" s="67">
        <f t="shared" si="73"/>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74"/>
        <v/>
      </c>
      <c r="X189" s="312" t="str">
        <f t="shared" ca="1" si="75"/>
        <v/>
      </c>
      <c r="Y189" s="279"/>
      <c r="Z189" s="279"/>
      <c r="AA189" s="350"/>
      <c r="AB189" s="280"/>
      <c r="AC189" s="281"/>
      <c r="AD189" s="350"/>
      <c r="AE189" s="280"/>
      <c r="AF189" s="282"/>
      <c r="AG189" s="350"/>
      <c r="AH189" s="276"/>
      <c r="AI189" s="311" t="str">
        <f t="shared" ca="1" si="76"/>
        <v/>
      </c>
      <c r="AJ189" s="312" t="str">
        <f t="shared" ca="1" si="77"/>
        <v/>
      </c>
      <c r="AK189" s="279"/>
      <c r="AL189" s="279"/>
      <c r="AM189" s="350"/>
      <c r="AN189" s="280"/>
      <c r="AO189" s="281"/>
      <c r="AP189" s="350"/>
      <c r="AQ189" s="280"/>
      <c r="AR189" s="282"/>
      <c r="AS189" s="350"/>
      <c r="AT189" s="276"/>
      <c r="AU189" s="311" t="str">
        <f t="shared" ca="1" si="78"/>
        <v/>
      </c>
      <c r="AV189" s="312" t="str">
        <f t="shared" ca="1" si="79"/>
        <v/>
      </c>
      <c r="AW189" s="278"/>
      <c r="AX189" s="278"/>
      <c r="AY189" s="350"/>
      <c r="AZ189" s="280"/>
      <c r="BA189" s="281"/>
      <c r="BB189" s="350"/>
      <c r="BC189" s="280"/>
      <c r="BD189" s="282"/>
      <c r="BE189" s="350"/>
      <c r="BF189" s="276"/>
      <c r="BG189" s="311" t="str">
        <f t="shared" ca="1" si="80"/>
        <v/>
      </c>
      <c r="BH189" s="312" t="str">
        <f t="shared" ca="1" si="81"/>
        <v/>
      </c>
      <c r="BI189" s="278"/>
      <c r="BJ189" s="350"/>
      <c r="BK189" s="280"/>
      <c r="BL189" s="281"/>
      <c r="BM189" s="350"/>
      <c r="BN189" s="280"/>
      <c r="BO189" s="282"/>
      <c r="BP189" s="311" t="str">
        <f t="shared" ca="1" si="82"/>
        <v/>
      </c>
      <c r="BQ189" s="312" t="str">
        <f t="shared" ca="1" si="83"/>
        <v/>
      </c>
      <c r="BR189" s="311" t="str">
        <f t="shared" ca="1" si="84"/>
        <v/>
      </c>
      <c r="BS189" s="440" t="str">
        <f t="shared" ca="1" si="85"/>
        <v/>
      </c>
      <c r="BT189" s="283" t="str">
        <f t="array" ref="BT189">IF(AND($I189&lt;&gt;"",$K189&lt;&gt;""),CEILING(VLOOKUP($I189,ランク別指標,3,FALSE)*$L189,1),"")</f>
        <v/>
      </c>
      <c r="BU189" s="284"/>
      <c r="BV189" s="283" t="str">
        <f t="shared" si="11"/>
        <v/>
      </c>
      <c r="BW189" s="285"/>
      <c r="BX189" s="284"/>
      <c r="BY189" s="286" t="str">
        <f t="shared" si="86"/>
        <v/>
      </c>
      <c r="BZ189" s="287" t="str">
        <f t="shared" si="87"/>
        <v/>
      </c>
      <c r="CA189" s="288"/>
      <c r="CB189" s="289"/>
      <c r="CC189" s="283" t="str">
        <f t="array" ref="CC189">IF(AND($I189&lt;&gt;"",$K189&lt;&gt;""),CEILING(VLOOKUP($I189,ランク別指標,6,FALSE)*$L189,1),"")</f>
        <v/>
      </c>
      <c r="CD189" s="290"/>
      <c r="CE189" s="291" t="str">
        <f t="shared" si="14"/>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99"/>
        <v/>
      </c>
      <c r="CR189" s="274" t="str">
        <f t="shared" ca="1" si="100"/>
        <v/>
      </c>
      <c r="CS189" s="275" t="str">
        <f t="shared" ca="1" si="17"/>
        <v/>
      </c>
      <c r="CT189" s="339"/>
      <c r="CU189" s="266">
        <f t="shared" si="88"/>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89"/>
        <v>0</v>
      </c>
      <c r="DL189" s="442" t="b">
        <f t="shared" si="90"/>
        <v>0</v>
      </c>
      <c r="DM189" s="452" t="b">
        <f t="shared" si="91"/>
        <v>0</v>
      </c>
      <c r="DN189" s="442" t="b">
        <f t="shared" si="92"/>
        <v>0</v>
      </c>
      <c r="DO189" s="451" t="b">
        <f t="shared" si="93"/>
        <v>0</v>
      </c>
      <c r="DP189" s="442" t="b">
        <f t="shared" si="94"/>
        <v>0</v>
      </c>
      <c r="DQ189" s="452" t="b">
        <f t="shared" si="95"/>
        <v>0</v>
      </c>
      <c r="DR189" s="442" t="b">
        <f t="shared" si="96"/>
        <v>0</v>
      </c>
      <c r="DS189" s="451" t="b">
        <f t="shared" si="97"/>
        <v>0</v>
      </c>
      <c r="DT189" s="442" t="b">
        <f t="shared" si="98"/>
        <v>0</v>
      </c>
    </row>
    <row r="190" spans="1:124" x14ac:dyDescent="0.25">
      <c r="A190" s="67">
        <f t="shared" si="73"/>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74"/>
        <v/>
      </c>
      <c r="X190" s="312" t="str">
        <f t="shared" ca="1" si="75"/>
        <v/>
      </c>
      <c r="Y190" s="279"/>
      <c r="Z190" s="279"/>
      <c r="AA190" s="350"/>
      <c r="AB190" s="280"/>
      <c r="AC190" s="281"/>
      <c r="AD190" s="350"/>
      <c r="AE190" s="280"/>
      <c r="AF190" s="282"/>
      <c r="AG190" s="350"/>
      <c r="AH190" s="276"/>
      <c r="AI190" s="311" t="str">
        <f t="shared" ca="1" si="76"/>
        <v/>
      </c>
      <c r="AJ190" s="312" t="str">
        <f t="shared" ca="1" si="77"/>
        <v/>
      </c>
      <c r="AK190" s="279"/>
      <c r="AL190" s="279"/>
      <c r="AM190" s="350"/>
      <c r="AN190" s="280"/>
      <c r="AO190" s="281"/>
      <c r="AP190" s="350"/>
      <c r="AQ190" s="280"/>
      <c r="AR190" s="282"/>
      <c r="AS190" s="350"/>
      <c r="AT190" s="276"/>
      <c r="AU190" s="311" t="str">
        <f t="shared" ca="1" si="78"/>
        <v/>
      </c>
      <c r="AV190" s="312" t="str">
        <f t="shared" ca="1" si="79"/>
        <v/>
      </c>
      <c r="AW190" s="278"/>
      <c r="AX190" s="278"/>
      <c r="AY190" s="350"/>
      <c r="AZ190" s="280"/>
      <c r="BA190" s="281"/>
      <c r="BB190" s="350"/>
      <c r="BC190" s="280"/>
      <c r="BD190" s="282"/>
      <c r="BE190" s="350"/>
      <c r="BF190" s="276"/>
      <c r="BG190" s="311" t="str">
        <f t="shared" ca="1" si="80"/>
        <v/>
      </c>
      <c r="BH190" s="312" t="str">
        <f t="shared" ca="1" si="81"/>
        <v/>
      </c>
      <c r="BI190" s="278"/>
      <c r="BJ190" s="350"/>
      <c r="BK190" s="280"/>
      <c r="BL190" s="281"/>
      <c r="BM190" s="350"/>
      <c r="BN190" s="280"/>
      <c r="BO190" s="282"/>
      <c r="BP190" s="311" t="str">
        <f t="shared" ca="1" si="82"/>
        <v/>
      </c>
      <c r="BQ190" s="312" t="str">
        <f t="shared" ca="1" si="83"/>
        <v/>
      </c>
      <c r="BR190" s="311" t="str">
        <f t="shared" ca="1" si="84"/>
        <v/>
      </c>
      <c r="BS190" s="440" t="str">
        <f t="shared" ca="1" si="85"/>
        <v/>
      </c>
      <c r="BT190" s="283" t="str">
        <f t="array" ref="BT190">IF(AND($I190&lt;&gt;"",$K190&lt;&gt;""),CEILING(VLOOKUP($I190,ランク別指標,3,FALSE)*$L190,1),"")</f>
        <v/>
      </c>
      <c r="BU190" s="284"/>
      <c r="BV190" s="283" t="str">
        <f t="shared" si="11"/>
        <v/>
      </c>
      <c r="BW190" s="285"/>
      <c r="BX190" s="284"/>
      <c r="BY190" s="286" t="str">
        <f t="shared" si="86"/>
        <v/>
      </c>
      <c r="BZ190" s="287" t="str">
        <f t="shared" si="87"/>
        <v/>
      </c>
      <c r="CA190" s="288"/>
      <c r="CB190" s="289"/>
      <c r="CC190" s="283" t="str">
        <f t="array" ref="CC190">IF(AND($I190&lt;&gt;"",$K190&lt;&gt;""),CEILING(VLOOKUP($I190,ランク別指標,6,FALSE)*$L190,1),"")</f>
        <v/>
      </c>
      <c r="CD190" s="290"/>
      <c r="CE190" s="291" t="str">
        <f t="shared" si="14"/>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99"/>
        <v/>
      </c>
      <c r="CR190" s="274" t="str">
        <f t="shared" ca="1" si="100"/>
        <v/>
      </c>
      <c r="CS190" s="275" t="str">
        <f t="shared" ca="1" si="17"/>
        <v/>
      </c>
      <c r="CT190" s="339"/>
      <c r="CU190" s="266">
        <f t="shared" si="88"/>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89"/>
        <v>0</v>
      </c>
      <c r="DL190" s="442" t="b">
        <f t="shared" si="90"/>
        <v>0</v>
      </c>
      <c r="DM190" s="452" t="b">
        <f t="shared" si="91"/>
        <v>0</v>
      </c>
      <c r="DN190" s="442" t="b">
        <f t="shared" si="92"/>
        <v>0</v>
      </c>
      <c r="DO190" s="451" t="b">
        <f t="shared" si="93"/>
        <v>0</v>
      </c>
      <c r="DP190" s="442" t="b">
        <f t="shared" si="94"/>
        <v>0</v>
      </c>
      <c r="DQ190" s="452" t="b">
        <f t="shared" si="95"/>
        <v>0</v>
      </c>
      <c r="DR190" s="442" t="b">
        <f t="shared" si="96"/>
        <v>0</v>
      </c>
      <c r="DS190" s="451" t="b">
        <f t="shared" si="97"/>
        <v>0</v>
      </c>
      <c r="DT190" s="442" t="b">
        <f t="shared" si="98"/>
        <v>0</v>
      </c>
    </row>
    <row r="191" spans="1:124" x14ac:dyDescent="0.25">
      <c r="A191" s="67">
        <f t="shared" si="73"/>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74"/>
        <v/>
      </c>
      <c r="X191" s="312" t="str">
        <f t="shared" ca="1" si="75"/>
        <v/>
      </c>
      <c r="Y191" s="279"/>
      <c r="Z191" s="279"/>
      <c r="AA191" s="350"/>
      <c r="AB191" s="280"/>
      <c r="AC191" s="281"/>
      <c r="AD191" s="350"/>
      <c r="AE191" s="280"/>
      <c r="AF191" s="282"/>
      <c r="AG191" s="350"/>
      <c r="AH191" s="276"/>
      <c r="AI191" s="311" t="str">
        <f t="shared" ca="1" si="76"/>
        <v/>
      </c>
      <c r="AJ191" s="312" t="str">
        <f t="shared" ca="1" si="77"/>
        <v/>
      </c>
      <c r="AK191" s="279"/>
      <c r="AL191" s="279"/>
      <c r="AM191" s="350"/>
      <c r="AN191" s="280"/>
      <c r="AO191" s="281"/>
      <c r="AP191" s="350"/>
      <c r="AQ191" s="280"/>
      <c r="AR191" s="282"/>
      <c r="AS191" s="350"/>
      <c r="AT191" s="276"/>
      <c r="AU191" s="311" t="str">
        <f t="shared" ca="1" si="78"/>
        <v/>
      </c>
      <c r="AV191" s="312" t="str">
        <f t="shared" ca="1" si="79"/>
        <v/>
      </c>
      <c r="AW191" s="278"/>
      <c r="AX191" s="278"/>
      <c r="AY191" s="350"/>
      <c r="AZ191" s="280"/>
      <c r="BA191" s="281"/>
      <c r="BB191" s="350"/>
      <c r="BC191" s="280"/>
      <c r="BD191" s="282"/>
      <c r="BE191" s="350"/>
      <c r="BF191" s="276"/>
      <c r="BG191" s="311" t="str">
        <f t="shared" ca="1" si="80"/>
        <v/>
      </c>
      <c r="BH191" s="312" t="str">
        <f t="shared" ca="1" si="81"/>
        <v/>
      </c>
      <c r="BI191" s="278"/>
      <c r="BJ191" s="350"/>
      <c r="BK191" s="280"/>
      <c r="BL191" s="281"/>
      <c r="BM191" s="350"/>
      <c r="BN191" s="280"/>
      <c r="BO191" s="282"/>
      <c r="BP191" s="311" t="str">
        <f t="shared" ca="1" si="82"/>
        <v/>
      </c>
      <c r="BQ191" s="312" t="str">
        <f t="shared" ca="1" si="83"/>
        <v/>
      </c>
      <c r="BR191" s="311" t="str">
        <f t="shared" ca="1" si="84"/>
        <v/>
      </c>
      <c r="BS191" s="440" t="str">
        <f t="shared" ca="1" si="85"/>
        <v/>
      </c>
      <c r="BT191" s="283" t="str">
        <f t="array" ref="BT191">IF(AND($I191&lt;&gt;"",$K191&lt;&gt;""),CEILING(VLOOKUP($I191,ランク別指標,3,FALSE)*$L191,1),"")</f>
        <v/>
      </c>
      <c r="BU191" s="284"/>
      <c r="BV191" s="283" t="str">
        <f t="shared" si="11"/>
        <v/>
      </c>
      <c r="BW191" s="285"/>
      <c r="BX191" s="284"/>
      <c r="BY191" s="286" t="str">
        <f t="shared" si="86"/>
        <v/>
      </c>
      <c r="BZ191" s="287" t="str">
        <f t="shared" si="87"/>
        <v/>
      </c>
      <c r="CA191" s="288"/>
      <c r="CB191" s="289"/>
      <c r="CC191" s="283" t="str">
        <f t="array" ref="CC191">IF(AND($I191&lt;&gt;"",$K191&lt;&gt;""),CEILING(VLOOKUP($I191,ランク別指標,6,FALSE)*$L191,1),"")</f>
        <v/>
      </c>
      <c r="CD191" s="290"/>
      <c r="CE191" s="291" t="str">
        <f t="shared" si="14"/>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99"/>
        <v/>
      </c>
      <c r="CR191" s="274" t="str">
        <f t="shared" ca="1" si="100"/>
        <v/>
      </c>
      <c r="CS191" s="275" t="str">
        <f t="shared" ca="1" si="17"/>
        <v/>
      </c>
      <c r="CT191" s="339"/>
      <c r="CU191" s="266">
        <f t="shared" si="88"/>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89"/>
        <v>0</v>
      </c>
      <c r="DL191" s="442" t="b">
        <f t="shared" si="90"/>
        <v>0</v>
      </c>
      <c r="DM191" s="452" t="b">
        <f t="shared" si="91"/>
        <v>0</v>
      </c>
      <c r="DN191" s="442" t="b">
        <f t="shared" si="92"/>
        <v>0</v>
      </c>
      <c r="DO191" s="451" t="b">
        <f t="shared" si="93"/>
        <v>0</v>
      </c>
      <c r="DP191" s="442" t="b">
        <f t="shared" si="94"/>
        <v>0</v>
      </c>
      <c r="DQ191" s="452" t="b">
        <f t="shared" si="95"/>
        <v>0</v>
      </c>
      <c r="DR191" s="442" t="b">
        <f t="shared" si="96"/>
        <v>0</v>
      </c>
      <c r="DS191" s="451" t="b">
        <f t="shared" si="97"/>
        <v>0</v>
      </c>
      <c r="DT191" s="442" t="b">
        <f t="shared" si="98"/>
        <v>0</v>
      </c>
    </row>
    <row r="192" spans="1:124" x14ac:dyDescent="0.25">
      <c r="A192" s="67">
        <f t="shared" si="73"/>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74"/>
        <v/>
      </c>
      <c r="X192" s="312" t="str">
        <f t="shared" ca="1" si="75"/>
        <v/>
      </c>
      <c r="Y192" s="279"/>
      <c r="Z192" s="279"/>
      <c r="AA192" s="350"/>
      <c r="AB192" s="280"/>
      <c r="AC192" s="281"/>
      <c r="AD192" s="350"/>
      <c r="AE192" s="280"/>
      <c r="AF192" s="282"/>
      <c r="AG192" s="350"/>
      <c r="AH192" s="276"/>
      <c r="AI192" s="311" t="str">
        <f t="shared" ca="1" si="76"/>
        <v/>
      </c>
      <c r="AJ192" s="312" t="str">
        <f t="shared" ca="1" si="77"/>
        <v/>
      </c>
      <c r="AK192" s="279"/>
      <c r="AL192" s="279"/>
      <c r="AM192" s="350"/>
      <c r="AN192" s="280"/>
      <c r="AO192" s="281"/>
      <c r="AP192" s="350"/>
      <c r="AQ192" s="280"/>
      <c r="AR192" s="282"/>
      <c r="AS192" s="350"/>
      <c r="AT192" s="276"/>
      <c r="AU192" s="311" t="str">
        <f t="shared" ca="1" si="78"/>
        <v/>
      </c>
      <c r="AV192" s="312" t="str">
        <f t="shared" ca="1" si="79"/>
        <v/>
      </c>
      <c r="AW192" s="278"/>
      <c r="AX192" s="278"/>
      <c r="AY192" s="350"/>
      <c r="AZ192" s="280"/>
      <c r="BA192" s="281"/>
      <c r="BB192" s="350"/>
      <c r="BC192" s="280"/>
      <c r="BD192" s="282"/>
      <c r="BE192" s="350"/>
      <c r="BF192" s="276"/>
      <c r="BG192" s="311" t="str">
        <f t="shared" ca="1" si="80"/>
        <v/>
      </c>
      <c r="BH192" s="312" t="str">
        <f t="shared" ca="1" si="81"/>
        <v/>
      </c>
      <c r="BI192" s="278"/>
      <c r="BJ192" s="350"/>
      <c r="BK192" s="280"/>
      <c r="BL192" s="281"/>
      <c r="BM192" s="350"/>
      <c r="BN192" s="280"/>
      <c r="BO192" s="282"/>
      <c r="BP192" s="311" t="str">
        <f t="shared" ca="1" si="82"/>
        <v/>
      </c>
      <c r="BQ192" s="312" t="str">
        <f t="shared" ca="1" si="83"/>
        <v/>
      </c>
      <c r="BR192" s="311" t="str">
        <f t="shared" ca="1" si="84"/>
        <v/>
      </c>
      <c r="BS192" s="440" t="str">
        <f t="shared" ca="1" si="85"/>
        <v/>
      </c>
      <c r="BT192" s="283" t="str">
        <f t="array" ref="BT192">IF(AND($I192&lt;&gt;"",$K192&lt;&gt;""),CEILING(VLOOKUP($I192,ランク別指標,3,FALSE)*$L192,1),"")</f>
        <v/>
      </c>
      <c r="BU192" s="284"/>
      <c r="BV192" s="283" t="str">
        <f t="shared" si="11"/>
        <v/>
      </c>
      <c r="BW192" s="285"/>
      <c r="BX192" s="284"/>
      <c r="BY192" s="286" t="str">
        <f t="shared" si="86"/>
        <v/>
      </c>
      <c r="BZ192" s="287" t="str">
        <f t="shared" si="87"/>
        <v/>
      </c>
      <c r="CA192" s="288"/>
      <c r="CB192" s="289"/>
      <c r="CC192" s="283" t="str">
        <f t="array" ref="CC192">IF(AND($I192&lt;&gt;"",$K192&lt;&gt;""),CEILING(VLOOKUP($I192,ランク別指標,6,FALSE)*$L192,1),"")</f>
        <v/>
      </c>
      <c r="CD192" s="290"/>
      <c r="CE192" s="291" t="str">
        <f t="shared" si="14"/>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99"/>
        <v/>
      </c>
      <c r="CR192" s="274" t="str">
        <f t="shared" ca="1" si="100"/>
        <v/>
      </c>
      <c r="CS192" s="275" t="str">
        <f t="shared" ca="1" si="17"/>
        <v/>
      </c>
      <c r="CT192" s="339"/>
      <c r="CU192" s="266">
        <f t="shared" si="88"/>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89"/>
        <v>0</v>
      </c>
      <c r="DL192" s="442" t="b">
        <f t="shared" si="90"/>
        <v>0</v>
      </c>
      <c r="DM192" s="452" t="b">
        <f t="shared" si="91"/>
        <v>0</v>
      </c>
      <c r="DN192" s="442" t="b">
        <f t="shared" si="92"/>
        <v>0</v>
      </c>
      <c r="DO192" s="451" t="b">
        <f t="shared" si="93"/>
        <v>0</v>
      </c>
      <c r="DP192" s="442" t="b">
        <f t="shared" si="94"/>
        <v>0</v>
      </c>
      <c r="DQ192" s="452" t="b">
        <f t="shared" si="95"/>
        <v>0</v>
      </c>
      <c r="DR192" s="442" t="b">
        <f t="shared" si="96"/>
        <v>0</v>
      </c>
      <c r="DS192" s="451" t="b">
        <f t="shared" si="97"/>
        <v>0</v>
      </c>
      <c r="DT192" s="442" t="b">
        <f t="shared" si="98"/>
        <v>0</v>
      </c>
    </row>
    <row r="193" spans="1:124" x14ac:dyDescent="0.25">
      <c r="A193" s="67">
        <f t="shared" si="73"/>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74"/>
        <v/>
      </c>
      <c r="X193" s="312" t="str">
        <f t="shared" ca="1" si="75"/>
        <v/>
      </c>
      <c r="Y193" s="279"/>
      <c r="Z193" s="279"/>
      <c r="AA193" s="350"/>
      <c r="AB193" s="280"/>
      <c r="AC193" s="281"/>
      <c r="AD193" s="350"/>
      <c r="AE193" s="280"/>
      <c r="AF193" s="282"/>
      <c r="AG193" s="350"/>
      <c r="AH193" s="276"/>
      <c r="AI193" s="311" t="str">
        <f t="shared" ca="1" si="76"/>
        <v/>
      </c>
      <c r="AJ193" s="312" t="str">
        <f t="shared" ca="1" si="77"/>
        <v/>
      </c>
      <c r="AK193" s="279"/>
      <c r="AL193" s="279"/>
      <c r="AM193" s="350"/>
      <c r="AN193" s="280"/>
      <c r="AO193" s="281"/>
      <c r="AP193" s="350"/>
      <c r="AQ193" s="280"/>
      <c r="AR193" s="282"/>
      <c r="AS193" s="350"/>
      <c r="AT193" s="276"/>
      <c r="AU193" s="311" t="str">
        <f t="shared" ca="1" si="78"/>
        <v/>
      </c>
      <c r="AV193" s="312" t="str">
        <f t="shared" ca="1" si="79"/>
        <v/>
      </c>
      <c r="AW193" s="278"/>
      <c r="AX193" s="278"/>
      <c r="AY193" s="350"/>
      <c r="AZ193" s="280"/>
      <c r="BA193" s="281"/>
      <c r="BB193" s="350"/>
      <c r="BC193" s="280"/>
      <c r="BD193" s="282"/>
      <c r="BE193" s="350"/>
      <c r="BF193" s="276"/>
      <c r="BG193" s="311" t="str">
        <f t="shared" ca="1" si="80"/>
        <v/>
      </c>
      <c r="BH193" s="312" t="str">
        <f t="shared" ca="1" si="81"/>
        <v/>
      </c>
      <c r="BI193" s="278"/>
      <c r="BJ193" s="350"/>
      <c r="BK193" s="280"/>
      <c r="BL193" s="281"/>
      <c r="BM193" s="350"/>
      <c r="BN193" s="280"/>
      <c r="BO193" s="282"/>
      <c r="BP193" s="311" t="str">
        <f t="shared" ca="1" si="82"/>
        <v/>
      </c>
      <c r="BQ193" s="312" t="str">
        <f t="shared" ca="1" si="83"/>
        <v/>
      </c>
      <c r="BR193" s="311" t="str">
        <f t="shared" ca="1" si="84"/>
        <v/>
      </c>
      <c r="BS193" s="440" t="str">
        <f t="shared" ca="1" si="85"/>
        <v/>
      </c>
      <c r="BT193" s="283" t="str">
        <f t="array" ref="BT193">IF(AND($I193&lt;&gt;"",$K193&lt;&gt;""),CEILING(VLOOKUP($I193,ランク別指標,3,FALSE)*$L193,1),"")</f>
        <v/>
      </c>
      <c r="BU193" s="284"/>
      <c r="BV193" s="283" t="str">
        <f t="shared" si="11"/>
        <v/>
      </c>
      <c r="BW193" s="285"/>
      <c r="BX193" s="284"/>
      <c r="BY193" s="286" t="str">
        <f t="shared" si="86"/>
        <v/>
      </c>
      <c r="BZ193" s="287" t="str">
        <f t="shared" si="87"/>
        <v/>
      </c>
      <c r="CA193" s="288"/>
      <c r="CB193" s="289"/>
      <c r="CC193" s="283" t="str">
        <f t="array" ref="CC193">IF(AND($I193&lt;&gt;"",$K193&lt;&gt;""),CEILING(VLOOKUP($I193,ランク別指標,6,FALSE)*$L193,1),"")</f>
        <v/>
      </c>
      <c r="CD193" s="290"/>
      <c r="CE193" s="291" t="str">
        <f t="shared" si="14"/>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99"/>
        <v/>
      </c>
      <c r="CR193" s="274" t="str">
        <f t="shared" ca="1" si="100"/>
        <v/>
      </c>
      <c r="CS193" s="275" t="str">
        <f t="shared" ca="1" si="17"/>
        <v/>
      </c>
      <c r="CT193" s="339"/>
      <c r="CU193" s="266">
        <f t="shared" si="88"/>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89"/>
        <v>0</v>
      </c>
      <c r="DL193" s="442" t="b">
        <f t="shared" si="90"/>
        <v>0</v>
      </c>
      <c r="DM193" s="452" t="b">
        <f t="shared" si="91"/>
        <v>0</v>
      </c>
      <c r="DN193" s="442" t="b">
        <f t="shared" si="92"/>
        <v>0</v>
      </c>
      <c r="DO193" s="451" t="b">
        <f t="shared" si="93"/>
        <v>0</v>
      </c>
      <c r="DP193" s="442" t="b">
        <f t="shared" si="94"/>
        <v>0</v>
      </c>
      <c r="DQ193" s="452" t="b">
        <f t="shared" si="95"/>
        <v>0</v>
      </c>
      <c r="DR193" s="442" t="b">
        <f t="shared" si="96"/>
        <v>0</v>
      </c>
      <c r="DS193" s="451" t="b">
        <f t="shared" si="97"/>
        <v>0</v>
      </c>
      <c r="DT193" s="442" t="b">
        <f t="shared" si="98"/>
        <v>0</v>
      </c>
    </row>
    <row r="194" spans="1:124" x14ac:dyDescent="0.25">
      <c r="A194" s="67">
        <f t="shared" si="73"/>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74"/>
        <v/>
      </c>
      <c r="X194" s="312" t="str">
        <f t="shared" ca="1" si="75"/>
        <v/>
      </c>
      <c r="Y194" s="279"/>
      <c r="Z194" s="279"/>
      <c r="AA194" s="350"/>
      <c r="AB194" s="280"/>
      <c r="AC194" s="281"/>
      <c r="AD194" s="350"/>
      <c r="AE194" s="280"/>
      <c r="AF194" s="282"/>
      <c r="AG194" s="350"/>
      <c r="AH194" s="276"/>
      <c r="AI194" s="311" t="str">
        <f t="shared" ca="1" si="76"/>
        <v/>
      </c>
      <c r="AJ194" s="312" t="str">
        <f t="shared" ca="1" si="77"/>
        <v/>
      </c>
      <c r="AK194" s="279"/>
      <c r="AL194" s="279"/>
      <c r="AM194" s="350"/>
      <c r="AN194" s="280"/>
      <c r="AO194" s="281"/>
      <c r="AP194" s="350"/>
      <c r="AQ194" s="280"/>
      <c r="AR194" s="282"/>
      <c r="AS194" s="350"/>
      <c r="AT194" s="276"/>
      <c r="AU194" s="311" t="str">
        <f t="shared" ca="1" si="78"/>
        <v/>
      </c>
      <c r="AV194" s="312" t="str">
        <f t="shared" ca="1" si="79"/>
        <v/>
      </c>
      <c r="AW194" s="278"/>
      <c r="AX194" s="278"/>
      <c r="AY194" s="350"/>
      <c r="AZ194" s="280"/>
      <c r="BA194" s="281"/>
      <c r="BB194" s="350"/>
      <c r="BC194" s="280"/>
      <c r="BD194" s="282"/>
      <c r="BE194" s="350"/>
      <c r="BF194" s="276"/>
      <c r="BG194" s="311" t="str">
        <f t="shared" ca="1" si="80"/>
        <v/>
      </c>
      <c r="BH194" s="312" t="str">
        <f t="shared" ca="1" si="81"/>
        <v/>
      </c>
      <c r="BI194" s="278"/>
      <c r="BJ194" s="350"/>
      <c r="BK194" s="280"/>
      <c r="BL194" s="281"/>
      <c r="BM194" s="350"/>
      <c r="BN194" s="280"/>
      <c r="BO194" s="282"/>
      <c r="BP194" s="311" t="str">
        <f t="shared" ca="1" si="82"/>
        <v/>
      </c>
      <c r="BQ194" s="312" t="str">
        <f t="shared" ca="1" si="83"/>
        <v/>
      </c>
      <c r="BR194" s="311" t="str">
        <f t="shared" ca="1" si="84"/>
        <v/>
      </c>
      <c r="BS194" s="440" t="str">
        <f t="shared" ca="1" si="85"/>
        <v/>
      </c>
      <c r="BT194" s="283" t="str">
        <f t="array" ref="BT194">IF(AND($I194&lt;&gt;"",$K194&lt;&gt;""),CEILING(VLOOKUP($I194,ランク別指標,3,FALSE)*$L194,1),"")</f>
        <v/>
      </c>
      <c r="BU194" s="284"/>
      <c r="BV194" s="283" t="str">
        <f t="shared" si="11"/>
        <v/>
      </c>
      <c r="BW194" s="285"/>
      <c r="BX194" s="284"/>
      <c r="BY194" s="286" t="str">
        <f t="shared" si="86"/>
        <v/>
      </c>
      <c r="BZ194" s="287" t="str">
        <f t="shared" si="87"/>
        <v/>
      </c>
      <c r="CA194" s="288"/>
      <c r="CB194" s="289"/>
      <c r="CC194" s="283" t="str">
        <f t="array" ref="CC194">IF(AND($I194&lt;&gt;"",$K194&lt;&gt;""),CEILING(VLOOKUP($I194,ランク別指標,6,FALSE)*$L194,1),"")</f>
        <v/>
      </c>
      <c r="CD194" s="290"/>
      <c r="CE194" s="291" t="str">
        <f t="shared" si="14"/>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ca="1" si="99"/>
        <v/>
      </c>
      <c r="CR194" s="274" t="str">
        <f t="shared" ca="1" si="100"/>
        <v/>
      </c>
      <c r="CS194" s="275" t="str">
        <f t="shared" ca="1" si="17"/>
        <v/>
      </c>
      <c r="CT194" s="339"/>
      <c r="CU194" s="266">
        <f t="shared" si="88"/>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89"/>
        <v>0</v>
      </c>
      <c r="DL194" s="442" t="b">
        <f t="shared" si="90"/>
        <v>0</v>
      </c>
      <c r="DM194" s="452" t="b">
        <f t="shared" si="91"/>
        <v>0</v>
      </c>
      <c r="DN194" s="442" t="b">
        <f t="shared" si="92"/>
        <v>0</v>
      </c>
      <c r="DO194" s="451" t="b">
        <f t="shared" si="93"/>
        <v>0</v>
      </c>
      <c r="DP194" s="442" t="b">
        <f t="shared" si="94"/>
        <v>0</v>
      </c>
      <c r="DQ194" s="452" t="b">
        <f t="shared" si="95"/>
        <v>0</v>
      </c>
      <c r="DR194" s="442" t="b">
        <f t="shared" si="96"/>
        <v>0</v>
      </c>
      <c r="DS194" s="451" t="b">
        <f t="shared" si="97"/>
        <v>0</v>
      </c>
      <c r="DT194" s="442" t="b">
        <f t="shared" si="98"/>
        <v>0</v>
      </c>
    </row>
    <row r="195" spans="1:124" x14ac:dyDescent="0.25">
      <c r="A195" s="67">
        <f t="shared" si="73"/>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74"/>
        <v/>
      </c>
      <c r="X195" s="312" t="str">
        <f t="shared" ca="1" si="75"/>
        <v/>
      </c>
      <c r="Y195" s="279"/>
      <c r="Z195" s="279"/>
      <c r="AA195" s="350"/>
      <c r="AB195" s="280"/>
      <c r="AC195" s="281"/>
      <c r="AD195" s="350"/>
      <c r="AE195" s="280"/>
      <c r="AF195" s="282"/>
      <c r="AG195" s="350"/>
      <c r="AH195" s="276"/>
      <c r="AI195" s="311" t="str">
        <f t="shared" ca="1" si="76"/>
        <v/>
      </c>
      <c r="AJ195" s="312" t="str">
        <f t="shared" ca="1" si="77"/>
        <v/>
      </c>
      <c r="AK195" s="279"/>
      <c r="AL195" s="279"/>
      <c r="AM195" s="350"/>
      <c r="AN195" s="280"/>
      <c r="AO195" s="281"/>
      <c r="AP195" s="350"/>
      <c r="AQ195" s="280"/>
      <c r="AR195" s="282"/>
      <c r="AS195" s="350"/>
      <c r="AT195" s="276"/>
      <c r="AU195" s="311" t="str">
        <f t="shared" ca="1" si="78"/>
        <v/>
      </c>
      <c r="AV195" s="312" t="str">
        <f t="shared" ca="1" si="79"/>
        <v/>
      </c>
      <c r="AW195" s="278"/>
      <c r="AX195" s="278"/>
      <c r="AY195" s="350"/>
      <c r="AZ195" s="280"/>
      <c r="BA195" s="281"/>
      <c r="BB195" s="350"/>
      <c r="BC195" s="280"/>
      <c r="BD195" s="282"/>
      <c r="BE195" s="350"/>
      <c r="BF195" s="276"/>
      <c r="BG195" s="311" t="str">
        <f t="shared" ca="1" si="80"/>
        <v/>
      </c>
      <c r="BH195" s="312" t="str">
        <f t="shared" ca="1" si="81"/>
        <v/>
      </c>
      <c r="BI195" s="278"/>
      <c r="BJ195" s="350"/>
      <c r="BK195" s="280"/>
      <c r="BL195" s="281"/>
      <c r="BM195" s="350"/>
      <c r="BN195" s="280"/>
      <c r="BO195" s="282"/>
      <c r="BP195" s="311" t="str">
        <f t="shared" ca="1" si="82"/>
        <v/>
      </c>
      <c r="BQ195" s="312" t="str">
        <f t="shared" ca="1" si="83"/>
        <v/>
      </c>
      <c r="BR195" s="311" t="str">
        <f t="shared" ca="1" si="84"/>
        <v/>
      </c>
      <c r="BS195" s="440" t="str">
        <f t="shared" ca="1" si="85"/>
        <v/>
      </c>
      <c r="BT195" s="283" t="str">
        <f t="array" ref="BT195">IF(AND($I195&lt;&gt;"",$K195&lt;&gt;""),CEILING(VLOOKUP($I195,ランク別指標,3,FALSE)*$L195,1),"")</f>
        <v/>
      </c>
      <c r="BU195" s="284"/>
      <c r="BV195" s="283" t="str">
        <f t="shared" si="11"/>
        <v/>
      </c>
      <c r="BW195" s="285"/>
      <c r="BX195" s="284"/>
      <c r="BY195" s="286" t="str">
        <f t="shared" si="86"/>
        <v/>
      </c>
      <c r="BZ195" s="287" t="str">
        <f t="shared" si="87"/>
        <v/>
      </c>
      <c r="CA195" s="288"/>
      <c r="CB195" s="289"/>
      <c r="CC195" s="283" t="str">
        <f t="array" ref="CC195">IF(AND($I195&lt;&gt;"",$K195&lt;&gt;""),CEILING(VLOOKUP($I195,ランク別指標,6,FALSE)*$L195,1),"")</f>
        <v/>
      </c>
      <c r="CD195" s="290"/>
      <c r="CE195" s="291" t="str">
        <f t="shared" si="14"/>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ca="1" si="99"/>
        <v/>
      </c>
      <c r="CR195" s="274" t="str">
        <f t="shared" ca="1" si="100"/>
        <v/>
      </c>
      <c r="CS195" s="275" t="str">
        <f t="shared" ca="1" si="17"/>
        <v/>
      </c>
      <c r="CT195" s="339"/>
      <c r="CU195" s="266">
        <f t="shared" si="88"/>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89"/>
        <v>0</v>
      </c>
      <c r="DL195" s="442" t="b">
        <f t="shared" si="90"/>
        <v>0</v>
      </c>
      <c r="DM195" s="452" t="b">
        <f t="shared" si="91"/>
        <v>0</v>
      </c>
      <c r="DN195" s="442" t="b">
        <f t="shared" si="92"/>
        <v>0</v>
      </c>
      <c r="DO195" s="451" t="b">
        <f t="shared" si="93"/>
        <v>0</v>
      </c>
      <c r="DP195" s="442" t="b">
        <f t="shared" si="94"/>
        <v>0</v>
      </c>
      <c r="DQ195" s="452" t="b">
        <f t="shared" si="95"/>
        <v>0</v>
      </c>
      <c r="DR195" s="442" t="b">
        <f t="shared" si="96"/>
        <v>0</v>
      </c>
      <c r="DS195" s="451" t="b">
        <f t="shared" si="97"/>
        <v>0</v>
      </c>
      <c r="DT195" s="442" t="b">
        <f t="shared" si="98"/>
        <v>0</v>
      </c>
    </row>
    <row r="196" spans="1:124" x14ac:dyDescent="0.25">
      <c r="A196" s="67">
        <f t="shared" si="73"/>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74"/>
        <v/>
      </c>
      <c r="X196" s="312" t="str">
        <f t="shared" ca="1" si="75"/>
        <v/>
      </c>
      <c r="Y196" s="279"/>
      <c r="Z196" s="279"/>
      <c r="AA196" s="350"/>
      <c r="AB196" s="280"/>
      <c r="AC196" s="281"/>
      <c r="AD196" s="350"/>
      <c r="AE196" s="280"/>
      <c r="AF196" s="282"/>
      <c r="AG196" s="350"/>
      <c r="AH196" s="276"/>
      <c r="AI196" s="311" t="str">
        <f t="shared" ca="1" si="76"/>
        <v/>
      </c>
      <c r="AJ196" s="312" t="str">
        <f t="shared" ca="1" si="77"/>
        <v/>
      </c>
      <c r="AK196" s="279"/>
      <c r="AL196" s="279"/>
      <c r="AM196" s="350"/>
      <c r="AN196" s="280"/>
      <c r="AO196" s="281"/>
      <c r="AP196" s="350"/>
      <c r="AQ196" s="280"/>
      <c r="AR196" s="282"/>
      <c r="AS196" s="350"/>
      <c r="AT196" s="276"/>
      <c r="AU196" s="311" t="str">
        <f t="shared" ca="1" si="78"/>
        <v/>
      </c>
      <c r="AV196" s="312" t="str">
        <f t="shared" ca="1" si="79"/>
        <v/>
      </c>
      <c r="AW196" s="278"/>
      <c r="AX196" s="278"/>
      <c r="AY196" s="350"/>
      <c r="AZ196" s="280"/>
      <c r="BA196" s="281"/>
      <c r="BB196" s="350"/>
      <c r="BC196" s="280"/>
      <c r="BD196" s="282"/>
      <c r="BE196" s="350"/>
      <c r="BF196" s="276"/>
      <c r="BG196" s="311" t="str">
        <f t="shared" ca="1" si="80"/>
        <v/>
      </c>
      <c r="BH196" s="312" t="str">
        <f t="shared" ca="1" si="81"/>
        <v/>
      </c>
      <c r="BI196" s="278"/>
      <c r="BJ196" s="350"/>
      <c r="BK196" s="280"/>
      <c r="BL196" s="281"/>
      <c r="BM196" s="350"/>
      <c r="BN196" s="280"/>
      <c r="BO196" s="282"/>
      <c r="BP196" s="311" t="str">
        <f t="shared" ca="1" si="82"/>
        <v/>
      </c>
      <c r="BQ196" s="312" t="str">
        <f t="shared" ca="1" si="83"/>
        <v/>
      </c>
      <c r="BR196" s="311" t="str">
        <f t="shared" ca="1" si="84"/>
        <v/>
      </c>
      <c r="BS196" s="440" t="str">
        <f t="shared" ca="1" si="85"/>
        <v/>
      </c>
      <c r="BT196" s="283" t="str">
        <f t="array" ref="BT196">IF(AND($I196&lt;&gt;"",$K196&lt;&gt;""),CEILING(VLOOKUP($I196,ランク別指標,3,FALSE)*$L196,1),"")</f>
        <v/>
      </c>
      <c r="BU196" s="284"/>
      <c r="BV196" s="283" t="str">
        <f t="shared" si="11"/>
        <v/>
      </c>
      <c r="BW196" s="285"/>
      <c r="BX196" s="284"/>
      <c r="BY196" s="286" t="str">
        <f t="shared" si="86"/>
        <v/>
      </c>
      <c r="BZ196" s="287" t="str">
        <f t="shared" si="87"/>
        <v/>
      </c>
      <c r="CA196" s="288"/>
      <c r="CB196" s="289"/>
      <c r="CC196" s="283" t="str">
        <f t="array" ref="CC196">IF(AND($I196&lt;&gt;"",$K196&lt;&gt;""),CEILING(VLOOKUP($I196,ランク別指標,6,FALSE)*$L196,1),"")</f>
        <v/>
      </c>
      <c r="CD196" s="290"/>
      <c r="CE196" s="291" t="str">
        <f t="shared" si="14"/>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ca="1" si="99"/>
        <v/>
      </c>
      <c r="CR196" s="274" t="str">
        <f t="shared" ca="1" si="100"/>
        <v/>
      </c>
      <c r="CS196" s="275" t="str">
        <f t="shared" ca="1" si="17"/>
        <v/>
      </c>
      <c r="CT196" s="339"/>
      <c r="CU196" s="266">
        <f t="shared" si="88"/>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89"/>
        <v>0</v>
      </c>
      <c r="DL196" s="442" t="b">
        <f t="shared" si="90"/>
        <v>0</v>
      </c>
      <c r="DM196" s="452" t="b">
        <f t="shared" si="91"/>
        <v>0</v>
      </c>
      <c r="DN196" s="442" t="b">
        <f t="shared" si="92"/>
        <v>0</v>
      </c>
      <c r="DO196" s="451" t="b">
        <f t="shared" si="93"/>
        <v>0</v>
      </c>
      <c r="DP196" s="442" t="b">
        <f t="shared" si="94"/>
        <v>0</v>
      </c>
      <c r="DQ196" s="452" t="b">
        <f t="shared" si="95"/>
        <v>0</v>
      </c>
      <c r="DR196" s="442" t="b">
        <f t="shared" si="96"/>
        <v>0</v>
      </c>
      <c r="DS196" s="451" t="b">
        <f t="shared" si="97"/>
        <v>0</v>
      </c>
      <c r="DT196" s="442" t="b">
        <f t="shared" si="98"/>
        <v>0</v>
      </c>
    </row>
    <row r="197" spans="1:124" x14ac:dyDescent="0.25">
      <c r="A197" s="67">
        <f t="shared" si="73"/>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74"/>
        <v/>
      </c>
      <c r="X197" s="312" t="str">
        <f t="shared" ca="1" si="75"/>
        <v/>
      </c>
      <c r="Y197" s="279"/>
      <c r="Z197" s="279"/>
      <c r="AA197" s="350"/>
      <c r="AB197" s="280"/>
      <c r="AC197" s="281"/>
      <c r="AD197" s="350"/>
      <c r="AE197" s="280"/>
      <c r="AF197" s="282"/>
      <c r="AG197" s="350"/>
      <c r="AH197" s="276"/>
      <c r="AI197" s="311" t="str">
        <f t="shared" ca="1" si="76"/>
        <v/>
      </c>
      <c r="AJ197" s="312" t="str">
        <f t="shared" ca="1" si="77"/>
        <v/>
      </c>
      <c r="AK197" s="279"/>
      <c r="AL197" s="279"/>
      <c r="AM197" s="350"/>
      <c r="AN197" s="280"/>
      <c r="AO197" s="281"/>
      <c r="AP197" s="350"/>
      <c r="AQ197" s="280"/>
      <c r="AR197" s="282"/>
      <c r="AS197" s="350"/>
      <c r="AT197" s="276"/>
      <c r="AU197" s="311" t="str">
        <f t="shared" ca="1" si="78"/>
        <v/>
      </c>
      <c r="AV197" s="312" t="str">
        <f t="shared" ca="1" si="79"/>
        <v/>
      </c>
      <c r="AW197" s="278"/>
      <c r="AX197" s="278"/>
      <c r="AY197" s="350"/>
      <c r="AZ197" s="280"/>
      <c r="BA197" s="281"/>
      <c r="BB197" s="350"/>
      <c r="BC197" s="280"/>
      <c r="BD197" s="282"/>
      <c r="BE197" s="350"/>
      <c r="BF197" s="276"/>
      <c r="BG197" s="311" t="str">
        <f t="shared" ca="1" si="80"/>
        <v/>
      </c>
      <c r="BH197" s="312" t="str">
        <f t="shared" ca="1" si="81"/>
        <v/>
      </c>
      <c r="BI197" s="278"/>
      <c r="BJ197" s="350"/>
      <c r="BK197" s="280"/>
      <c r="BL197" s="281"/>
      <c r="BM197" s="350"/>
      <c r="BN197" s="280"/>
      <c r="BO197" s="282"/>
      <c r="BP197" s="311" t="str">
        <f t="shared" ca="1" si="82"/>
        <v/>
      </c>
      <c r="BQ197" s="312" t="str">
        <f t="shared" ca="1" si="83"/>
        <v/>
      </c>
      <c r="BR197" s="311" t="str">
        <f t="shared" ca="1" si="84"/>
        <v/>
      </c>
      <c r="BS197" s="440" t="str">
        <f t="shared" ca="1" si="85"/>
        <v/>
      </c>
      <c r="BT197" s="283" t="str">
        <f t="array" ref="BT197">IF(AND($I197&lt;&gt;"",$K197&lt;&gt;""),CEILING(VLOOKUP($I197,ランク別指標,3,FALSE)*$L197,1),"")</f>
        <v/>
      </c>
      <c r="BU197" s="284"/>
      <c r="BV197" s="283" t="str">
        <f t="shared" si="11"/>
        <v/>
      </c>
      <c r="BW197" s="285"/>
      <c r="BX197" s="284"/>
      <c r="BY197" s="286" t="str">
        <f t="shared" si="86"/>
        <v/>
      </c>
      <c r="BZ197" s="287" t="str">
        <f t="shared" si="87"/>
        <v/>
      </c>
      <c r="CA197" s="288"/>
      <c r="CB197" s="289"/>
      <c r="CC197" s="283" t="str">
        <f t="array" ref="CC197">IF(AND($I197&lt;&gt;"",$K197&lt;&gt;""),CEILING(VLOOKUP($I197,ランク別指標,6,FALSE)*$L197,1),"")</f>
        <v/>
      </c>
      <c r="CD197" s="290"/>
      <c r="CE197" s="291" t="str">
        <f t="shared" si="14"/>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ca="1" si="99"/>
        <v/>
      </c>
      <c r="CR197" s="274" t="str">
        <f t="shared" ca="1" si="100"/>
        <v/>
      </c>
      <c r="CS197" s="275" t="str">
        <f t="shared" ca="1" si="17"/>
        <v/>
      </c>
      <c r="CT197" s="339"/>
      <c r="CU197" s="266">
        <f t="shared" si="88"/>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89"/>
        <v>0</v>
      </c>
      <c r="DL197" s="442" t="b">
        <f t="shared" si="90"/>
        <v>0</v>
      </c>
      <c r="DM197" s="452" t="b">
        <f t="shared" si="91"/>
        <v>0</v>
      </c>
      <c r="DN197" s="442" t="b">
        <f t="shared" si="92"/>
        <v>0</v>
      </c>
      <c r="DO197" s="451" t="b">
        <f t="shared" si="93"/>
        <v>0</v>
      </c>
      <c r="DP197" s="442" t="b">
        <f t="shared" si="94"/>
        <v>0</v>
      </c>
      <c r="DQ197" s="452" t="b">
        <f t="shared" si="95"/>
        <v>0</v>
      </c>
      <c r="DR197" s="442" t="b">
        <f t="shared" si="96"/>
        <v>0</v>
      </c>
      <c r="DS197" s="451" t="b">
        <f t="shared" si="97"/>
        <v>0</v>
      </c>
      <c r="DT197" s="442" t="b">
        <f t="shared" si="98"/>
        <v>0</v>
      </c>
    </row>
    <row r="198" spans="1:124" x14ac:dyDescent="0.25">
      <c r="A198" s="67">
        <f t="shared" si="73"/>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74"/>
        <v/>
      </c>
      <c r="X198" s="312" t="str">
        <f t="shared" ca="1" si="75"/>
        <v/>
      </c>
      <c r="Y198" s="279"/>
      <c r="Z198" s="279"/>
      <c r="AA198" s="350"/>
      <c r="AB198" s="280"/>
      <c r="AC198" s="281"/>
      <c r="AD198" s="350"/>
      <c r="AE198" s="280"/>
      <c r="AF198" s="282"/>
      <c r="AG198" s="350"/>
      <c r="AH198" s="276"/>
      <c r="AI198" s="311" t="str">
        <f t="shared" ca="1" si="76"/>
        <v/>
      </c>
      <c r="AJ198" s="312" t="str">
        <f t="shared" ca="1" si="77"/>
        <v/>
      </c>
      <c r="AK198" s="279"/>
      <c r="AL198" s="279"/>
      <c r="AM198" s="350"/>
      <c r="AN198" s="280"/>
      <c r="AO198" s="281"/>
      <c r="AP198" s="350"/>
      <c r="AQ198" s="280"/>
      <c r="AR198" s="282"/>
      <c r="AS198" s="350"/>
      <c r="AT198" s="276"/>
      <c r="AU198" s="311" t="str">
        <f t="shared" ca="1" si="78"/>
        <v/>
      </c>
      <c r="AV198" s="312" t="str">
        <f t="shared" ca="1" si="79"/>
        <v/>
      </c>
      <c r="AW198" s="278"/>
      <c r="AX198" s="278"/>
      <c r="AY198" s="350"/>
      <c r="AZ198" s="280"/>
      <c r="BA198" s="281"/>
      <c r="BB198" s="350"/>
      <c r="BC198" s="280"/>
      <c r="BD198" s="282"/>
      <c r="BE198" s="350"/>
      <c r="BF198" s="276"/>
      <c r="BG198" s="311" t="str">
        <f t="shared" ca="1" si="80"/>
        <v/>
      </c>
      <c r="BH198" s="312" t="str">
        <f t="shared" ca="1" si="81"/>
        <v/>
      </c>
      <c r="BI198" s="278"/>
      <c r="BJ198" s="350"/>
      <c r="BK198" s="280"/>
      <c r="BL198" s="281"/>
      <c r="BM198" s="350"/>
      <c r="BN198" s="280"/>
      <c r="BO198" s="282"/>
      <c r="BP198" s="311" t="str">
        <f t="shared" ca="1" si="82"/>
        <v/>
      </c>
      <c r="BQ198" s="312" t="str">
        <f t="shared" ca="1" si="83"/>
        <v/>
      </c>
      <c r="BR198" s="311" t="str">
        <f t="shared" ca="1" si="84"/>
        <v/>
      </c>
      <c r="BS198" s="440" t="str">
        <f t="shared" ca="1" si="85"/>
        <v/>
      </c>
      <c r="BT198" s="283" t="str">
        <f t="array" ref="BT198">IF(AND($I198&lt;&gt;"",$K198&lt;&gt;""),CEILING(VLOOKUP($I198,ランク別指標,3,FALSE)*$L198,1),"")</f>
        <v/>
      </c>
      <c r="BU198" s="284"/>
      <c r="BV198" s="283" t="str">
        <f t="shared" si="11"/>
        <v/>
      </c>
      <c r="BW198" s="285"/>
      <c r="BX198" s="284"/>
      <c r="BY198" s="286" t="str">
        <f t="shared" si="86"/>
        <v/>
      </c>
      <c r="BZ198" s="287" t="str">
        <f t="shared" si="87"/>
        <v/>
      </c>
      <c r="CA198" s="288"/>
      <c r="CB198" s="289"/>
      <c r="CC198" s="283" t="str">
        <f t="array" ref="CC198">IF(AND($I198&lt;&gt;"",$K198&lt;&gt;""),CEILING(VLOOKUP($I198,ランク別指標,6,FALSE)*$L198,1),"")</f>
        <v/>
      </c>
      <c r="CD198" s="290"/>
      <c r="CE198" s="291" t="str">
        <f t="shared" si="14"/>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99"/>
        <v/>
      </c>
      <c r="CR198" s="274" t="str">
        <f t="shared" ca="1" si="100"/>
        <v/>
      </c>
      <c r="CS198" s="275" t="str">
        <f t="shared" ca="1" si="17"/>
        <v/>
      </c>
      <c r="CT198" s="339"/>
      <c r="CU198" s="266">
        <f t="shared" si="88"/>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89"/>
        <v>0</v>
      </c>
      <c r="DL198" s="442" t="b">
        <f t="shared" si="90"/>
        <v>0</v>
      </c>
      <c r="DM198" s="452" t="b">
        <f t="shared" si="91"/>
        <v>0</v>
      </c>
      <c r="DN198" s="442" t="b">
        <f t="shared" si="92"/>
        <v>0</v>
      </c>
      <c r="DO198" s="451" t="b">
        <f t="shared" si="93"/>
        <v>0</v>
      </c>
      <c r="DP198" s="442" t="b">
        <f t="shared" si="94"/>
        <v>0</v>
      </c>
      <c r="DQ198" s="452" t="b">
        <f t="shared" si="95"/>
        <v>0</v>
      </c>
      <c r="DR198" s="442" t="b">
        <f t="shared" si="96"/>
        <v>0</v>
      </c>
      <c r="DS198" s="451" t="b">
        <f t="shared" si="97"/>
        <v>0</v>
      </c>
      <c r="DT198" s="442" t="b">
        <f t="shared" si="98"/>
        <v>0</v>
      </c>
    </row>
    <row r="199" spans="1:124" x14ac:dyDescent="0.25">
      <c r="A199" s="67">
        <f t="shared" si="73"/>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74"/>
        <v/>
      </c>
      <c r="X199" s="312" t="str">
        <f t="shared" ca="1" si="75"/>
        <v/>
      </c>
      <c r="Y199" s="279"/>
      <c r="Z199" s="279"/>
      <c r="AA199" s="350"/>
      <c r="AB199" s="280"/>
      <c r="AC199" s="281"/>
      <c r="AD199" s="350"/>
      <c r="AE199" s="280"/>
      <c r="AF199" s="282"/>
      <c r="AG199" s="350"/>
      <c r="AH199" s="276"/>
      <c r="AI199" s="311" t="str">
        <f t="shared" ca="1" si="76"/>
        <v/>
      </c>
      <c r="AJ199" s="312" t="str">
        <f t="shared" ca="1" si="77"/>
        <v/>
      </c>
      <c r="AK199" s="279"/>
      <c r="AL199" s="279"/>
      <c r="AM199" s="350"/>
      <c r="AN199" s="280"/>
      <c r="AO199" s="281"/>
      <c r="AP199" s="350"/>
      <c r="AQ199" s="280"/>
      <c r="AR199" s="282"/>
      <c r="AS199" s="350"/>
      <c r="AT199" s="276"/>
      <c r="AU199" s="311" t="str">
        <f t="shared" ca="1" si="78"/>
        <v/>
      </c>
      <c r="AV199" s="312" t="str">
        <f t="shared" ca="1" si="79"/>
        <v/>
      </c>
      <c r="AW199" s="278"/>
      <c r="AX199" s="278"/>
      <c r="AY199" s="350"/>
      <c r="AZ199" s="280"/>
      <c r="BA199" s="281"/>
      <c r="BB199" s="350"/>
      <c r="BC199" s="280"/>
      <c r="BD199" s="282"/>
      <c r="BE199" s="350"/>
      <c r="BF199" s="276"/>
      <c r="BG199" s="311" t="str">
        <f t="shared" ca="1" si="80"/>
        <v/>
      </c>
      <c r="BH199" s="312" t="str">
        <f t="shared" ca="1" si="81"/>
        <v/>
      </c>
      <c r="BI199" s="278"/>
      <c r="BJ199" s="350"/>
      <c r="BK199" s="280"/>
      <c r="BL199" s="281"/>
      <c r="BM199" s="350"/>
      <c r="BN199" s="280"/>
      <c r="BO199" s="282"/>
      <c r="BP199" s="311" t="str">
        <f t="shared" ca="1" si="82"/>
        <v/>
      </c>
      <c r="BQ199" s="312" t="str">
        <f t="shared" ca="1" si="83"/>
        <v/>
      </c>
      <c r="BR199" s="311" t="str">
        <f t="shared" ca="1" si="84"/>
        <v/>
      </c>
      <c r="BS199" s="440" t="str">
        <f t="shared" ca="1" si="85"/>
        <v/>
      </c>
      <c r="BT199" s="283" t="str">
        <f t="array" ref="BT199">IF(AND($I199&lt;&gt;"",$K199&lt;&gt;""),CEILING(VLOOKUP($I199,ランク別指標,3,FALSE)*$L199,1),"")</f>
        <v/>
      </c>
      <c r="BU199" s="284"/>
      <c r="BV199" s="283" t="str">
        <f t="shared" si="11"/>
        <v/>
      </c>
      <c r="BW199" s="285"/>
      <c r="BX199" s="284"/>
      <c r="BY199" s="286" t="str">
        <f t="shared" si="86"/>
        <v/>
      </c>
      <c r="BZ199" s="287" t="str">
        <f t="shared" si="87"/>
        <v/>
      </c>
      <c r="CA199" s="288"/>
      <c r="CB199" s="289"/>
      <c r="CC199" s="283" t="str">
        <f t="array" ref="CC199">IF(AND($I199&lt;&gt;"",$K199&lt;&gt;""),CEILING(VLOOKUP($I199,ランク別指標,6,FALSE)*$L199,1),"")</f>
        <v/>
      </c>
      <c r="CD199" s="290"/>
      <c r="CE199" s="291" t="str">
        <f t="shared" si="14"/>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99"/>
        <v/>
      </c>
      <c r="CR199" s="274" t="str">
        <f t="shared" ca="1" si="100"/>
        <v/>
      </c>
      <c r="CS199" s="275" t="str">
        <f t="shared" ca="1" si="17"/>
        <v/>
      </c>
      <c r="CT199" s="339"/>
      <c r="CU199" s="266">
        <f t="shared" si="88"/>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89"/>
        <v>0</v>
      </c>
      <c r="DL199" s="442" t="b">
        <f t="shared" si="90"/>
        <v>0</v>
      </c>
      <c r="DM199" s="452" t="b">
        <f t="shared" si="91"/>
        <v>0</v>
      </c>
      <c r="DN199" s="442" t="b">
        <f t="shared" si="92"/>
        <v>0</v>
      </c>
      <c r="DO199" s="451" t="b">
        <f t="shared" si="93"/>
        <v>0</v>
      </c>
      <c r="DP199" s="442" t="b">
        <f t="shared" si="94"/>
        <v>0</v>
      </c>
      <c r="DQ199" s="452" t="b">
        <f t="shared" si="95"/>
        <v>0</v>
      </c>
      <c r="DR199" s="442" t="b">
        <f t="shared" si="96"/>
        <v>0</v>
      </c>
      <c r="DS199" s="451" t="b">
        <f t="shared" si="97"/>
        <v>0</v>
      </c>
      <c r="DT199" s="442" t="b">
        <f t="shared" si="98"/>
        <v>0</v>
      </c>
    </row>
    <row r="200" spans="1:124" x14ac:dyDescent="0.25">
      <c r="A200" s="67">
        <f t="shared" si="73"/>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74"/>
        <v/>
      </c>
      <c r="X200" s="312" t="str">
        <f t="shared" ca="1" si="75"/>
        <v/>
      </c>
      <c r="Y200" s="279"/>
      <c r="Z200" s="279"/>
      <c r="AA200" s="350"/>
      <c r="AB200" s="280"/>
      <c r="AC200" s="281"/>
      <c r="AD200" s="350"/>
      <c r="AE200" s="280"/>
      <c r="AF200" s="282"/>
      <c r="AG200" s="350"/>
      <c r="AH200" s="276"/>
      <c r="AI200" s="311" t="str">
        <f t="shared" ca="1" si="76"/>
        <v/>
      </c>
      <c r="AJ200" s="312" t="str">
        <f t="shared" ca="1" si="77"/>
        <v/>
      </c>
      <c r="AK200" s="279"/>
      <c r="AL200" s="279"/>
      <c r="AM200" s="350"/>
      <c r="AN200" s="280"/>
      <c r="AO200" s="281"/>
      <c r="AP200" s="350"/>
      <c r="AQ200" s="280"/>
      <c r="AR200" s="282"/>
      <c r="AS200" s="350"/>
      <c r="AT200" s="276"/>
      <c r="AU200" s="311" t="str">
        <f t="shared" ca="1" si="78"/>
        <v/>
      </c>
      <c r="AV200" s="312" t="str">
        <f t="shared" ca="1" si="79"/>
        <v/>
      </c>
      <c r="AW200" s="278"/>
      <c r="AX200" s="278"/>
      <c r="AY200" s="350"/>
      <c r="AZ200" s="280"/>
      <c r="BA200" s="281"/>
      <c r="BB200" s="350"/>
      <c r="BC200" s="280"/>
      <c r="BD200" s="282"/>
      <c r="BE200" s="350"/>
      <c r="BF200" s="276"/>
      <c r="BG200" s="311" t="str">
        <f t="shared" ca="1" si="80"/>
        <v/>
      </c>
      <c r="BH200" s="312" t="str">
        <f t="shared" ca="1" si="81"/>
        <v/>
      </c>
      <c r="BI200" s="278"/>
      <c r="BJ200" s="350"/>
      <c r="BK200" s="280"/>
      <c r="BL200" s="281"/>
      <c r="BM200" s="350"/>
      <c r="BN200" s="280"/>
      <c r="BO200" s="282"/>
      <c r="BP200" s="311" t="str">
        <f t="shared" ca="1" si="82"/>
        <v/>
      </c>
      <c r="BQ200" s="312" t="str">
        <f t="shared" ca="1" si="83"/>
        <v/>
      </c>
      <c r="BR200" s="311" t="str">
        <f t="shared" ca="1" si="84"/>
        <v/>
      </c>
      <c r="BS200" s="440" t="str">
        <f t="shared" ca="1" si="85"/>
        <v/>
      </c>
      <c r="BT200" s="283" t="str">
        <f t="array" ref="BT200">IF(AND($I200&lt;&gt;"",$K200&lt;&gt;""),CEILING(VLOOKUP($I200,ランク別指標,3,FALSE)*$L200,1),"")</f>
        <v/>
      </c>
      <c r="BU200" s="284"/>
      <c r="BV200" s="283" t="str">
        <f t="shared" si="11"/>
        <v/>
      </c>
      <c r="BW200" s="285"/>
      <c r="BX200" s="284"/>
      <c r="BY200" s="286" t="str">
        <f t="shared" si="86"/>
        <v/>
      </c>
      <c r="BZ200" s="287" t="str">
        <f t="shared" si="87"/>
        <v/>
      </c>
      <c r="CA200" s="288"/>
      <c r="CB200" s="289"/>
      <c r="CC200" s="283" t="str">
        <f t="array" ref="CC200">IF(AND($I200&lt;&gt;"",$K200&lt;&gt;""),CEILING(VLOOKUP($I200,ランク別指標,6,FALSE)*$L200,1),"")</f>
        <v/>
      </c>
      <c r="CD200" s="290"/>
      <c r="CE200" s="291" t="str">
        <f t="shared" si="14"/>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99"/>
        <v/>
      </c>
      <c r="CR200" s="274" t="str">
        <f t="shared" ca="1" si="100"/>
        <v/>
      </c>
      <c r="CS200" s="275" t="str">
        <f t="shared" ca="1" si="17"/>
        <v/>
      </c>
      <c r="CT200" s="339"/>
      <c r="CU200" s="266">
        <f t="shared" si="88"/>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89"/>
        <v>0</v>
      </c>
      <c r="DL200" s="442" t="b">
        <f t="shared" si="90"/>
        <v>0</v>
      </c>
      <c r="DM200" s="452" t="b">
        <f t="shared" si="91"/>
        <v>0</v>
      </c>
      <c r="DN200" s="442" t="b">
        <f t="shared" si="92"/>
        <v>0</v>
      </c>
      <c r="DO200" s="451" t="b">
        <f t="shared" si="93"/>
        <v>0</v>
      </c>
      <c r="DP200" s="442" t="b">
        <f t="shared" si="94"/>
        <v>0</v>
      </c>
      <c r="DQ200" s="452" t="b">
        <f t="shared" si="95"/>
        <v>0</v>
      </c>
      <c r="DR200" s="442" t="b">
        <f t="shared" si="96"/>
        <v>0</v>
      </c>
      <c r="DS200" s="451" t="b">
        <f t="shared" si="97"/>
        <v>0</v>
      </c>
      <c r="DT200" s="442" t="b">
        <f t="shared" si="98"/>
        <v>0</v>
      </c>
    </row>
    <row r="201" spans="1:124" x14ac:dyDescent="0.25">
      <c r="A201" s="67">
        <f t="shared" ref="A201:A264" si="101">ROW()-8</f>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102">IF(ISERROR(HLOOKUP(CW201+1,プロジェクト進捗設定_PS,4,FALSE)),IF(DK201,0,""),HLOOKUP(CW201+1,プロジェクト進捗設定_PS,4,FALSE))</f>
        <v/>
      </c>
      <c r="X201" s="312" t="str">
        <f t="shared" ref="X201:X264" ca="1" si="103">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104">IF(ISERROR(HLOOKUP(CX201+1,プロジェクト進捗設定_PT仕様作成,4,FALSE)),IF(DM201,0,""),HLOOKUP(CX201+1,プロジェクト進捗設定_PT仕様作成,4,FALSE))</f>
        <v/>
      </c>
      <c r="AJ201" s="312" t="str">
        <f t="shared" ref="AJ201:AJ264" ca="1" si="105">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106">IF(ISERROR(HLOOKUP(CY201+1,プロジェクト進捗設定_PG,4,FALSE)),IF(DO201,0,""),HLOOKUP(CY201+1,プロジェクト進捗設定_PG,4,FALSE))</f>
        <v/>
      </c>
      <c r="AV201" s="312" t="str">
        <f t="shared" ref="AV201:AV264" ca="1" si="107">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08">IF(ISERROR(HLOOKUP(CZ201+1,プロジェクト進捗設定_PT,4,FALSE)),IF(DQ201,0,""),HLOOKUP(CZ201+1,プロジェクト進捗設定_PT,4,FALSE))</f>
        <v/>
      </c>
      <c r="BH201" s="312" t="str">
        <f t="shared" ref="BH201:BH264" ca="1" si="109">IF(ISERROR(HLOOKUP(DE201,プロジェクト進捗設定_PT,4,FALSE)),IF(DR201,0,""),HLOOKUP(DE201,プロジェクト進捗設定_PT,4,FALSE))</f>
        <v/>
      </c>
      <c r="BI201" s="278"/>
      <c r="BJ201" s="350"/>
      <c r="BK201" s="280"/>
      <c r="BL201" s="281"/>
      <c r="BM201" s="350"/>
      <c r="BN201" s="280"/>
      <c r="BO201" s="282"/>
      <c r="BP201" s="311" t="str">
        <f t="shared" ref="BP201:BP264" ca="1" si="110">IF(ISERROR(HLOOKUP(DA201+1,プロジェクト進捗設定_R終無_受入,5,TRUE)),IF(DS201,0,""),HLOOKUP(DA201+1,プロジェクト進捗設定_R終無_受入,5,FALSE))</f>
        <v/>
      </c>
      <c r="BQ201" s="312" t="str">
        <f t="shared" ref="BQ201:BQ264" ca="1" si="111">IF(ISERROR(HLOOKUP(DF201,プロジェクト進捗設定_R終無_受入,5,FALSE)),IF(DT201,0,""),HLOOKUP(DF201,プロジェクト進捗設定_R終無_受入,5,FALSE))</f>
        <v/>
      </c>
      <c r="BR201" s="311" t="str">
        <f t="shared" ref="BR201:BR264" ca="1" si="112">IF(AND(W201&lt;&gt;0,W201="",AI201&lt;&gt;0,AI201="",AU201&lt;&gt;0,AU201="",BG201&lt;&gt;0,BG201="",BP201&lt;&gt;0,BP201="",DG201=0),"",DG201)</f>
        <v/>
      </c>
      <c r="BS201" s="440" t="str">
        <f t="shared" ref="BS201:BS264" ca="1" si="113">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 t="shared" ref="BY201:BY264" si="114">IF(L201&lt;&gt;"",IF(BU201/L201*100 &gt; 0,BU201/L201*100, ""),"")</f>
        <v/>
      </c>
      <c r="BZ201" s="287" t="str">
        <f t="shared" ref="BZ201:BZ264" si="115">IF(L201&lt;&gt;"",IF(BW201/L201*100 &gt; 0,BW201/L201*100, ""),"")</f>
        <v/>
      </c>
      <c r="CA201" s="288"/>
      <c r="CB201" s="289"/>
      <c r="CC201" s="283" t="str">
        <f t="array" ref="CC201">IF(AND($I201&lt;&gt;"",$K201&lt;&gt;""),CEILING(VLOOKUP($I201,ランク別指標,6,FALSE)*$L201,1),"")</f>
        <v/>
      </c>
      <c r="CD201" s="290"/>
      <c r="CE201" s="291" t="str">
        <f t="shared" si="14"/>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99"/>
        <v/>
      </c>
      <c r="CR201" s="274" t="str">
        <f t="shared" ca="1" si="100"/>
        <v/>
      </c>
      <c r="CS201" s="275" t="str">
        <f t="shared" ca="1" si="17"/>
        <v/>
      </c>
      <c r="CT201" s="339"/>
      <c r="CU201" s="266">
        <f t="shared" ref="CU201:CU264" si="116">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17">OR(AND(NOT(ISTEXT(O201)),O201&lt;&gt;""),AND(NOT(ISTEXT(R201)),R201&lt;&gt;""),AND(NOT(ISTEXT(U201)),U201&lt;&gt;""))</f>
        <v>0</v>
      </c>
      <c r="DL201" s="442" t="b">
        <f t="shared" ref="DL201:DL264" si="118">OR(AND(NOT(ISTEXT(P201)),P201&lt;&gt;""),AND(NOT(ISTEXT(S201)),S201&lt;&gt;""),AND(NOT(ISTEXT(V201)),V201&lt;&gt;""))</f>
        <v>0</v>
      </c>
      <c r="DM201" s="452" t="b">
        <f t="shared" ref="DM201:DM264" si="119">OR(AND(NOT(ISTEXT(AA201)),AA201&lt;&gt;""),AND(NOT(ISTEXT(AD201)),AD201&lt;&gt;""),AND(NOT(ISTEXT(AG201)),AG201&lt;&gt;""))</f>
        <v>0</v>
      </c>
      <c r="DN201" s="442" t="b">
        <f t="shared" ref="DN201:DN264" si="120">OR(AND(NOT(ISTEXT(AB201)),AB201&lt;&gt;""),AND(NOT(ISTEXT(AE201)),AE201&lt;&gt;""),AND(NOT(ISTEXT(AH201)),AH201&lt;&gt;""))</f>
        <v>0</v>
      </c>
      <c r="DO201" s="451" t="b">
        <f t="shared" ref="DO201:DO264" si="121">OR(AND(NOT(ISTEXT(AM201)),AM201&lt;&gt;""),AND(NOT(ISTEXT(AP201)),AP201&lt;&gt;""),AND(NOT(ISTEXT(AS201)),AS201&lt;&gt;""))</f>
        <v>0</v>
      </c>
      <c r="DP201" s="442" t="b">
        <f t="shared" ref="DP201:DP264" si="122">OR(AND(NOT(ISTEXT(AN201)),AN201&lt;&gt;""),AND(NOT(ISTEXT(AQ201)),AQ201&lt;&gt;""),AND(NOT(ISTEXT(AT201)),AT201&lt;&gt;""))</f>
        <v>0</v>
      </c>
      <c r="DQ201" s="452" t="b">
        <f t="shared" ref="DQ201:DQ264" si="123">OR(AND(NOT(ISTEXT(AY201)),AY201&lt;&gt;""),AND(NOT(ISTEXT(BB201)),BB201&lt;&gt;""),AND(NOT(ISTEXT(BE201)),BE201&lt;&gt;""))</f>
        <v>0</v>
      </c>
      <c r="DR201" s="442" t="b">
        <f t="shared" ref="DR201:DR264" si="124">OR(AND(NOT(ISTEXT(AZ201)),AZ201&lt;&gt;""),AND(NOT(ISTEXT(BC201)),BC201&lt;&gt;""),AND(NOT(ISTEXT(BF201)),BF201&lt;&gt;""))</f>
        <v>0</v>
      </c>
      <c r="DS201" s="451" t="b">
        <f t="shared" ref="DS201:DS264" si="125">OR(AND(NOT(ISTEXT(BJ201)),BJ201&lt;&gt;""),AND(NOT(ISTEXT(BM201)),BM201&lt;&gt;""))</f>
        <v>0</v>
      </c>
      <c r="DT201" s="442" t="b">
        <f t="shared" ref="DT201:DT264" si="126">OR(AND(NOT(ISTEXT(BK201)),BK201&lt;&gt;""),AND(NOT(ISTEXT(BN201)),BN201&lt;&gt;""))</f>
        <v>0</v>
      </c>
    </row>
    <row r="202" spans="1:124" x14ac:dyDescent="0.25">
      <c r="A202" s="67">
        <f t="shared" si="101"/>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102"/>
        <v/>
      </c>
      <c r="X202" s="312" t="str">
        <f t="shared" ca="1" si="103"/>
        <v/>
      </c>
      <c r="Y202" s="279"/>
      <c r="Z202" s="279"/>
      <c r="AA202" s="350"/>
      <c r="AB202" s="280"/>
      <c r="AC202" s="281"/>
      <c r="AD202" s="350"/>
      <c r="AE202" s="280"/>
      <c r="AF202" s="282"/>
      <c r="AG202" s="350"/>
      <c r="AH202" s="276"/>
      <c r="AI202" s="311" t="str">
        <f t="shared" ca="1" si="104"/>
        <v/>
      </c>
      <c r="AJ202" s="312" t="str">
        <f t="shared" ca="1" si="105"/>
        <v/>
      </c>
      <c r="AK202" s="279"/>
      <c r="AL202" s="279"/>
      <c r="AM202" s="350"/>
      <c r="AN202" s="280"/>
      <c r="AO202" s="281"/>
      <c r="AP202" s="350"/>
      <c r="AQ202" s="280"/>
      <c r="AR202" s="282"/>
      <c r="AS202" s="350"/>
      <c r="AT202" s="276"/>
      <c r="AU202" s="311" t="str">
        <f t="shared" ca="1" si="106"/>
        <v/>
      </c>
      <c r="AV202" s="312" t="str">
        <f t="shared" ca="1" si="107"/>
        <v/>
      </c>
      <c r="AW202" s="278"/>
      <c r="AX202" s="278"/>
      <c r="AY202" s="350"/>
      <c r="AZ202" s="280"/>
      <c r="BA202" s="281"/>
      <c r="BB202" s="350"/>
      <c r="BC202" s="280"/>
      <c r="BD202" s="282"/>
      <c r="BE202" s="350"/>
      <c r="BF202" s="276"/>
      <c r="BG202" s="311" t="str">
        <f t="shared" ca="1" si="108"/>
        <v/>
      </c>
      <c r="BH202" s="312" t="str">
        <f t="shared" ca="1" si="109"/>
        <v/>
      </c>
      <c r="BI202" s="278"/>
      <c r="BJ202" s="350"/>
      <c r="BK202" s="280"/>
      <c r="BL202" s="281"/>
      <c r="BM202" s="350"/>
      <c r="BN202" s="280"/>
      <c r="BO202" s="282"/>
      <c r="BP202" s="311" t="str">
        <f t="shared" ca="1" si="110"/>
        <v/>
      </c>
      <c r="BQ202" s="312" t="str">
        <f t="shared" ca="1" si="111"/>
        <v/>
      </c>
      <c r="BR202" s="311" t="str">
        <f t="shared" ca="1" si="112"/>
        <v/>
      </c>
      <c r="BS202" s="440" t="str">
        <f t="shared" ca="1" si="113"/>
        <v/>
      </c>
      <c r="BT202" s="283" t="str">
        <f t="array" ref="BT202">IF(AND($I202&lt;&gt;"",$K202&lt;&gt;""),CEILING(VLOOKUP($I202,ランク別指標,3,FALSE)*$L202,1),"")</f>
        <v/>
      </c>
      <c r="BU202" s="284"/>
      <c r="BV202" s="283" t="str">
        <f t="shared" si="11"/>
        <v/>
      </c>
      <c r="BW202" s="285"/>
      <c r="BX202" s="284"/>
      <c r="BY202" s="286" t="str">
        <f t="shared" si="114"/>
        <v/>
      </c>
      <c r="BZ202" s="287" t="str">
        <f t="shared" si="115"/>
        <v/>
      </c>
      <c r="CA202" s="288"/>
      <c r="CB202" s="289"/>
      <c r="CC202" s="283" t="str">
        <f t="array" ref="CC202">IF(AND($I202&lt;&gt;"",$K202&lt;&gt;""),CEILING(VLOOKUP($I202,ランク別指標,6,FALSE)*$L202,1),"")</f>
        <v/>
      </c>
      <c r="CD202" s="290"/>
      <c r="CE202" s="291" t="str">
        <f t="shared" si="14"/>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99"/>
        <v/>
      </c>
      <c r="CR202" s="274" t="str">
        <f t="shared" ca="1" si="100"/>
        <v/>
      </c>
      <c r="CS202" s="275" t="str">
        <f t="shared" ca="1" si="17"/>
        <v/>
      </c>
      <c r="CT202" s="339"/>
      <c r="CU202" s="266">
        <f t="shared" si="116"/>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17"/>
        <v>0</v>
      </c>
      <c r="DL202" s="442" t="b">
        <f t="shared" si="118"/>
        <v>0</v>
      </c>
      <c r="DM202" s="452" t="b">
        <f t="shared" si="119"/>
        <v>0</v>
      </c>
      <c r="DN202" s="442" t="b">
        <f t="shared" si="120"/>
        <v>0</v>
      </c>
      <c r="DO202" s="451" t="b">
        <f t="shared" si="121"/>
        <v>0</v>
      </c>
      <c r="DP202" s="442" t="b">
        <f t="shared" si="122"/>
        <v>0</v>
      </c>
      <c r="DQ202" s="452" t="b">
        <f t="shared" si="123"/>
        <v>0</v>
      </c>
      <c r="DR202" s="442" t="b">
        <f t="shared" si="124"/>
        <v>0</v>
      </c>
      <c r="DS202" s="451" t="b">
        <f t="shared" si="125"/>
        <v>0</v>
      </c>
      <c r="DT202" s="442" t="b">
        <f t="shared" si="126"/>
        <v>0</v>
      </c>
    </row>
    <row r="203" spans="1:124" x14ac:dyDescent="0.25">
      <c r="A203" s="67">
        <f t="shared" si="101"/>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102"/>
        <v/>
      </c>
      <c r="X203" s="312" t="str">
        <f t="shared" ca="1" si="103"/>
        <v/>
      </c>
      <c r="Y203" s="279"/>
      <c r="Z203" s="279"/>
      <c r="AA203" s="350"/>
      <c r="AB203" s="280"/>
      <c r="AC203" s="281"/>
      <c r="AD203" s="350"/>
      <c r="AE203" s="280"/>
      <c r="AF203" s="282"/>
      <c r="AG203" s="350"/>
      <c r="AH203" s="276"/>
      <c r="AI203" s="311" t="str">
        <f t="shared" ca="1" si="104"/>
        <v/>
      </c>
      <c r="AJ203" s="312" t="str">
        <f t="shared" ca="1" si="105"/>
        <v/>
      </c>
      <c r="AK203" s="279"/>
      <c r="AL203" s="279"/>
      <c r="AM203" s="350"/>
      <c r="AN203" s="280"/>
      <c r="AO203" s="281"/>
      <c r="AP203" s="350"/>
      <c r="AQ203" s="280"/>
      <c r="AR203" s="282"/>
      <c r="AS203" s="350"/>
      <c r="AT203" s="276"/>
      <c r="AU203" s="311" t="str">
        <f t="shared" ca="1" si="106"/>
        <v/>
      </c>
      <c r="AV203" s="312" t="str">
        <f t="shared" ca="1" si="107"/>
        <v/>
      </c>
      <c r="AW203" s="278"/>
      <c r="AX203" s="278"/>
      <c r="AY203" s="350"/>
      <c r="AZ203" s="280"/>
      <c r="BA203" s="281"/>
      <c r="BB203" s="350"/>
      <c r="BC203" s="280"/>
      <c r="BD203" s="282"/>
      <c r="BE203" s="350"/>
      <c r="BF203" s="276"/>
      <c r="BG203" s="311" t="str">
        <f t="shared" ca="1" si="108"/>
        <v/>
      </c>
      <c r="BH203" s="312" t="str">
        <f t="shared" ca="1" si="109"/>
        <v/>
      </c>
      <c r="BI203" s="278"/>
      <c r="BJ203" s="350"/>
      <c r="BK203" s="280"/>
      <c r="BL203" s="281"/>
      <c r="BM203" s="350"/>
      <c r="BN203" s="280"/>
      <c r="BO203" s="282"/>
      <c r="BP203" s="311" t="str">
        <f t="shared" ca="1" si="110"/>
        <v/>
      </c>
      <c r="BQ203" s="312" t="str">
        <f t="shared" ca="1" si="111"/>
        <v/>
      </c>
      <c r="BR203" s="311" t="str">
        <f t="shared" ca="1" si="112"/>
        <v/>
      </c>
      <c r="BS203" s="440" t="str">
        <f t="shared" ca="1" si="113"/>
        <v/>
      </c>
      <c r="BT203" s="283" t="str">
        <f t="array" ref="BT203">IF(AND($I203&lt;&gt;"",$K203&lt;&gt;""),CEILING(VLOOKUP($I203,ランク別指標,3,FALSE)*$L203,1),"")</f>
        <v/>
      </c>
      <c r="BU203" s="284"/>
      <c r="BV203" s="283" t="str">
        <f t="shared" si="11"/>
        <v/>
      </c>
      <c r="BW203" s="285"/>
      <c r="BX203" s="284"/>
      <c r="BY203" s="286" t="str">
        <f t="shared" si="114"/>
        <v/>
      </c>
      <c r="BZ203" s="287" t="str">
        <f t="shared" si="115"/>
        <v/>
      </c>
      <c r="CA203" s="288"/>
      <c r="CB203" s="289"/>
      <c r="CC203" s="283" t="str">
        <f t="array" ref="CC203">IF(AND($I203&lt;&gt;"",$K203&lt;&gt;""),CEILING(VLOOKUP($I203,ランク別指標,6,FALSE)*$L203,1),"")</f>
        <v/>
      </c>
      <c r="CD203" s="290"/>
      <c r="CE203" s="291" t="str">
        <f t="shared" si="14"/>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99"/>
        <v/>
      </c>
      <c r="CR203" s="274" t="str">
        <f t="shared" ca="1" si="100"/>
        <v/>
      </c>
      <c r="CS203" s="275" t="str">
        <f t="shared" ca="1" si="17"/>
        <v/>
      </c>
      <c r="CT203" s="339"/>
      <c r="CU203" s="266">
        <f t="shared" si="116"/>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17"/>
        <v>0</v>
      </c>
      <c r="DL203" s="442" t="b">
        <f t="shared" si="118"/>
        <v>0</v>
      </c>
      <c r="DM203" s="452" t="b">
        <f t="shared" si="119"/>
        <v>0</v>
      </c>
      <c r="DN203" s="442" t="b">
        <f t="shared" si="120"/>
        <v>0</v>
      </c>
      <c r="DO203" s="451" t="b">
        <f t="shared" si="121"/>
        <v>0</v>
      </c>
      <c r="DP203" s="442" t="b">
        <f t="shared" si="122"/>
        <v>0</v>
      </c>
      <c r="DQ203" s="452" t="b">
        <f t="shared" si="123"/>
        <v>0</v>
      </c>
      <c r="DR203" s="442" t="b">
        <f t="shared" si="124"/>
        <v>0</v>
      </c>
      <c r="DS203" s="451" t="b">
        <f t="shared" si="125"/>
        <v>0</v>
      </c>
      <c r="DT203" s="442" t="b">
        <f t="shared" si="126"/>
        <v>0</v>
      </c>
    </row>
    <row r="204" spans="1:124" x14ac:dyDescent="0.25">
      <c r="A204" s="67">
        <f t="shared" si="101"/>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102"/>
        <v/>
      </c>
      <c r="X204" s="312" t="str">
        <f t="shared" ca="1" si="103"/>
        <v/>
      </c>
      <c r="Y204" s="279"/>
      <c r="Z204" s="279"/>
      <c r="AA204" s="350"/>
      <c r="AB204" s="280"/>
      <c r="AC204" s="281"/>
      <c r="AD204" s="350"/>
      <c r="AE204" s="280"/>
      <c r="AF204" s="282"/>
      <c r="AG204" s="350"/>
      <c r="AH204" s="276"/>
      <c r="AI204" s="311" t="str">
        <f t="shared" ca="1" si="104"/>
        <v/>
      </c>
      <c r="AJ204" s="312" t="str">
        <f t="shared" ca="1" si="105"/>
        <v/>
      </c>
      <c r="AK204" s="279"/>
      <c r="AL204" s="279"/>
      <c r="AM204" s="350"/>
      <c r="AN204" s="280"/>
      <c r="AO204" s="281"/>
      <c r="AP204" s="350"/>
      <c r="AQ204" s="280"/>
      <c r="AR204" s="282"/>
      <c r="AS204" s="350"/>
      <c r="AT204" s="276"/>
      <c r="AU204" s="311" t="str">
        <f t="shared" ca="1" si="106"/>
        <v/>
      </c>
      <c r="AV204" s="312" t="str">
        <f t="shared" ca="1" si="107"/>
        <v/>
      </c>
      <c r="AW204" s="278"/>
      <c r="AX204" s="278"/>
      <c r="AY204" s="350"/>
      <c r="AZ204" s="280"/>
      <c r="BA204" s="281"/>
      <c r="BB204" s="350"/>
      <c r="BC204" s="280"/>
      <c r="BD204" s="282"/>
      <c r="BE204" s="350"/>
      <c r="BF204" s="276"/>
      <c r="BG204" s="311" t="str">
        <f t="shared" ca="1" si="108"/>
        <v/>
      </c>
      <c r="BH204" s="312" t="str">
        <f t="shared" ca="1" si="109"/>
        <v/>
      </c>
      <c r="BI204" s="278"/>
      <c r="BJ204" s="350"/>
      <c r="BK204" s="280"/>
      <c r="BL204" s="281"/>
      <c r="BM204" s="350"/>
      <c r="BN204" s="280"/>
      <c r="BO204" s="282"/>
      <c r="BP204" s="311" t="str">
        <f t="shared" ca="1" si="110"/>
        <v/>
      </c>
      <c r="BQ204" s="312" t="str">
        <f t="shared" ca="1" si="111"/>
        <v/>
      </c>
      <c r="BR204" s="311" t="str">
        <f t="shared" ca="1" si="112"/>
        <v/>
      </c>
      <c r="BS204" s="440" t="str">
        <f t="shared" ca="1" si="113"/>
        <v/>
      </c>
      <c r="BT204" s="283" t="str">
        <f t="array" ref="BT204">IF(AND($I204&lt;&gt;"",$K204&lt;&gt;""),CEILING(VLOOKUP($I204,ランク別指標,3,FALSE)*$L204,1),"")</f>
        <v/>
      </c>
      <c r="BU204" s="284"/>
      <c r="BV204" s="283" t="str">
        <f t="shared" si="11"/>
        <v/>
      </c>
      <c r="BW204" s="285"/>
      <c r="BX204" s="284"/>
      <c r="BY204" s="286" t="str">
        <f t="shared" si="114"/>
        <v/>
      </c>
      <c r="BZ204" s="287" t="str">
        <f t="shared" si="115"/>
        <v/>
      </c>
      <c r="CA204" s="288"/>
      <c r="CB204" s="289"/>
      <c r="CC204" s="283" t="str">
        <f t="array" ref="CC204">IF(AND($I204&lt;&gt;"",$K204&lt;&gt;""),CEILING(VLOOKUP($I204,ランク別指標,6,FALSE)*$L204,1),"")</f>
        <v/>
      </c>
      <c r="CD204" s="290"/>
      <c r="CE204" s="291" t="str">
        <f t="shared" si="14"/>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99"/>
        <v/>
      </c>
      <c r="CR204" s="274" t="str">
        <f t="shared" ca="1" si="100"/>
        <v/>
      </c>
      <c r="CS204" s="275" t="str">
        <f t="shared" ca="1" si="17"/>
        <v/>
      </c>
      <c r="CT204" s="339"/>
      <c r="CU204" s="266">
        <f t="shared" si="116"/>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17"/>
        <v>0</v>
      </c>
      <c r="DL204" s="442" t="b">
        <f t="shared" si="118"/>
        <v>0</v>
      </c>
      <c r="DM204" s="452" t="b">
        <f t="shared" si="119"/>
        <v>0</v>
      </c>
      <c r="DN204" s="442" t="b">
        <f t="shared" si="120"/>
        <v>0</v>
      </c>
      <c r="DO204" s="451" t="b">
        <f t="shared" si="121"/>
        <v>0</v>
      </c>
      <c r="DP204" s="442" t="b">
        <f t="shared" si="122"/>
        <v>0</v>
      </c>
      <c r="DQ204" s="452" t="b">
        <f t="shared" si="123"/>
        <v>0</v>
      </c>
      <c r="DR204" s="442" t="b">
        <f t="shared" si="124"/>
        <v>0</v>
      </c>
      <c r="DS204" s="451" t="b">
        <f t="shared" si="125"/>
        <v>0</v>
      </c>
      <c r="DT204" s="442" t="b">
        <f t="shared" si="126"/>
        <v>0</v>
      </c>
    </row>
    <row r="205" spans="1:124" x14ac:dyDescent="0.25">
      <c r="A205" s="67">
        <f t="shared" si="101"/>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102"/>
        <v/>
      </c>
      <c r="X205" s="312" t="str">
        <f t="shared" ca="1" si="103"/>
        <v/>
      </c>
      <c r="Y205" s="279"/>
      <c r="Z205" s="279"/>
      <c r="AA205" s="350"/>
      <c r="AB205" s="280"/>
      <c r="AC205" s="281"/>
      <c r="AD205" s="350"/>
      <c r="AE205" s="280"/>
      <c r="AF205" s="282"/>
      <c r="AG205" s="350"/>
      <c r="AH205" s="276"/>
      <c r="AI205" s="311" t="str">
        <f t="shared" ca="1" si="104"/>
        <v/>
      </c>
      <c r="AJ205" s="312" t="str">
        <f t="shared" ca="1" si="105"/>
        <v/>
      </c>
      <c r="AK205" s="279"/>
      <c r="AL205" s="279"/>
      <c r="AM205" s="350"/>
      <c r="AN205" s="280"/>
      <c r="AO205" s="281"/>
      <c r="AP205" s="350"/>
      <c r="AQ205" s="280"/>
      <c r="AR205" s="282"/>
      <c r="AS205" s="350"/>
      <c r="AT205" s="276"/>
      <c r="AU205" s="311" t="str">
        <f t="shared" ca="1" si="106"/>
        <v/>
      </c>
      <c r="AV205" s="312" t="str">
        <f t="shared" ca="1" si="107"/>
        <v/>
      </c>
      <c r="AW205" s="278"/>
      <c r="AX205" s="278"/>
      <c r="AY205" s="350"/>
      <c r="AZ205" s="280"/>
      <c r="BA205" s="281"/>
      <c r="BB205" s="350"/>
      <c r="BC205" s="280"/>
      <c r="BD205" s="282"/>
      <c r="BE205" s="350"/>
      <c r="BF205" s="276"/>
      <c r="BG205" s="311" t="str">
        <f t="shared" ca="1" si="108"/>
        <v/>
      </c>
      <c r="BH205" s="312" t="str">
        <f t="shared" ca="1" si="109"/>
        <v/>
      </c>
      <c r="BI205" s="278"/>
      <c r="BJ205" s="350"/>
      <c r="BK205" s="280"/>
      <c r="BL205" s="281"/>
      <c r="BM205" s="350"/>
      <c r="BN205" s="280"/>
      <c r="BO205" s="282"/>
      <c r="BP205" s="311" t="str">
        <f t="shared" ca="1" si="110"/>
        <v/>
      </c>
      <c r="BQ205" s="312" t="str">
        <f t="shared" ca="1" si="111"/>
        <v/>
      </c>
      <c r="BR205" s="311" t="str">
        <f t="shared" ca="1" si="112"/>
        <v/>
      </c>
      <c r="BS205" s="440" t="str">
        <f t="shared" ca="1" si="113"/>
        <v/>
      </c>
      <c r="BT205" s="283" t="str">
        <f t="array" ref="BT205">IF(AND($I205&lt;&gt;"",$K205&lt;&gt;""),CEILING(VLOOKUP($I205,ランク別指標,3,FALSE)*$L205,1),"")</f>
        <v/>
      </c>
      <c r="BU205" s="284"/>
      <c r="BV205" s="283" t="str">
        <f t="shared" si="11"/>
        <v/>
      </c>
      <c r="BW205" s="285"/>
      <c r="BX205" s="284"/>
      <c r="BY205" s="286" t="str">
        <f t="shared" si="114"/>
        <v/>
      </c>
      <c r="BZ205" s="287" t="str">
        <f t="shared" si="115"/>
        <v/>
      </c>
      <c r="CA205" s="288"/>
      <c r="CB205" s="289"/>
      <c r="CC205" s="283" t="str">
        <f t="array" ref="CC205">IF(AND($I205&lt;&gt;"",$K205&lt;&gt;""),CEILING(VLOOKUP($I205,ランク別指標,6,FALSE)*$L205,1),"")</f>
        <v/>
      </c>
      <c r="CD205" s="290"/>
      <c r="CE205" s="291" t="str">
        <f t="shared" si="14"/>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99"/>
        <v/>
      </c>
      <c r="CR205" s="274" t="str">
        <f t="shared" ca="1" si="100"/>
        <v/>
      </c>
      <c r="CS205" s="275" t="str">
        <f t="shared" ca="1" si="17"/>
        <v/>
      </c>
      <c r="CT205" s="339"/>
      <c r="CU205" s="266">
        <f t="shared" si="116"/>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17"/>
        <v>0</v>
      </c>
      <c r="DL205" s="442" t="b">
        <f t="shared" si="118"/>
        <v>0</v>
      </c>
      <c r="DM205" s="452" t="b">
        <f t="shared" si="119"/>
        <v>0</v>
      </c>
      <c r="DN205" s="442" t="b">
        <f t="shared" si="120"/>
        <v>0</v>
      </c>
      <c r="DO205" s="451" t="b">
        <f t="shared" si="121"/>
        <v>0</v>
      </c>
      <c r="DP205" s="442" t="b">
        <f t="shared" si="122"/>
        <v>0</v>
      </c>
      <c r="DQ205" s="452" t="b">
        <f t="shared" si="123"/>
        <v>0</v>
      </c>
      <c r="DR205" s="442" t="b">
        <f t="shared" si="124"/>
        <v>0</v>
      </c>
      <c r="DS205" s="451" t="b">
        <f t="shared" si="125"/>
        <v>0</v>
      </c>
      <c r="DT205" s="442" t="b">
        <f t="shared" si="126"/>
        <v>0</v>
      </c>
    </row>
    <row r="206" spans="1:124" x14ac:dyDescent="0.25">
      <c r="A206" s="67">
        <f t="shared" si="101"/>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102"/>
        <v/>
      </c>
      <c r="X206" s="312" t="str">
        <f t="shared" ca="1" si="103"/>
        <v/>
      </c>
      <c r="Y206" s="279"/>
      <c r="Z206" s="279"/>
      <c r="AA206" s="350"/>
      <c r="AB206" s="280"/>
      <c r="AC206" s="281"/>
      <c r="AD206" s="350"/>
      <c r="AE206" s="280"/>
      <c r="AF206" s="282"/>
      <c r="AG206" s="350"/>
      <c r="AH206" s="276"/>
      <c r="AI206" s="311" t="str">
        <f t="shared" ca="1" si="104"/>
        <v/>
      </c>
      <c r="AJ206" s="312" t="str">
        <f t="shared" ca="1" si="105"/>
        <v/>
      </c>
      <c r="AK206" s="279"/>
      <c r="AL206" s="279"/>
      <c r="AM206" s="350"/>
      <c r="AN206" s="280"/>
      <c r="AO206" s="281"/>
      <c r="AP206" s="350"/>
      <c r="AQ206" s="280"/>
      <c r="AR206" s="282"/>
      <c r="AS206" s="350"/>
      <c r="AT206" s="276"/>
      <c r="AU206" s="311" t="str">
        <f t="shared" ca="1" si="106"/>
        <v/>
      </c>
      <c r="AV206" s="312" t="str">
        <f t="shared" ca="1" si="107"/>
        <v/>
      </c>
      <c r="AW206" s="278"/>
      <c r="AX206" s="278"/>
      <c r="AY206" s="350"/>
      <c r="AZ206" s="280"/>
      <c r="BA206" s="281"/>
      <c r="BB206" s="350"/>
      <c r="BC206" s="280"/>
      <c r="BD206" s="282"/>
      <c r="BE206" s="350"/>
      <c r="BF206" s="276"/>
      <c r="BG206" s="311" t="str">
        <f t="shared" ca="1" si="108"/>
        <v/>
      </c>
      <c r="BH206" s="312" t="str">
        <f t="shared" ca="1" si="109"/>
        <v/>
      </c>
      <c r="BI206" s="278"/>
      <c r="BJ206" s="350"/>
      <c r="BK206" s="280"/>
      <c r="BL206" s="281"/>
      <c r="BM206" s="350"/>
      <c r="BN206" s="280"/>
      <c r="BO206" s="282"/>
      <c r="BP206" s="311" t="str">
        <f t="shared" ca="1" si="110"/>
        <v/>
      </c>
      <c r="BQ206" s="312" t="str">
        <f t="shared" ca="1" si="111"/>
        <v/>
      </c>
      <c r="BR206" s="311" t="str">
        <f t="shared" ca="1" si="112"/>
        <v/>
      </c>
      <c r="BS206" s="440" t="str">
        <f t="shared" ca="1" si="113"/>
        <v/>
      </c>
      <c r="BT206" s="283" t="str">
        <f t="array" ref="BT206">IF(AND($I206&lt;&gt;"",$K206&lt;&gt;""),CEILING(VLOOKUP($I206,ランク別指標,3,FALSE)*$L206,1),"")</f>
        <v/>
      </c>
      <c r="BU206" s="284"/>
      <c r="BV206" s="283" t="str">
        <f t="shared" si="11"/>
        <v/>
      </c>
      <c r="BW206" s="285"/>
      <c r="BX206" s="284"/>
      <c r="BY206" s="286" t="str">
        <f t="shared" si="114"/>
        <v/>
      </c>
      <c r="BZ206" s="287" t="str">
        <f t="shared" si="115"/>
        <v/>
      </c>
      <c r="CA206" s="288"/>
      <c r="CB206" s="289"/>
      <c r="CC206" s="283" t="str">
        <f t="array" ref="CC206">IF(AND($I206&lt;&gt;"",$K206&lt;&gt;""),CEILING(VLOOKUP($I206,ランク別指標,6,FALSE)*$L206,1),"")</f>
        <v/>
      </c>
      <c r="CD206" s="290"/>
      <c r="CE206" s="291" t="str">
        <f t="shared" si="14"/>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99"/>
        <v/>
      </c>
      <c r="CR206" s="274" t="str">
        <f t="shared" ca="1" si="100"/>
        <v/>
      </c>
      <c r="CS206" s="275" t="str">
        <f t="shared" ca="1" si="17"/>
        <v/>
      </c>
      <c r="CT206" s="339"/>
      <c r="CU206" s="266">
        <f t="shared" si="116"/>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17"/>
        <v>0</v>
      </c>
      <c r="DL206" s="442" t="b">
        <f t="shared" si="118"/>
        <v>0</v>
      </c>
      <c r="DM206" s="452" t="b">
        <f t="shared" si="119"/>
        <v>0</v>
      </c>
      <c r="DN206" s="442" t="b">
        <f t="shared" si="120"/>
        <v>0</v>
      </c>
      <c r="DO206" s="451" t="b">
        <f t="shared" si="121"/>
        <v>0</v>
      </c>
      <c r="DP206" s="442" t="b">
        <f t="shared" si="122"/>
        <v>0</v>
      </c>
      <c r="DQ206" s="452" t="b">
        <f t="shared" si="123"/>
        <v>0</v>
      </c>
      <c r="DR206" s="442" t="b">
        <f t="shared" si="124"/>
        <v>0</v>
      </c>
      <c r="DS206" s="451" t="b">
        <f t="shared" si="125"/>
        <v>0</v>
      </c>
      <c r="DT206" s="442" t="b">
        <f t="shared" si="126"/>
        <v>0</v>
      </c>
    </row>
    <row r="207" spans="1:124" x14ac:dyDescent="0.25">
      <c r="A207" s="67">
        <f t="shared" si="101"/>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102"/>
        <v/>
      </c>
      <c r="X207" s="312" t="str">
        <f t="shared" ca="1" si="103"/>
        <v/>
      </c>
      <c r="Y207" s="279"/>
      <c r="Z207" s="279"/>
      <c r="AA207" s="350"/>
      <c r="AB207" s="280"/>
      <c r="AC207" s="281"/>
      <c r="AD207" s="350"/>
      <c r="AE207" s="280"/>
      <c r="AF207" s="282"/>
      <c r="AG207" s="350"/>
      <c r="AH207" s="276"/>
      <c r="AI207" s="311" t="str">
        <f t="shared" ca="1" si="104"/>
        <v/>
      </c>
      <c r="AJ207" s="312" t="str">
        <f t="shared" ca="1" si="105"/>
        <v/>
      </c>
      <c r="AK207" s="279"/>
      <c r="AL207" s="279"/>
      <c r="AM207" s="350"/>
      <c r="AN207" s="280"/>
      <c r="AO207" s="281"/>
      <c r="AP207" s="350"/>
      <c r="AQ207" s="280"/>
      <c r="AR207" s="282"/>
      <c r="AS207" s="350"/>
      <c r="AT207" s="276"/>
      <c r="AU207" s="311" t="str">
        <f t="shared" ca="1" si="106"/>
        <v/>
      </c>
      <c r="AV207" s="312" t="str">
        <f t="shared" ca="1" si="107"/>
        <v/>
      </c>
      <c r="AW207" s="278"/>
      <c r="AX207" s="278"/>
      <c r="AY207" s="350"/>
      <c r="AZ207" s="280"/>
      <c r="BA207" s="281"/>
      <c r="BB207" s="350"/>
      <c r="BC207" s="280"/>
      <c r="BD207" s="282"/>
      <c r="BE207" s="350"/>
      <c r="BF207" s="276"/>
      <c r="BG207" s="311" t="str">
        <f t="shared" ca="1" si="108"/>
        <v/>
      </c>
      <c r="BH207" s="312" t="str">
        <f t="shared" ca="1" si="109"/>
        <v/>
      </c>
      <c r="BI207" s="278"/>
      <c r="BJ207" s="350"/>
      <c r="BK207" s="280"/>
      <c r="BL207" s="281"/>
      <c r="BM207" s="350"/>
      <c r="BN207" s="280"/>
      <c r="BO207" s="282"/>
      <c r="BP207" s="311" t="str">
        <f t="shared" ca="1" si="110"/>
        <v/>
      </c>
      <c r="BQ207" s="312" t="str">
        <f t="shared" ca="1" si="111"/>
        <v/>
      </c>
      <c r="BR207" s="311" t="str">
        <f t="shared" ca="1" si="112"/>
        <v/>
      </c>
      <c r="BS207" s="440" t="str">
        <f t="shared" ca="1" si="113"/>
        <v/>
      </c>
      <c r="BT207" s="283" t="str">
        <f t="array" ref="BT207">IF(AND($I207&lt;&gt;"",$K207&lt;&gt;""),CEILING(VLOOKUP($I207,ランク別指標,3,FALSE)*$L207,1),"")</f>
        <v/>
      </c>
      <c r="BU207" s="284"/>
      <c r="BV207" s="283" t="str">
        <f t="shared" si="11"/>
        <v/>
      </c>
      <c r="BW207" s="285"/>
      <c r="BX207" s="284"/>
      <c r="BY207" s="286" t="str">
        <f t="shared" si="114"/>
        <v/>
      </c>
      <c r="BZ207" s="287" t="str">
        <f t="shared" si="115"/>
        <v/>
      </c>
      <c r="CA207" s="288"/>
      <c r="CB207" s="289"/>
      <c r="CC207" s="283" t="str">
        <f t="array" ref="CC207">IF(AND($I207&lt;&gt;"",$K207&lt;&gt;""),CEILING(VLOOKUP($I207,ランク別指標,6,FALSE)*$L207,1),"")</f>
        <v/>
      </c>
      <c r="CD207" s="290"/>
      <c r="CE207" s="291" t="str">
        <f t="shared" si="14"/>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99"/>
        <v/>
      </c>
      <c r="CR207" s="274" t="str">
        <f t="shared" ca="1" si="100"/>
        <v/>
      </c>
      <c r="CS207" s="275" t="str">
        <f t="shared" ca="1" si="17"/>
        <v/>
      </c>
      <c r="CT207" s="339"/>
      <c r="CU207" s="266">
        <f t="shared" si="116"/>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17"/>
        <v>0</v>
      </c>
      <c r="DL207" s="442" t="b">
        <f t="shared" si="118"/>
        <v>0</v>
      </c>
      <c r="DM207" s="452" t="b">
        <f t="shared" si="119"/>
        <v>0</v>
      </c>
      <c r="DN207" s="442" t="b">
        <f t="shared" si="120"/>
        <v>0</v>
      </c>
      <c r="DO207" s="451" t="b">
        <f t="shared" si="121"/>
        <v>0</v>
      </c>
      <c r="DP207" s="442" t="b">
        <f t="shared" si="122"/>
        <v>0</v>
      </c>
      <c r="DQ207" s="452" t="b">
        <f t="shared" si="123"/>
        <v>0</v>
      </c>
      <c r="DR207" s="442" t="b">
        <f t="shared" si="124"/>
        <v>0</v>
      </c>
      <c r="DS207" s="451" t="b">
        <f t="shared" si="125"/>
        <v>0</v>
      </c>
      <c r="DT207" s="442" t="b">
        <f t="shared" si="126"/>
        <v>0</v>
      </c>
    </row>
    <row r="208" spans="1:124" x14ac:dyDescent="0.25">
      <c r="A208" s="67">
        <f t="shared" si="101"/>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102"/>
        <v/>
      </c>
      <c r="X208" s="312" t="str">
        <f t="shared" ca="1" si="103"/>
        <v/>
      </c>
      <c r="Y208" s="279"/>
      <c r="Z208" s="279"/>
      <c r="AA208" s="350"/>
      <c r="AB208" s="351"/>
      <c r="AC208" s="281"/>
      <c r="AD208" s="350"/>
      <c r="AE208" s="351"/>
      <c r="AF208" s="282"/>
      <c r="AG208" s="350"/>
      <c r="AH208" s="276"/>
      <c r="AI208" s="311" t="str">
        <f t="shared" ca="1" si="104"/>
        <v/>
      </c>
      <c r="AJ208" s="312" t="str">
        <f t="shared" ca="1" si="105"/>
        <v/>
      </c>
      <c r="AK208" s="278"/>
      <c r="AL208" s="278"/>
      <c r="AM208" s="350"/>
      <c r="AN208" s="351"/>
      <c r="AO208" s="281"/>
      <c r="AP208" s="350"/>
      <c r="AQ208" s="351"/>
      <c r="AR208" s="282"/>
      <c r="AS208" s="350"/>
      <c r="AT208" s="276"/>
      <c r="AU208" s="311" t="str">
        <f t="shared" ca="1" si="106"/>
        <v/>
      </c>
      <c r="AV208" s="312" t="str">
        <f t="shared" ca="1" si="107"/>
        <v/>
      </c>
      <c r="AW208" s="278"/>
      <c r="AX208" s="278"/>
      <c r="AY208" s="350"/>
      <c r="AZ208" s="351"/>
      <c r="BA208" s="281"/>
      <c r="BB208" s="350"/>
      <c r="BC208" s="351"/>
      <c r="BD208" s="282"/>
      <c r="BE208" s="350"/>
      <c r="BF208" s="276"/>
      <c r="BG208" s="311" t="str">
        <f t="shared" ca="1" si="108"/>
        <v/>
      </c>
      <c r="BH208" s="312" t="str">
        <f t="shared" ca="1" si="109"/>
        <v/>
      </c>
      <c r="BI208" s="278"/>
      <c r="BJ208" s="350"/>
      <c r="BK208" s="351"/>
      <c r="BL208" s="281"/>
      <c r="BM208" s="350"/>
      <c r="BN208" s="351"/>
      <c r="BO208" s="282"/>
      <c r="BP208" s="311" t="str">
        <f t="shared" ca="1" si="110"/>
        <v/>
      </c>
      <c r="BQ208" s="312" t="str">
        <f t="shared" ca="1" si="111"/>
        <v/>
      </c>
      <c r="BR208" s="311" t="str">
        <f t="shared" ca="1" si="112"/>
        <v/>
      </c>
      <c r="BS208" s="440" t="str">
        <f t="shared" ca="1" si="113"/>
        <v/>
      </c>
      <c r="BT208" s="283" t="str">
        <f t="array" ref="BT208">IF(AND($I208&lt;&gt;"",$K208&lt;&gt;""),CEILING(VLOOKUP($I208,ランク別指標,3,FALSE)*$L208,1),"")</f>
        <v/>
      </c>
      <c r="BU208" s="284"/>
      <c r="BV208" s="283" t="str">
        <f t="shared" si="11"/>
        <v/>
      </c>
      <c r="BW208" s="285"/>
      <c r="BX208" s="284"/>
      <c r="BY208" s="286" t="str">
        <f t="shared" si="114"/>
        <v/>
      </c>
      <c r="BZ208" s="287" t="str">
        <f t="shared" si="115"/>
        <v/>
      </c>
      <c r="CA208" s="288"/>
      <c r="CB208" s="289"/>
      <c r="CC208" s="283" t="str">
        <f t="array" ref="CC208">IF(AND($I208&lt;&gt;"",$K208&lt;&gt;""),CEILING(VLOOKUP($I208,ランク別指標,6,FALSE)*$L208,1),"")</f>
        <v/>
      </c>
      <c r="CD208" s="290"/>
      <c r="CE208" s="291" t="str">
        <f t="shared" si="14"/>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99"/>
        <v/>
      </c>
      <c r="CR208" s="274" t="str">
        <f t="shared" ca="1" si="100"/>
        <v/>
      </c>
      <c r="CS208" s="275" t="str">
        <f t="shared" ca="1" si="17"/>
        <v/>
      </c>
      <c r="CT208" s="339"/>
      <c r="CU208" s="266">
        <f t="shared" si="116"/>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17"/>
        <v>0</v>
      </c>
      <c r="DL208" s="442" t="b">
        <f t="shared" si="118"/>
        <v>0</v>
      </c>
      <c r="DM208" s="452" t="b">
        <f t="shared" si="119"/>
        <v>0</v>
      </c>
      <c r="DN208" s="442" t="b">
        <f t="shared" si="120"/>
        <v>0</v>
      </c>
      <c r="DO208" s="451" t="b">
        <f t="shared" si="121"/>
        <v>0</v>
      </c>
      <c r="DP208" s="442" t="b">
        <f t="shared" si="122"/>
        <v>0</v>
      </c>
      <c r="DQ208" s="452" t="b">
        <f t="shared" si="123"/>
        <v>0</v>
      </c>
      <c r="DR208" s="442" t="b">
        <f t="shared" si="124"/>
        <v>0</v>
      </c>
      <c r="DS208" s="451" t="b">
        <f t="shared" si="125"/>
        <v>0</v>
      </c>
      <c r="DT208" s="442" t="b">
        <f t="shared" si="126"/>
        <v>0</v>
      </c>
    </row>
    <row r="209" spans="1:124" x14ac:dyDescent="0.25">
      <c r="A209" s="67">
        <f t="shared" si="101"/>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102"/>
        <v/>
      </c>
      <c r="X209" s="312" t="str">
        <f t="shared" ca="1" si="103"/>
        <v/>
      </c>
      <c r="Y209" s="279"/>
      <c r="Z209" s="279"/>
      <c r="AA209" s="350"/>
      <c r="AB209" s="351"/>
      <c r="AC209" s="281"/>
      <c r="AD209" s="350"/>
      <c r="AE209" s="351"/>
      <c r="AF209" s="282"/>
      <c r="AG209" s="350"/>
      <c r="AH209" s="276"/>
      <c r="AI209" s="311" t="str">
        <f t="shared" ca="1" si="104"/>
        <v/>
      </c>
      <c r="AJ209" s="312" t="str">
        <f t="shared" ca="1" si="105"/>
        <v/>
      </c>
      <c r="AK209" s="278"/>
      <c r="AL209" s="278"/>
      <c r="AM209" s="350"/>
      <c r="AN209" s="351"/>
      <c r="AO209" s="281"/>
      <c r="AP209" s="350"/>
      <c r="AQ209" s="351"/>
      <c r="AR209" s="282"/>
      <c r="AS209" s="350"/>
      <c r="AT209" s="276"/>
      <c r="AU209" s="311" t="str">
        <f t="shared" ca="1" si="106"/>
        <v/>
      </c>
      <c r="AV209" s="312" t="str">
        <f t="shared" ca="1" si="107"/>
        <v/>
      </c>
      <c r="AW209" s="278"/>
      <c r="AX209" s="278"/>
      <c r="AY209" s="350"/>
      <c r="AZ209" s="351"/>
      <c r="BA209" s="281"/>
      <c r="BB209" s="350"/>
      <c r="BC209" s="351"/>
      <c r="BD209" s="282"/>
      <c r="BE209" s="350"/>
      <c r="BF209" s="276"/>
      <c r="BG209" s="311" t="str">
        <f t="shared" ca="1" si="108"/>
        <v/>
      </c>
      <c r="BH209" s="312" t="str">
        <f t="shared" ca="1" si="109"/>
        <v/>
      </c>
      <c r="BI209" s="278"/>
      <c r="BJ209" s="350"/>
      <c r="BK209" s="351"/>
      <c r="BL209" s="281"/>
      <c r="BM209" s="350"/>
      <c r="BN209" s="351"/>
      <c r="BO209" s="282"/>
      <c r="BP209" s="311" t="str">
        <f t="shared" ca="1" si="110"/>
        <v/>
      </c>
      <c r="BQ209" s="312" t="str">
        <f t="shared" ca="1" si="111"/>
        <v/>
      </c>
      <c r="BR209" s="311" t="str">
        <f t="shared" ca="1" si="112"/>
        <v/>
      </c>
      <c r="BS209" s="440" t="str">
        <f t="shared" ca="1" si="113"/>
        <v/>
      </c>
      <c r="BT209" s="283" t="str">
        <f t="array" ref="BT209">IF(AND($I209&lt;&gt;"",$K209&lt;&gt;""),CEILING(VLOOKUP($I209,ランク別指標,3,FALSE)*$L209,1),"")</f>
        <v/>
      </c>
      <c r="BU209" s="284"/>
      <c r="BV209" s="283" t="str">
        <f t="shared" si="11"/>
        <v/>
      </c>
      <c r="BW209" s="285"/>
      <c r="BX209" s="284"/>
      <c r="BY209" s="286" t="str">
        <f t="shared" si="114"/>
        <v/>
      </c>
      <c r="BZ209" s="287" t="str">
        <f t="shared" si="115"/>
        <v/>
      </c>
      <c r="CA209" s="288"/>
      <c r="CB209" s="289"/>
      <c r="CC209" s="283" t="str">
        <f t="array" ref="CC209">IF(AND($I209&lt;&gt;"",$K209&lt;&gt;""),CEILING(VLOOKUP($I209,ランク別指標,6,FALSE)*$L209,1),"")</f>
        <v/>
      </c>
      <c r="CD209" s="290"/>
      <c r="CE209" s="291" t="str">
        <f t="shared" si="14"/>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99"/>
        <v/>
      </c>
      <c r="CR209" s="274" t="str">
        <f t="shared" ca="1" si="100"/>
        <v/>
      </c>
      <c r="CS209" s="275" t="str">
        <f t="shared" ca="1" si="17"/>
        <v/>
      </c>
      <c r="CT209" s="339"/>
      <c r="CU209" s="266">
        <f t="shared" si="116"/>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17"/>
        <v>0</v>
      </c>
      <c r="DL209" s="442" t="b">
        <f t="shared" si="118"/>
        <v>0</v>
      </c>
      <c r="DM209" s="452" t="b">
        <f t="shared" si="119"/>
        <v>0</v>
      </c>
      <c r="DN209" s="442" t="b">
        <f t="shared" si="120"/>
        <v>0</v>
      </c>
      <c r="DO209" s="451" t="b">
        <f t="shared" si="121"/>
        <v>0</v>
      </c>
      <c r="DP209" s="442" t="b">
        <f t="shared" si="122"/>
        <v>0</v>
      </c>
      <c r="DQ209" s="452" t="b">
        <f t="shared" si="123"/>
        <v>0</v>
      </c>
      <c r="DR209" s="442" t="b">
        <f t="shared" si="124"/>
        <v>0</v>
      </c>
      <c r="DS209" s="451" t="b">
        <f t="shared" si="125"/>
        <v>0</v>
      </c>
      <c r="DT209" s="442" t="b">
        <f t="shared" si="126"/>
        <v>0</v>
      </c>
    </row>
    <row r="210" spans="1:124" x14ac:dyDescent="0.25">
      <c r="A210" s="67">
        <f t="shared" si="101"/>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102"/>
        <v/>
      </c>
      <c r="X210" s="312" t="str">
        <f t="shared" ca="1" si="103"/>
        <v/>
      </c>
      <c r="Y210" s="279"/>
      <c r="Z210" s="279"/>
      <c r="AA210" s="350"/>
      <c r="AB210" s="351"/>
      <c r="AC210" s="281"/>
      <c r="AD210" s="350"/>
      <c r="AE210" s="351"/>
      <c r="AF210" s="282"/>
      <c r="AG210" s="350"/>
      <c r="AH210" s="276"/>
      <c r="AI210" s="311" t="str">
        <f t="shared" ca="1" si="104"/>
        <v/>
      </c>
      <c r="AJ210" s="312" t="str">
        <f t="shared" ca="1" si="105"/>
        <v/>
      </c>
      <c r="AK210" s="278"/>
      <c r="AL210" s="278"/>
      <c r="AM210" s="350"/>
      <c r="AN210" s="351"/>
      <c r="AO210" s="281"/>
      <c r="AP210" s="350"/>
      <c r="AQ210" s="351"/>
      <c r="AR210" s="282"/>
      <c r="AS210" s="350"/>
      <c r="AT210" s="276"/>
      <c r="AU210" s="311" t="str">
        <f t="shared" ca="1" si="106"/>
        <v/>
      </c>
      <c r="AV210" s="312" t="str">
        <f t="shared" ca="1" si="107"/>
        <v/>
      </c>
      <c r="AW210" s="278"/>
      <c r="AX210" s="278"/>
      <c r="AY210" s="350"/>
      <c r="AZ210" s="351"/>
      <c r="BA210" s="281"/>
      <c r="BB210" s="350"/>
      <c r="BC210" s="351"/>
      <c r="BD210" s="282"/>
      <c r="BE210" s="350"/>
      <c r="BF210" s="276"/>
      <c r="BG210" s="311" t="str">
        <f t="shared" ca="1" si="108"/>
        <v/>
      </c>
      <c r="BH210" s="312" t="str">
        <f t="shared" ca="1" si="109"/>
        <v/>
      </c>
      <c r="BI210" s="278"/>
      <c r="BJ210" s="350"/>
      <c r="BK210" s="351"/>
      <c r="BL210" s="281"/>
      <c r="BM210" s="350"/>
      <c r="BN210" s="351"/>
      <c r="BO210" s="282"/>
      <c r="BP210" s="311" t="str">
        <f t="shared" ca="1" si="110"/>
        <v/>
      </c>
      <c r="BQ210" s="312" t="str">
        <f t="shared" ca="1" si="111"/>
        <v/>
      </c>
      <c r="BR210" s="311" t="str">
        <f t="shared" ca="1" si="112"/>
        <v/>
      </c>
      <c r="BS210" s="440" t="str">
        <f t="shared" ca="1" si="113"/>
        <v/>
      </c>
      <c r="BT210" s="283" t="str">
        <f t="array" ref="BT210">IF(AND($I210&lt;&gt;"",$K210&lt;&gt;""),CEILING(VLOOKUP($I210,ランク別指標,3,FALSE)*$L210,1),"")</f>
        <v/>
      </c>
      <c r="BU210" s="284"/>
      <c r="BV210" s="283" t="str">
        <f t="shared" si="11"/>
        <v/>
      </c>
      <c r="BW210" s="285"/>
      <c r="BX210" s="284"/>
      <c r="BY210" s="286" t="str">
        <f t="shared" si="114"/>
        <v/>
      </c>
      <c r="BZ210" s="287" t="str">
        <f t="shared" si="115"/>
        <v/>
      </c>
      <c r="CA210" s="288"/>
      <c r="CB210" s="289"/>
      <c r="CC210" s="283" t="str">
        <f t="array" ref="CC210">IF(AND($I210&lt;&gt;"",$K210&lt;&gt;""),CEILING(VLOOKUP($I210,ランク別指標,6,FALSE)*$L210,1),"")</f>
        <v/>
      </c>
      <c r="CD210" s="290"/>
      <c r="CE210" s="291" t="str">
        <f t="shared" si="14"/>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99"/>
        <v/>
      </c>
      <c r="CR210" s="274" t="str">
        <f t="shared" ca="1" si="100"/>
        <v/>
      </c>
      <c r="CS210" s="275" t="str">
        <f t="shared" ca="1" si="17"/>
        <v/>
      </c>
      <c r="CT210" s="339"/>
      <c r="CU210" s="266">
        <f t="shared" si="116"/>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17"/>
        <v>0</v>
      </c>
      <c r="DL210" s="442" t="b">
        <f t="shared" si="118"/>
        <v>0</v>
      </c>
      <c r="DM210" s="452" t="b">
        <f t="shared" si="119"/>
        <v>0</v>
      </c>
      <c r="DN210" s="442" t="b">
        <f t="shared" si="120"/>
        <v>0</v>
      </c>
      <c r="DO210" s="451" t="b">
        <f t="shared" si="121"/>
        <v>0</v>
      </c>
      <c r="DP210" s="442" t="b">
        <f t="shared" si="122"/>
        <v>0</v>
      </c>
      <c r="DQ210" s="452" t="b">
        <f t="shared" si="123"/>
        <v>0</v>
      </c>
      <c r="DR210" s="442" t="b">
        <f t="shared" si="124"/>
        <v>0</v>
      </c>
      <c r="DS210" s="451" t="b">
        <f t="shared" si="125"/>
        <v>0</v>
      </c>
      <c r="DT210" s="442" t="b">
        <f t="shared" si="126"/>
        <v>0</v>
      </c>
    </row>
    <row r="211" spans="1:124" x14ac:dyDescent="0.25">
      <c r="A211" s="67">
        <f t="shared" si="101"/>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102"/>
        <v/>
      </c>
      <c r="X211" s="312" t="str">
        <f t="shared" ca="1" si="103"/>
        <v/>
      </c>
      <c r="Y211" s="279"/>
      <c r="Z211" s="279"/>
      <c r="AA211" s="350"/>
      <c r="AB211" s="351"/>
      <c r="AC211" s="281"/>
      <c r="AD211" s="350"/>
      <c r="AE211" s="351"/>
      <c r="AF211" s="282"/>
      <c r="AG211" s="350"/>
      <c r="AH211" s="276"/>
      <c r="AI211" s="311" t="str">
        <f t="shared" ca="1" si="104"/>
        <v/>
      </c>
      <c r="AJ211" s="312" t="str">
        <f t="shared" ca="1" si="105"/>
        <v/>
      </c>
      <c r="AK211" s="278"/>
      <c r="AL211" s="278"/>
      <c r="AM211" s="350"/>
      <c r="AN211" s="351"/>
      <c r="AO211" s="281"/>
      <c r="AP211" s="350"/>
      <c r="AQ211" s="351"/>
      <c r="AR211" s="282"/>
      <c r="AS211" s="350"/>
      <c r="AT211" s="276"/>
      <c r="AU211" s="311" t="str">
        <f t="shared" ca="1" si="106"/>
        <v/>
      </c>
      <c r="AV211" s="312" t="str">
        <f t="shared" ca="1" si="107"/>
        <v/>
      </c>
      <c r="AW211" s="278"/>
      <c r="AX211" s="278"/>
      <c r="AY211" s="350"/>
      <c r="AZ211" s="351"/>
      <c r="BA211" s="281"/>
      <c r="BB211" s="350"/>
      <c r="BC211" s="351"/>
      <c r="BD211" s="282"/>
      <c r="BE211" s="350"/>
      <c r="BF211" s="276"/>
      <c r="BG211" s="311" t="str">
        <f t="shared" ca="1" si="108"/>
        <v/>
      </c>
      <c r="BH211" s="312" t="str">
        <f t="shared" ca="1" si="109"/>
        <v/>
      </c>
      <c r="BI211" s="278"/>
      <c r="BJ211" s="350"/>
      <c r="BK211" s="351"/>
      <c r="BL211" s="281"/>
      <c r="BM211" s="350"/>
      <c r="BN211" s="351"/>
      <c r="BO211" s="282"/>
      <c r="BP211" s="311" t="str">
        <f t="shared" ca="1" si="110"/>
        <v/>
      </c>
      <c r="BQ211" s="312" t="str">
        <f t="shared" ca="1" si="111"/>
        <v/>
      </c>
      <c r="BR211" s="311" t="str">
        <f t="shared" ca="1" si="112"/>
        <v/>
      </c>
      <c r="BS211" s="440" t="str">
        <f t="shared" ca="1" si="113"/>
        <v/>
      </c>
      <c r="BT211" s="283" t="str">
        <f t="array" ref="BT211">IF(AND($I211&lt;&gt;"",$K211&lt;&gt;""),CEILING(VLOOKUP($I211,ランク別指標,3,FALSE)*$L211,1),"")</f>
        <v/>
      </c>
      <c r="BU211" s="284"/>
      <c r="BV211" s="283" t="str">
        <f t="shared" si="11"/>
        <v/>
      </c>
      <c r="BW211" s="285"/>
      <c r="BX211" s="284"/>
      <c r="BY211" s="286" t="str">
        <f t="shared" si="114"/>
        <v/>
      </c>
      <c r="BZ211" s="287" t="str">
        <f t="shared" si="115"/>
        <v/>
      </c>
      <c r="CA211" s="288"/>
      <c r="CB211" s="289"/>
      <c r="CC211" s="283" t="str">
        <f t="array" ref="CC211">IF(AND($I211&lt;&gt;"",$K211&lt;&gt;""),CEILING(VLOOKUP($I211,ランク別指標,6,FALSE)*$L211,1),"")</f>
        <v/>
      </c>
      <c r="CD211" s="290"/>
      <c r="CE211" s="291" t="str">
        <f t="shared" si="14"/>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99"/>
        <v/>
      </c>
      <c r="CR211" s="274" t="str">
        <f t="shared" ca="1" si="100"/>
        <v/>
      </c>
      <c r="CS211" s="275" t="str">
        <f t="shared" ca="1" si="17"/>
        <v/>
      </c>
      <c r="CT211" s="339"/>
      <c r="CU211" s="266">
        <f t="shared" si="116"/>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17"/>
        <v>0</v>
      </c>
      <c r="DL211" s="442" t="b">
        <f t="shared" si="118"/>
        <v>0</v>
      </c>
      <c r="DM211" s="452" t="b">
        <f t="shared" si="119"/>
        <v>0</v>
      </c>
      <c r="DN211" s="442" t="b">
        <f t="shared" si="120"/>
        <v>0</v>
      </c>
      <c r="DO211" s="451" t="b">
        <f t="shared" si="121"/>
        <v>0</v>
      </c>
      <c r="DP211" s="442" t="b">
        <f t="shared" si="122"/>
        <v>0</v>
      </c>
      <c r="DQ211" s="452" t="b">
        <f t="shared" si="123"/>
        <v>0</v>
      </c>
      <c r="DR211" s="442" t="b">
        <f t="shared" si="124"/>
        <v>0</v>
      </c>
      <c r="DS211" s="451" t="b">
        <f t="shared" si="125"/>
        <v>0</v>
      </c>
      <c r="DT211" s="442" t="b">
        <f t="shared" si="126"/>
        <v>0</v>
      </c>
    </row>
    <row r="212" spans="1:124" x14ac:dyDescent="0.25">
      <c r="A212" s="67">
        <f t="shared" si="101"/>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102"/>
        <v/>
      </c>
      <c r="X212" s="312" t="str">
        <f t="shared" ca="1" si="103"/>
        <v/>
      </c>
      <c r="Y212" s="279"/>
      <c r="Z212" s="279"/>
      <c r="AA212" s="350"/>
      <c r="AB212" s="351"/>
      <c r="AC212" s="281"/>
      <c r="AD212" s="350"/>
      <c r="AE212" s="351"/>
      <c r="AF212" s="282"/>
      <c r="AG212" s="350"/>
      <c r="AH212" s="276"/>
      <c r="AI212" s="311" t="str">
        <f t="shared" ca="1" si="104"/>
        <v/>
      </c>
      <c r="AJ212" s="312" t="str">
        <f t="shared" ca="1" si="105"/>
        <v/>
      </c>
      <c r="AK212" s="278"/>
      <c r="AL212" s="278"/>
      <c r="AM212" s="350"/>
      <c r="AN212" s="351"/>
      <c r="AO212" s="281"/>
      <c r="AP212" s="350"/>
      <c r="AQ212" s="351"/>
      <c r="AR212" s="282"/>
      <c r="AS212" s="350"/>
      <c r="AT212" s="276"/>
      <c r="AU212" s="311" t="str">
        <f t="shared" ca="1" si="106"/>
        <v/>
      </c>
      <c r="AV212" s="312" t="str">
        <f t="shared" ca="1" si="107"/>
        <v/>
      </c>
      <c r="AW212" s="278"/>
      <c r="AX212" s="278"/>
      <c r="AY212" s="350"/>
      <c r="AZ212" s="351"/>
      <c r="BA212" s="281"/>
      <c r="BB212" s="350"/>
      <c r="BC212" s="351"/>
      <c r="BD212" s="282"/>
      <c r="BE212" s="350"/>
      <c r="BF212" s="276"/>
      <c r="BG212" s="311" t="str">
        <f t="shared" ca="1" si="108"/>
        <v/>
      </c>
      <c r="BH212" s="312" t="str">
        <f t="shared" ca="1" si="109"/>
        <v/>
      </c>
      <c r="BI212" s="278"/>
      <c r="BJ212" s="350"/>
      <c r="BK212" s="351"/>
      <c r="BL212" s="281"/>
      <c r="BM212" s="350"/>
      <c r="BN212" s="351"/>
      <c r="BO212" s="282"/>
      <c r="BP212" s="311" t="str">
        <f t="shared" ca="1" si="110"/>
        <v/>
      </c>
      <c r="BQ212" s="312" t="str">
        <f t="shared" ca="1" si="111"/>
        <v/>
      </c>
      <c r="BR212" s="311" t="str">
        <f t="shared" ca="1" si="112"/>
        <v/>
      </c>
      <c r="BS212" s="440" t="str">
        <f t="shared" ca="1" si="113"/>
        <v/>
      </c>
      <c r="BT212" s="283" t="str">
        <f t="array" ref="BT212">IF(AND($I212&lt;&gt;"",$K212&lt;&gt;""),CEILING(VLOOKUP($I212,ランク別指標,3,FALSE)*$L212,1),"")</f>
        <v/>
      </c>
      <c r="BU212" s="284"/>
      <c r="BV212" s="283" t="str">
        <f t="shared" si="11"/>
        <v/>
      </c>
      <c r="BW212" s="285"/>
      <c r="BX212" s="284"/>
      <c r="BY212" s="286" t="str">
        <f t="shared" si="114"/>
        <v/>
      </c>
      <c r="BZ212" s="287" t="str">
        <f t="shared" si="115"/>
        <v/>
      </c>
      <c r="CA212" s="288"/>
      <c r="CB212" s="289"/>
      <c r="CC212" s="283" t="str">
        <f t="array" ref="CC212">IF(AND($I212&lt;&gt;"",$K212&lt;&gt;""),CEILING(VLOOKUP($I212,ランク別指標,6,FALSE)*$L212,1),"")</f>
        <v/>
      </c>
      <c r="CD212" s="290"/>
      <c r="CE212" s="291" t="str">
        <f t="shared" si="14"/>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ref="CQ212:CQ275" ca="1" si="127">IF(AND($AY212&lt;&gt;"",$AZ212="",$AY212&lt;=集計基準日),"遅1",IF(AND($BB212&lt;&gt;"",$BC212="",$BB212&lt;=集計基準日),"遅2",IF(AND($BE212&lt;&gt;"",$BF212="",$BE212&lt;=集計基準日),"遅3","")))</f>
        <v/>
      </c>
      <c r="CR212" s="274" t="str">
        <f t="shared" ref="CR212:CR275" ca="1" si="128">IF(AND($BJ212&lt;&gt;"",$BK212="",$BJ212&lt;=集計基準日),"遅1",IF(AND($BM212&lt;&gt;"",$BN212="",$BM212&lt;=集計基準日),"遅2",""))</f>
        <v/>
      </c>
      <c r="CS212" s="275" t="str">
        <f t="shared" ca="1" si="17"/>
        <v/>
      </c>
      <c r="CT212" s="339"/>
      <c r="CU212" s="266">
        <f t="shared" si="116"/>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17"/>
        <v>0</v>
      </c>
      <c r="DL212" s="442" t="b">
        <f t="shared" si="118"/>
        <v>0</v>
      </c>
      <c r="DM212" s="452" t="b">
        <f t="shared" si="119"/>
        <v>0</v>
      </c>
      <c r="DN212" s="442" t="b">
        <f t="shared" si="120"/>
        <v>0</v>
      </c>
      <c r="DO212" s="451" t="b">
        <f t="shared" si="121"/>
        <v>0</v>
      </c>
      <c r="DP212" s="442" t="b">
        <f t="shared" si="122"/>
        <v>0</v>
      </c>
      <c r="DQ212" s="452" t="b">
        <f t="shared" si="123"/>
        <v>0</v>
      </c>
      <c r="DR212" s="442" t="b">
        <f t="shared" si="124"/>
        <v>0</v>
      </c>
      <c r="DS212" s="451" t="b">
        <f t="shared" si="125"/>
        <v>0</v>
      </c>
      <c r="DT212" s="442" t="b">
        <f t="shared" si="126"/>
        <v>0</v>
      </c>
    </row>
    <row r="213" spans="1:124" x14ac:dyDescent="0.25">
      <c r="A213" s="67">
        <f t="shared" si="101"/>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102"/>
        <v/>
      </c>
      <c r="X213" s="312" t="str">
        <f t="shared" ca="1" si="103"/>
        <v/>
      </c>
      <c r="Y213" s="279"/>
      <c r="Z213" s="279"/>
      <c r="AA213" s="350"/>
      <c r="AB213" s="280"/>
      <c r="AC213" s="281"/>
      <c r="AD213" s="350"/>
      <c r="AE213" s="280"/>
      <c r="AF213" s="282"/>
      <c r="AG213" s="350"/>
      <c r="AH213" s="276"/>
      <c r="AI213" s="311" t="str">
        <f t="shared" ca="1" si="104"/>
        <v/>
      </c>
      <c r="AJ213" s="312" t="str">
        <f t="shared" ca="1" si="105"/>
        <v/>
      </c>
      <c r="AK213" s="279"/>
      <c r="AL213" s="279"/>
      <c r="AM213" s="350"/>
      <c r="AN213" s="280"/>
      <c r="AO213" s="281"/>
      <c r="AP213" s="350"/>
      <c r="AQ213" s="280"/>
      <c r="AR213" s="282"/>
      <c r="AS213" s="350"/>
      <c r="AT213" s="276"/>
      <c r="AU213" s="311" t="str">
        <f t="shared" ca="1" si="106"/>
        <v/>
      </c>
      <c r="AV213" s="312" t="str">
        <f t="shared" ca="1" si="107"/>
        <v/>
      </c>
      <c r="AW213" s="278"/>
      <c r="AX213" s="278"/>
      <c r="AY213" s="350"/>
      <c r="AZ213" s="280"/>
      <c r="BA213" s="281"/>
      <c r="BB213" s="350"/>
      <c r="BC213" s="280"/>
      <c r="BD213" s="282"/>
      <c r="BE213" s="350"/>
      <c r="BF213" s="276"/>
      <c r="BG213" s="311" t="str">
        <f t="shared" ca="1" si="108"/>
        <v/>
      </c>
      <c r="BH213" s="312" t="str">
        <f t="shared" ca="1" si="109"/>
        <v/>
      </c>
      <c r="BI213" s="278"/>
      <c r="BJ213" s="350"/>
      <c r="BK213" s="280"/>
      <c r="BL213" s="281"/>
      <c r="BM213" s="350"/>
      <c r="BN213" s="280"/>
      <c r="BO213" s="282"/>
      <c r="BP213" s="311" t="str">
        <f t="shared" ca="1" si="110"/>
        <v/>
      </c>
      <c r="BQ213" s="312" t="str">
        <f t="shared" ca="1" si="111"/>
        <v/>
      </c>
      <c r="BR213" s="311" t="str">
        <f t="shared" ca="1" si="112"/>
        <v/>
      </c>
      <c r="BS213" s="440" t="str">
        <f t="shared" ca="1" si="113"/>
        <v/>
      </c>
      <c r="BT213" s="283" t="str">
        <f t="array" ref="BT213">IF(AND($I213&lt;&gt;"",$K213&lt;&gt;""),CEILING(VLOOKUP($I213,ランク別指標,3,FALSE)*$L213,1),"")</f>
        <v/>
      </c>
      <c r="BU213" s="284"/>
      <c r="BV213" s="283" t="str">
        <f t="shared" si="11"/>
        <v/>
      </c>
      <c r="BW213" s="285"/>
      <c r="BX213" s="284"/>
      <c r="BY213" s="286" t="str">
        <f t="shared" si="114"/>
        <v/>
      </c>
      <c r="BZ213" s="287" t="str">
        <f t="shared" si="115"/>
        <v/>
      </c>
      <c r="CA213" s="288"/>
      <c r="CB213" s="289"/>
      <c r="CC213" s="283" t="str">
        <f t="array" ref="CC213">IF(AND($I213&lt;&gt;"",$K213&lt;&gt;""),CEILING(VLOOKUP($I213,ランク別指標,6,FALSE)*$L213,1),"")</f>
        <v/>
      </c>
      <c r="CD213" s="290"/>
      <c r="CE213" s="291" t="str">
        <f t="shared" si="14"/>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127"/>
        <v/>
      </c>
      <c r="CR213" s="274" t="str">
        <f t="shared" ca="1" si="128"/>
        <v/>
      </c>
      <c r="CS213" s="275" t="str">
        <f t="shared" ca="1" si="17"/>
        <v/>
      </c>
      <c r="CT213" s="339"/>
      <c r="CU213" s="266">
        <f t="shared" si="116"/>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17"/>
        <v>0</v>
      </c>
      <c r="DL213" s="442" t="b">
        <f t="shared" si="118"/>
        <v>0</v>
      </c>
      <c r="DM213" s="452" t="b">
        <f t="shared" si="119"/>
        <v>0</v>
      </c>
      <c r="DN213" s="442" t="b">
        <f t="shared" si="120"/>
        <v>0</v>
      </c>
      <c r="DO213" s="451" t="b">
        <f t="shared" si="121"/>
        <v>0</v>
      </c>
      <c r="DP213" s="442" t="b">
        <f t="shared" si="122"/>
        <v>0</v>
      </c>
      <c r="DQ213" s="452" t="b">
        <f t="shared" si="123"/>
        <v>0</v>
      </c>
      <c r="DR213" s="442" t="b">
        <f t="shared" si="124"/>
        <v>0</v>
      </c>
      <c r="DS213" s="451" t="b">
        <f t="shared" si="125"/>
        <v>0</v>
      </c>
      <c r="DT213" s="442" t="b">
        <f t="shared" si="126"/>
        <v>0</v>
      </c>
    </row>
    <row r="214" spans="1:124" x14ac:dyDescent="0.25">
      <c r="A214" s="67">
        <f t="shared" si="101"/>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102"/>
        <v/>
      </c>
      <c r="X214" s="312" t="str">
        <f t="shared" ca="1" si="103"/>
        <v/>
      </c>
      <c r="Y214" s="279"/>
      <c r="Z214" s="279"/>
      <c r="AA214" s="350"/>
      <c r="AB214" s="280"/>
      <c r="AC214" s="281"/>
      <c r="AD214" s="350"/>
      <c r="AE214" s="280"/>
      <c r="AF214" s="282"/>
      <c r="AG214" s="350"/>
      <c r="AH214" s="276"/>
      <c r="AI214" s="311" t="str">
        <f t="shared" ca="1" si="104"/>
        <v/>
      </c>
      <c r="AJ214" s="312" t="str">
        <f t="shared" ca="1" si="105"/>
        <v/>
      </c>
      <c r="AK214" s="279"/>
      <c r="AL214" s="279"/>
      <c r="AM214" s="350"/>
      <c r="AN214" s="280"/>
      <c r="AO214" s="281"/>
      <c r="AP214" s="350"/>
      <c r="AQ214" s="280"/>
      <c r="AR214" s="282"/>
      <c r="AS214" s="350"/>
      <c r="AT214" s="276"/>
      <c r="AU214" s="311" t="str">
        <f t="shared" ca="1" si="106"/>
        <v/>
      </c>
      <c r="AV214" s="312" t="str">
        <f t="shared" ca="1" si="107"/>
        <v/>
      </c>
      <c r="AW214" s="278"/>
      <c r="AX214" s="278"/>
      <c r="AY214" s="350"/>
      <c r="AZ214" s="280"/>
      <c r="BA214" s="281"/>
      <c r="BB214" s="350"/>
      <c r="BC214" s="280"/>
      <c r="BD214" s="282"/>
      <c r="BE214" s="350"/>
      <c r="BF214" s="276"/>
      <c r="BG214" s="311" t="str">
        <f t="shared" ca="1" si="108"/>
        <v/>
      </c>
      <c r="BH214" s="312" t="str">
        <f t="shared" ca="1" si="109"/>
        <v/>
      </c>
      <c r="BI214" s="278"/>
      <c r="BJ214" s="350"/>
      <c r="BK214" s="280"/>
      <c r="BL214" s="281"/>
      <c r="BM214" s="350"/>
      <c r="BN214" s="280"/>
      <c r="BO214" s="282"/>
      <c r="BP214" s="311" t="str">
        <f t="shared" ca="1" si="110"/>
        <v/>
      </c>
      <c r="BQ214" s="312" t="str">
        <f t="shared" ca="1" si="111"/>
        <v/>
      </c>
      <c r="BR214" s="311" t="str">
        <f t="shared" ca="1" si="112"/>
        <v/>
      </c>
      <c r="BS214" s="440" t="str">
        <f t="shared" ca="1" si="113"/>
        <v/>
      </c>
      <c r="BT214" s="283" t="str">
        <f t="array" ref="BT214">IF(AND($I214&lt;&gt;"",$K214&lt;&gt;""),CEILING(VLOOKUP($I214,ランク別指標,3,FALSE)*$L214,1),"")</f>
        <v/>
      </c>
      <c r="BU214" s="284"/>
      <c r="BV214" s="283" t="str">
        <f t="shared" si="11"/>
        <v/>
      </c>
      <c r="BW214" s="285"/>
      <c r="BX214" s="284"/>
      <c r="BY214" s="286" t="str">
        <f t="shared" si="114"/>
        <v/>
      </c>
      <c r="BZ214" s="287" t="str">
        <f t="shared" si="115"/>
        <v/>
      </c>
      <c r="CA214" s="288"/>
      <c r="CB214" s="289"/>
      <c r="CC214" s="283" t="str">
        <f t="array" ref="CC214">IF(AND($I214&lt;&gt;"",$K214&lt;&gt;""),CEILING(VLOOKUP($I214,ランク別指標,6,FALSE)*$L214,1),"")</f>
        <v/>
      </c>
      <c r="CD214" s="290"/>
      <c r="CE214" s="291" t="str">
        <f t="shared" si="14"/>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127"/>
        <v/>
      </c>
      <c r="CR214" s="274" t="str">
        <f t="shared" ca="1" si="128"/>
        <v/>
      </c>
      <c r="CS214" s="275" t="str">
        <f t="shared" ca="1" si="17"/>
        <v/>
      </c>
      <c r="CT214" s="339"/>
      <c r="CU214" s="266">
        <f t="shared" si="116"/>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17"/>
        <v>0</v>
      </c>
      <c r="DL214" s="442" t="b">
        <f t="shared" si="118"/>
        <v>0</v>
      </c>
      <c r="DM214" s="452" t="b">
        <f t="shared" si="119"/>
        <v>0</v>
      </c>
      <c r="DN214" s="442" t="b">
        <f t="shared" si="120"/>
        <v>0</v>
      </c>
      <c r="DO214" s="451" t="b">
        <f t="shared" si="121"/>
        <v>0</v>
      </c>
      <c r="DP214" s="442" t="b">
        <f t="shared" si="122"/>
        <v>0</v>
      </c>
      <c r="DQ214" s="452" t="b">
        <f t="shared" si="123"/>
        <v>0</v>
      </c>
      <c r="DR214" s="442" t="b">
        <f t="shared" si="124"/>
        <v>0</v>
      </c>
      <c r="DS214" s="451" t="b">
        <f t="shared" si="125"/>
        <v>0</v>
      </c>
      <c r="DT214" s="442" t="b">
        <f t="shared" si="126"/>
        <v>0</v>
      </c>
    </row>
    <row r="215" spans="1:124" x14ac:dyDescent="0.25">
      <c r="A215" s="67">
        <f t="shared" si="101"/>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102"/>
        <v/>
      </c>
      <c r="X215" s="312" t="str">
        <f t="shared" ca="1" si="103"/>
        <v/>
      </c>
      <c r="Y215" s="279"/>
      <c r="Z215" s="279"/>
      <c r="AA215" s="350"/>
      <c r="AB215" s="280"/>
      <c r="AC215" s="281"/>
      <c r="AD215" s="350"/>
      <c r="AE215" s="280"/>
      <c r="AF215" s="282"/>
      <c r="AG215" s="350"/>
      <c r="AH215" s="276"/>
      <c r="AI215" s="311" t="str">
        <f t="shared" ca="1" si="104"/>
        <v/>
      </c>
      <c r="AJ215" s="312" t="str">
        <f t="shared" ca="1" si="105"/>
        <v/>
      </c>
      <c r="AK215" s="279"/>
      <c r="AL215" s="279"/>
      <c r="AM215" s="350"/>
      <c r="AN215" s="280"/>
      <c r="AO215" s="281"/>
      <c r="AP215" s="350"/>
      <c r="AQ215" s="280"/>
      <c r="AR215" s="282"/>
      <c r="AS215" s="350"/>
      <c r="AT215" s="276"/>
      <c r="AU215" s="311" t="str">
        <f t="shared" ca="1" si="106"/>
        <v/>
      </c>
      <c r="AV215" s="312" t="str">
        <f t="shared" ca="1" si="107"/>
        <v/>
      </c>
      <c r="AW215" s="278"/>
      <c r="AX215" s="278"/>
      <c r="AY215" s="350"/>
      <c r="AZ215" s="280"/>
      <c r="BA215" s="281"/>
      <c r="BB215" s="350"/>
      <c r="BC215" s="280"/>
      <c r="BD215" s="282"/>
      <c r="BE215" s="350"/>
      <c r="BF215" s="276"/>
      <c r="BG215" s="311" t="str">
        <f t="shared" ca="1" si="108"/>
        <v/>
      </c>
      <c r="BH215" s="312" t="str">
        <f t="shared" ca="1" si="109"/>
        <v/>
      </c>
      <c r="BI215" s="278"/>
      <c r="BJ215" s="350"/>
      <c r="BK215" s="280"/>
      <c r="BL215" s="281"/>
      <c r="BM215" s="350"/>
      <c r="BN215" s="280"/>
      <c r="BO215" s="282"/>
      <c r="BP215" s="311" t="str">
        <f t="shared" ca="1" si="110"/>
        <v/>
      </c>
      <c r="BQ215" s="312" t="str">
        <f t="shared" ca="1" si="111"/>
        <v/>
      </c>
      <c r="BR215" s="311" t="str">
        <f t="shared" ca="1" si="112"/>
        <v/>
      </c>
      <c r="BS215" s="440" t="str">
        <f t="shared" ca="1" si="113"/>
        <v/>
      </c>
      <c r="BT215" s="283" t="str">
        <f t="array" ref="BT215">IF(AND($I215&lt;&gt;"",$K215&lt;&gt;""),CEILING(VLOOKUP($I215,ランク別指標,3,FALSE)*$L215,1),"")</f>
        <v/>
      </c>
      <c r="BU215" s="284"/>
      <c r="BV215" s="283" t="str">
        <f t="shared" si="11"/>
        <v/>
      </c>
      <c r="BW215" s="285"/>
      <c r="BX215" s="284"/>
      <c r="BY215" s="286" t="str">
        <f t="shared" si="114"/>
        <v/>
      </c>
      <c r="BZ215" s="287" t="str">
        <f t="shared" si="115"/>
        <v/>
      </c>
      <c r="CA215" s="288"/>
      <c r="CB215" s="289"/>
      <c r="CC215" s="283" t="str">
        <f t="array" ref="CC215">IF(AND($I215&lt;&gt;"",$K215&lt;&gt;""),CEILING(VLOOKUP($I215,ランク別指標,6,FALSE)*$L215,1),"")</f>
        <v/>
      </c>
      <c r="CD215" s="290"/>
      <c r="CE215" s="291" t="str">
        <f t="shared" si="14"/>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127"/>
        <v/>
      </c>
      <c r="CR215" s="274" t="str">
        <f t="shared" ca="1" si="128"/>
        <v/>
      </c>
      <c r="CS215" s="275" t="str">
        <f t="shared" ca="1" si="17"/>
        <v/>
      </c>
      <c r="CT215" s="339"/>
      <c r="CU215" s="266">
        <f t="shared" si="116"/>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17"/>
        <v>0</v>
      </c>
      <c r="DL215" s="442" t="b">
        <f t="shared" si="118"/>
        <v>0</v>
      </c>
      <c r="DM215" s="452" t="b">
        <f t="shared" si="119"/>
        <v>0</v>
      </c>
      <c r="DN215" s="442" t="b">
        <f t="shared" si="120"/>
        <v>0</v>
      </c>
      <c r="DO215" s="451" t="b">
        <f t="shared" si="121"/>
        <v>0</v>
      </c>
      <c r="DP215" s="442" t="b">
        <f t="shared" si="122"/>
        <v>0</v>
      </c>
      <c r="DQ215" s="452" t="b">
        <f t="shared" si="123"/>
        <v>0</v>
      </c>
      <c r="DR215" s="442" t="b">
        <f t="shared" si="124"/>
        <v>0</v>
      </c>
      <c r="DS215" s="451" t="b">
        <f t="shared" si="125"/>
        <v>0</v>
      </c>
      <c r="DT215" s="442" t="b">
        <f t="shared" si="126"/>
        <v>0</v>
      </c>
    </row>
    <row r="216" spans="1:124" x14ac:dyDescent="0.25">
      <c r="A216" s="67">
        <f t="shared" si="101"/>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102"/>
        <v/>
      </c>
      <c r="X216" s="312" t="str">
        <f t="shared" ca="1" si="103"/>
        <v/>
      </c>
      <c r="Y216" s="279"/>
      <c r="Z216" s="279"/>
      <c r="AA216" s="350"/>
      <c r="AB216" s="280"/>
      <c r="AC216" s="281"/>
      <c r="AD216" s="350"/>
      <c r="AE216" s="280"/>
      <c r="AF216" s="282"/>
      <c r="AG216" s="350"/>
      <c r="AH216" s="276"/>
      <c r="AI216" s="311" t="str">
        <f t="shared" ca="1" si="104"/>
        <v/>
      </c>
      <c r="AJ216" s="312" t="str">
        <f t="shared" ca="1" si="105"/>
        <v/>
      </c>
      <c r="AK216" s="279"/>
      <c r="AL216" s="279"/>
      <c r="AM216" s="350"/>
      <c r="AN216" s="280"/>
      <c r="AO216" s="281"/>
      <c r="AP216" s="350"/>
      <c r="AQ216" s="280"/>
      <c r="AR216" s="282"/>
      <c r="AS216" s="350"/>
      <c r="AT216" s="276"/>
      <c r="AU216" s="311" t="str">
        <f t="shared" ca="1" si="106"/>
        <v/>
      </c>
      <c r="AV216" s="312" t="str">
        <f t="shared" ca="1" si="107"/>
        <v/>
      </c>
      <c r="AW216" s="278"/>
      <c r="AX216" s="278"/>
      <c r="AY216" s="350"/>
      <c r="AZ216" s="280"/>
      <c r="BA216" s="281"/>
      <c r="BB216" s="350"/>
      <c r="BC216" s="280"/>
      <c r="BD216" s="282"/>
      <c r="BE216" s="350"/>
      <c r="BF216" s="276"/>
      <c r="BG216" s="311" t="str">
        <f t="shared" ca="1" si="108"/>
        <v/>
      </c>
      <c r="BH216" s="312" t="str">
        <f t="shared" ca="1" si="109"/>
        <v/>
      </c>
      <c r="BI216" s="278"/>
      <c r="BJ216" s="350"/>
      <c r="BK216" s="280"/>
      <c r="BL216" s="281"/>
      <c r="BM216" s="350"/>
      <c r="BN216" s="280"/>
      <c r="BO216" s="282"/>
      <c r="BP216" s="311" t="str">
        <f t="shared" ca="1" si="110"/>
        <v/>
      </c>
      <c r="BQ216" s="312" t="str">
        <f t="shared" ca="1" si="111"/>
        <v/>
      </c>
      <c r="BR216" s="311" t="str">
        <f t="shared" ca="1" si="112"/>
        <v/>
      </c>
      <c r="BS216" s="440" t="str">
        <f t="shared" ca="1" si="113"/>
        <v/>
      </c>
      <c r="BT216" s="283" t="str">
        <f t="array" ref="BT216">IF(AND($I216&lt;&gt;"",$K216&lt;&gt;""),CEILING(VLOOKUP($I216,ランク別指標,3,FALSE)*$L216,1),"")</f>
        <v/>
      </c>
      <c r="BU216" s="284"/>
      <c r="BV216" s="283" t="str">
        <f t="shared" si="11"/>
        <v/>
      </c>
      <c r="BW216" s="285"/>
      <c r="BX216" s="284"/>
      <c r="BY216" s="286" t="str">
        <f t="shared" si="114"/>
        <v/>
      </c>
      <c r="BZ216" s="287" t="str">
        <f t="shared" si="115"/>
        <v/>
      </c>
      <c r="CA216" s="288"/>
      <c r="CB216" s="289"/>
      <c r="CC216" s="283" t="str">
        <f t="array" ref="CC216">IF(AND($I216&lt;&gt;"",$K216&lt;&gt;""),CEILING(VLOOKUP($I216,ランク別指標,6,FALSE)*$L216,1),"")</f>
        <v/>
      </c>
      <c r="CD216" s="290"/>
      <c r="CE216" s="291" t="str">
        <f t="shared" si="14"/>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127"/>
        <v/>
      </c>
      <c r="CR216" s="274" t="str">
        <f t="shared" ca="1" si="128"/>
        <v/>
      </c>
      <c r="CS216" s="275" t="str">
        <f t="shared" ca="1" si="17"/>
        <v/>
      </c>
      <c r="CT216" s="339"/>
      <c r="CU216" s="266">
        <f t="shared" si="116"/>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17"/>
        <v>0</v>
      </c>
      <c r="DL216" s="442" t="b">
        <f t="shared" si="118"/>
        <v>0</v>
      </c>
      <c r="DM216" s="452" t="b">
        <f t="shared" si="119"/>
        <v>0</v>
      </c>
      <c r="DN216" s="442" t="b">
        <f t="shared" si="120"/>
        <v>0</v>
      </c>
      <c r="DO216" s="451" t="b">
        <f t="shared" si="121"/>
        <v>0</v>
      </c>
      <c r="DP216" s="442" t="b">
        <f t="shared" si="122"/>
        <v>0</v>
      </c>
      <c r="DQ216" s="452" t="b">
        <f t="shared" si="123"/>
        <v>0</v>
      </c>
      <c r="DR216" s="442" t="b">
        <f t="shared" si="124"/>
        <v>0</v>
      </c>
      <c r="DS216" s="451" t="b">
        <f t="shared" si="125"/>
        <v>0</v>
      </c>
      <c r="DT216" s="442" t="b">
        <f t="shared" si="126"/>
        <v>0</v>
      </c>
    </row>
    <row r="217" spans="1:124" x14ac:dyDescent="0.25">
      <c r="A217" s="67">
        <f t="shared" si="101"/>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102"/>
        <v/>
      </c>
      <c r="X217" s="312" t="str">
        <f t="shared" ca="1" si="103"/>
        <v/>
      </c>
      <c r="Y217" s="279"/>
      <c r="Z217" s="279"/>
      <c r="AA217" s="350"/>
      <c r="AB217" s="280"/>
      <c r="AC217" s="281"/>
      <c r="AD217" s="350"/>
      <c r="AE217" s="280"/>
      <c r="AF217" s="282"/>
      <c r="AG217" s="350"/>
      <c r="AH217" s="276"/>
      <c r="AI217" s="311" t="str">
        <f t="shared" ca="1" si="104"/>
        <v/>
      </c>
      <c r="AJ217" s="312" t="str">
        <f t="shared" ca="1" si="105"/>
        <v/>
      </c>
      <c r="AK217" s="279"/>
      <c r="AL217" s="279"/>
      <c r="AM217" s="350"/>
      <c r="AN217" s="280"/>
      <c r="AO217" s="281"/>
      <c r="AP217" s="350"/>
      <c r="AQ217" s="280"/>
      <c r="AR217" s="282"/>
      <c r="AS217" s="350"/>
      <c r="AT217" s="276"/>
      <c r="AU217" s="311" t="str">
        <f t="shared" ca="1" si="106"/>
        <v/>
      </c>
      <c r="AV217" s="312" t="str">
        <f t="shared" ca="1" si="107"/>
        <v/>
      </c>
      <c r="AW217" s="278"/>
      <c r="AX217" s="278"/>
      <c r="AY217" s="350"/>
      <c r="AZ217" s="280"/>
      <c r="BA217" s="281"/>
      <c r="BB217" s="350"/>
      <c r="BC217" s="280"/>
      <c r="BD217" s="282"/>
      <c r="BE217" s="350"/>
      <c r="BF217" s="276"/>
      <c r="BG217" s="311" t="str">
        <f t="shared" ca="1" si="108"/>
        <v/>
      </c>
      <c r="BH217" s="312" t="str">
        <f t="shared" ca="1" si="109"/>
        <v/>
      </c>
      <c r="BI217" s="278"/>
      <c r="BJ217" s="350"/>
      <c r="BK217" s="280"/>
      <c r="BL217" s="281"/>
      <c r="BM217" s="350"/>
      <c r="BN217" s="280"/>
      <c r="BO217" s="282"/>
      <c r="BP217" s="311" t="str">
        <f t="shared" ca="1" si="110"/>
        <v/>
      </c>
      <c r="BQ217" s="312" t="str">
        <f t="shared" ca="1" si="111"/>
        <v/>
      </c>
      <c r="BR217" s="311" t="str">
        <f t="shared" ca="1" si="112"/>
        <v/>
      </c>
      <c r="BS217" s="440" t="str">
        <f t="shared" ca="1" si="113"/>
        <v/>
      </c>
      <c r="BT217" s="283" t="str">
        <f t="array" ref="BT217">IF(AND($I217&lt;&gt;"",$K217&lt;&gt;""),CEILING(VLOOKUP($I217,ランク別指標,3,FALSE)*$L217,1),"")</f>
        <v/>
      </c>
      <c r="BU217" s="284"/>
      <c r="BV217" s="283" t="str">
        <f t="shared" si="11"/>
        <v/>
      </c>
      <c r="BW217" s="285"/>
      <c r="BX217" s="284"/>
      <c r="BY217" s="286" t="str">
        <f t="shared" si="114"/>
        <v/>
      </c>
      <c r="BZ217" s="287" t="str">
        <f t="shared" si="115"/>
        <v/>
      </c>
      <c r="CA217" s="288"/>
      <c r="CB217" s="289"/>
      <c r="CC217" s="283" t="str">
        <f t="array" ref="CC217">IF(AND($I217&lt;&gt;"",$K217&lt;&gt;""),CEILING(VLOOKUP($I217,ランク別指標,6,FALSE)*$L217,1),"")</f>
        <v/>
      </c>
      <c r="CD217" s="290"/>
      <c r="CE217" s="291" t="str">
        <f t="shared" si="14"/>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127"/>
        <v/>
      </c>
      <c r="CR217" s="274" t="str">
        <f t="shared" ca="1" si="128"/>
        <v/>
      </c>
      <c r="CS217" s="275" t="str">
        <f t="shared" ca="1" si="17"/>
        <v/>
      </c>
      <c r="CT217" s="339"/>
      <c r="CU217" s="266">
        <f t="shared" si="116"/>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17"/>
        <v>0</v>
      </c>
      <c r="DL217" s="442" t="b">
        <f t="shared" si="118"/>
        <v>0</v>
      </c>
      <c r="DM217" s="452" t="b">
        <f t="shared" si="119"/>
        <v>0</v>
      </c>
      <c r="DN217" s="442" t="b">
        <f t="shared" si="120"/>
        <v>0</v>
      </c>
      <c r="DO217" s="451" t="b">
        <f t="shared" si="121"/>
        <v>0</v>
      </c>
      <c r="DP217" s="442" t="b">
        <f t="shared" si="122"/>
        <v>0</v>
      </c>
      <c r="DQ217" s="452" t="b">
        <f t="shared" si="123"/>
        <v>0</v>
      </c>
      <c r="DR217" s="442" t="b">
        <f t="shared" si="124"/>
        <v>0</v>
      </c>
      <c r="DS217" s="451" t="b">
        <f t="shared" si="125"/>
        <v>0</v>
      </c>
      <c r="DT217" s="442" t="b">
        <f t="shared" si="126"/>
        <v>0</v>
      </c>
    </row>
    <row r="218" spans="1:124" x14ac:dyDescent="0.25">
      <c r="A218" s="67">
        <f t="shared" si="101"/>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102"/>
        <v/>
      </c>
      <c r="X218" s="312" t="str">
        <f t="shared" ca="1" si="103"/>
        <v/>
      </c>
      <c r="Y218" s="279"/>
      <c r="Z218" s="279"/>
      <c r="AA218" s="350"/>
      <c r="AB218" s="280"/>
      <c r="AC218" s="281"/>
      <c r="AD218" s="350"/>
      <c r="AE218" s="280"/>
      <c r="AF218" s="282"/>
      <c r="AG218" s="350"/>
      <c r="AH218" s="276"/>
      <c r="AI218" s="311" t="str">
        <f t="shared" ca="1" si="104"/>
        <v/>
      </c>
      <c r="AJ218" s="312" t="str">
        <f t="shared" ca="1" si="105"/>
        <v/>
      </c>
      <c r="AK218" s="279"/>
      <c r="AL218" s="279"/>
      <c r="AM218" s="350"/>
      <c r="AN218" s="280"/>
      <c r="AO218" s="281"/>
      <c r="AP218" s="350"/>
      <c r="AQ218" s="280"/>
      <c r="AR218" s="282"/>
      <c r="AS218" s="350"/>
      <c r="AT218" s="276"/>
      <c r="AU218" s="311" t="str">
        <f t="shared" ca="1" si="106"/>
        <v/>
      </c>
      <c r="AV218" s="312" t="str">
        <f t="shared" ca="1" si="107"/>
        <v/>
      </c>
      <c r="AW218" s="278"/>
      <c r="AX218" s="278"/>
      <c r="AY218" s="350"/>
      <c r="AZ218" s="280"/>
      <c r="BA218" s="281"/>
      <c r="BB218" s="350"/>
      <c r="BC218" s="280"/>
      <c r="BD218" s="282"/>
      <c r="BE218" s="350"/>
      <c r="BF218" s="276"/>
      <c r="BG218" s="311" t="str">
        <f t="shared" ca="1" si="108"/>
        <v/>
      </c>
      <c r="BH218" s="312" t="str">
        <f t="shared" ca="1" si="109"/>
        <v/>
      </c>
      <c r="BI218" s="278"/>
      <c r="BJ218" s="350"/>
      <c r="BK218" s="280"/>
      <c r="BL218" s="281"/>
      <c r="BM218" s="350"/>
      <c r="BN218" s="280"/>
      <c r="BO218" s="282"/>
      <c r="BP218" s="311" t="str">
        <f t="shared" ca="1" si="110"/>
        <v/>
      </c>
      <c r="BQ218" s="312" t="str">
        <f t="shared" ca="1" si="111"/>
        <v/>
      </c>
      <c r="BR218" s="311" t="str">
        <f t="shared" ca="1" si="112"/>
        <v/>
      </c>
      <c r="BS218" s="440" t="str">
        <f t="shared" ca="1" si="113"/>
        <v/>
      </c>
      <c r="BT218" s="283" t="str">
        <f t="array" ref="BT218">IF(AND($I218&lt;&gt;"",$K218&lt;&gt;""),CEILING(VLOOKUP($I218,ランク別指標,3,FALSE)*$L218,1),"")</f>
        <v/>
      </c>
      <c r="BU218" s="284"/>
      <c r="BV218" s="283" t="str">
        <f t="shared" si="11"/>
        <v/>
      </c>
      <c r="BW218" s="285"/>
      <c r="BX218" s="284"/>
      <c r="BY218" s="286" t="str">
        <f t="shared" si="114"/>
        <v/>
      </c>
      <c r="BZ218" s="287" t="str">
        <f t="shared" si="115"/>
        <v/>
      </c>
      <c r="CA218" s="288"/>
      <c r="CB218" s="289"/>
      <c r="CC218" s="283" t="str">
        <f t="array" ref="CC218">IF(AND($I218&lt;&gt;"",$K218&lt;&gt;""),CEILING(VLOOKUP($I218,ランク別指標,6,FALSE)*$L218,1),"")</f>
        <v/>
      </c>
      <c r="CD218" s="290"/>
      <c r="CE218" s="291" t="str">
        <f t="shared" si="14"/>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127"/>
        <v/>
      </c>
      <c r="CR218" s="274" t="str">
        <f t="shared" ca="1" si="128"/>
        <v/>
      </c>
      <c r="CS218" s="275" t="str">
        <f t="shared" ca="1" si="17"/>
        <v/>
      </c>
      <c r="CT218" s="339"/>
      <c r="CU218" s="266">
        <f t="shared" si="116"/>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17"/>
        <v>0</v>
      </c>
      <c r="DL218" s="442" t="b">
        <f t="shared" si="118"/>
        <v>0</v>
      </c>
      <c r="DM218" s="452" t="b">
        <f t="shared" si="119"/>
        <v>0</v>
      </c>
      <c r="DN218" s="442" t="b">
        <f t="shared" si="120"/>
        <v>0</v>
      </c>
      <c r="DO218" s="451" t="b">
        <f t="shared" si="121"/>
        <v>0</v>
      </c>
      <c r="DP218" s="442" t="b">
        <f t="shared" si="122"/>
        <v>0</v>
      </c>
      <c r="DQ218" s="452" t="b">
        <f t="shared" si="123"/>
        <v>0</v>
      </c>
      <c r="DR218" s="442" t="b">
        <f t="shared" si="124"/>
        <v>0</v>
      </c>
      <c r="DS218" s="451" t="b">
        <f t="shared" si="125"/>
        <v>0</v>
      </c>
      <c r="DT218" s="442" t="b">
        <f t="shared" si="126"/>
        <v>0</v>
      </c>
    </row>
    <row r="219" spans="1:124" x14ac:dyDescent="0.25">
      <c r="A219" s="67">
        <f t="shared" si="101"/>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102"/>
        <v/>
      </c>
      <c r="X219" s="312" t="str">
        <f t="shared" ca="1" si="103"/>
        <v/>
      </c>
      <c r="Y219" s="279"/>
      <c r="Z219" s="279"/>
      <c r="AA219" s="350"/>
      <c r="AB219" s="280"/>
      <c r="AC219" s="281"/>
      <c r="AD219" s="350"/>
      <c r="AE219" s="280"/>
      <c r="AF219" s="282"/>
      <c r="AG219" s="350"/>
      <c r="AH219" s="276"/>
      <c r="AI219" s="311" t="str">
        <f t="shared" ca="1" si="104"/>
        <v/>
      </c>
      <c r="AJ219" s="312" t="str">
        <f t="shared" ca="1" si="105"/>
        <v/>
      </c>
      <c r="AK219" s="279"/>
      <c r="AL219" s="279"/>
      <c r="AM219" s="350"/>
      <c r="AN219" s="280"/>
      <c r="AO219" s="281"/>
      <c r="AP219" s="350"/>
      <c r="AQ219" s="280"/>
      <c r="AR219" s="282"/>
      <c r="AS219" s="350"/>
      <c r="AT219" s="276"/>
      <c r="AU219" s="311" t="str">
        <f t="shared" ca="1" si="106"/>
        <v/>
      </c>
      <c r="AV219" s="312" t="str">
        <f t="shared" ca="1" si="107"/>
        <v/>
      </c>
      <c r="AW219" s="278"/>
      <c r="AX219" s="278"/>
      <c r="AY219" s="350"/>
      <c r="AZ219" s="280"/>
      <c r="BA219" s="281"/>
      <c r="BB219" s="350"/>
      <c r="BC219" s="280"/>
      <c r="BD219" s="282"/>
      <c r="BE219" s="350"/>
      <c r="BF219" s="276"/>
      <c r="BG219" s="311" t="str">
        <f t="shared" ca="1" si="108"/>
        <v/>
      </c>
      <c r="BH219" s="312" t="str">
        <f t="shared" ca="1" si="109"/>
        <v/>
      </c>
      <c r="BI219" s="278"/>
      <c r="BJ219" s="350"/>
      <c r="BK219" s="280"/>
      <c r="BL219" s="281"/>
      <c r="BM219" s="350"/>
      <c r="BN219" s="280"/>
      <c r="BO219" s="282"/>
      <c r="BP219" s="311" t="str">
        <f t="shared" ca="1" si="110"/>
        <v/>
      </c>
      <c r="BQ219" s="312" t="str">
        <f t="shared" ca="1" si="111"/>
        <v/>
      </c>
      <c r="BR219" s="311" t="str">
        <f t="shared" ca="1" si="112"/>
        <v/>
      </c>
      <c r="BS219" s="440" t="str">
        <f t="shared" ca="1" si="113"/>
        <v/>
      </c>
      <c r="BT219" s="283" t="str">
        <f t="array" ref="BT219">IF(AND($I219&lt;&gt;"",$K219&lt;&gt;""),CEILING(VLOOKUP($I219,ランク別指標,3,FALSE)*$L219,1),"")</f>
        <v/>
      </c>
      <c r="BU219" s="284"/>
      <c r="BV219" s="283" t="str">
        <f t="shared" si="11"/>
        <v/>
      </c>
      <c r="BW219" s="285"/>
      <c r="BX219" s="284"/>
      <c r="BY219" s="286" t="str">
        <f t="shared" si="114"/>
        <v/>
      </c>
      <c r="BZ219" s="287" t="str">
        <f t="shared" si="115"/>
        <v/>
      </c>
      <c r="CA219" s="288"/>
      <c r="CB219" s="289"/>
      <c r="CC219" s="283" t="str">
        <f t="array" ref="CC219">IF(AND($I219&lt;&gt;"",$K219&lt;&gt;""),CEILING(VLOOKUP($I219,ランク別指標,6,FALSE)*$L219,1),"")</f>
        <v/>
      </c>
      <c r="CD219" s="290"/>
      <c r="CE219" s="291" t="str">
        <f t="shared" si="14"/>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127"/>
        <v/>
      </c>
      <c r="CR219" s="274" t="str">
        <f t="shared" ca="1" si="128"/>
        <v/>
      </c>
      <c r="CS219" s="275" t="str">
        <f t="shared" ca="1" si="17"/>
        <v/>
      </c>
      <c r="CT219" s="339"/>
      <c r="CU219" s="266">
        <f t="shared" si="116"/>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17"/>
        <v>0</v>
      </c>
      <c r="DL219" s="442" t="b">
        <f t="shared" si="118"/>
        <v>0</v>
      </c>
      <c r="DM219" s="452" t="b">
        <f t="shared" si="119"/>
        <v>0</v>
      </c>
      <c r="DN219" s="442" t="b">
        <f t="shared" si="120"/>
        <v>0</v>
      </c>
      <c r="DO219" s="451" t="b">
        <f t="shared" si="121"/>
        <v>0</v>
      </c>
      <c r="DP219" s="442" t="b">
        <f t="shared" si="122"/>
        <v>0</v>
      </c>
      <c r="DQ219" s="452" t="b">
        <f t="shared" si="123"/>
        <v>0</v>
      </c>
      <c r="DR219" s="442" t="b">
        <f t="shared" si="124"/>
        <v>0</v>
      </c>
      <c r="DS219" s="451" t="b">
        <f t="shared" si="125"/>
        <v>0</v>
      </c>
      <c r="DT219" s="442" t="b">
        <f t="shared" si="126"/>
        <v>0</v>
      </c>
    </row>
    <row r="220" spans="1:124" x14ac:dyDescent="0.25">
      <c r="A220" s="67">
        <f t="shared" si="101"/>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102"/>
        <v/>
      </c>
      <c r="X220" s="312" t="str">
        <f t="shared" ca="1" si="103"/>
        <v/>
      </c>
      <c r="Y220" s="279"/>
      <c r="Z220" s="279"/>
      <c r="AA220" s="350"/>
      <c r="AB220" s="280"/>
      <c r="AC220" s="281"/>
      <c r="AD220" s="350"/>
      <c r="AE220" s="280"/>
      <c r="AF220" s="282"/>
      <c r="AG220" s="350"/>
      <c r="AH220" s="276"/>
      <c r="AI220" s="311" t="str">
        <f t="shared" ca="1" si="104"/>
        <v/>
      </c>
      <c r="AJ220" s="312" t="str">
        <f t="shared" ca="1" si="105"/>
        <v/>
      </c>
      <c r="AK220" s="279"/>
      <c r="AL220" s="279"/>
      <c r="AM220" s="350"/>
      <c r="AN220" s="280"/>
      <c r="AO220" s="281"/>
      <c r="AP220" s="350"/>
      <c r="AQ220" s="280"/>
      <c r="AR220" s="282"/>
      <c r="AS220" s="350"/>
      <c r="AT220" s="276"/>
      <c r="AU220" s="311" t="str">
        <f t="shared" ca="1" si="106"/>
        <v/>
      </c>
      <c r="AV220" s="312" t="str">
        <f t="shared" ca="1" si="107"/>
        <v/>
      </c>
      <c r="AW220" s="278"/>
      <c r="AX220" s="278"/>
      <c r="AY220" s="350"/>
      <c r="AZ220" s="280"/>
      <c r="BA220" s="281"/>
      <c r="BB220" s="350"/>
      <c r="BC220" s="280"/>
      <c r="BD220" s="282"/>
      <c r="BE220" s="350"/>
      <c r="BF220" s="276"/>
      <c r="BG220" s="311" t="str">
        <f t="shared" ca="1" si="108"/>
        <v/>
      </c>
      <c r="BH220" s="312" t="str">
        <f t="shared" ca="1" si="109"/>
        <v/>
      </c>
      <c r="BI220" s="278"/>
      <c r="BJ220" s="350"/>
      <c r="BK220" s="280"/>
      <c r="BL220" s="281"/>
      <c r="BM220" s="350"/>
      <c r="BN220" s="280"/>
      <c r="BO220" s="282"/>
      <c r="BP220" s="311" t="str">
        <f t="shared" ca="1" si="110"/>
        <v/>
      </c>
      <c r="BQ220" s="312" t="str">
        <f t="shared" ca="1" si="111"/>
        <v/>
      </c>
      <c r="BR220" s="311" t="str">
        <f t="shared" ca="1" si="112"/>
        <v/>
      </c>
      <c r="BS220" s="440" t="str">
        <f t="shared" ca="1" si="113"/>
        <v/>
      </c>
      <c r="BT220" s="283" t="str">
        <f t="array" ref="BT220">IF(AND($I220&lt;&gt;"",$K220&lt;&gt;""),CEILING(VLOOKUP($I220,ランク別指標,3,FALSE)*$L220,1),"")</f>
        <v/>
      </c>
      <c r="BU220" s="284"/>
      <c r="BV220" s="283" t="str">
        <f t="shared" si="11"/>
        <v/>
      </c>
      <c r="BW220" s="285"/>
      <c r="BX220" s="284"/>
      <c r="BY220" s="286" t="str">
        <f t="shared" si="114"/>
        <v/>
      </c>
      <c r="BZ220" s="287" t="str">
        <f t="shared" si="115"/>
        <v/>
      </c>
      <c r="CA220" s="288"/>
      <c r="CB220" s="289"/>
      <c r="CC220" s="283" t="str">
        <f t="array" ref="CC220">IF(AND($I220&lt;&gt;"",$K220&lt;&gt;""),CEILING(VLOOKUP($I220,ランク別指標,6,FALSE)*$L220,1),"")</f>
        <v/>
      </c>
      <c r="CD220" s="290"/>
      <c r="CE220" s="291" t="str">
        <f t="shared" si="14"/>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127"/>
        <v/>
      </c>
      <c r="CR220" s="274" t="str">
        <f t="shared" ca="1" si="128"/>
        <v/>
      </c>
      <c r="CS220" s="275" t="str">
        <f t="shared" ca="1" si="17"/>
        <v/>
      </c>
      <c r="CT220" s="339"/>
      <c r="CU220" s="266">
        <f t="shared" si="116"/>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17"/>
        <v>0</v>
      </c>
      <c r="DL220" s="442" t="b">
        <f t="shared" si="118"/>
        <v>0</v>
      </c>
      <c r="DM220" s="452" t="b">
        <f t="shared" si="119"/>
        <v>0</v>
      </c>
      <c r="DN220" s="442" t="b">
        <f t="shared" si="120"/>
        <v>0</v>
      </c>
      <c r="DO220" s="451" t="b">
        <f t="shared" si="121"/>
        <v>0</v>
      </c>
      <c r="DP220" s="442" t="b">
        <f t="shared" si="122"/>
        <v>0</v>
      </c>
      <c r="DQ220" s="452" t="b">
        <f t="shared" si="123"/>
        <v>0</v>
      </c>
      <c r="DR220" s="442" t="b">
        <f t="shared" si="124"/>
        <v>0</v>
      </c>
      <c r="DS220" s="451" t="b">
        <f t="shared" si="125"/>
        <v>0</v>
      </c>
      <c r="DT220" s="442" t="b">
        <f t="shared" si="126"/>
        <v>0</v>
      </c>
    </row>
    <row r="221" spans="1:124" x14ac:dyDescent="0.25">
      <c r="A221" s="67">
        <f t="shared" si="101"/>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102"/>
        <v/>
      </c>
      <c r="X221" s="312" t="str">
        <f t="shared" ca="1" si="103"/>
        <v/>
      </c>
      <c r="Y221" s="279"/>
      <c r="Z221" s="279"/>
      <c r="AA221" s="350"/>
      <c r="AB221" s="280"/>
      <c r="AC221" s="281"/>
      <c r="AD221" s="350"/>
      <c r="AE221" s="280"/>
      <c r="AF221" s="282"/>
      <c r="AG221" s="350"/>
      <c r="AH221" s="276"/>
      <c r="AI221" s="311" t="str">
        <f t="shared" ca="1" si="104"/>
        <v/>
      </c>
      <c r="AJ221" s="312" t="str">
        <f t="shared" ca="1" si="105"/>
        <v/>
      </c>
      <c r="AK221" s="279"/>
      <c r="AL221" s="279"/>
      <c r="AM221" s="350"/>
      <c r="AN221" s="280"/>
      <c r="AO221" s="281"/>
      <c r="AP221" s="350"/>
      <c r="AQ221" s="280"/>
      <c r="AR221" s="282"/>
      <c r="AS221" s="350"/>
      <c r="AT221" s="276"/>
      <c r="AU221" s="311" t="str">
        <f t="shared" ca="1" si="106"/>
        <v/>
      </c>
      <c r="AV221" s="312" t="str">
        <f t="shared" ca="1" si="107"/>
        <v/>
      </c>
      <c r="AW221" s="278"/>
      <c r="AX221" s="278"/>
      <c r="AY221" s="350"/>
      <c r="AZ221" s="280"/>
      <c r="BA221" s="281"/>
      <c r="BB221" s="350"/>
      <c r="BC221" s="280"/>
      <c r="BD221" s="282"/>
      <c r="BE221" s="350"/>
      <c r="BF221" s="276"/>
      <c r="BG221" s="311" t="str">
        <f t="shared" ca="1" si="108"/>
        <v/>
      </c>
      <c r="BH221" s="312" t="str">
        <f t="shared" ca="1" si="109"/>
        <v/>
      </c>
      <c r="BI221" s="278"/>
      <c r="BJ221" s="350"/>
      <c r="BK221" s="280"/>
      <c r="BL221" s="281"/>
      <c r="BM221" s="350"/>
      <c r="BN221" s="280"/>
      <c r="BO221" s="282"/>
      <c r="BP221" s="311" t="str">
        <f t="shared" ca="1" si="110"/>
        <v/>
      </c>
      <c r="BQ221" s="312" t="str">
        <f t="shared" ca="1" si="111"/>
        <v/>
      </c>
      <c r="BR221" s="311" t="str">
        <f t="shared" ca="1" si="112"/>
        <v/>
      </c>
      <c r="BS221" s="440" t="str">
        <f t="shared" ca="1" si="113"/>
        <v/>
      </c>
      <c r="BT221" s="283" t="str">
        <f t="array" ref="BT221">IF(AND($I221&lt;&gt;"",$K221&lt;&gt;""),CEILING(VLOOKUP($I221,ランク別指標,3,FALSE)*$L221,1),"")</f>
        <v/>
      </c>
      <c r="BU221" s="284"/>
      <c r="BV221" s="283" t="str">
        <f t="shared" si="11"/>
        <v/>
      </c>
      <c r="BW221" s="285"/>
      <c r="BX221" s="284"/>
      <c r="BY221" s="286" t="str">
        <f t="shared" si="114"/>
        <v/>
      </c>
      <c r="BZ221" s="287" t="str">
        <f t="shared" si="115"/>
        <v/>
      </c>
      <c r="CA221" s="288"/>
      <c r="CB221" s="289"/>
      <c r="CC221" s="283" t="str">
        <f t="array" ref="CC221">IF(AND($I221&lt;&gt;"",$K221&lt;&gt;""),CEILING(VLOOKUP($I221,ランク別指標,6,FALSE)*$L221,1),"")</f>
        <v/>
      </c>
      <c r="CD221" s="290"/>
      <c r="CE221" s="291" t="str">
        <f t="shared" si="14"/>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127"/>
        <v/>
      </c>
      <c r="CR221" s="274" t="str">
        <f t="shared" ca="1" si="128"/>
        <v/>
      </c>
      <c r="CS221" s="275" t="str">
        <f t="shared" ca="1" si="17"/>
        <v/>
      </c>
      <c r="CT221" s="339"/>
      <c r="CU221" s="266">
        <f t="shared" si="116"/>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17"/>
        <v>0</v>
      </c>
      <c r="DL221" s="442" t="b">
        <f t="shared" si="118"/>
        <v>0</v>
      </c>
      <c r="DM221" s="452" t="b">
        <f t="shared" si="119"/>
        <v>0</v>
      </c>
      <c r="DN221" s="442" t="b">
        <f t="shared" si="120"/>
        <v>0</v>
      </c>
      <c r="DO221" s="451" t="b">
        <f t="shared" si="121"/>
        <v>0</v>
      </c>
      <c r="DP221" s="442" t="b">
        <f t="shared" si="122"/>
        <v>0</v>
      </c>
      <c r="DQ221" s="452" t="b">
        <f t="shared" si="123"/>
        <v>0</v>
      </c>
      <c r="DR221" s="442" t="b">
        <f t="shared" si="124"/>
        <v>0</v>
      </c>
      <c r="DS221" s="451" t="b">
        <f t="shared" si="125"/>
        <v>0</v>
      </c>
      <c r="DT221" s="442" t="b">
        <f t="shared" si="126"/>
        <v>0</v>
      </c>
    </row>
    <row r="222" spans="1:124" x14ac:dyDescent="0.25">
      <c r="A222" s="67">
        <f t="shared" si="101"/>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102"/>
        <v/>
      </c>
      <c r="X222" s="312" t="str">
        <f t="shared" ca="1" si="103"/>
        <v/>
      </c>
      <c r="Y222" s="279"/>
      <c r="Z222" s="279"/>
      <c r="AA222" s="350"/>
      <c r="AB222" s="280"/>
      <c r="AC222" s="281"/>
      <c r="AD222" s="350"/>
      <c r="AE222" s="280"/>
      <c r="AF222" s="282"/>
      <c r="AG222" s="350"/>
      <c r="AH222" s="276"/>
      <c r="AI222" s="311" t="str">
        <f t="shared" ca="1" si="104"/>
        <v/>
      </c>
      <c r="AJ222" s="312" t="str">
        <f t="shared" ca="1" si="105"/>
        <v/>
      </c>
      <c r="AK222" s="279"/>
      <c r="AL222" s="279"/>
      <c r="AM222" s="350"/>
      <c r="AN222" s="280"/>
      <c r="AO222" s="281"/>
      <c r="AP222" s="350"/>
      <c r="AQ222" s="280"/>
      <c r="AR222" s="282"/>
      <c r="AS222" s="350"/>
      <c r="AT222" s="276"/>
      <c r="AU222" s="311" t="str">
        <f t="shared" ca="1" si="106"/>
        <v/>
      </c>
      <c r="AV222" s="312" t="str">
        <f t="shared" ca="1" si="107"/>
        <v/>
      </c>
      <c r="AW222" s="278"/>
      <c r="AX222" s="278"/>
      <c r="AY222" s="350"/>
      <c r="AZ222" s="280"/>
      <c r="BA222" s="281"/>
      <c r="BB222" s="350"/>
      <c r="BC222" s="280"/>
      <c r="BD222" s="282"/>
      <c r="BE222" s="350"/>
      <c r="BF222" s="276"/>
      <c r="BG222" s="311" t="str">
        <f t="shared" ca="1" si="108"/>
        <v/>
      </c>
      <c r="BH222" s="312" t="str">
        <f t="shared" ca="1" si="109"/>
        <v/>
      </c>
      <c r="BI222" s="278"/>
      <c r="BJ222" s="350"/>
      <c r="BK222" s="280"/>
      <c r="BL222" s="281"/>
      <c r="BM222" s="350"/>
      <c r="BN222" s="280"/>
      <c r="BO222" s="282"/>
      <c r="BP222" s="311" t="str">
        <f t="shared" ca="1" si="110"/>
        <v/>
      </c>
      <c r="BQ222" s="312" t="str">
        <f t="shared" ca="1" si="111"/>
        <v/>
      </c>
      <c r="BR222" s="311" t="str">
        <f t="shared" ca="1" si="112"/>
        <v/>
      </c>
      <c r="BS222" s="440" t="str">
        <f t="shared" ca="1" si="113"/>
        <v/>
      </c>
      <c r="BT222" s="283" t="str">
        <f t="array" ref="BT222">IF(AND($I222&lt;&gt;"",$K222&lt;&gt;""),CEILING(VLOOKUP($I222,ランク別指標,3,FALSE)*$L222,1),"")</f>
        <v/>
      </c>
      <c r="BU222" s="284"/>
      <c r="BV222" s="283" t="str">
        <f t="shared" si="11"/>
        <v/>
      </c>
      <c r="BW222" s="285"/>
      <c r="BX222" s="284"/>
      <c r="BY222" s="286" t="str">
        <f t="shared" si="114"/>
        <v/>
      </c>
      <c r="BZ222" s="287" t="str">
        <f t="shared" si="115"/>
        <v/>
      </c>
      <c r="CA222" s="288"/>
      <c r="CB222" s="289"/>
      <c r="CC222" s="283" t="str">
        <f t="array" ref="CC222">IF(AND($I222&lt;&gt;"",$K222&lt;&gt;""),CEILING(VLOOKUP($I222,ランク別指標,6,FALSE)*$L222,1),"")</f>
        <v/>
      </c>
      <c r="CD222" s="290"/>
      <c r="CE222" s="291" t="str">
        <f t="shared" si="14"/>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127"/>
        <v/>
      </c>
      <c r="CR222" s="274" t="str">
        <f t="shared" ca="1" si="128"/>
        <v/>
      </c>
      <c r="CS222" s="275" t="str">
        <f t="shared" ca="1" si="17"/>
        <v/>
      </c>
      <c r="CT222" s="339"/>
      <c r="CU222" s="266">
        <f t="shared" si="116"/>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17"/>
        <v>0</v>
      </c>
      <c r="DL222" s="442" t="b">
        <f t="shared" si="118"/>
        <v>0</v>
      </c>
      <c r="DM222" s="452" t="b">
        <f t="shared" si="119"/>
        <v>0</v>
      </c>
      <c r="DN222" s="442" t="b">
        <f t="shared" si="120"/>
        <v>0</v>
      </c>
      <c r="DO222" s="451" t="b">
        <f t="shared" si="121"/>
        <v>0</v>
      </c>
      <c r="DP222" s="442" t="b">
        <f t="shared" si="122"/>
        <v>0</v>
      </c>
      <c r="DQ222" s="452" t="b">
        <f t="shared" si="123"/>
        <v>0</v>
      </c>
      <c r="DR222" s="442" t="b">
        <f t="shared" si="124"/>
        <v>0</v>
      </c>
      <c r="DS222" s="451" t="b">
        <f t="shared" si="125"/>
        <v>0</v>
      </c>
      <c r="DT222" s="442" t="b">
        <f t="shared" si="126"/>
        <v>0</v>
      </c>
    </row>
    <row r="223" spans="1:124" x14ac:dyDescent="0.25">
      <c r="A223" s="67">
        <f t="shared" si="101"/>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102"/>
        <v/>
      </c>
      <c r="X223" s="312" t="str">
        <f t="shared" ca="1" si="103"/>
        <v/>
      </c>
      <c r="Y223" s="279"/>
      <c r="Z223" s="279"/>
      <c r="AA223" s="350"/>
      <c r="AB223" s="280"/>
      <c r="AC223" s="281"/>
      <c r="AD223" s="350"/>
      <c r="AE223" s="280"/>
      <c r="AF223" s="282"/>
      <c r="AG223" s="350"/>
      <c r="AH223" s="276"/>
      <c r="AI223" s="311" t="str">
        <f t="shared" ca="1" si="104"/>
        <v/>
      </c>
      <c r="AJ223" s="312" t="str">
        <f t="shared" ca="1" si="105"/>
        <v/>
      </c>
      <c r="AK223" s="279"/>
      <c r="AL223" s="279"/>
      <c r="AM223" s="350"/>
      <c r="AN223" s="280"/>
      <c r="AO223" s="281"/>
      <c r="AP223" s="350"/>
      <c r="AQ223" s="280"/>
      <c r="AR223" s="282"/>
      <c r="AS223" s="350"/>
      <c r="AT223" s="276"/>
      <c r="AU223" s="311" t="str">
        <f t="shared" ca="1" si="106"/>
        <v/>
      </c>
      <c r="AV223" s="312" t="str">
        <f t="shared" ca="1" si="107"/>
        <v/>
      </c>
      <c r="AW223" s="278"/>
      <c r="AX223" s="278"/>
      <c r="AY223" s="350"/>
      <c r="AZ223" s="280"/>
      <c r="BA223" s="281"/>
      <c r="BB223" s="350"/>
      <c r="BC223" s="280"/>
      <c r="BD223" s="282"/>
      <c r="BE223" s="350"/>
      <c r="BF223" s="276"/>
      <c r="BG223" s="311" t="str">
        <f t="shared" ca="1" si="108"/>
        <v/>
      </c>
      <c r="BH223" s="312" t="str">
        <f t="shared" ca="1" si="109"/>
        <v/>
      </c>
      <c r="BI223" s="278"/>
      <c r="BJ223" s="350"/>
      <c r="BK223" s="280"/>
      <c r="BL223" s="281"/>
      <c r="BM223" s="350"/>
      <c r="BN223" s="280"/>
      <c r="BO223" s="282"/>
      <c r="BP223" s="311" t="str">
        <f t="shared" ca="1" si="110"/>
        <v/>
      </c>
      <c r="BQ223" s="312" t="str">
        <f t="shared" ca="1" si="111"/>
        <v/>
      </c>
      <c r="BR223" s="311" t="str">
        <f t="shared" ca="1" si="112"/>
        <v/>
      </c>
      <c r="BS223" s="440" t="str">
        <f t="shared" ca="1" si="113"/>
        <v/>
      </c>
      <c r="BT223" s="283" t="str">
        <f t="array" ref="BT223">IF(AND($I223&lt;&gt;"",$K223&lt;&gt;""),CEILING(VLOOKUP($I223,ランク別指標,3,FALSE)*$L223,1),"")</f>
        <v/>
      </c>
      <c r="BU223" s="284"/>
      <c r="BV223" s="283" t="str">
        <f t="shared" si="11"/>
        <v/>
      </c>
      <c r="BW223" s="285"/>
      <c r="BX223" s="284"/>
      <c r="BY223" s="286" t="str">
        <f t="shared" si="114"/>
        <v/>
      </c>
      <c r="BZ223" s="287" t="str">
        <f t="shared" si="115"/>
        <v/>
      </c>
      <c r="CA223" s="288"/>
      <c r="CB223" s="289"/>
      <c r="CC223" s="283" t="str">
        <f t="array" ref="CC223">IF(AND($I223&lt;&gt;"",$K223&lt;&gt;""),CEILING(VLOOKUP($I223,ランク別指標,6,FALSE)*$L223,1),"")</f>
        <v/>
      </c>
      <c r="CD223" s="290"/>
      <c r="CE223" s="291" t="str">
        <f t="shared" si="14"/>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127"/>
        <v/>
      </c>
      <c r="CR223" s="274" t="str">
        <f t="shared" ca="1" si="128"/>
        <v/>
      </c>
      <c r="CS223" s="275" t="str">
        <f t="shared" ca="1" si="17"/>
        <v/>
      </c>
      <c r="CT223" s="339"/>
      <c r="CU223" s="266">
        <f t="shared" si="116"/>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17"/>
        <v>0</v>
      </c>
      <c r="DL223" s="442" t="b">
        <f t="shared" si="118"/>
        <v>0</v>
      </c>
      <c r="DM223" s="452" t="b">
        <f t="shared" si="119"/>
        <v>0</v>
      </c>
      <c r="DN223" s="442" t="b">
        <f t="shared" si="120"/>
        <v>0</v>
      </c>
      <c r="DO223" s="451" t="b">
        <f t="shared" si="121"/>
        <v>0</v>
      </c>
      <c r="DP223" s="442" t="b">
        <f t="shared" si="122"/>
        <v>0</v>
      </c>
      <c r="DQ223" s="452" t="b">
        <f t="shared" si="123"/>
        <v>0</v>
      </c>
      <c r="DR223" s="442" t="b">
        <f t="shared" si="124"/>
        <v>0</v>
      </c>
      <c r="DS223" s="451" t="b">
        <f t="shared" si="125"/>
        <v>0</v>
      </c>
      <c r="DT223" s="442" t="b">
        <f t="shared" si="126"/>
        <v>0</v>
      </c>
    </row>
    <row r="224" spans="1:124" x14ac:dyDescent="0.25">
      <c r="A224" s="67">
        <f t="shared" si="101"/>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102"/>
        <v/>
      </c>
      <c r="X224" s="312" t="str">
        <f t="shared" ca="1" si="103"/>
        <v/>
      </c>
      <c r="Y224" s="279"/>
      <c r="Z224" s="279"/>
      <c r="AA224" s="350"/>
      <c r="AB224" s="280"/>
      <c r="AC224" s="281"/>
      <c r="AD224" s="350"/>
      <c r="AE224" s="280"/>
      <c r="AF224" s="282"/>
      <c r="AG224" s="350"/>
      <c r="AH224" s="276"/>
      <c r="AI224" s="311" t="str">
        <f t="shared" ca="1" si="104"/>
        <v/>
      </c>
      <c r="AJ224" s="312" t="str">
        <f t="shared" ca="1" si="105"/>
        <v/>
      </c>
      <c r="AK224" s="279"/>
      <c r="AL224" s="279"/>
      <c r="AM224" s="350"/>
      <c r="AN224" s="280"/>
      <c r="AO224" s="281"/>
      <c r="AP224" s="350"/>
      <c r="AQ224" s="280"/>
      <c r="AR224" s="282"/>
      <c r="AS224" s="350"/>
      <c r="AT224" s="276"/>
      <c r="AU224" s="311" t="str">
        <f t="shared" ca="1" si="106"/>
        <v/>
      </c>
      <c r="AV224" s="312" t="str">
        <f t="shared" ca="1" si="107"/>
        <v/>
      </c>
      <c r="AW224" s="278"/>
      <c r="AX224" s="278"/>
      <c r="AY224" s="350"/>
      <c r="AZ224" s="280"/>
      <c r="BA224" s="281"/>
      <c r="BB224" s="350"/>
      <c r="BC224" s="280"/>
      <c r="BD224" s="282"/>
      <c r="BE224" s="350"/>
      <c r="BF224" s="276"/>
      <c r="BG224" s="311" t="str">
        <f t="shared" ca="1" si="108"/>
        <v/>
      </c>
      <c r="BH224" s="312" t="str">
        <f t="shared" ca="1" si="109"/>
        <v/>
      </c>
      <c r="BI224" s="278"/>
      <c r="BJ224" s="350"/>
      <c r="BK224" s="280"/>
      <c r="BL224" s="281"/>
      <c r="BM224" s="350"/>
      <c r="BN224" s="280"/>
      <c r="BO224" s="282"/>
      <c r="BP224" s="311" t="str">
        <f t="shared" ca="1" si="110"/>
        <v/>
      </c>
      <c r="BQ224" s="312" t="str">
        <f t="shared" ca="1" si="111"/>
        <v/>
      </c>
      <c r="BR224" s="311" t="str">
        <f t="shared" ca="1" si="112"/>
        <v/>
      </c>
      <c r="BS224" s="440" t="str">
        <f t="shared" ca="1" si="113"/>
        <v/>
      </c>
      <c r="BT224" s="283" t="str">
        <f t="array" ref="BT224">IF(AND($I224&lt;&gt;"",$K224&lt;&gt;""),CEILING(VLOOKUP($I224,ランク別指標,3,FALSE)*$L224,1),"")</f>
        <v/>
      </c>
      <c r="BU224" s="284"/>
      <c r="BV224" s="283" t="str">
        <f t="shared" si="11"/>
        <v/>
      </c>
      <c r="BW224" s="285"/>
      <c r="BX224" s="284"/>
      <c r="BY224" s="286" t="str">
        <f t="shared" si="114"/>
        <v/>
      </c>
      <c r="BZ224" s="287" t="str">
        <f t="shared" si="115"/>
        <v/>
      </c>
      <c r="CA224" s="288"/>
      <c r="CB224" s="289"/>
      <c r="CC224" s="283" t="str">
        <f t="array" ref="CC224">IF(AND($I224&lt;&gt;"",$K224&lt;&gt;""),CEILING(VLOOKUP($I224,ランク別指標,6,FALSE)*$L224,1),"")</f>
        <v/>
      </c>
      <c r="CD224" s="290"/>
      <c r="CE224" s="291" t="str">
        <f t="shared" si="14"/>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127"/>
        <v/>
      </c>
      <c r="CR224" s="274" t="str">
        <f t="shared" ca="1" si="128"/>
        <v/>
      </c>
      <c r="CS224" s="275" t="str">
        <f t="shared" ca="1" si="17"/>
        <v/>
      </c>
      <c r="CT224" s="339"/>
      <c r="CU224" s="266">
        <f t="shared" si="116"/>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17"/>
        <v>0</v>
      </c>
      <c r="DL224" s="442" t="b">
        <f t="shared" si="118"/>
        <v>0</v>
      </c>
      <c r="DM224" s="452" t="b">
        <f t="shared" si="119"/>
        <v>0</v>
      </c>
      <c r="DN224" s="442" t="b">
        <f t="shared" si="120"/>
        <v>0</v>
      </c>
      <c r="DO224" s="451" t="b">
        <f t="shared" si="121"/>
        <v>0</v>
      </c>
      <c r="DP224" s="442" t="b">
        <f t="shared" si="122"/>
        <v>0</v>
      </c>
      <c r="DQ224" s="452" t="b">
        <f t="shared" si="123"/>
        <v>0</v>
      </c>
      <c r="DR224" s="442" t="b">
        <f t="shared" si="124"/>
        <v>0</v>
      </c>
      <c r="DS224" s="451" t="b">
        <f t="shared" si="125"/>
        <v>0</v>
      </c>
      <c r="DT224" s="442" t="b">
        <f t="shared" si="126"/>
        <v>0</v>
      </c>
    </row>
    <row r="225" spans="1:124" x14ac:dyDescent="0.25">
      <c r="A225" s="67">
        <f t="shared" si="101"/>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102"/>
        <v/>
      </c>
      <c r="X225" s="312" t="str">
        <f t="shared" ca="1" si="103"/>
        <v/>
      </c>
      <c r="Y225" s="279"/>
      <c r="Z225" s="279"/>
      <c r="AA225" s="350"/>
      <c r="AB225" s="280"/>
      <c r="AC225" s="281"/>
      <c r="AD225" s="350"/>
      <c r="AE225" s="280"/>
      <c r="AF225" s="282"/>
      <c r="AG225" s="350"/>
      <c r="AH225" s="276"/>
      <c r="AI225" s="311" t="str">
        <f t="shared" ca="1" si="104"/>
        <v/>
      </c>
      <c r="AJ225" s="312" t="str">
        <f t="shared" ca="1" si="105"/>
        <v/>
      </c>
      <c r="AK225" s="279"/>
      <c r="AL225" s="279"/>
      <c r="AM225" s="350"/>
      <c r="AN225" s="280"/>
      <c r="AO225" s="281"/>
      <c r="AP225" s="350"/>
      <c r="AQ225" s="280"/>
      <c r="AR225" s="282"/>
      <c r="AS225" s="350"/>
      <c r="AT225" s="276"/>
      <c r="AU225" s="311" t="str">
        <f t="shared" ca="1" si="106"/>
        <v/>
      </c>
      <c r="AV225" s="312" t="str">
        <f t="shared" ca="1" si="107"/>
        <v/>
      </c>
      <c r="AW225" s="278"/>
      <c r="AX225" s="278"/>
      <c r="AY225" s="350"/>
      <c r="AZ225" s="280"/>
      <c r="BA225" s="281"/>
      <c r="BB225" s="350"/>
      <c r="BC225" s="280"/>
      <c r="BD225" s="282"/>
      <c r="BE225" s="350"/>
      <c r="BF225" s="276"/>
      <c r="BG225" s="311" t="str">
        <f t="shared" ca="1" si="108"/>
        <v/>
      </c>
      <c r="BH225" s="312" t="str">
        <f t="shared" ca="1" si="109"/>
        <v/>
      </c>
      <c r="BI225" s="278"/>
      <c r="BJ225" s="350"/>
      <c r="BK225" s="280"/>
      <c r="BL225" s="281"/>
      <c r="BM225" s="350"/>
      <c r="BN225" s="280"/>
      <c r="BO225" s="282"/>
      <c r="BP225" s="311" t="str">
        <f t="shared" ca="1" si="110"/>
        <v/>
      </c>
      <c r="BQ225" s="312" t="str">
        <f t="shared" ca="1" si="111"/>
        <v/>
      </c>
      <c r="BR225" s="311" t="str">
        <f t="shared" ca="1" si="112"/>
        <v/>
      </c>
      <c r="BS225" s="440" t="str">
        <f t="shared" ca="1" si="113"/>
        <v/>
      </c>
      <c r="BT225" s="283" t="str">
        <f t="array" ref="BT225">IF(AND($I225&lt;&gt;"",$K225&lt;&gt;""),CEILING(VLOOKUP($I225,ランク別指標,3,FALSE)*$L225,1),"")</f>
        <v/>
      </c>
      <c r="BU225" s="284"/>
      <c r="BV225" s="283" t="str">
        <f t="shared" si="11"/>
        <v/>
      </c>
      <c r="BW225" s="285"/>
      <c r="BX225" s="284"/>
      <c r="BY225" s="286" t="str">
        <f t="shared" si="114"/>
        <v/>
      </c>
      <c r="BZ225" s="287" t="str">
        <f t="shared" si="115"/>
        <v/>
      </c>
      <c r="CA225" s="288"/>
      <c r="CB225" s="289"/>
      <c r="CC225" s="283" t="str">
        <f t="array" ref="CC225">IF(AND($I225&lt;&gt;"",$K225&lt;&gt;""),CEILING(VLOOKUP($I225,ランク別指標,6,FALSE)*$L225,1),"")</f>
        <v/>
      </c>
      <c r="CD225" s="290"/>
      <c r="CE225" s="291" t="str">
        <f t="shared" si="14"/>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127"/>
        <v/>
      </c>
      <c r="CR225" s="274" t="str">
        <f t="shared" ca="1" si="128"/>
        <v/>
      </c>
      <c r="CS225" s="275" t="str">
        <f t="shared" ca="1" si="17"/>
        <v/>
      </c>
      <c r="CT225" s="339"/>
      <c r="CU225" s="266">
        <f t="shared" si="116"/>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17"/>
        <v>0</v>
      </c>
      <c r="DL225" s="442" t="b">
        <f t="shared" si="118"/>
        <v>0</v>
      </c>
      <c r="DM225" s="452" t="b">
        <f t="shared" si="119"/>
        <v>0</v>
      </c>
      <c r="DN225" s="442" t="b">
        <f t="shared" si="120"/>
        <v>0</v>
      </c>
      <c r="DO225" s="451" t="b">
        <f t="shared" si="121"/>
        <v>0</v>
      </c>
      <c r="DP225" s="442" t="b">
        <f t="shared" si="122"/>
        <v>0</v>
      </c>
      <c r="DQ225" s="452" t="b">
        <f t="shared" si="123"/>
        <v>0</v>
      </c>
      <c r="DR225" s="442" t="b">
        <f t="shared" si="124"/>
        <v>0</v>
      </c>
      <c r="DS225" s="451" t="b">
        <f t="shared" si="125"/>
        <v>0</v>
      </c>
      <c r="DT225" s="442" t="b">
        <f t="shared" si="126"/>
        <v>0</v>
      </c>
    </row>
    <row r="226" spans="1:124" x14ac:dyDescent="0.25">
      <c r="A226" s="67">
        <f t="shared" si="101"/>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102"/>
        <v/>
      </c>
      <c r="X226" s="312" t="str">
        <f t="shared" ca="1" si="103"/>
        <v/>
      </c>
      <c r="Y226" s="279"/>
      <c r="Z226" s="279"/>
      <c r="AA226" s="350"/>
      <c r="AB226" s="280"/>
      <c r="AC226" s="281"/>
      <c r="AD226" s="350"/>
      <c r="AE226" s="280"/>
      <c r="AF226" s="282"/>
      <c r="AG226" s="350"/>
      <c r="AH226" s="276"/>
      <c r="AI226" s="311" t="str">
        <f t="shared" ca="1" si="104"/>
        <v/>
      </c>
      <c r="AJ226" s="312" t="str">
        <f t="shared" ca="1" si="105"/>
        <v/>
      </c>
      <c r="AK226" s="279"/>
      <c r="AL226" s="279"/>
      <c r="AM226" s="350"/>
      <c r="AN226" s="280"/>
      <c r="AO226" s="281"/>
      <c r="AP226" s="350"/>
      <c r="AQ226" s="280"/>
      <c r="AR226" s="282"/>
      <c r="AS226" s="350"/>
      <c r="AT226" s="276"/>
      <c r="AU226" s="311" t="str">
        <f t="shared" ca="1" si="106"/>
        <v/>
      </c>
      <c r="AV226" s="312" t="str">
        <f t="shared" ca="1" si="107"/>
        <v/>
      </c>
      <c r="AW226" s="278"/>
      <c r="AX226" s="278"/>
      <c r="AY226" s="350"/>
      <c r="AZ226" s="280"/>
      <c r="BA226" s="281"/>
      <c r="BB226" s="350"/>
      <c r="BC226" s="280"/>
      <c r="BD226" s="282"/>
      <c r="BE226" s="350"/>
      <c r="BF226" s="276"/>
      <c r="BG226" s="311" t="str">
        <f t="shared" ca="1" si="108"/>
        <v/>
      </c>
      <c r="BH226" s="312" t="str">
        <f t="shared" ca="1" si="109"/>
        <v/>
      </c>
      <c r="BI226" s="278"/>
      <c r="BJ226" s="350"/>
      <c r="BK226" s="280"/>
      <c r="BL226" s="281"/>
      <c r="BM226" s="350"/>
      <c r="BN226" s="280"/>
      <c r="BO226" s="282"/>
      <c r="BP226" s="311" t="str">
        <f t="shared" ca="1" si="110"/>
        <v/>
      </c>
      <c r="BQ226" s="312" t="str">
        <f t="shared" ca="1" si="111"/>
        <v/>
      </c>
      <c r="BR226" s="311" t="str">
        <f t="shared" ca="1" si="112"/>
        <v/>
      </c>
      <c r="BS226" s="440" t="str">
        <f t="shared" ca="1" si="113"/>
        <v/>
      </c>
      <c r="BT226" s="283" t="str">
        <f t="array" ref="BT226">IF(AND($I226&lt;&gt;"",$K226&lt;&gt;""),CEILING(VLOOKUP($I226,ランク別指標,3,FALSE)*$L226,1),"")</f>
        <v/>
      </c>
      <c r="BU226" s="284"/>
      <c r="BV226" s="283" t="str">
        <f t="shared" si="11"/>
        <v/>
      </c>
      <c r="BW226" s="285"/>
      <c r="BX226" s="284"/>
      <c r="BY226" s="286" t="str">
        <f t="shared" si="114"/>
        <v/>
      </c>
      <c r="BZ226" s="287" t="str">
        <f t="shared" si="115"/>
        <v/>
      </c>
      <c r="CA226" s="288"/>
      <c r="CB226" s="289"/>
      <c r="CC226" s="283" t="str">
        <f t="array" ref="CC226">IF(AND($I226&lt;&gt;"",$K226&lt;&gt;""),CEILING(VLOOKUP($I226,ランク別指標,6,FALSE)*$L226,1),"")</f>
        <v/>
      </c>
      <c r="CD226" s="290"/>
      <c r="CE226" s="291" t="str">
        <f t="shared" si="14"/>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127"/>
        <v/>
      </c>
      <c r="CR226" s="274" t="str">
        <f t="shared" ca="1" si="128"/>
        <v/>
      </c>
      <c r="CS226" s="275" t="str">
        <f t="shared" ca="1" si="17"/>
        <v/>
      </c>
      <c r="CT226" s="339"/>
      <c r="CU226" s="266">
        <f t="shared" si="116"/>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17"/>
        <v>0</v>
      </c>
      <c r="DL226" s="442" t="b">
        <f t="shared" si="118"/>
        <v>0</v>
      </c>
      <c r="DM226" s="452" t="b">
        <f t="shared" si="119"/>
        <v>0</v>
      </c>
      <c r="DN226" s="442" t="b">
        <f t="shared" si="120"/>
        <v>0</v>
      </c>
      <c r="DO226" s="451" t="b">
        <f t="shared" si="121"/>
        <v>0</v>
      </c>
      <c r="DP226" s="442" t="b">
        <f t="shared" si="122"/>
        <v>0</v>
      </c>
      <c r="DQ226" s="452" t="b">
        <f t="shared" si="123"/>
        <v>0</v>
      </c>
      <c r="DR226" s="442" t="b">
        <f t="shared" si="124"/>
        <v>0</v>
      </c>
      <c r="DS226" s="451" t="b">
        <f t="shared" si="125"/>
        <v>0</v>
      </c>
      <c r="DT226" s="442" t="b">
        <f t="shared" si="126"/>
        <v>0</v>
      </c>
    </row>
    <row r="227" spans="1:124" x14ac:dyDescent="0.25">
      <c r="A227" s="67">
        <f t="shared" si="101"/>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102"/>
        <v/>
      </c>
      <c r="X227" s="312" t="str">
        <f t="shared" ca="1" si="103"/>
        <v/>
      </c>
      <c r="Y227" s="279"/>
      <c r="Z227" s="279"/>
      <c r="AA227" s="350"/>
      <c r="AB227" s="280"/>
      <c r="AC227" s="281"/>
      <c r="AD227" s="350"/>
      <c r="AE227" s="280"/>
      <c r="AF227" s="282"/>
      <c r="AG227" s="350"/>
      <c r="AH227" s="276"/>
      <c r="AI227" s="311" t="str">
        <f t="shared" ca="1" si="104"/>
        <v/>
      </c>
      <c r="AJ227" s="312" t="str">
        <f t="shared" ca="1" si="105"/>
        <v/>
      </c>
      <c r="AK227" s="279"/>
      <c r="AL227" s="279"/>
      <c r="AM227" s="350"/>
      <c r="AN227" s="280"/>
      <c r="AO227" s="281"/>
      <c r="AP227" s="350"/>
      <c r="AQ227" s="280"/>
      <c r="AR227" s="282"/>
      <c r="AS227" s="350"/>
      <c r="AT227" s="276"/>
      <c r="AU227" s="311" t="str">
        <f t="shared" ca="1" si="106"/>
        <v/>
      </c>
      <c r="AV227" s="312" t="str">
        <f t="shared" ca="1" si="107"/>
        <v/>
      </c>
      <c r="AW227" s="278"/>
      <c r="AX227" s="278"/>
      <c r="AY227" s="350"/>
      <c r="AZ227" s="280"/>
      <c r="BA227" s="281"/>
      <c r="BB227" s="350"/>
      <c r="BC227" s="280"/>
      <c r="BD227" s="282"/>
      <c r="BE227" s="350"/>
      <c r="BF227" s="276"/>
      <c r="BG227" s="311" t="str">
        <f t="shared" ca="1" si="108"/>
        <v/>
      </c>
      <c r="BH227" s="312" t="str">
        <f t="shared" ca="1" si="109"/>
        <v/>
      </c>
      <c r="BI227" s="278"/>
      <c r="BJ227" s="350"/>
      <c r="BK227" s="280"/>
      <c r="BL227" s="281"/>
      <c r="BM227" s="350"/>
      <c r="BN227" s="280"/>
      <c r="BO227" s="282"/>
      <c r="BP227" s="311" t="str">
        <f t="shared" ca="1" si="110"/>
        <v/>
      </c>
      <c r="BQ227" s="312" t="str">
        <f t="shared" ca="1" si="111"/>
        <v/>
      </c>
      <c r="BR227" s="311" t="str">
        <f t="shared" ca="1" si="112"/>
        <v/>
      </c>
      <c r="BS227" s="440" t="str">
        <f t="shared" ca="1" si="113"/>
        <v/>
      </c>
      <c r="BT227" s="283" t="str">
        <f t="array" ref="BT227">IF(AND($I227&lt;&gt;"",$K227&lt;&gt;""),CEILING(VLOOKUP($I227,ランク別指標,3,FALSE)*$L227,1),"")</f>
        <v/>
      </c>
      <c r="BU227" s="284"/>
      <c r="BV227" s="283" t="str">
        <f t="shared" si="11"/>
        <v/>
      </c>
      <c r="BW227" s="285"/>
      <c r="BX227" s="284"/>
      <c r="BY227" s="286" t="str">
        <f t="shared" si="114"/>
        <v/>
      </c>
      <c r="BZ227" s="287" t="str">
        <f t="shared" si="115"/>
        <v/>
      </c>
      <c r="CA227" s="288"/>
      <c r="CB227" s="289"/>
      <c r="CC227" s="283" t="str">
        <f t="array" ref="CC227">IF(AND($I227&lt;&gt;"",$K227&lt;&gt;""),CEILING(VLOOKUP($I227,ランク別指標,6,FALSE)*$L227,1),"")</f>
        <v/>
      </c>
      <c r="CD227" s="290"/>
      <c r="CE227" s="291" t="str">
        <f t="shared" si="14"/>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127"/>
        <v/>
      </c>
      <c r="CR227" s="274" t="str">
        <f t="shared" ca="1" si="128"/>
        <v/>
      </c>
      <c r="CS227" s="275" t="str">
        <f t="shared" ca="1" si="17"/>
        <v/>
      </c>
      <c r="CT227" s="339"/>
      <c r="CU227" s="266">
        <f t="shared" si="116"/>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17"/>
        <v>0</v>
      </c>
      <c r="DL227" s="442" t="b">
        <f t="shared" si="118"/>
        <v>0</v>
      </c>
      <c r="DM227" s="452" t="b">
        <f t="shared" si="119"/>
        <v>0</v>
      </c>
      <c r="DN227" s="442" t="b">
        <f t="shared" si="120"/>
        <v>0</v>
      </c>
      <c r="DO227" s="451" t="b">
        <f t="shared" si="121"/>
        <v>0</v>
      </c>
      <c r="DP227" s="442" t="b">
        <f t="shared" si="122"/>
        <v>0</v>
      </c>
      <c r="DQ227" s="452" t="b">
        <f t="shared" si="123"/>
        <v>0</v>
      </c>
      <c r="DR227" s="442" t="b">
        <f t="shared" si="124"/>
        <v>0</v>
      </c>
      <c r="DS227" s="451" t="b">
        <f t="shared" si="125"/>
        <v>0</v>
      </c>
      <c r="DT227" s="442" t="b">
        <f t="shared" si="126"/>
        <v>0</v>
      </c>
    </row>
    <row r="228" spans="1:124" x14ac:dyDescent="0.25">
      <c r="A228" s="67">
        <f t="shared" si="101"/>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102"/>
        <v/>
      </c>
      <c r="X228" s="312" t="str">
        <f t="shared" ca="1" si="103"/>
        <v/>
      </c>
      <c r="Y228" s="279"/>
      <c r="Z228" s="279"/>
      <c r="AA228" s="350"/>
      <c r="AB228" s="280"/>
      <c r="AC228" s="281"/>
      <c r="AD228" s="350"/>
      <c r="AE228" s="280"/>
      <c r="AF228" s="282"/>
      <c r="AG228" s="350"/>
      <c r="AH228" s="276"/>
      <c r="AI228" s="311" t="str">
        <f t="shared" ca="1" si="104"/>
        <v/>
      </c>
      <c r="AJ228" s="312" t="str">
        <f t="shared" ca="1" si="105"/>
        <v/>
      </c>
      <c r="AK228" s="279"/>
      <c r="AL228" s="279"/>
      <c r="AM228" s="350"/>
      <c r="AN228" s="280"/>
      <c r="AO228" s="281"/>
      <c r="AP228" s="350"/>
      <c r="AQ228" s="280"/>
      <c r="AR228" s="282"/>
      <c r="AS228" s="350"/>
      <c r="AT228" s="276"/>
      <c r="AU228" s="311" t="str">
        <f t="shared" ca="1" si="106"/>
        <v/>
      </c>
      <c r="AV228" s="312" t="str">
        <f t="shared" ca="1" si="107"/>
        <v/>
      </c>
      <c r="AW228" s="278"/>
      <c r="AX228" s="278"/>
      <c r="AY228" s="350"/>
      <c r="AZ228" s="280"/>
      <c r="BA228" s="281"/>
      <c r="BB228" s="350"/>
      <c r="BC228" s="280"/>
      <c r="BD228" s="282"/>
      <c r="BE228" s="350"/>
      <c r="BF228" s="276"/>
      <c r="BG228" s="311" t="str">
        <f t="shared" ca="1" si="108"/>
        <v/>
      </c>
      <c r="BH228" s="312" t="str">
        <f t="shared" ca="1" si="109"/>
        <v/>
      </c>
      <c r="BI228" s="278"/>
      <c r="BJ228" s="350"/>
      <c r="BK228" s="280"/>
      <c r="BL228" s="281"/>
      <c r="BM228" s="350"/>
      <c r="BN228" s="280"/>
      <c r="BO228" s="282"/>
      <c r="BP228" s="311" t="str">
        <f t="shared" ca="1" si="110"/>
        <v/>
      </c>
      <c r="BQ228" s="312" t="str">
        <f t="shared" ca="1" si="111"/>
        <v/>
      </c>
      <c r="BR228" s="311" t="str">
        <f t="shared" ca="1" si="112"/>
        <v/>
      </c>
      <c r="BS228" s="440" t="str">
        <f t="shared" ca="1" si="113"/>
        <v/>
      </c>
      <c r="BT228" s="283" t="str">
        <f t="array" ref="BT228">IF(AND($I228&lt;&gt;"",$K228&lt;&gt;""),CEILING(VLOOKUP($I228,ランク別指標,3,FALSE)*$L228,1),"")</f>
        <v/>
      </c>
      <c r="BU228" s="284"/>
      <c r="BV228" s="283" t="str">
        <f t="shared" si="11"/>
        <v/>
      </c>
      <c r="BW228" s="285"/>
      <c r="BX228" s="284"/>
      <c r="BY228" s="286" t="str">
        <f t="shared" si="114"/>
        <v/>
      </c>
      <c r="BZ228" s="287" t="str">
        <f t="shared" si="115"/>
        <v/>
      </c>
      <c r="CA228" s="288"/>
      <c r="CB228" s="289"/>
      <c r="CC228" s="283" t="str">
        <f t="array" ref="CC228">IF(AND($I228&lt;&gt;"",$K228&lt;&gt;""),CEILING(VLOOKUP($I228,ランク別指標,6,FALSE)*$L228,1),"")</f>
        <v/>
      </c>
      <c r="CD228" s="290"/>
      <c r="CE228" s="291" t="str">
        <f t="shared" si="14"/>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127"/>
        <v/>
      </c>
      <c r="CR228" s="274" t="str">
        <f t="shared" ca="1" si="128"/>
        <v/>
      </c>
      <c r="CS228" s="275" t="str">
        <f t="shared" ca="1" si="17"/>
        <v/>
      </c>
      <c r="CT228" s="339"/>
      <c r="CU228" s="266">
        <f t="shared" si="116"/>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17"/>
        <v>0</v>
      </c>
      <c r="DL228" s="442" t="b">
        <f t="shared" si="118"/>
        <v>0</v>
      </c>
      <c r="DM228" s="452" t="b">
        <f t="shared" si="119"/>
        <v>0</v>
      </c>
      <c r="DN228" s="442" t="b">
        <f t="shared" si="120"/>
        <v>0</v>
      </c>
      <c r="DO228" s="451" t="b">
        <f t="shared" si="121"/>
        <v>0</v>
      </c>
      <c r="DP228" s="442" t="b">
        <f t="shared" si="122"/>
        <v>0</v>
      </c>
      <c r="DQ228" s="452" t="b">
        <f t="shared" si="123"/>
        <v>0</v>
      </c>
      <c r="DR228" s="442" t="b">
        <f t="shared" si="124"/>
        <v>0</v>
      </c>
      <c r="DS228" s="451" t="b">
        <f t="shared" si="125"/>
        <v>0</v>
      </c>
      <c r="DT228" s="442" t="b">
        <f t="shared" si="126"/>
        <v>0</v>
      </c>
    </row>
    <row r="229" spans="1:124" x14ac:dyDescent="0.25">
      <c r="A229" s="67">
        <f t="shared" si="101"/>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102"/>
        <v/>
      </c>
      <c r="X229" s="312" t="str">
        <f t="shared" ca="1" si="103"/>
        <v/>
      </c>
      <c r="Y229" s="279"/>
      <c r="Z229" s="279"/>
      <c r="AA229" s="350"/>
      <c r="AB229" s="280"/>
      <c r="AC229" s="281"/>
      <c r="AD229" s="350"/>
      <c r="AE229" s="280"/>
      <c r="AF229" s="282"/>
      <c r="AG229" s="350"/>
      <c r="AH229" s="276"/>
      <c r="AI229" s="311" t="str">
        <f t="shared" ca="1" si="104"/>
        <v/>
      </c>
      <c r="AJ229" s="312" t="str">
        <f t="shared" ca="1" si="105"/>
        <v/>
      </c>
      <c r="AK229" s="279"/>
      <c r="AL229" s="279"/>
      <c r="AM229" s="350"/>
      <c r="AN229" s="280"/>
      <c r="AO229" s="281"/>
      <c r="AP229" s="350"/>
      <c r="AQ229" s="280"/>
      <c r="AR229" s="282"/>
      <c r="AS229" s="350"/>
      <c r="AT229" s="276"/>
      <c r="AU229" s="311" t="str">
        <f t="shared" ca="1" si="106"/>
        <v/>
      </c>
      <c r="AV229" s="312" t="str">
        <f t="shared" ca="1" si="107"/>
        <v/>
      </c>
      <c r="AW229" s="278"/>
      <c r="AX229" s="278"/>
      <c r="AY229" s="350"/>
      <c r="AZ229" s="280"/>
      <c r="BA229" s="281"/>
      <c r="BB229" s="350"/>
      <c r="BC229" s="280"/>
      <c r="BD229" s="282"/>
      <c r="BE229" s="350"/>
      <c r="BF229" s="276"/>
      <c r="BG229" s="311" t="str">
        <f t="shared" ca="1" si="108"/>
        <v/>
      </c>
      <c r="BH229" s="312" t="str">
        <f t="shared" ca="1" si="109"/>
        <v/>
      </c>
      <c r="BI229" s="278"/>
      <c r="BJ229" s="350"/>
      <c r="BK229" s="280"/>
      <c r="BL229" s="281"/>
      <c r="BM229" s="350"/>
      <c r="BN229" s="280"/>
      <c r="BO229" s="282"/>
      <c r="BP229" s="311" t="str">
        <f t="shared" ca="1" si="110"/>
        <v/>
      </c>
      <c r="BQ229" s="312" t="str">
        <f t="shared" ca="1" si="111"/>
        <v/>
      </c>
      <c r="BR229" s="311" t="str">
        <f t="shared" ca="1" si="112"/>
        <v/>
      </c>
      <c r="BS229" s="440" t="str">
        <f t="shared" ca="1" si="113"/>
        <v/>
      </c>
      <c r="BT229" s="283" t="str">
        <f t="array" ref="BT229">IF(AND($I229&lt;&gt;"",$K229&lt;&gt;""),CEILING(VLOOKUP($I229,ランク別指標,3,FALSE)*$L229,1),"")</f>
        <v/>
      </c>
      <c r="BU229" s="284"/>
      <c r="BV229" s="283" t="str">
        <f t="shared" si="11"/>
        <v/>
      </c>
      <c r="BW229" s="285"/>
      <c r="BX229" s="284"/>
      <c r="BY229" s="286" t="str">
        <f t="shared" si="114"/>
        <v/>
      </c>
      <c r="BZ229" s="287" t="str">
        <f t="shared" si="115"/>
        <v/>
      </c>
      <c r="CA229" s="288"/>
      <c r="CB229" s="289"/>
      <c r="CC229" s="283" t="str">
        <f t="array" ref="CC229">IF(AND($I229&lt;&gt;"",$K229&lt;&gt;""),CEILING(VLOOKUP($I229,ランク別指標,6,FALSE)*$L229,1),"")</f>
        <v/>
      </c>
      <c r="CD229" s="290"/>
      <c r="CE229" s="291" t="str">
        <f t="shared" si="14"/>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127"/>
        <v/>
      </c>
      <c r="CR229" s="274" t="str">
        <f t="shared" ca="1" si="128"/>
        <v/>
      </c>
      <c r="CS229" s="275" t="str">
        <f t="shared" ca="1" si="17"/>
        <v/>
      </c>
      <c r="CT229" s="339"/>
      <c r="CU229" s="266">
        <f t="shared" si="116"/>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17"/>
        <v>0</v>
      </c>
      <c r="DL229" s="442" t="b">
        <f t="shared" si="118"/>
        <v>0</v>
      </c>
      <c r="DM229" s="452" t="b">
        <f t="shared" si="119"/>
        <v>0</v>
      </c>
      <c r="DN229" s="442" t="b">
        <f t="shared" si="120"/>
        <v>0</v>
      </c>
      <c r="DO229" s="451" t="b">
        <f t="shared" si="121"/>
        <v>0</v>
      </c>
      <c r="DP229" s="442" t="b">
        <f t="shared" si="122"/>
        <v>0</v>
      </c>
      <c r="DQ229" s="452" t="b">
        <f t="shared" si="123"/>
        <v>0</v>
      </c>
      <c r="DR229" s="442" t="b">
        <f t="shared" si="124"/>
        <v>0</v>
      </c>
      <c r="DS229" s="451" t="b">
        <f t="shared" si="125"/>
        <v>0</v>
      </c>
      <c r="DT229" s="442" t="b">
        <f t="shared" si="126"/>
        <v>0</v>
      </c>
    </row>
    <row r="230" spans="1:124" x14ac:dyDescent="0.25">
      <c r="A230" s="67">
        <f t="shared" si="101"/>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102"/>
        <v/>
      </c>
      <c r="X230" s="312" t="str">
        <f t="shared" ca="1" si="103"/>
        <v/>
      </c>
      <c r="Y230" s="279"/>
      <c r="Z230" s="279"/>
      <c r="AA230" s="350"/>
      <c r="AB230" s="280"/>
      <c r="AC230" s="281"/>
      <c r="AD230" s="350"/>
      <c r="AE230" s="280"/>
      <c r="AF230" s="282"/>
      <c r="AG230" s="350"/>
      <c r="AH230" s="276"/>
      <c r="AI230" s="311" t="str">
        <f t="shared" ca="1" si="104"/>
        <v/>
      </c>
      <c r="AJ230" s="312" t="str">
        <f t="shared" ca="1" si="105"/>
        <v/>
      </c>
      <c r="AK230" s="279"/>
      <c r="AL230" s="279"/>
      <c r="AM230" s="350"/>
      <c r="AN230" s="280"/>
      <c r="AO230" s="281"/>
      <c r="AP230" s="350"/>
      <c r="AQ230" s="280"/>
      <c r="AR230" s="282"/>
      <c r="AS230" s="350"/>
      <c r="AT230" s="276"/>
      <c r="AU230" s="311" t="str">
        <f t="shared" ca="1" si="106"/>
        <v/>
      </c>
      <c r="AV230" s="312" t="str">
        <f t="shared" ca="1" si="107"/>
        <v/>
      </c>
      <c r="AW230" s="278"/>
      <c r="AX230" s="278"/>
      <c r="AY230" s="350"/>
      <c r="AZ230" s="280"/>
      <c r="BA230" s="281"/>
      <c r="BB230" s="350"/>
      <c r="BC230" s="280"/>
      <c r="BD230" s="282"/>
      <c r="BE230" s="350"/>
      <c r="BF230" s="276"/>
      <c r="BG230" s="311" t="str">
        <f t="shared" ca="1" si="108"/>
        <v/>
      </c>
      <c r="BH230" s="312" t="str">
        <f t="shared" ca="1" si="109"/>
        <v/>
      </c>
      <c r="BI230" s="278"/>
      <c r="BJ230" s="350"/>
      <c r="BK230" s="280"/>
      <c r="BL230" s="281"/>
      <c r="BM230" s="350"/>
      <c r="BN230" s="280"/>
      <c r="BO230" s="282"/>
      <c r="BP230" s="311" t="str">
        <f t="shared" ca="1" si="110"/>
        <v/>
      </c>
      <c r="BQ230" s="312" t="str">
        <f t="shared" ca="1" si="111"/>
        <v/>
      </c>
      <c r="BR230" s="311" t="str">
        <f t="shared" ca="1" si="112"/>
        <v/>
      </c>
      <c r="BS230" s="440" t="str">
        <f t="shared" ca="1" si="113"/>
        <v/>
      </c>
      <c r="BT230" s="283" t="str">
        <f t="array" ref="BT230">IF(AND($I230&lt;&gt;"",$K230&lt;&gt;""),CEILING(VLOOKUP($I230,ランク別指標,3,FALSE)*$L230,1),"")</f>
        <v/>
      </c>
      <c r="BU230" s="284"/>
      <c r="BV230" s="283" t="str">
        <f t="shared" si="11"/>
        <v/>
      </c>
      <c r="BW230" s="285"/>
      <c r="BX230" s="284"/>
      <c r="BY230" s="286" t="str">
        <f t="shared" si="114"/>
        <v/>
      </c>
      <c r="BZ230" s="287" t="str">
        <f t="shared" si="115"/>
        <v/>
      </c>
      <c r="CA230" s="288"/>
      <c r="CB230" s="289"/>
      <c r="CC230" s="283" t="str">
        <f t="array" ref="CC230">IF(AND($I230&lt;&gt;"",$K230&lt;&gt;""),CEILING(VLOOKUP($I230,ランク別指標,6,FALSE)*$L230,1),"")</f>
        <v/>
      </c>
      <c r="CD230" s="290"/>
      <c r="CE230" s="291" t="str">
        <f t="shared" si="14"/>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127"/>
        <v/>
      </c>
      <c r="CR230" s="274" t="str">
        <f t="shared" ca="1" si="128"/>
        <v/>
      </c>
      <c r="CS230" s="275" t="str">
        <f t="shared" ca="1" si="17"/>
        <v/>
      </c>
      <c r="CT230" s="339"/>
      <c r="CU230" s="266">
        <f t="shared" si="116"/>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17"/>
        <v>0</v>
      </c>
      <c r="DL230" s="442" t="b">
        <f t="shared" si="118"/>
        <v>0</v>
      </c>
      <c r="DM230" s="452" t="b">
        <f t="shared" si="119"/>
        <v>0</v>
      </c>
      <c r="DN230" s="442" t="b">
        <f t="shared" si="120"/>
        <v>0</v>
      </c>
      <c r="DO230" s="451" t="b">
        <f t="shared" si="121"/>
        <v>0</v>
      </c>
      <c r="DP230" s="442" t="b">
        <f t="shared" si="122"/>
        <v>0</v>
      </c>
      <c r="DQ230" s="452" t="b">
        <f t="shared" si="123"/>
        <v>0</v>
      </c>
      <c r="DR230" s="442" t="b">
        <f t="shared" si="124"/>
        <v>0</v>
      </c>
      <c r="DS230" s="451" t="b">
        <f t="shared" si="125"/>
        <v>0</v>
      </c>
      <c r="DT230" s="442" t="b">
        <f t="shared" si="126"/>
        <v>0</v>
      </c>
    </row>
    <row r="231" spans="1:124" x14ac:dyDescent="0.25">
      <c r="A231" s="67">
        <f t="shared" si="101"/>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102"/>
        <v/>
      </c>
      <c r="X231" s="312" t="str">
        <f t="shared" ca="1" si="103"/>
        <v/>
      </c>
      <c r="Y231" s="279"/>
      <c r="Z231" s="279"/>
      <c r="AA231" s="350"/>
      <c r="AB231" s="280"/>
      <c r="AC231" s="281"/>
      <c r="AD231" s="350"/>
      <c r="AE231" s="280"/>
      <c r="AF231" s="282"/>
      <c r="AG231" s="350"/>
      <c r="AH231" s="276"/>
      <c r="AI231" s="311" t="str">
        <f t="shared" ca="1" si="104"/>
        <v/>
      </c>
      <c r="AJ231" s="312" t="str">
        <f t="shared" ca="1" si="105"/>
        <v/>
      </c>
      <c r="AK231" s="279"/>
      <c r="AL231" s="279"/>
      <c r="AM231" s="350"/>
      <c r="AN231" s="280"/>
      <c r="AO231" s="281"/>
      <c r="AP231" s="350"/>
      <c r="AQ231" s="280"/>
      <c r="AR231" s="282"/>
      <c r="AS231" s="350"/>
      <c r="AT231" s="276"/>
      <c r="AU231" s="311" t="str">
        <f t="shared" ca="1" si="106"/>
        <v/>
      </c>
      <c r="AV231" s="312" t="str">
        <f t="shared" ca="1" si="107"/>
        <v/>
      </c>
      <c r="AW231" s="278"/>
      <c r="AX231" s="278"/>
      <c r="AY231" s="350"/>
      <c r="AZ231" s="280"/>
      <c r="BA231" s="281"/>
      <c r="BB231" s="350"/>
      <c r="BC231" s="280"/>
      <c r="BD231" s="282"/>
      <c r="BE231" s="350"/>
      <c r="BF231" s="276"/>
      <c r="BG231" s="311" t="str">
        <f t="shared" ca="1" si="108"/>
        <v/>
      </c>
      <c r="BH231" s="312" t="str">
        <f t="shared" ca="1" si="109"/>
        <v/>
      </c>
      <c r="BI231" s="278"/>
      <c r="BJ231" s="350"/>
      <c r="BK231" s="280"/>
      <c r="BL231" s="281"/>
      <c r="BM231" s="350"/>
      <c r="BN231" s="280"/>
      <c r="BO231" s="282"/>
      <c r="BP231" s="311" t="str">
        <f t="shared" ca="1" si="110"/>
        <v/>
      </c>
      <c r="BQ231" s="312" t="str">
        <f t="shared" ca="1" si="111"/>
        <v/>
      </c>
      <c r="BR231" s="311" t="str">
        <f t="shared" ca="1" si="112"/>
        <v/>
      </c>
      <c r="BS231" s="440" t="str">
        <f t="shared" ca="1" si="113"/>
        <v/>
      </c>
      <c r="BT231" s="283" t="str">
        <f t="array" ref="BT231">IF(AND($I231&lt;&gt;"",$K231&lt;&gt;""),CEILING(VLOOKUP($I231,ランク別指標,3,FALSE)*$L231,1),"")</f>
        <v/>
      </c>
      <c r="BU231" s="284"/>
      <c r="BV231" s="283" t="str">
        <f t="shared" si="11"/>
        <v/>
      </c>
      <c r="BW231" s="285"/>
      <c r="BX231" s="284"/>
      <c r="BY231" s="286" t="str">
        <f t="shared" si="114"/>
        <v/>
      </c>
      <c r="BZ231" s="287" t="str">
        <f t="shared" si="115"/>
        <v/>
      </c>
      <c r="CA231" s="288"/>
      <c r="CB231" s="289"/>
      <c r="CC231" s="283" t="str">
        <f t="array" ref="CC231">IF(AND($I231&lt;&gt;"",$K231&lt;&gt;""),CEILING(VLOOKUP($I231,ランク別指標,6,FALSE)*$L231,1),"")</f>
        <v/>
      </c>
      <c r="CD231" s="290"/>
      <c r="CE231" s="291" t="str">
        <f t="shared" si="14"/>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127"/>
        <v/>
      </c>
      <c r="CR231" s="274" t="str">
        <f t="shared" ca="1" si="128"/>
        <v/>
      </c>
      <c r="CS231" s="275" t="str">
        <f t="shared" ca="1" si="17"/>
        <v/>
      </c>
      <c r="CT231" s="339"/>
      <c r="CU231" s="266">
        <f t="shared" si="116"/>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17"/>
        <v>0</v>
      </c>
      <c r="DL231" s="442" t="b">
        <f t="shared" si="118"/>
        <v>0</v>
      </c>
      <c r="DM231" s="452" t="b">
        <f t="shared" si="119"/>
        <v>0</v>
      </c>
      <c r="DN231" s="442" t="b">
        <f t="shared" si="120"/>
        <v>0</v>
      </c>
      <c r="DO231" s="451" t="b">
        <f t="shared" si="121"/>
        <v>0</v>
      </c>
      <c r="DP231" s="442" t="b">
        <f t="shared" si="122"/>
        <v>0</v>
      </c>
      <c r="DQ231" s="452" t="b">
        <f t="shared" si="123"/>
        <v>0</v>
      </c>
      <c r="DR231" s="442" t="b">
        <f t="shared" si="124"/>
        <v>0</v>
      </c>
      <c r="DS231" s="451" t="b">
        <f t="shared" si="125"/>
        <v>0</v>
      </c>
      <c r="DT231" s="442" t="b">
        <f t="shared" si="126"/>
        <v>0</v>
      </c>
    </row>
    <row r="232" spans="1:124" x14ac:dyDescent="0.25">
      <c r="A232" s="67">
        <f t="shared" si="101"/>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102"/>
        <v/>
      </c>
      <c r="X232" s="312" t="str">
        <f t="shared" ca="1" si="103"/>
        <v/>
      </c>
      <c r="Y232" s="279"/>
      <c r="Z232" s="279"/>
      <c r="AA232" s="350"/>
      <c r="AB232" s="280"/>
      <c r="AC232" s="281"/>
      <c r="AD232" s="350"/>
      <c r="AE232" s="280"/>
      <c r="AF232" s="282"/>
      <c r="AG232" s="350"/>
      <c r="AH232" s="276"/>
      <c r="AI232" s="311" t="str">
        <f t="shared" ca="1" si="104"/>
        <v/>
      </c>
      <c r="AJ232" s="312" t="str">
        <f t="shared" ca="1" si="105"/>
        <v/>
      </c>
      <c r="AK232" s="279"/>
      <c r="AL232" s="279"/>
      <c r="AM232" s="350"/>
      <c r="AN232" s="280"/>
      <c r="AO232" s="281"/>
      <c r="AP232" s="350"/>
      <c r="AQ232" s="280"/>
      <c r="AR232" s="282"/>
      <c r="AS232" s="350"/>
      <c r="AT232" s="276"/>
      <c r="AU232" s="311" t="str">
        <f t="shared" ca="1" si="106"/>
        <v/>
      </c>
      <c r="AV232" s="312" t="str">
        <f t="shared" ca="1" si="107"/>
        <v/>
      </c>
      <c r="AW232" s="278"/>
      <c r="AX232" s="278"/>
      <c r="AY232" s="350"/>
      <c r="AZ232" s="280"/>
      <c r="BA232" s="281"/>
      <c r="BB232" s="350"/>
      <c r="BC232" s="280"/>
      <c r="BD232" s="282"/>
      <c r="BE232" s="350"/>
      <c r="BF232" s="276"/>
      <c r="BG232" s="311" t="str">
        <f t="shared" ca="1" si="108"/>
        <v/>
      </c>
      <c r="BH232" s="312" t="str">
        <f t="shared" ca="1" si="109"/>
        <v/>
      </c>
      <c r="BI232" s="278"/>
      <c r="BJ232" s="350"/>
      <c r="BK232" s="280"/>
      <c r="BL232" s="281"/>
      <c r="BM232" s="350"/>
      <c r="BN232" s="280"/>
      <c r="BO232" s="282"/>
      <c r="BP232" s="311" t="str">
        <f t="shared" ca="1" si="110"/>
        <v/>
      </c>
      <c r="BQ232" s="312" t="str">
        <f t="shared" ca="1" si="111"/>
        <v/>
      </c>
      <c r="BR232" s="311" t="str">
        <f t="shared" ca="1" si="112"/>
        <v/>
      </c>
      <c r="BS232" s="440" t="str">
        <f t="shared" ca="1" si="113"/>
        <v/>
      </c>
      <c r="BT232" s="283" t="str">
        <f t="array" ref="BT232">IF(AND($I232&lt;&gt;"",$K232&lt;&gt;""),CEILING(VLOOKUP($I232,ランク別指標,3,FALSE)*$L232,1),"")</f>
        <v/>
      </c>
      <c r="BU232" s="284"/>
      <c r="BV232" s="283" t="str">
        <f t="shared" si="11"/>
        <v/>
      </c>
      <c r="BW232" s="285"/>
      <c r="BX232" s="284"/>
      <c r="BY232" s="286" t="str">
        <f t="shared" si="114"/>
        <v/>
      </c>
      <c r="BZ232" s="287" t="str">
        <f t="shared" si="115"/>
        <v/>
      </c>
      <c r="CA232" s="288"/>
      <c r="CB232" s="289"/>
      <c r="CC232" s="283" t="str">
        <f t="array" ref="CC232">IF(AND($I232&lt;&gt;"",$K232&lt;&gt;""),CEILING(VLOOKUP($I232,ランク別指標,6,FALSE)*$L232,1),"")</f>
        <v/>
      </c>
      <c r="CD232" s="290"/>
      <c r="CE232" s="291" t="str">
        <f t="shared" si="14"/>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127"/>
        <v/>
      </c>
      <c r="CR232" s="274" t="str">
        <f t="shared" ca="1" si="128"/>
        <v/>
      </c>
      <c r="CS232" s="275" t="str">
        <f t="shared" ca="1" si="17"/>
        <v/>
      </c>
      <c r="CT232" s="339"/>
      <c r="CU232" s="266">
        <f t="shared" si="116"/>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17"/>
        <v>0</v>
      </c>
      <c r="DL232" s="442" t="b">
        <f t="shared" si="118"/>
        <v>0</v>
      </c>
      <c r="DM232" s="452" t="b">
        <f t="shared" si="119"/>
        <v>0</v>
      </c>
      <c r="DN232" s="442" t="b">
        <f t="shared" si="120"/>
        <v>0</v>
      </c>
      <c r="DO232" s="451" t="b">
        <f t="shared" si="121"/>
        <v>0</v>
      </c>
      <c r="DP232" s="442" t="b">
        <f t="shared" si="122"/>
        <v>0</v>
      </c>
      <c r="DQ232" s="452" t="b">
        <f t="shared" si="123"/>
        <v>0</v>
      </c>
      <c r="DR232" s="442" t="b">
        <f t="shared" si="124"/>
        <v>0</v>
      </c>
      <c r="DS232" s="451" t="b">
        <f t="shared" si="125"/>
        <v>0</v>
      </c>
      <c r="DT232" s="442" t="b">
        <f t="shared" si="126"/>
        <v>0</v>
      </c>
    </row>
    <row r="233" spans="1:124" x14ac:dyDescent="0.25">
      <c r="A233" s="67">
        <f t="shared" si="101"/>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102"/>
        <v/>
      </c>
      <c r="X233" s="312" t="str">
        <f t="shared" ca="1" si="103"/>
        <v/>
      </c>
      <c r="Y233" s="279"/>
      <c r="Z233" s="279"/>
      <c r="AA233" s="350"/>
      <c r="AB233" s="351"/>
      <c r="AC233" s="281"/>
      <c r="AD233" s="350"/>
      <c r="AE233" s="351"/>
      <c r="AF233" s="282"/>
      <c r="AG233" s="350"/>
      <c r="AH233" s="276"/>
      <c r="AI233" s="311" t="str">
        <f t="shared" ca="1" si="104"/>
        <v/>
      </c>
      <c r="AJ233" s="312" t="str">
        <f t="shared" ca="1" si="105"/>
        <v/>
      </c>
      <c r="AK233" s="278"/>
      <c r="AL233" s="278"/>
      <c r="AM233" s="350"/>
      <c r="AN233" s="351"/>
      <c r="AO233" s="281"/>
      <c r="AP233" s="350"/>
      <c r="AQ233" s="351"/>
      <c r="AR233" s="282"/>
      <c r="AS233" s="350"/>
      <c r="AT233" s="276"/>
      <c r="AU233" s="311" t="str">
        <f t="shared" ca="1" si="106"/>
        <v/>
      </c>
      <c r="AV233" s="312" t="str">
        <f t="shared" ca="1" si="107"/>
        <v/>
      </c>
      <c r="AW233" s="278"/>
      <c r="AX233" s="278"/>
      <c r="AY233" s="350"/>
      <c r="AZ233" s="351"/>
      <c r="BA233" s="281"/>
      <c r="BB233" s="350"/>
      <c r="BC233" s="351"/>
      <c r="BD233" s="282"/>
      <c r="BE233" s="350"/>
      <c r="BF233" s="276"/>
      <c r="BG233" s="311" t="str">
        <f t="shared" ca="1" si="108"/>
        <v/>
      </c>
      <c r="BH233" s="312" t="str">
        <f t="shared" ca="1" si="109"/>
        <v/>
      </c>
      <c r="BI233" s="278"/>
      <c r="BJ233" s="350"/>
      <c r="BK233" s="351"/>
      <c r="BL233" s="281"/>
      <c r="BM233" s="350"/>
      <c r="BN233" s="351"/>
      <c r="BO233" s="282"/>
      <c r="BP233" s="311" t="str">
        <f t="shared" ca="1" si="110"/>
        <v/>
      </c>
      <c r="BQ233" s="312" t="str">
        <f t="shared" ca="1" si="111"/>
        <v/>
      </c>
      <c r="BR233" s="311" t="str">
        <f t="shared" ca="1" si="112"/>
        <v/>
      </c>
      <c r="BS233" s="440" t="str">
        <f t="shared" ca="1" si="113"/>
        <v/>
      </c>
      <c r="BT233" s="283" t="str">
        <f t="array" ref="BT233">IF(AND($I233&lt;&gt;"",$K233&lt;&gt;""),CEILING(VLOOKUP($I233,ランク別指標,3,FALSE)*$L233,1),"")</f>
        <v/>
      </c>
      <c r="BU233" s="284"/>
      <c r="BV233" s="283" t="str">
        <f t="shared" si="11"/>
        <v/>
      </c>
      <c r="BW233" s="285"/>
      <c r="BX233" s="284"/>
      <c r="BY233" s="286" t="str">
        <f t="shared" si="114"/>
        <v/>
      </c>
      <c r="BZ233" s="287" t="str">
        <f t="shared" si="115"/>
        <v/>
      </c>
      <c r="CA233" s="288"/>
      <c r="CB233" s="289"/>
      <c r="CC233" s="283" t="str">
        <f t="array" ref="CC233">IF(AND($I233&lt;&gt;"",$K233&lt;&gt;""),CEILING(VLOOKUP($I233,ランク別指標,6,FALSE)*$L233,1),"")</f>
        <v/>
      </c>
      <c r="CD233" s="290"/>
      <c r="CE233" s="291" t="str">
        <f t="shared" si="14"/>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127"/>
        <v/>
      </c>
      <c r="CR233" s="274" t="str">
        <f t="shared" ca="1" si="128"/>
        <v/>
      </c>
      <c r="CS233" s="275" t="str">
        <f t="shared" ca="1" si="17"/>
        <v/>
      </c>
      <c r="CT233" s="339"/>
      <c r="CU233" s="266">
        <f t="shared" si="116"/>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17"/>
        <v>0</v>
      </c>
      <c r="DL233" s="442" t="b">
        <f t="shared" si="118"/>
        <v>0</v>
      </c>
      <c r="DM233" s="452" t="b">
        <f t="shared" si="119"/>
        <v>0</v>
      </c>
      <c r="DN233" s="442" t="b">
        <f t="shared" si="120"/>
        <v>0</v>
      </c>
      <c r="DO233" s="451" t="b">
        <f t="shared" si="121"/>
        <v>0</v>
      </c>
      <c r="DP233" s="442" t="b">
        <f t="shared" si="122"/>
        <v>0</v>
      </c>
      <c r="DQ233" s="452" t="b">
        <f t="shared" si="123"/>
        <v>0</v>
      </c>
      <c r="DR233" s="442" t="b">
        <f t="shared" si="124"/>
        <v>0</v>
      </c>
      <c r="DS233" s="451" t="b">
        <f t="shared" si="125"/>
        <v>0</v>
      </c>
      <c r="DT233" s="442" t="b">
        <f t="shared" si="126"/>
        <v>0</v>
      </c>
    </row>
    <row r="234" spans="1:124" x14ac:dyDescent="0.25">
      <c r="A234" s="67">
        <f t="shared" si="101"/>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102"/>
        <v/>
      </c>
      <c r="X234" s="312" t="str">
        <f t="shared" ca="1" si="103"/>
        <v/>
      </c>
      <c r="Y234" s="279"/>
      <c r="Z234" s="279"/>
      <c r="AA234" s="350"/>
      <c r="AB234" s="351"/>
      <c r="AC234" s="281"/>
      <c r="AD234" s="350"/>
      <c r="AE234" s="351"/>
      <c r="AF234" s="282"/>
      <c r="AG234" s="350"/>
      <c r="AH234" s="276"/>
      <c r="AI234" s="311" t="str">
        <f t="shared" ca="1" si="104"/>
        <v/>
      </c>
      <c r="AJ234" s="312" t="str">
        <f t="shared" ca="1" si="105"/>
        <v/>
      </c>
      <c r="AK234" s="278"/>
      <c r="AL234" s="278"/>
      <c r="AM234" s="350"/>
      <c r="AN234" s="351"/>
      <c r="AO234" s="281"/>
      <c r="AP234" s="350"/>
      <c r="AQ234" s="351"/>
      <c r="AR234" s="282"/>
      <c r="AS234" s="350"/>
      <c r="AT234" s="276"/>
      <c r="AU234" s="311" t="str">
        <f t="shared" ca="1" si="106"/>
        <v/>
      </c>
      <c r="AV234" s="312" t="str">
        <f t="shared" ca="1" si="107"/>
        <v/>
      </c>
      <c r="AW234" s="278"/>
      <c r="AX234" s="278"/>
      <c r="AY234" s="350"/>
      <c r="AZ234" s="351"/>
      <c r="BA234" s="281"/>
      <c r="BB234" s="350"/>
      <c r="BC234" s="351"/>
      <c r="BD234" s="282"/>
      <c r="BE234" s="350"/>
      <c r="BF234" s="276"/>
      <c r="BG234" s="311" t="str">
        <f t="shared" ca="1" si="108"/>
        <v/>
      </c>
      <c r="BH234" s="312" t="str">
        <f t="shared" ca="1" si="109"/>
        <v/>
      </c>
      <c r="BI234" s="278"/>
      <c r="BJ234" s="350"/>
      <c r="BK234" s="351"/>
      <c r="BL234" s="281"/>
      <c r="BM234" s="350"/>
      <c r="BN234" s="351"/>
      <c r="BO234" s="282"/>
      <c r="BP234" s="311" t="str">
        <f t="shared" ca="1" si="110"/>
        <v/>
      </c>
      <c r="BQ234" s="312" t="str">
        <f t="shared" ca="1" si="111"/>
        <v/>
      </c>
      <c r="BR234" s="311" t="str">
        <f t="shared" ca="1" si="112"/>
        <v/>
      </c>
      <c r="BS234" s="440" t="str">
        <f t="shared" ca="1" si="113"/>
        <v/>
      </c>
      <c r="BT234" s="283" t="str">
        <f t="array" ref="BT234">IF(AND($I234&lt;&gt;"",$K234&lt;&gt;""),CEILING(VLOOKUP($I234,ランク別指標,3,FALSE)*$L234,1),"")</f>
        <v/>
      </c>
      <c r="BU234" s="284"/>
      <c r="BV234" s="283" t="str">
        <f t="shared" si="11"/>
        <v/>
      </c>
      <c r="BW234" s="285"/>
      <c r="BX234" s="284"/>
      <c r="BY234" s="286" t="str">
        <f t="shared" si="114"/>
        <v/>
      </c>
      <c r="BZ234" s="287" t="str">
        <f t="shared" si="115"/>
        <v/>
      </c>
      <c r="CA234" s="288"/>
      <c r="CB234" s="289"/>
      <c r="CC234" s="283" t="str">
        <f t="array" ref="CC234">IF(AND($I234&lt;&gt;"",$K234&lt;&gt;""),CEILING(VLOOKUP($I234,ランク別指標,6,FALSE)*$L234,1),"")</f>
        <v/>
      </c>
      <c r="CD234" s="290"/>
      <c r="CE234" s="291" t="str">
        <f t="shared" si="14"/>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127"/>
        <v/>
      </c>
      <c r="CR234" s="274" t="str">
        <f t="shared" ca="1" si="128"/>
        <v/>
      </c>
      <c r="CS234" s="275" t="str">
        <f t="shared" ca="1" si="17"/>
        <v/>
      </c>
      <c r="CT234" s="339"/>
      <c r="CU234" s="266">
        <f t="shared" si="116"/>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17"/>
        <v>0</v>
      </c>
      <c r="DL234" s="442" t="b">
        <f t="shared" si="118"/>
        <v>0</v>
      </c>
      <c r="DM234" s="452" t="b">
        <f t="shared" si="119"/>
        <v>0</v>
      </c>
      <c r="DN234" s="442" t="b">
        <f t="shared" si="120"/>
        <v>0</v>
      </c>
      <c r="DO234" s="451" t="b">
        <f t="shared" si="121"/>
        <v>0</v>
      </c>
      <c r="DP234" s="442" t="b">
        <f t="shared" si="122"/>
        <v>0</v>
      </c>
      <c r="DQ234" s="452" t="b">
        <f t="shared" si="123"/>
        <v>0</v>
      </c>
      <c r="DR234" s="442" t="b">
        <f t="shared" si="124"/>
        <v>0</v>
      </c>
      <c r="DS234" s="451" t="b">
        <f t="shared" si="125"/>
        <v>0</v>
      </c>
      <c r="DT234" s="442" t="b">
        <f t="shared" si="126"/>
        <v>0</v>
      </c>
    </row>
    <row r="235" spans="1:124" x14ac:dyDescent="0.25">
      <c r="A235" s="67">
        <f t="shared" si="101"/>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102"/>
        <v/>
      </c>
      <c r="X235" s="312" t="str">
        <f t="shared" ca="1" si="103"/>
        <v/>
      </c>
      <c r="Y235" s="279"/>
      <c r="Z235" s="279"/>
      <c r="AA235" s="350"/>
      <c r="AB235" s="351"/>
      <c r="AC235" s="281"/>
      <c r="AD235" s="350"/>
      <c r="AE235" s="351"/>
      <c r="AF235" s="282"/>
      <c r="AG235" s="350"/>
      <c r="AH235" s="276"/>
      <c r="AI235" s="311" t="str">
        <f t="shared" ca="1" si="104"/>
        <v/>
      </c>
      <c r="AJ235" s="312" t="str">
        <f t="shared" ca="1" si="105"/>
        <v/>
      </c>
      <c r="AK235" s="278"/>
      <c r="AL235" s="278"/>
      <c r="AM235" s="350"/>
      <c r="AN235" s="351"/>
      <c r="AO235" s="281"/>
      <c r="AP235" s="350"/>
      <c r="AQ235" s="351"/>
      <c r="AR235" s="282"/>
      <c r="AS235" s="350"/>
      <c r="AT235" s="276"/>
      <c r="AU235" s="311" t="str">
        <f t="shared" ca="1" si="106"/>
        <v/>
      </c>
      <c r="AV235" s="312" t="str">
        <f t="shared" ca="1" si="107"/>
        <v/>
      </c>
      <c r="AW235" s="278"/>
      <c r="AX235" s="278"/>
      <c r="AY235" s="350"/>
      <c r="AZ235" s="351"/>
      <c r="BA235" s="281"/>
      <c r="BB235" s="350"/>
      <c r="BC235" s="351"/>
      <c r="BD235" s="282"/>
      <c r="BE235" s="350"/>
      <c r="BF235" s="276"/>
      <c r="BG235" s="311" t="str">
        <f t="shared" ca="1" si="108"/>
        <v/>
      </c>
      <c r="BH235" s="312" t="str">
        <f t="shared" ca="1" si="109"/>
        <v/>
      </c>
      <c r="BI235" s="278"/>
      <c r="BJ235" s="350"/>
      <c r="BK235" s="351"/>
      <c r="BL235" s="281"/>
      <c r="BM235" s="350"/>
      <c r="BN235" s="351"/>
      <c r="BO235" s="282"/>
      <c r="BP235" s="311" t="str">
        <f t="shared" ca="1" si="110"/>
        <v/>
      </c>
      <c r="BQ235" s="312" t="str">
        <f t="shared" ca="1" si="111"/>
        <v/>
      </c>
      <c r="BR235" s="311" t="str">
        <f t="shared" ca="1" si="112"/>
        <v/>
      </c>
      <c r="BS235" s="440" t="str">
        <f t="shared" ca="1" si="113"/>
        <v/>
      </c>
      <c r="BT235" s="283" t="str">
        <f t="array" ref="BT235">IF(AND($I235&lt;&gt;"",$K235&lt;&gt;""),CEILING(VLOOKUP($I235,ランク別指標,3,FALSE)*$L235,1),"")</f>
        <v/>
      </c>
      <c r="BU235" s="284"/>
      <c r="BV235" s="283" t="str">
        <f t="shared" si="11"/>
        <v/>
      </c>
      <c r="BW235" s="285"/>
      <c r="BX235" s="284"/>
      <c r="BY235" s="286" t="str">
        <f t="shared" si="114"/>
        <v/>
      </c>
      <c r="BZ235" s="287" t="str">
        <f t="shared" si="115"/>
        <v/>
      </c>
      <c r="CA235" s="288"/>
      <c r="CB235" s="289"/>
      <c r="CC235" s="283" t="str">
        <f t="array" ref="CC235">IF(AND($I235&lt;&gt;"",$K235&lt;&gt;""),CEILING(VLOOKUP($I235,ランク別指標,6,FALSE)*$L235,1),"")</f>
        <v/>
      </c>
      <c r="CD235" s="290"/>
      <c r="CE235" s="291" t="str">
        <f t="shared" si="14"/>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127"/>
        <v/>
      </c>
      <c r="CR235" s="274" t="str">
        <f t="shared" ca="1" si="128"/>
        <v/>
      </c>
      <c r="CS235" s="275" t="str">
        <f t="shared" ca="1" si="17"/>
        <v/>
      </c>
      <c r="CT235" s="339"/>
      <c r="CU235" s="266">
        <f t="shared" si="116"/>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17"/>
        <v>0</v>
      </c>
      <c r="DL235" s="442" t="b">
        <f t="shared" si="118"/>
        <v>0</v>
      </c>
      <c r="DM235" s="452" t="b">
        <f t="shared" si="119"/>
        <v>0</v>
      </c>
      <c r="DN235" s="442" t="b">
        <f t="shared" si="120"/>
        <v>0</v>
      </c>
      <c r="DO235" s="451" t="b">
        <f t="shared" si="121"/>
        <v>0</v>
      </c>
      <c r="DP235" s="442" t="b">
        <f t="shared" si="122"/>
        <v>0</v>
      </c>
      <c r="DQ235" s="452" t="b">
        <f t="shared" si="123"/>
        <v>0</v>
      </c>
      <c r="DR235" s="442" t="b">
        <f t="shared" si="124"/>
        <v>0</v>
      </c>
      <c r="DS235" s="451" t="b">
        <f t="shared" si="125"/>
        <v>0</v>
      </c>
      <c r="DT235" s="442" t="b">
        <f t="shared" si="126"/>
        <v>0</v>
      </c>
    </row>
    <row r="236" spans="1:124" x14ac:dyDescent="0.25">
      <c r="A236" s="67">
        <f t="shared" si="101"/>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102"/>
        <v/>
      </c>
      <c r="X236" s="312" t="str">
        <f t="shared" ca="1" si="103"/>
        <v/>
      </c>
      <c r="Y236" s="279"/>
      <c r="Z236" s="279"/>
      <c r="AA236" s="350"/>
      <c r="AB236" s="351"/>
      <c r="AC236" s="281"/>
      <c r="AD236" s="350"/>
      <c r="AE236" s="351"/>
      <c r="AF236" s="282"/>
      <c r="AG236" s="350"/>
      <c r="AH236" s="276"/>
      <c r="AI236" s="311" t="str">
        <f t="shared" ca="1" si="104"/>
        <v/>
      </c>
      <c r="AJ236" s="312" t="str">
        <f t="shared" ca="1" si="105"/>
        <v/>
      </c>
      <c r="AK236" s="278"/>
      <c r="AL236" s="278"/>
      <c r="AM236" s="350"/>
      <c r="AN236" s="351"/>
      <c r="AO236" s="281"/>
      <c r="AP236" s="350"/>
      <c r="AQ236" s="351"/>
      <c r="AR236" s="282"/>
      <c r="AS236" s="350"/>
      <c r="AT236" s="276"/>
      <c r="AU236" s="311" t="str">
        <f t="shared" ca="1" si="106"/>
        <v/>
      </c>
      <c r="AV236" s="312" t="str">
        <f t="shared" ca="1" si="107"/>
        <v/>
      </c>
      <c r="AW236" s="278"/>
      <c r="AX236" s="278"/>
      <c r="AY236" s="350"/>
      <c r="AZ236" s="351"/>
      <c r="BA236" s="281"/>
      <c r="BB236" s="350"/>
      <c r="BC236" s="351"/>
      <c r="BD236" s="282"/>
      <c r="BE236" s="350"/>
      <c r="BF236" s="276"/>
      <c r="BG236" s="311" t="str">
        <f t="shared" ca="1" si="108"/>
        <v/>
      </c>
      <c r="BH236" s="312" t="str">
        <f t="shared" ca="1" si="109"/>
        <v/>
      </c>
      <c r="BI236" s="278"/>
      <c r="BJ236" s="350"/>
      <c r="BK236" s="351"/>
      <c r="BL236" s="281"/>
      <c r="BM236" s="350"/>
      <c r="BN236" s="351"/>
      <c r="BO236" s="282"/>
      <c r="BP236" s="311" t="str">
        <f t="shared" ca="1" si="110"/>
        <v/>
      </c>
      <c r="BQ236" s="312" t="str">
        <f t="shared" ca="1" si="111"/>
        <v/>
      </c>
      <c r="BR236" s="311" t="str">
        <f t="shared" ca="1" si="112"/>
        <v/>
      </c>
      <c r="BS236" s="440" t="str">
        <f t="shared" ca="1" si="113"/>
        <v/>
      </c>
      <c r="BT236" s="283" t="str">
        <f t="array" ref="BT236">IF(AND($I236&lt;&gt;"",$K236&lt;&gt;""),CEILING(VLOOKUP($I236,ランク別指標,3,FALSE)*$L236,1),"")</f>
        <v/>
      </c>
      <c r="BU236" s="284"/>
      <c r="BV236" s="283" t="str">
        <f t="shared" si="11"/>
        <v/>
      </c>
      <c r="BW236" s="285"/>
      <c r="BX236" s="284"/>
      <c r="BY236" s="286" t="str">
        <f t="shared" si="114"/>
        <v/>
      </c>
      <c r="BZ236" s="287" t="str">
        <f t="shared" si="115"/>
        <v/>
      </c>
      <c r="CA236" s="288"/>
      <c r="CB236" s="289"/>
      <c r="CC236" s="283" t="str">
        <f t="array" ref="CC236">IF(AND($I236&lt;&gt;"",$K236&lt;&gt;""),CEILING(VLOOKUP($I236,ランク別指標,6,FALSE)*$L236,1),"")</f>
        <v/>
      </c>
      <c r="CD236" s="290"/>
      <c r="CE236" s="291" t="str">
        <f t="shared" si="14"/>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127"/>
        <v/>
      </c>
      <c r="CR236" s="274" t="str">
        <f t="shared" ca="1" si="128"/>
        <v/>
      </c>
      <c r="CS236" s="275" t="str">
        <f t="shared" ca="1" si="17"/>
        <v/>
      </c>
      <c r="CT236" s="339"/>
      <c r="CU236" s="266">
        <f t="shared" si="116"/>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17"/>
        <v>0</v>
      </c>
      <c r="DL236" s="442" t="b">
        <f t="shared" si="118"/>
        <v>0</v>
      </c>
      <c r="DM236" s="452" t="b">
        <f t="shared" si="119"/>
        <v>0</v>
      </c>
      <c r="DN236" s="442" t="b">
        <f t="shared" si="120"/>
        <v>0</v>
      </c>
      <c r="DO236" s="451" t="b">
        <f t="shared" si="121"/>
        <v>0</v>
      </c>
      <c r="DP236" s="442" t="b">
        <f t="shared" si="122"/>
        <v>0</v>
      </c>
      <c r="DQ236" s="452" t="b">
        <f t="shared" si="123"/>
        <v>0</v>
      </c>
      <c r="DR236" s="442" t="b">
        <f t="shared" si="124"/>
        <v>0</v>
      </c>
      <c r="DS236" s="451" t="b">
        <f t="shared" si="125"/>
        <v>0</v>
      </c>
      <c r="DT236" s="442" t="b">
        <f t="shared" si="126"/>
        <v>0</v>
      </c>
    </row>
    <row r="237" spans="1:124" x14ac:dyDescent="0.25">
      <c r="A237" s="67">
        <f t="shared" si="101"/>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102"/>
        <v/>
      </c>
      <c r="X237" s="312" t="str">
        <f t="shared" ca="1" si="103"/>
        <v/>
      </c>
      <c r="Y237" s="279"/>
      <c r="Z237" s="279"/>
      <c r="AA237" s="350"/>
      <c r="AB237" s="351"/>
      <c r="AC237" s="281"/>
      <c r="AD237" s="350"/>
      <c r="AE237" s="351"/>
      <c r="AF237" s="282"/>
      <c r="AG237" s="350"/>
      <c r="AH237" s="276"/>
      <c r="AI237" s="311" t="str">
        <f t="shared" ca="1" si="104"/>
        <v/>
      </c>
      <c r="AJ237" s="312" t="str">
        <f t="shared" ca="1" si="105"/>
        <v/>
      </c>
      <c r="AK237" s="278"/>
      <c r="AL237" s="278"/>
      <c r="AM237" s="350"/>
      <c r="AN237" s="351"/>
      <c r="AO237" s="281"/>
      <c r="AP237" s="350"/>
      <c r="AQ237" s="351"/>
      <c r="AR237" s="282"/>
      <c r="AS237" s="350"/>
      <c r="AT237" s="276"/>
      <c r="AU237" s="311" t="str">
        <f t="shared" ca="1" si="106"/>
        <v/>
      </c>
      <c r="AV237" s="312" t="str">
        <f t="shared" ca="1" si="107"/>
        <v/>
      </c>
      <c r="AW237" s="278"/>
      <c r="AX237" s="278"/>
      <c r="AY237" s="350"/>
      <c r="AZ237" s="351"/>
      <c r="BA237" s="281"/>
      <c r="BB237" s="350"/>
      <c r="BC237" s="351"/>
      <c r="BD237" s="282"/>
      <c r="BE237" s="350"/>
      <c r="BF237" s="276"/>
      <c r="BG237" s="311" t="str">
        <f t="shared" ca="1" si="108"/>
        <v/>
      </c>
      <c r="BH237" s="312" t="str">
        <f t="shared" ca="1" si="109"/>
        <v/>
      </c>
      <c r="BI237" s="278"/>
      <c r="BJ237" s="350"/>
      <c r="BK237" s="351"/>
      <c r="BL237" s="281"/>
      <c r="BM237" s="350"/>
      <c r="BN237" s="351"/>
      <c r="BO237" s="282"/>
      <c r="BP237" s="311" t="str">
        <f t="shared" ca="1" si="110"/>
        <v/>
      </c>
      <c r="BQ237" s="312" t="str">
        <f t="shared" ca="1" si="111"/>
        <v/>
      </c>
      <c r="BR237" s="311" t="str">
        <f t="shared" ca="1" si="112"/>
        <v/>
      </c>
      <c r="BS237" s="440" t="str">
        <f t="shared" ca="1" si="113"/>
        <v/>
      </c>
      <c r="BT237" s="283" t="str">
        <f t="array" ref="BT237">IF(AND($I237&lt;&gt;"",$K237&lt;&gt;""),CEILING(VLOOKUP($I237,ランク別指標,3,FALSE)*$L237,1),"")</f>
        <v/>
      </c>
      <c r="BU237" s="284"/>
      <c r="BV237" s="283" t="str">
        <f t="shared" si="11"/>
        <v/>
      </c>
      <c r="BW237" s="285"/>
      <c r="BX237" s="284"/>
      <c r="BY237" s="286" t="str">
        <f t="shared" si="114"/>
        <v/>
      </c>
      <c r="BZ237" s="287" t="str">
        <f t="shared" si="115"/>
        <v/>
      </c>
      <c r="CA237" s="288"/>
      <c r="CB237" s="289"/>
      <c r="CC237" s="283" t="str">
        <f t="array" ref="CC237">IF(AND($I237&lt;&gt;"",$K237&lt;&gt;""),CEILING(VLOOKUP($I237,ランク別指標,6,FALSE)*$L237,1),"")</f>
        <v/>
      </c>
      <c r="CD237" s="290"/>
      <c r="CE237" s="291" t="str">
        <f t="shared" si="14"/>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127"/>
        <v/>
      </c>
      <c r="CR237" s="274" t="str">
        <f t="shared" ca="1" si="128"/>
        <v/>
      </c>
      <c r="CS237" s="275" t="str">
        <f t="shared" ca="1" si="17"/>
        <v/>
      </c>
      <c r="CT237" s="339"/>
      <c r="CU237" s="266">
        <f t="shared" si="116"/>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17"/>
        <v>0</v>
      </c>
      <c r="DL237" s="442" t="b">
        <f t="shared" si="118"/>
        <v>0</v>
      </c>
      <c r="DM237" s="452" t="b">
        <f t="shared" si="119"/>
        <v>0</v>
      </c>
      <c r="DN237" s="442" t="b">
        <f t="shared" si="120"/>
        <v>0</v>
      </c>
      <c r="DO237" s="451" t="b">
        <f t="shared" si="121"/>
        <v>0</v>
      </c>
      <c r="DP237" s="442" t="b">
        <f t="shared" si="122"/>
        <v>0</v>
      </c>
      <c r="DQ237" s="452" t="b">
        <f t="shared" si="123"/>
        <v>0</v>
      </c>
      <c r="DR237" s="442" t="b">
        <f t="shared" si="124"/>
        <v>0</v>
      </c>
      <c r="DS237" s="451" t="b">
        <f t="shared" si="125"/>
        <v>0</v>
      </c>
      <c r="DT237" s="442" t="b">
        <f t="shared" si="126"/>
        <v>0</v>
      </c>
    </row>
    <row r="238" spans="1:124" x14ac:dyDescent="0.25">
      <c r="A238" s="67">
        <f t="shared" si="101"/>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102"/>
        <v/>
      </c>
      <c r="X238" s="312" t="str">
        <f t="shared" ca="1" si="103"/>
        <v/>
      </c>
      <c r="Y238" s="279"/>
      <c r="Z238" s="279"/>
      <c r="AA238" s="350"/>
      <c r="AB238" s="280"/>
      <c r="AC238" s="281"/>
      <c r="AD238" s="350"/>
      <c r="AE238" s="280"/>
      <c r="AF238" s="282"/>
      <c r="AG238" s="350"/>
      <c r="AH238" s="276"/>
      <c r="AI238" s="311" t="str">
        <f t="shared" ca="1" si="104"/>
        <v/>
      </c>
      <c r="AJ238" s="312" t="str">
        <f t="shared" ca="1" si="105"/>
        <v/>
      </c>
      <c r="AK238" s="279"/>
      <c r="AL238" s="279"/>
      <c r="AM238" s="350"/>
      <c r="AN238" s="280"/>
      <c r="AO238" s="281"/>
      <c r="AP238" s="350"/>
      <c r="AQ238" s="280"/>
      <c r="AR238" s="282"/>
      <c r="AS238" s="350"/>
      <c r="AT238" s="276"/>
      <c r="AU238" s="311" t="str">
        <f t="shared" ca="1" si="106"/>
        <v/>
      </c>
      <c r="AV238" s="312" t="str">
        <f t="shared" ca="1" si="107"/>
        <v/>
      </c>
      <c r="AW238" s="278"/>
      <c r="AX238" s="278"/>
      <c r="AY238" s="350"/>
      <c r="AZ238" s="280"/>
      <c r="BA238" s="281"/>
      <c r="BB238" s="350"/>
      <c r="BC238" s="280"/>
      <c r="BD238" s="282"/>
      <c r="BE238" s="350"/>
      <c r="BF238" s="276"/>
      <c r="BG238" s="311" t="str">
        <f t="shared" ca="1" si="108"/>
        <v/>
      </c>
      <c r="BH238" s="312" t="str">
        <f t="shared" ca="1" si="109"/>
        <v/>
      </c>
      <c r="BI238" s="278"/>
      <c r="BJ238" s="350"/>
      <c r="BK238" s="280"/>
      <c r="BL238" s="281"/>
      <c r="BM238" s="350"/>
      <c r="BN238" s="280"/>
      <c r="BO238" s="282"/>
      <c r="BP238" s="311" t="str">
        <f t="shared" ca="1" si="110"/>
        <v/>
      </c>
      <c r="BQ238" s="312" t="str">
        <f t="shared" ca="1" si="111"/>
        <v/>
      </c>
      <c r="BR238" s="311" t="str">
        <f t="shared" ca="1" si="112"/>
        <v/>
      </c>
      <c r="BS238" s="440" t="str">
        <f t="shared" ca="1" si="113"/>
        <v/>
      </c>
      <c r="BT238" s="283" t="str">
        <f t="array" ref="BT238">IF(AND($I238&lt;&gt;"",$K238&lt;&gt;""),CEILING(VLOOKUP($I238,ランク別指標,3,FALSE)*$L238,1),"")</f>
        <v/>
      </c>
      <c r="BU238" s="284"/>
      <c r="BV238" s="283" t="str">
        <f t="shared" si="11"/>
        <v/>
      </c>
      <c r="BW238" s="285"/>
      <c r="BX238" s="284"/>
      <c r="BY238" s="286" t="str">
        <f t="shared" si="114"/>
        <v/>
      </c>
      <c r="BZ238" s="287" t="str">
        <f t="shared" si="115"/>
        <v/>
      </c>
      <c r="CA238" s="288"/>
      <c r="CB238" s="289"/>
      <c r="CC238" s="283" t="str">
        <f t="array" ref="CC238">IF(AND($I238&lt;&gt;"",$K238&lt;&gt;""),CEILING(VLOOKUP($I238,ランク別指標,6,FALSE)*$L238,1),"")</f>
        <v/>
      </c>
      <c r="CD238" s="290"/>
      <c r="CE238" s="291" t="str">
        <f t="shared" si="14"/>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127"/>
        <v/>
      </c>
      <c r="CR238" s="274" t="str">
        <f t="shared" ca="1" si="128"/>
        <v/>
      </c>
      <c r="CS238" s="275" t="str">
        <f t="shared" ca="1" si="17"/>
        <v/>
      </c>
      <c r="CT238" s="339"/>
      <c r="CU238" s="266">
        <f t="shared" si="116"/>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17"/>
        <v>0</v>
      </c>
      <c r="DL238" s="442" t="b">
        <f t="shared" si="118"/>
        <v>0</v>
      </c>
      <c r="DM238" s="452" t="b">
        <f t="shared" si="119"/>
        <v>0</v>
      </c>
      <c r="DN238" s="442" t="b">
        <f t="shared" si="120"/>
        <v>0</v>
      </c>
      <c r="DO238" s="451" t="b">
        <f t="shared" si="121"/>
        <v>0</v>
      </c>
      <c r="DP238" s="442" t="b">
        <f t="shared" si="122"/>
        <v>0</v>
      </c>
      <c r="DQ238" s="452" t="b">
        <f t="shared" si="123"/>
        <v>0</v>
      </c>
      <c r="DR238" s="442" t="b">
        <f t="shared" si="124"/>
        <v>0</v>
      </c>
      <c r="DS238" s="451" t="b">
        <f t="shared" si="125"/>
        <v>0</v>
      </c>
      <c r="DT238" s="442" t="b">
        <f t="shared" si="126"/>
        <v>0</v>
      </c>
    </row>
    <row r="239" spans="1:124" x14ac:dyDescent="0.25">
      <c r="A239" s="67">
        <f t="shared" si="101"/>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102"/>
        <v/>
      </c>
      <c r="X239" s="312" t="str">
        <f t="shared" ca="1" si="103"/>
        <v/>
      </c>
      <c r="Y239" s="279"/>
      <c r="Z239" s="279"/>
      <c r="AA239" s="350"/>
      <c r="AB239" s="280"/>
      <c r="AC239" s="281"/>
      <c r="AD239" s="350"/>
      <c r="AE239" s="280"/>
      <c r="AF239" s="282"/>
      <c r="AG239" s="350"/>
      <c r="AH239" s="276"/>
      <c r="AI239" s="311" t="str">
        <f t="shared" ca="1" si="104"/>
        <v/>
      </c>
      <c r="AJ239" s="312" t="str">
        <f t="shared" ca="1" si="105"/>
        <v/>
      </c>
      <c r="AK239" s="279"/>
      <c r="AL239" s="279"/>
      <c r="AM239" s="350"/>
      <c r="AN239" s="280"/>
      <c r="AO239" s="281"/>
      <c r="AP239" s="350"/>
      <c r="AQ239" s="280"/>
      <c r="AR239" s="282"/>
      <c r="AS239" s="350"/>
      <c r="AT239" s="276"/>
      <c r="AU239" s="311" t="str">
        <f t="shared" ca="1" si="106"/>
        <v/>
      </c>
      <c r="AV239" s="312" t="str">
        <f t="shared" ca="1" si="107"/>
        <v/>
      </c>
      <c r="AW239" s="278"/>
      <c r="AX239" s="278"/>
      <c r="AY239" s="350"/>
      <c r="AZ239" s="280"/>
      <c r="BA239" s="281"/>
      <c r="BB239" s="350"/>
      <c r="BC239" s="280"/>
      <c r="BD239" s="282"/>
      <c r="BE239" s="350"/>
      <c r="BF239" s="276"/>
      <c r="BG239" s="311" t="str">
        <f t="shared" ca="1" si="108"/>
        <v/>
      </c>
      <c r="BH239" s="312" t="str">
        <f t="shared" ca="1" si="109"/>
        <v/>
      </c>
      <c r="BI239" s="278"/>
      <c r="BJ239" s="350"/>
      <c r="BK239" s="280"/>
      <c r="BL239" s="281"/>
      <c r="BM239" s="350"/>
      <c r="BN239" s="280"/>
      <c r="BO239" s="282"/>
      <c r="BP239" s="311" t="str">
        <f t="shared" ca="1" si="110"/>
        <v/>
      </c>
      <c r="BQ239" s="312" t="str">
        <f t="shared" ca="1" si="111"/>
        <v/>
      </c>
      <c r="BR239" s="311" t="str">
        <f t="shared" ca="1" si="112"/>
        <v/>
      </c>
      <c r="BS239" s="440" t="str">
        <f t="shared" ca="1" si="113"/>
        <v/>
      </c>
      <c r="BT239" s="283" t="str">
        <f t="array" ref="BT239">IF(AND($I239&lt;&gt;"",$K239&lt;&gt;""),CEILING(VLOOKUP($I239,ランク別指標,3,FALSE)*$L239,1),"")</f>
        <v/>
      </c>
      <c r="BU239" s="284"/>
      <c r="BV239" s="283" t="str">
        <f t="shared" si="11"/>
        <v/>
      </c>
      <c r="BW239" s="285"/>
      <c r="BX239" s="284"/>
      <c r="BY239" s="286" t="str">
        <f t="shared" si="114"/>
        <v/>
      </c>
      <c r="BZ239" s="287" t="str">
        <f t="shared" si="115"/>
        <v/>
      </c>
      <c r="CA239" s="288"/>
      <c r="CB239" s="289"/>
      <c r="CC239" s="283" t="str">
        <f t="array" ref="CC239">IF(AND($I239&lt;&gt;"",$K239&lt;&gt;""),CEILING(VLOOKUP($I239,ランク別指標,6,FALSE)*$L239,1),"")</f>
        <v/>
      </c>
      <c r="CD239" s="290"/>
      <c r="CE239" s="291" t="str">
        <f t="shared" si="14"/>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127"/>
        <v/>
      </c>
      <c r="CR239" s="274" t="str">
        <f t="shared" ca="1" si="128"/>
        <v/>
      </c>
      <c r="CS239" s="275" t="str">
        <f t="shared" ca="1" si="17"/>
        <v/>
      </c>
      <c r="CT239" s="339"/>
      <c r="CU239" s="266">
        <f t="shared" si="116"/>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17"/>
        <v>0</v>
      </c>
      <c r="DL239" s="442" t="b">
        <f t="shared" si="118"/>
        <v>0</v>
      </c>
      <c r="DM239" s="452" t="b">
        <f t="shared" si="119"/>
        <v>0</v>
      </c>
      <c r="DN239" s="442" t="b">
        <f t="shared" si="120"/>
        <v>0</v>
      </c>
      <c r="DO239" s="451" t="b">
        <f t="shared" si="121"/>
        <v>0</v>
      </c>
      <c r="DP239" s="442" t="b">
        <f t="shared" si="122"/>
        <v>0</v>
      </c>
      <c r="DQ239" s="452" t="b">
        <f t="shared" si="123"/>
        <v>0</v>
      </c>
      <c r="DR239" s="442" t="b">
        <f t="shared" si="124"/>
        <v>0</v>
      </c>
      <c r="DS239" s="451" t="b">
        <f t="shared" si="125"/>
        <v>0</v>
      </c>
      <c r="DT239" s="442" t="b">
        <f t="shared" si="126"/>
        <v>0</v>
      </c>
    </row>
    <row r="240" spans="1:124" x14ac:dyDescent="0.25">
      <c r="A240" s="67">
        <f t="shared" si="101"/>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102"/>
        <v/>
      </c>
      <c r="X240" s="312" t="str">
        <f t="shared" ca="1" si="103"/>
        <v/>
      </c>
      <c r="Y240" s="279"/>
      <c r="Z240" s="279"/>
      <c r="AA240" s="350"/>
      <c r="AB240" s="280"/>
      <c r="AC240" s="281"/>
      <c r="AD240" s="350"/>
      <c r="AE240" s="280"/>
      <c r="AF240" s="282"/>
      <c r="AG240" s="350"/>
      <c r="AH240" s="276"/>
      <c r="AI240" s="311" t="str">
        <f t="shared" ca="1" si="104"/>
        <v/>
      </c>
      <c r="AJ240" s="312" t="str">
        <f t="shared" ca="1" si="105"/>
        <v/>
      </c>
      <c r="AK240" s="279"/>
      <c r="AL240" s="279"/>
      <c r="AM240" s="350"/>
      <c r="AN240" s="280"/>
      <c r="AO240" s="281"/>
      <c r="AP240" s="350"/>
      <c r="AQ240" s="280"/>
      <c r="AR240" s="282"/>
      <c r="AS240" s="350"/>
      <c r="AT240" s="276"/>
      <c r="AU240" s="311" t="str">
        <f t="shared" ca="1" si="106"/>
        <v/>
      </c>
      <c r="AV240" s="312" t="str">
        <f t="shared" ca="1" si="107"/>
        <v/>
      </c>
      <c r="AW240" s="278"/>
      <c r="AX240" s="278"/>
      <c r="AY240" s="350"/>
      <c r="AZ240" s="280"/>
      <c r="BA240" s="281"/>
      <c r="BB240" s="350"/>
      <c r="BC240" s="280"/>
      <c r="BD240" s="282"/>
      <c r="BE240" s="350"/>
      <c r="BF240" s="276"/>
      <c r="BG240" s="311" t="str">
        <f t="shared" ca="1" si="108"/>
        <v/>
      </c>
      <c r="BH240" s="312" t="str">
        <f t="shared" ca="1" si="109"/>
        <v/>
      </c>
      <c r="BI240" s="278"/>
      <c r="BJ240" s="350"/>
      <c r="BK240" s="280"/>
      <c r="BL240" s="281"/>
      <c r="BM240" s="350"/>
      <c r="BN240" s="280"/>
      <c r="BO240" s="282"/>
      <c r="BP240" s="311" t="str">
        <f t="shared" ca="1" si="110"/>
        <v/>
      </c>
      <c r="BQ240" s="312" t="str">
        <f t="shared" ca="1" si="111"/>
        <v/>
      </c>
      <c r="BR240" s="311" t="str">
        <f t="shared" ca="1" si="112"/>
        <v/>
      </c>
      <c r="BS240" s="440" t="str">
        <f t="shared" ca="1" si="113"/>
        <v/>
      </c>
      <c r="BT240" s="283" t="str">
        <f t="array" ref="BT240">IF(AND($I240&lt;&gt;"",$K240&lt;&gt;""),CEILING(VLOOKUP($I240,ランク別指標,3,FALSE)*$L240,1),"")</f>
        <v/>
      </c>
      <c r="BU240" s="284"/>
      <c r="BV240" s="283" t="str">
        <f t="shared" si="11"/>
        <v/>
      </c>
      <c r="BW240" s="285"/>
      <c r="BX240" s="284"/>
      <c r="BY240" s="286" t="str">
        <f t="shared" si="114"/>
        <v/>
      </c>
      <c r="BZ240" s="287" t="str">
        <f t="shared" si="115"/>
        <v/>
      </c>
      <c r="CA240" s="288"/>
      <c r="CB240" s="289"/>
      <c r="CC240" s="283" t="str">
        <f t="array" ref="CC240">IF(AND($I240&lt;&gt;"",$K240&lt;&gt;""),CEILING(VLOOKUP($I240,ランク別指標,6,FALSE)*$L240,1),"")</f>
        <v/>
      </c>
      <c r="CD240" s="290"/>
      <c r="CE240" s="291" t="str">
        <f t="shared" si="14"/>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127"/>
        <v/>
      </c>
      <c r="CR240" s="274" t="str">
        <f t="shared" ca="1" si="128"/>
        <v/>
      </c>
      <c r="CS240" s="275" t="str">
        <f t="shared" ca="1" si="17"/>
        <v/>
      </c>
      <c r="CT240" s="339"/>
      <c r="CU240" s="266">
        <f t="shared" si="116"/>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17"/>
        <v>0</v>
      </c>
      <c r="DL240" s="442" t="b">
        <f t="shared" si="118"/>
        <v>0</v>
      </c>
      <c r="DM240" s="452" t="b">
        <f t="shared" si="119"/>
        <v>0</v>
      </c>
      <c r="DN240" s="442" t="b">
        <f t="shared" si="120"/>
        <v>0</v>
      </c>
      <c r="DO240" s="451" t="b">
        <f t="shared" si="121"/>
        <v>0</v>
      </c>
      <c r="DP240" s="442" t="b">
        <f t="shared" si="122"/>
        <v>0</v>
      </c>
      <c r="DQ240" s="452" t="b">
        <f t="shared" si="123"/>
        <v>0</v>
      </c>
      <c r="DR240" s="442" t="b">
        <f t="shared" si="124"/>
        <v>0</v>
      </c>
      <c r="DS240" s="451" t="b">
        <f t="shared" si="125"/>
        <v>0</v>
      </c>
      <c r="DT240" s="442" t="b">
        <f t="shared" si="126"/>
        <v>0</v>
      </c>
    </row>
    <row r="241" spans="1:124" x14ac:dyDescent="0.25">
      <c r="A241" s="67">
        <f t="shared" si="101"/>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102"/>
        <v/>
      </c>
      <c r="X241" s="312" t="str">
        <f t="shared" ca="1" si="103"/>
        <v/>
      </c>
      <c r="Y241" s="279"/>
      <c r="Z241" s="279"/>
      <c r="AA241" s="350"/>
      <c r="AB241" s="280"/>
      <c r="AC241" s="281"/>
      <c r="AD241" s="350"/>
      <c r="AE241" s="280"/>
      <c r="AF241" s="282"/>
      <c r="AG241" s="350"/>
      <c r="AH241" s="276"/>
      <c r="AI241" s="311" t="str">
        <f t="shared" ca="1" si="104"/>
        <v/>
      </c>
      <c r="AJ241" s="312" t="str">
        <f t="shared" ca="1" si="105"/>
        <v/>
      </c>
      <c r="AK241" s="279"/>
      <c r="AL241" s="279"/>
      <c r="AM241" s="350"/>
      <c r="AN241" s="280"/>
      <c r="AO241" s="281"/>
      <c r="AP241" s="350"/>
      <c r="AQ241" s="280"/>
      <c r="AR241" s="282"/>
      <c r="AS241" s="350"/>
      <c r="AT241" s="276"/>
      <c r="AU241" s="311" t="str">
        <f t="shared" ca="1" si="106"/>
        <v/>
      </c>
      <c r="AV241" s="312" t="str">
        <f t="shared" ca="1" si="107"/>
        <v/>
      </c>
      <c r="AW241" s="278"/>
      <c r="AX241" s="278"/>
      <c r="AY241" s="350"/>
      <c r="AZ241" s="280"/>
      <c r="BA241" s="281"/>
      <c r="BB241" s="350"/>
      <c r="BC241" s="280"/>
      <c r="BD241" s="282"/>
      <c r="BE241" s="350"/>
      <c r="BF241" s="276"/>
      <c r="BG241" s="311" t="str">
        <f t="shared" ca="1" si="108"/>
        <v/>
      </c>
      <c r="BH241" s="312" t="str">
        <f t="shared" ca="1" si="109"/>
        <v/>
      </c>
      <c r="BI241" s="278"/>
      <c r="BJ241" s="350"/>
      <c r="BK241" s="280"/>
      <c r="BL241" s="281"/>
      <c r="BM241" s="350"/>
      <c r="BN241" s="280"/>
      <c r="BO241" s="282"/>
      <c r="BP241" s="311" t="str">
        <f t="shared" ca="1" si="110"/>
        <v/>
      </c>
      <c r="BQ241" s="312" t="str">
        <f t="shared" ca="1" si="111"/>
        <v/>
      </c>
      <c r="BR241" s="311" t="str">
        <f t="shared" ca="1" si="112"/>
        <v/>
      </c>
      <c r="BS241" s="440" t="str">
        <f t="shared" ca="1" si="113"/>
        <v/>
      </c>
      <c r="BT241" s="283" t="str">
        <f t="array" ref="BT241">IF(AND($I241&lt;&gt;"",$K241&lt;&gt;""),CEILING(VLOOKUP($I241,ランク別指標,3,FALSE)*$L241,1),"")</f>
        <v/>
      </c>
      <c r="BU241" s="284"/>
      <c r="BV241" s="283" t="str">
        <f t="shared" si="11"/>
        <v/>
      </c>
      <c r="BW241" s="285"/>
      <c r="BX241" s="284"/>
      <c r="BY241" s="286" t="str">
        <f t="shared" si="114"/>
        <v/>
      </c>
      <c r="BZ241" s="287" t="str">
        <f t="shared" si="115"/>
        <v/>
      </c>
      <c r="CA241" s="288"/>
      <c r="CB241" s="289"/>
      <c r="CC241" s="283" t="str">
        <f t="array" ref="CC241">IF(AND($I241&lt;&gt;"",$K241&lt;&gt;""),CEILING(VLOOKUP($I241,ランク別指標,6,FALSE)*$L241,1),"")</f>
        <v/>
      </c>
      <c r="CD241" s="290"/>
      <c r="CE241" s="291" t="str">
        <f t="shared" si="14"/>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127"/>
        <v/>
      </c>
      <c r="CR241" s="274" t="str">
        <f t="shared" ca="1" si="128"/>
        <v/>
      </c>
      <c r="CS241" s="275" t="str">
        <f t="shared" ca="1" si="17"/>
        <v/>
      </c>
      <c r="CT241" s="339"/>
      <c r="CU241" s="266">
        <f t="shared" si="116"/>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17"/>
        <v>0</v>
      </c>
      <c r="DL241" s="442" t="b">
        <f t="shared" si="118"/>
        <v>0</v>
      </c>
      <c r="DM241" s="452" t="b">
        <f t="shared" si="119"/>
        <v>0</v>
      </c>
      <c r="DN241" s="442" t="b">
        <f t="shared" si="120"/>
        <v>0</v>
      </c>
      <c r="DO241" s="451" t="b">
        <f t="shared" si="121"/>
        <v>0</v>
      </c>
      <c r="DP241" s="442" t="b">
        <f t="shared" si="122"/>
        <v>0</v>
      </c>
      <c r="DQ241" s="452" t="b">
        <f t="shared" si="123"/>
        <v>0</v>
      </c>
      <c r="DR241" s="442" t="b">
        <f t="shared" si="124"/>
        <v>0</v>
      </c>
      <c r="DS241" s="451" t="b">
        <f t="shared" si="125"/>
        <v>0</v>
      </c>
      <c r="DT241" s="442" t="b">
        <f t="shared" si="126"/>
        <v>0</v>
      </c>
    </row>
    <row r="242" spans="1:124" x14ac:dyDescent="0.25">
      <c r="A242" s="67">
        <f t="shared" si="101"/>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102"/>
        <v/>
      </c>
      <c r="X242" s="312" t="str">
        <f t="shared" ca="1" si="103"/>
        <v/>
      </c>
      <c r="Y242" s="279"/>
      <c r="Z242" s="279"/>
      <c r="AA242" s="350"/>
      <c r="AB242" s="280"/>
      <c r="AC242" s="281"/>
      <c r="AD242" s="350"/>
      <c r="AE242" s="280"/>
      <c r="AF242" s="282"/>
      <c r="AG242" s="350"/>
      <c r="AH242" s="276"/>
      <c r="AI242" s="311" t="str">
        <f t="shared" ca="1" si="104"/>
        <v/>
      </c>
      <c r="AJ242" s="312" t="str">
        <f t="shared" ca="1" si="105"/>
        <v/>
      </c>
      <c r="AK242" s="279"/>
      <c r="AL242" s="279"/>
      <c r="AM242" s="350"/>
      <c r="AN242" s="280"/>
      <c r="AO242" s="281"/>
      <c r="AP242" s="350"/>
      <c r="AQ242" s="280"/>
      <c r="AR242" s="282"/>
      <c r="AS242" s="350"/>
      <c r="AT242" s="276"/>
      <c r="AU242" s="311" t="str">
        <f t="shared" ca="1" si="106"/>
        <v/>
      </c>
      <c r="AV242" s="312" t="str">
        <f t="shared" ca="1" si="107"/>
        <v/>
      </c>
      <c r="AW242" s="278"/>
      <c r="AX242" s="278"/>
      <c r="AY242" s="350"/>
      <c r="AZ242" s="280"/>
      <c r="BA242" s="281"/>
      <c r="BB242" s="350"/>
      <c r="BC242" s="280"/>
      <c r="BD242" s="282"/>
      <c r="BE242" s="350"/>
      <c r="BF242" s="276"/>
      <c r="BG242" s="311" t="str">
        <f t="shared" ca="1" si="108"/>
        <v/>
      </c>
      <c r="BH242" s="312" t="str">
        <f t="shared" ca="1" si="109"/>
        <v/>
      </c>
      <c r="BI242" s="278"/>
      <c r="BJ242" s="350"/>
      <c r="BK242" s="280"/>
      <c r="BL242" s="281"/>
      <c r="BM242" s="350"/>
      <c r="BN242" s="280"/>
      <c r="BO242" s="282"/>
      <c r="BP242" s="311" t="str">
        <f t="shared" ca="1" si="110"/>
        <v/>
      </c>
      <c r="BQ242" s="312" t="str">
        <f t="shared" ca="1" si="111"/>
        <v/>
      </c>
      <c r="BR242" s="311" t="str">
        <f t="shared" ca="1" si="112"/>
        <v/>
      </c>
      <c r="BS242" s="440" t="str">
        <f t="shared" ca="1" si="113"/>
        <v/>
      </c>
      <c r="BT242" s="283" t="str">
        <f t="array" ref="BT242">IF(AND($I242&lt;&gt;"",$K242&lt;&gt;""),CEILING(VLOOKUP($I242,ランク別指標,3,FALSE)*$L242,1),"")</f>
        <v/>
      </c>
      <c r="BU242" s="284"/>
      <c r="BV242" s="283" t="str">
        <f t="shared" si="11"/>
        <v/>
      </c>
      <c r="BW242" s="285"/>
      <c r="BX242" s="284"/>
      <c r="BY242" s="286" t="str">
        <f t="shared" si="114"/>
        <v/>
      </c>
      <c r="BZ242" s="287" t="str">
        <f t="shared" si="115"/>
        <v/>
      </c>
      <c r="CA242" s="288"/>
      <c r="CB242" s="289"/>
      <c r="CC242" s="283" t="str">
        <f t="array" ref="CC242">IF(AND($I242&lt;&gt;"",$K242&lt;&gt;""),CEILING(VLOOKUP($I242,ランク別指標,6,FALSE)*$L242,1),"")</f>
        <v/>
      </c>
      <c r="CD242" s="290"/>
      <c r="CE242" s="291" t="str">
        <f t="shared" si="14"/>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127"/>
        <v/>
      </c>
      <c r="CR242" s="274" t="str">
        <f t="shared" ca="1" si="128"/>
        <v/>
      </c>
      <c r="CS242" s="275" t="str">
        <f t="shared" ca="1" si="17"/>
        <v/>
      </c>
      <c r="CT242" s="339"/>
      <c r="CU242" s="266">
        <f t="shared" si="116"/>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17"/>
        <v>0</v>
      </c>
      <c r="DL242" s="442" t="b">
        <f t="shared" si="118"/>
        <v>0</v>
      </c>
      <c r="DM242" s="452" t="b">
        <f t="shared" si="119"/>
        <v>0</v>
      </c>
      <c r="DN242" s="442" t="b">
        <f t="shared" si="120"/>
        <v>0</v>
      </c>
      <c r="DO242" s="451" t="b">
        <f t="shared" si="121"/>
        <v>0</v>
      </c>
      <c r="DP242" s="442" t="b">
        <f t="shared" si="122"/>
        <v>0</v>
      </c>
      <c r="DQ242" s="452" t="b">
        <f t="shared" si="123"/>
        <v>0</v>
      </c>
      <c r="DR242" s="442" t="b">
        <f t="shared" si="124"/>
        <v>0</v>
      </c>
      <c r="DS242" s="451" t="b">
        <f t="shared" si="125"/>
        <v>0</v>
      </c>
      <c r="DT242" s="442" t="b">
        <f t="shared" si="126"/>
        <v>0</v>
      </c>
    </row>
    <row r="243" spans="1:124" x14ac:dyDescent="0.25">
      <c r="A243" s="67">
        <f t="shared" si="101"/>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102"/>
        <v/>
      </c>
      <c r="X243" s="312" t="str">
        <f t="shared" ca="1" si="103"/>
        <v/>
      </c>
      <c r="Y243" s="279"/>
      <c r="Z243" s="279"/>
      <c r="AA243" s="350"/>
      <c r="AB243" s="280"/>
      <c r="AC243" s="281"/>
      <c r="AD243" s="350"/>
      <c r="AE243" s="280"/>
      <c r="AF243" s="282"/>
      <c r="AG243" s="350"/>
      <c r="AH243" s="276"/>
      <c r="AI243" s="311" t="str">
        <f t="shared" ca="1" si="104"/>
        <v/>
      </c>
      <c r="AJ243" s="312" t="str">
        <f t="shared" ca="1" si="105"/>
        <v/>
      </c>
      <c r="AK243" s="279"/>
      <c r="AL243" s="279"/>
      <c r="AM243" s="350"/>
      <c r="AN243" s="280"/>
      <c r="AO243" s="281"/>
      <c r="AP243" s="350"/>
      <c r="AQ243" s="280"/>
      <c r="AR243" s="282"/>
      <c r="AS243" s="350"/>
      <c r="AT243" s="276"/>
      <c r="AU243" s="311" t="str">
        <f t="shared" ca="1" si="106"/>
        <v/>
      </c>
      <c r="AV243" s="312" t="str">
        <f t="shared" ca="1" si="107"/>
        <v/>
      </c>
      <c r="AW243" s="278"/>
      <c r="AX243" s="278"/>
      <c r="AY243" s="350"/>
      <c r="AZ243" s="280"/>
      <c r="BA243" s="281"/>
      <c r="BB243" s="350"/>
      <c r="BC243" s="280"/>
      <c r="BD243" s="282"/>
      <c r="BE243" s="350"/>
      <c r="BF243" s="276"/>
      <c r="BG243" s="311" t="str">
        <f t="shared" ca="1" si="108"/>
        <v/>
      </c>
      <c r="BH243" s="312" t="str">
        <f t="shared" ca="1" si="109"/>
        <v/>
      </c>
      <c r="BI243" s="278"/>
      <c r="BJ243" s="350"/>
      <c r="BK243" s="280"/>
      <c r="BL243" s="281"/>
      <c r="BM243" s="350"/>
      <c r="BN243" s="280"/>
      <c r="BO243" s="282"/>
      <c r="BP243" s="311" t="str">
        <f t="shared" ca="1" si="110"/>
        <v/>
      </c>
      <c r="BQ243" s="312" t="str">
        <f t="shared" ca="1" si="111"/>
        <v/>
      </c>
      <c r="BR243" s="311" t="str">
        <f t="shared" ca="1" si="112"/>
        <v/>
      </c>
      <c r="BS243" s="440" t="str">
        <f t="shared" ca="1" si="113"/>
        <v/>
      </c>
      <c r="BT243" s="283" t="str">
        <f t="array" ref="BT243">IF(AND($I243&lt;&gt;"",$K243&lt;&gt;""),CEILING(VLOOKUP($I243,ランク別指標,3,FALSE)*$L243,1),"")</f>
        <v/>
      </c>
      <c r="BU243" s="284"/>
      <c r="BV243" s="283" t="str">
        <f t="shared" si="11"/>
        <v/>
      </c>
      <c r="BW243" s="285"/>
      <c r="BX243" s="284"/>
      <c r="BY243" s="286" t="str">
        <f t="shared" si="114"/>
        <v/>
      </c>
      <c r="BZ243" s="287" t="str">
        <f t="shared" si="115"/>
        <v/>
      </c>
      <c r="CA243" s="288"/>
      <c r="CB243" s="289"/>
      <c r="CC243" s="283" t="str">
        <f t="array" ref="CC243">IF(AND($I243&lt;&gt;"",$K243&lt;&gt;""),CEILING(VLOOKUP($I243,ランク別指標,6,FALSE)*$L243,1),"")</f>
        <v/>
      </c>
      <c r="CD243" s="290"/>
      <c r="CE243" s="291" t="str">
        <f t="shared" si="14"/>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127"/>
        <v/>
      </c>
      <c r="CR243" s="274" t="str">
        <f t="shared" ca="1" si="128"/>
        <v/>
      </c>
      <c r="CS243" s="275" t="str">
        <f t="shared" ca="1" si="17"/>
        <v/>
      </c>
      <c r="CT243" s="339"/>
      <c r="CU243" s="266">
        <f t="shared" si="116"/>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17"/>
        <v>0</v>
      </c>
      <c r="DL243" s="442" t="b">
        <f t="shared" si="118"/>
        <v>0</v>
      </c>
      <c r="DM243" s="452" t="b">
        <f t="shared" si="119"/>
        <v>0</v>
      </c>
      <c r="DN243" s="442" t="b">
        <f t="shared" si="120"/>
        <v>0</v>
      </c>
      <c r="DO243" s="451" t="b">
        <f t="shared" si="121"/>
        <v>0</v>
      </c>
      <c r="DP243" s="442" t="b">
        <f t="shared" si="122"/>
        <v>0</v>
      </c>
      <c r="DQ243" s="452" t="b">
        <f t="shared" si="123"/>
        <v>0</v>
      </c>
      <c r="DR243" s="442" t="b">
        <f t="shared" si="124"/>
        <v>0</v>
      </c>
      <c r="DS243" s="451" t="b">
        <f t="shared" si="125"/>
        <v>0</v>
      </c>
      <c r="DT243" s="442" t="b">
        <f t="shared" si="126"/>
        <v>0</v>
      </c>
    </row>
    <row r="244" spans="1:124" x14ac:dyDescent="0.25">
      <c r="A244" s="67">
        <f t="shared" si="101"/>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102"/>
        <v/>
      </c>
      <c r="X244" s="312" t="str">
        <f t="shared" ca="1" si="103"/>
        <v/>
      </c>
      <c r="Y244" s="279"/>
      <c r="Z244" s="279"/>
      <c r="AA244" s="350"/>
      <c r="AB244" s="280"/>
      <c r="AC244" s="281"/>
      <c r="AD244" s="350"/>
      <c r="AE244" s="280"/>
      <c r="AF244" s="282"/>
      <c r="AG244" s="350"/>
      <c r="AH244" s="276"/>
      <c r="AI244" s="311" t="str">
        <f t="shared" ca="1" si="104"/>
        <v/>
      </c>
      <c r="AJ244" s="312" t="str">
        <f t="shared" ca="1" si="105"/>
        <v/>
      </c>
      <c r="AK244" s="279"/>
      <c r="AL244" s="279"/>
      <c r="AM244" s="350"/>
      <c r="AN244" s="280"/>
      <c r="AO244" s="281"/>
      <c r="AP244" s="350"/>
      <c r="AQ244" s="280"/>
      <c r="AR244" s="282"/>
      <c r="AS244" s="350"/>
      <c r="AT244" s="276"/>
      <c r="AU244" s="311" t="str">
        <f t="shared" ca="1" si="106"/>
        <v/>
      </c>
      <c r="AV244" s="312" t="str">
        <f t="shared" ca="1" si="107"/>
        <v/>
      </c>
      <c r="AW244" s="278"/>
      <c r="AX244" s="278"/>
      <c r="AY244" s="350"/>
      <c r="AZ244" s="280"/>
      <c r="BA244" s="281"/>
      <c r="BB244" s="350"/>
      <c r="BC244" s="280"/>
      <c r="BD244" s="282"/>
      <c r="BE244" s="350"/>
      <c r="BF244" s="276"/>
      <c r="BG244" s="311" t="str">
        <f t="shared" ca="1" si="108"/>
        <v/>
      </c>
      <c r="BH244" s="312" t="str">
        <f t="shared" ca="1" si="109"/>
        <v/>
      </c>
      <c r="BI244" s="278"/>
      <c r="BJ244" s="350"/>
      <c r="BK244" s="280"/>
      <c r="BL244" s="281"/>
      <c r="BM244" s="350"/>
      <c r="BN244" s="280"/>
      <c r="BO244" s="282"/>
      <c r="BP244" s="311" t="str">
        <f t="shared" ca="1" si="110"/>
        <v/>
      </c>
      <c r="BQ244" s="312" t="str">
        <f t="shared" ca="1" si="111"/>
        <v/>
      </c>
      <c r="BR244" s="311" t="str">
        <f t="shared" ca="1" si="112"/>
        <v/>
      </c>
      <c r="BS244" s="440" t="str">
        <f t="shared" ca="1" si="113"/>
        <v/>
      </c>
      <c r="BT244" s="283" t="str">
        <f t="array" ref="BT244">IF(AND($I244&lt;&gt;"",$K244&lt;&gt;""),CEILING(VLOOKUP($I244,ランク別指標,3,FALSE)*$L244,1),"")</f>
        <v/>
      </c>
      <c r="BU244" s="284"/>
      <c r="BV244" s="283" t="str">
        <f t="shared" si="11"/>
        <v/>
      </c>
      <c r="BW244" s="285"/>
      <c r="BX244" s="284"/>
      <c r="BY244" s="286" t="str">
        <f t="shared" si="114"/>
        <v/>
      </c>
      <c r="BZ244" s="287" t="str">
        <f t="shared" si="115"/>
        <v/>
      </c>
      <c r="CA244" s="288"/>
      <c r="CB244" s="289"/>
      <c r="CC244" s="283" t="str">
        <f t="array" ref="CC244">IF(AND($I244&lt;&gt;"",$K244&lt;&gt;""),CEILING(VLOOKUP($I244,ランク別指標,6,FALSE)*$L244,1),"")</f>
        <v/>
      </c>
      <c r="CD244" s="290"/>
      <c r="CE244" s="291" t="str">
        <f t="shared" si="14"/>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127"/>
        <v/>
      </c>
      <c r="CR244" s="274" t="str">
        <f t="shared" ca="1" si="128"/>
        <v/>
      </c>
      <c r="CS244" s="275" t="str">
        <f t="shared" ca="1" si="17"/>
        <v/>
      </c>
      <c r="CT244" s="339"/>
      <c r="CU244" s="266">
        <f t="shared" si="116"/>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17"/>
        <v>0</v>
      </c>
      <c r="DL244" s="442" t="b">
        <f t="shared" si="118"/>
        <v>0</v>
      </c>
      <c r="DM244" s="452" t="b">
        <f t="shared" si="119"/>
        <v>0</v>
      </c>
      <c r="DN244" s="442" t="b">
        <f t="shared" si="120"/>
        <v>0</v>
      </c>
      <c r="DO244" s="451" t="b">
        <f t="shared" si="121"/>
        <v>0</v>
      </c>
      <c r="DP244" s="442" t="b">
        <f t="shared" si="122"/>
        <v>0</v>
      </c>
      <c r="DQ244" s="452" t="b">
        <f t="shared" si="123"/>
        <v>0</v>
      </c>
      <c r="DR244" s="442" t="b">
        <f t="shared" si="124"/>
        <v>0</v>
      </c>
      <c r="DS244" s="451" t="b">
        <f t="shared" si="125"/>
        <v>0</v>
      </c>
      <c r="DT244" s="442" t="b">
        <f t="shared" si="126"/>
        <v>0</v>
      </c>
    </row>
    <row r="245" spans="1:124" x14ac:dyDescent="0.25">
      <c r="A245" s="67">
        <f t="shared" si="101"/>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102"/>
        <v/>
      </c>
      <c r="X245" s="312" t="str">
        <f t="shared" ca="1" si="103"/>
        <v/>
      </c>
      <c r="Y245" s="279"/>
      <c r="Z245" s="279"/>
      <c r="AA245" s="350"/>
      <c r="AB245" s="280"/>
      <c r="AC245" s="281"/>
      <c r="AD245" s="350"/>
      <c r="AE245" s="280"/>
      <c r="AF245" s="282"/>
      <c r="AG245" s="350"/>
      <c r="AH245" s="276"/>
      <c r="AI245" s="311" t="str">
        <f t="shared" ca="1" si="104"/>
        <v/>
      </c>
      <c r="AJ245" s="312" t="str">
        <f t="shared" ca="1" si="105"/>
        <v/>
      </c>
      <c r="AK245" s="279"/>
      <c r="AL245" s="279"/>
      <c r="AM245" s="350"/>
      <c r="AN245" s="280"/>
      <c r="AO245" s="281"/>
      <c r="AP245" s="350"/>
      <c r="AQ245" s="280"/>
      <c r="AR245" s="282"/>
      <c r="AS245" s="350"/>
      <c r="AT245" s="276"/>
      <c r="AU245" s="311" t="str">
        <f t="shared" ca="1" si="106"/>
        <v/>
      </c>
      <c r="AV245" s="312" t="str">
        <f t="shared" ca="1" si="107"/>
        <v/>
      </c>
      <c r="AW245" s="278"/>
      <c r="AX245" s="278"/>
      <c r="AY245" s="350"/>
      <c r="AZ245" s="280"/>
      <c r="BA245" s="281"/>
      <c r="BB245" s="350"/>
      <c r="BC245" s="280"/>
      <c r="BD245" s="282"/>
      <c r="BE245" s="350"/>
      <c r="BF245" s="276"/>
      <c r="BG245" s="311" t="str">
        <f t="shared" ca="1" si="108"/>
        <v/>
      </c>
      <c r="BH245" s="312" t="str">
        <f t="shared" ca="1" si="109"/>
        <v/>
      </c>
      <c r="BI245" s="278"/>
      <c r="BJ245" s="350"/>
      <c r="BK245" s="280"/>
      <c r="BL245" s="281"/>
      <c r="BM245" s="350"/>
      <c r="BN245" s="280"/>
      <c r="BO245" s="282"/>
      <c r="BP245" s="311" t="str">
        <f t="shared" ca="1" si="110"/>
        <v/>
      </c>
      <c r="BQ245" s="312" t="str">
        <f t="shared" ca="1" si="111"/>
        <v/>
      </c>
      <c r="BR245" s="311" t="str">
        <f t="shared" ca="1" si="112"/>
        <v/>
      </c>
      <c r="BS245" s="440" t="str">
        <f t="shared" ca="1" si="113"/>
        <v/>
      </c>
      <c r="BT245" s="283" t="str">
        <f t="array" ref="BT245">IF(AND($I245&lt;&gt;"",$K245&lt;&gt;""),CEILING(VLOOKUP($I245,ランク別指標,3,FALSE)*$L245,1),"")</f>
        <v/>
      </c>
      <c r="BU245" s="284"/>
      <c r="BV245" s="283" t="str">
        <f t="shared" si="11"/>
        <v/>
      </c>
      <c r="BW245" s="285"/>
      <c r="BX245" s="284"/>
      <c r="BY245" s="286" t="str">
        <f t="shared" si="114"/>
        <v/>
      </c>
      <c r="BZ245" s="287" t="str">
        <f t="shared" si="115"/>
        <v/>
      </c>
      <c r="CA245" s="288"/>
      <c r="CB245" s="289"/>
      <c r="CC245" s="283" t="str">
        <f t="array" ref="CC245">IF(AND($I245&lt;&gt;"",$K245&lt;&gt;""),CEILING(VLOOKUP($I245,ランク別指標,6,FALSE)*$L245,1),"")</f>
        <v/>
      </c>
      <c r="CD245" s="290"/>
      <c r="CE245" s="291" t="str">
        <f t="shared" si="14"/>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127"/>
        <v/>
      </c>
      <c r="CR245" s="274" t="str">
        <f t="shared" ca="1" si="128"/>
        <v/>
      </c>
      <c r="CS245" s="275" t="str">
        <f t="shared" ca="1" si="17"/>
        <v/>
      </c>
      <c r="CT245" s="339"/>
      <c r="CU245" s="266">
        <f t="shared" si="116"/>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17"/>
        <v>0</v>
      </c>
      <c r="DL245" s="442" t="b">
        <f t="shared" si="118"/>
        <v>0</v>
      </c>
      <c r="DM245" s="452" t="b">
        <f t="shared" si="119"/>
        <v>0</v>
      </c>
      <c r="DN245" s="442" t="b">
        <f t="shared" si="120"/>
        <v>0</v>
      </c>
      <c r="DO245" s="451" t="b">
        <f t="shared" si="121"/>
        <v>0</v>
      </c>
      <c r="DP245" s="442" t="b">
        <f t="shared" si="122"/>
        <v>0</v>
      </c>
      <c r="DQ245" s="452" t="b">
        <f t="shared" si="123"/>
        <v>0</v>
      </c>
      <c r="DR245" s="442" t="b">
        <f t="shared" si="124"/>
        <v>0</v>
      </c>
      <c r="DS245" s="451" t="b">
        <f t="shared" si="125"/>
        <v>0</v>
      </c>
      <c r="DT245" s="442" t="b">
        <f t="shared" si="126"/>
        <v>0</v>
      </c>
    </row>
    <row r="246" spans="1:124" x14ac:dyDescent="0.25">
      <c r="A246" s="67">
        <f t="shared" si="101"/>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102"/>
        <v/>
      </c>
      <c r="X246" s="312" t="str">
        <f t="shared" ca="1" si="103"/>
        <v/>
      </c>
      <c r="Y246" s="279"/>
      <c r="Z246" s="279"/>
      <c r="AA246" s="350"/>
      <c r="AB246" s="280"/>
      <c r="AC246" s="281"/>
      <c r="AD246" s="350"/>
      <c r="AE246" s="280"/>
      <c r="AF246" s="282"/>
      <c r="AG246" s="350"/>
      <c r="AH246" s="276"/>
      <c r="AI246" s="311" t="str">
        <f t="shared" ca="1" si="104"/>
        <v/>
      </c>
      <c r="AJ246" s="312" t="str">
        <f t="shared" ca="1" si="105"/>
        <v/>
      </c>
      <c r="AK246" s="279"/>
      <c r="AL246" s="279"/>
      <c r="AM246" s="350"/>
      <c r="AN246" s="280"/>
      <c r="AO246" s="281"/>
      <c r="AP246" s="350"/>
      <c r="AQ246" s="280"/>
      <c r="AR246" s="282"/>
      <c r="AS246" s="350"/>
      <c r="AT246" s="276"/>
      <c r="AU246" s="311" t="str">
        <f t="shared" ca="1" si="106"/>
        <v/>
      </c>
      <c r="AV246" s="312" t="str">
        <f t="shared" ca="1" si="107"/>
        <v/>
      </c>
      <c r="AW246" s="278"/>
      <c r="AX246" s="278"/>
      <c r="AY246" s="350"/>
      <c r="AZ246" s="280"/>
      <c r="BA246" s="281"/>
      <c r="BB246" s="350"/>
      <c r="BC246" s="280"/>
      <c r="BD246" s="282"/>
      <c r="BE246" s="350"/>
      <c r="BF246" s="276"/>
      <c r="BG246" s="311" t="str">
        <f t="shared" ca="1" si="108"/>
        <v/>
      </c>
      <c r="BH246" s="312" t="str">
        <f t="shared" ca="1" si="109"/>
        <v/>
      </c>
      <c r="BI246" s="278"/>
      <c r="BJ246" s="350"/>
      <c r="BK246" s="280"/>
      <c r="BL246" s="281"/>
      <c r="BM246" s="350"/>
      <c r="BN246" s="280"/>
      <c r="BO246" s="282"/>
      <c r="BP246" s="311" t="str">
        <f t="shared" ca="1" si="110"/>
        <v/>
      </c>
      <c r="BQ246" s="312" t="str">
        <f t="shared" ca="1" si="111"/>
        <v/>
      </c>
      <c r="BR246" s="311" t="str">
        <f t="shared" ca="1" si="112"/>
        <v/>
      </c>
      <c r="BS246" s="440" t="str">
        <f t="shared" ca="1" si="113"/>
        <v/>
      </c>
      <c r="BT246" s="283" t="str">
        <f t="array" ref="BT246">IF(AND($I246&lt;&gt;"",$K246&lt;&gt;""),CEILING(VLOOKUP($I246,ランク別指標,3,FALSE)*$L246,1),"")</f>
        <v/>
      </c>
      <c r="BU246" s="284"/>
      <c r="BV246" s="283" t="str">
        <f t="shared" si="11"/>
        <v/>
      </c>
      <c r="BW246" s="285"/>
      <c r="BX246" s="284"/>
      <c r="BY246" s="286" t="str">
        <f t="shared" si="114"/>
        <v/>
      </c>
      <c r="BZ246" s="287" t="str">
        <f t="shared" si="115"/>
        <v/>
      </c>
      <c r="CA246" s="288"/>
      <c r="CB246" s="289"/>
      <c r="CC246" s="283" t="str">
        <f t="array" ref="CC246">IF(AND($I246&lt;&gt;"",$K246&lt;&gt;""),CEILING(VLOOKUP($I246,ランク別指標,6,FALSE)*$L246,1),"")</f>
        <v/>
      </c>
      <c r="CD246" s="290"/>
      <c r="CE246" s="291" t="str">
        <f t="shared" si="14"/>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127"/>
        <v/>
      </c>
      <c r="CR246" s="274" t="str">
        <f t="shared" ca="1" si="128"/>
        <v/>
      </c>
      <c r="CS246" s="275" t="str">
        <f t="shared" ca="1" si="17"/>
        <v/>
      </c>
      <c r="CT246" s="339"/>
      <c r="CU246" s="266">
        <f t="shared" si="116"/>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17"/>
        <v>0</v>
      </c>
      <c r="DL246" s="442" t="b">
        <f t="shared" si="118"/>
        <v>0</v>
      </c>
      <c r="DM246" s="452" t="b">
        <f t="shared" si="119"/>
        <v>0</v>
      </c>
      <c r="DN246" s="442" t="b">
        <f t="shared" si="120"/>
        <v>0</v>
      </c>
      <c r="DO246" s="451" t="b">
        <f t="shared" si="121"/>
        <v>0</v>
      </c>
      <c r="DP246" s="442" t="b">
        <f t="shared" si="122"/>
        <v>0</v>
      </c>
      <c r="DQ246" s="452" t="b">
        <f t="shared" si="123"/>
        <v>0</v>
      </c>
      <c r="DR246" s="442" t="b">
        <f t="shared" si="124"/>
        <v>0</v>
      </c>
      <c r="DS246" s="451" t="b">
        <f t="shared" si="125"/>
        <v>0</v>
      </c>
      <c r="DT246" s="442" t="b">
        <f t="shared" si="126"/>
        <v>0</v>
      </c>
    </row>
    <row r="247" spans="1:124" x14ac:dyDescent="0.25">
      <c r="A247" s="67">
        <f t="shared" si="101"/>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102"/>
        <v/>
      </c>
      <c r="X247" s="312" t="str">
        <f t="shared" ca="1" si="103"/>
        <v/>
      </c>
      <c r="Y247" s="279"/>
      <c r="Z247" s="279"/>
      <c r="AA247" s="350"/>
      <c r="AB247" s="280"/>
      <c r="AC247" s="281"/>
      <c r="AD247" s="350"/>
      <c r="AE247" s="280"/>
      <c r="AF247" s="282"/>
      <c r="AG247" s="350"/>
      <c r="AH247" s="276"/>
      <c r="AI247" s="311" t="str">
        <f t="shared" ca="1" si="104"/>
        <v/>
      </c>
      <c r="AJ247" s="312" t="str">
        <f t="shared" ca="1" si="105"/>
        <v/>
      </c>
      <c r="AK247" s="279"/>
      <c r="AL247" s="279"/>
      <c r="AM247" s="350"/>
      <c r="AN247" s="280"/>
      <c r="AO247" s="281"/>
      <c r="AP247" s="350"/>
      <c r="AQ247" s="280"/>
      <c r="AR247" s="282"/>
      <c r="AS247" s="350"/>
      <c r="AT247" s="276"/>
      <c r="AU247" s="311" t="str">
        <f t="shared" ca="1" si="106"/>
        <v/>
      </c>
      <c r="AV247" s="312" t="str">
        <f t="shared" ca="1" si="107"/>
        <v/>
      </c>
      <c r="AW247" s="278"/>
      <c r="AX247" s="278"/>
      <c r="AY247" s="350"/>
      <c r="AZ247" s="280"/>
      <c r="BA247" s="281"/>
      <c r="BB247" s="350"/>
      <c r="BC247" s="280"/>
      <c r="BD247" s="282"/>
      <c r="BE247" s="350"/>
      <c r="BF247" s="276"/>
      <c r="BG247" s="311" t="str">
        <f t="shared" ca="1" si="108"/>
        <v/>
      </c>
      <c r="BH247" s="312" t="str">
        <f t="shared" ca="1" si="109"/>
        <v/>
      </c>
      <c r="BI247" s="278"/>
      <c r="BJ247" s="350"/>
      <c r="BK247" s="280"/>
      <c r="BL247" s="281"/>
      <c r="BM247" s="350"/>
      <c r="BN247" s="280"/>
      <c r="BO247" s="282"/>
      <c r="BP247" s="311" t="str">
        <f t="shared" ca="1" si="110"/>
        <v/>
      </c>
      <c r="BQ247" s="312" t="str">
        <f t="shared" ca="1" si="111"/>
        <v/>
      </c>
      <c r="BR247" s="311" t="str">
        <f t="shared" ca="1" si="112"/>
        <v/>
      </c>
      <c r="BS247" s="440" t="str">
        <f t="shared" ca="1" si="113"/>
        <v/>
      </c>
      <c r="BT247" s="283" t="str">
        <f t="array" ref="BT247">IF(AND($I247&lt;&gt;"",$K247&lt;&gt;""),CEILING(VLOOKUP($I247,ランク別指標,3,FALSE)*$L247,1),"")</f>
        <v/>
      </c>
      <c r="BU247" s="284"/>
      <c r="BV247" s="283" t="str">
        <f t="shared" si="11"/>
        <v/>
      </c>
      <c r="BW247" s="285"/>
      <c r="BX247" s="284"/>
      <c r="BY247" s="286" t="str">
        <f t="shared" si="114"/>
        <v/>
      </c>
      <c r="BZ247" s="287" t="str">
        <f t="shared" si="115"/>
        <v/>
      </c>
      <c r="CA247" s="288"/>
      <c r="CB247" s="289"/>
      <c r="CC247" s="283" t="str">
        <f t="array" ref="CC247">IF(AND($I247&lt;&gt;"",$K247&lt;&gt;""),CEILING(VLOOKUP($I247,ランク別指標,6,FALSE)*$L247,1),"")</f>
        <v/>
      </c>
      <c r="CD247" s="290"/>
      <c r="CE247" s="291" t="str">
        <f t="shared" si="14"/>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127"/>
        <v/>
      </c>
      <c r="CR247" s="274" t="str">
        <f t="shared" ca="1" si="128"/>
        <v/>
      </c>
      <c r="CS247" s="275" t="str">
        <f t="shared" ca="1" si="17"/>
        <v/>
      </c>
      <c r="CT247" s="339"/>
      <c r="CU247" s="266">
        <f t="shared" si="116"/>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17"/>
        <v>0</v>
      </c>
      <c r="DL247" s="442" t="b">
        <f t="shared" si="118"/>
        <v>0</v>
      </c>
      <c r="DM247" s="452" t="b">
        <f t="shared" si="119"/>
        <v>0</v>
      </c>
      <c r="DN247" s="442" t="b">
        <f t="shared" si="120"/>
        <v>0</v>
      </c>
      <c r="DO247" s="451" t="b">
        <f t="shared" si="121"/>
        <v>0</v>
      </c>
      <c r="DP247" s="442" t="b">
        <f t="shared" si="122"/>
        <v>0</v>
      </c>
      <c r="DQ247" s="452" t="b">
        <f t="shared" si="123"/>
        <v>0</v>
      </c>
      <c r="DR247" s="442" t="b">
        <f t="shared" si="124"/>
        <v>0</v>
      </c>
      <c r="DS247" s="451" t="b">
        <f t="shared" si="125"/>
        <v>0</v>
      </c>
      <c r="DT247" s="442" t="b">
        <f t="shared" si="126"/>
        <v>0</v>
      </c>
    </row>
    <row r="248" spans="1:124" x14ac:dyDescent="0.25">
      <c r="A248" s="67">
        <f t="shared" si="101"/>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102"/>
        <v/>
      </c>
      <c r="X248" s="312" t="str">
        <f t="shared" ca="1" si="103"/>
        <v/>
      </c>
      <c r="Y248" s="279"/>
      <c r="Z248" s="279"/>
      <c r="AA248" s="350"/>
      <c r="AB248" s="280"/>
      <c r="AC248" s="281"/>
      <c r="AD248" s="350"/>
      <c r="AE248" s="280"/>
      <c r="AF248" s="282"/>
      <c r="AG248" s="350"/>
      <c r="AH248" s="276"/>
      <c r="AI248" s="311" t="str">
        <f t="shared" ca="1" si="104"/>
        <v/>
      </c>
      <c r="AJ248" s="312" t="str">
        <f t="shared" ca="1" si="105"/>
        <v/>
      </c>
      <c r="AK248" s="279"/>
      <c r="AL248" s="279"/>
      <c r="AM248" s="350"/>
      <c r="AN248" s="280"/>
      <c r="AO248" s="281"/>
      <c r="AP248" s="350"/>
      <c r="AQ248" s="280"/>
      <c r="AR248" s="282"/>
      <c r="AS248" s="350"/>
      <c r="AT248" s="276"/>
      <c r="AU248" s="311" t="str">
        <f t="shared" ca="1" si="106"/>
        <v/>
      </c>
      <c r="AV248" s="312" t="str">
        <f t="shared" ca="1" si="107"/>
        <v/>
      </c>
      <c r="AW248" s="278"/>
      <c r="AX248" s="278"/>
      <c r="AY248" s="350"/>
      <c r="AZ248" s="280"/>
      <c r="BA248" s="281"/>
      <c r="BB248" s="350"/>
      <c r="BC248" s="280"/>
      <c r="BD248" s="282"/>
      <c r="BE248" s="350"/>
      <c r="BF248" s="276"/>
      <c r="BG248" s="311" t="str">
        <f t="shared" ca="1" si="108"/>
        <v/>
      </c>
      <c r="BH248" s="312" t="str">
        <f t="shared" ca="1" si="109"/>
        <v/>
      </c>
      <c r="BI248" s="278"/>
      <c r="BJ248" s="350"/>
      <c r="BK248" s="280"/>
      <c r="BL248" s="281"/>
      <c r="BM248" s="350"/>
      <c r="BN248" s="280"/>
      <c r="BO248" s="282"/>
      <c r="BP248" s="311" t="str">
        <f t="shared" ca="1" si="110"/>
        <v/>
      </c>
      <c r="BQ248" s="312" t="str">
        <f t="shared" ca="1" si="111"/>
        <v/>
      </c>
      <c r="BR248" s="311" t="str">
        <f t="shared" ca="1" si="112"/>
        <v/>
      </c>
      <c r="BS248" s="440" t="str">
        <f t="shared" ca="1" si="113"/>
        <v/>
      </c>
      <c r="BT248" s="283" t="str">
        <f t="array" ref="BT248">IF(AND($I248&lt;&gt;"",$K248&lt;&gt;""),CEILING(VLOOKUP($I248,ランク別指標,3,FALSE)*$L248,1),"")</f>
        <v/>
      </c>
      <c r="BU248" s="284"/>
      <c r="BV248" s="283" t="str">
        <f t="shared" si="11"/>
        <v/>
      </c>
      <c r="BW248" s="285"/>
      <c r="BX248" s="284"/>
      <c r="BY248" s="286" t="str">
        <f t="shared" si="114"/>
        <v/>
      </c>
      <c r="BZ248" s="287" t="str">
        <f t="shared" si="115"/>
        <v/>
      </c>
      <c r="CA248" s="288"/>
      <c r="CB248" s="289"/>
      <c r="CC248" s="283" t="str">
        <f t="array" ref="CC248">IF(AND($I248&lt;&gt;"",$K248&lt;&gt;""),CEILING(VLOOKUP($I248,ランク別指標,6,FALSE)*$L248,1),"")</f>
        <v/>
      </c>
      <c r="CD248" s="290"/>
      <c r="CE248" s="291" t="str">
        <f t="shared" si="14"/>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ca="1" si="127"/>
        <v/>
      </c>
      <c r="CR248" s="274" t="str">
        <f t="shared" ca="1" si="128"/>
        <v/>
      </c>
      <c r="CS248" s="275" t="str">
        <f t="shared" ca="1" si="17"/>
        <v/>
      </c>
      <c r="CT248" s="339"/>
      <c r="CU248" s="266">
        <f t="shared" si="116"/>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17"/>
        <v>0</v>
      </c>
      <c r="DL248" s="442" t="b">
        <f t="shared" si="118"/>
        <v>0</v>
      </c>
      <c r="DM248" s="452" t="b">
        <f t="shared" si="119"/>
        <v>0</v>
      </c>
      <c r="DN248" s="442" t="b">
        <f t="shared" si="120"/>
        <v>0</v>
      </c>
      <c r="DO248" s="451" t="b">
        <f t="shared" si="121"/>
        <v>0</v>
      </c>
      <c r="DP248" s="442" t="b">
        <f t="shared" si="122"/>
        <v>0</v>
      </c>
      <c r="DQ248" s="452" t="b">
        <f t="shared" si="123"/>
        <v>0</v>
      </c>
      <c r="DR248" s="442" t="b">
        <f t="shared" si="124"/>
        <v>0</v>
      </c>
      <c r="DS248" s="451" t="b">
        <f t="shared" si="125"/>
        <v>0</v>
      </c>
      <c r="DT248" s="442" t="b">
        <f t="shared" si="126"/>
        <v>0</v>
      </c>
    </row>
    <row r="249" spans="1:124" x14ac:dyDescent="0.25">
      <c r="A249" s="67">
        <f t="shared" si="101"/>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102"/>
        <v/>
      </c>
      <c r="X249" s="312" t="str">
        <f t="shared" ca="1" si="103"/>
        <v/>
      </c>
      <c r="Y249" s="279"/>
      <c r="Z249" s="279"/>
      <c r="AA249" s="350"/>
      <c r="AB249" s="280"/>
      <c r="AC249" s="281"/>
      <c r="AD249" s="350"/>
      <c r="AE249" s="280"/>
      <c r="AF249" s="282"/>
      <c r="AG249" s="350"/>
      <c r="AH249" s="276"/>
      <c r="AI249" s="311" t="str">
        <f t="shared" ca="1" si="104"/>
        <v/>
      </c>
      <c r="AJ249" s="312" t="str">
        <f t="shared" ca="1" si="105"/>
        <v/>
      </c>
      <c r="AK249" s="279"/>
      <c r="AL249" s="279"/>
      <c r="AM249" s="350"/>
      <c r="AN249" s="280"/>
      <c r="AO249" s="281"/>
      <c r="AP249" s="350"/>
      <c r="AQ249" s="280"/>
      <c r="AR249" s="282"/>
      <c r="AS249" s="350"/>
      <c r="AT249" s="276"/>
      <c r="AU249" s="311" t="str">
        <f t="shared" ca="1" si="106"/>
        <v/>
      </c>
      <c r="AV249" s="312" t="str">
        <f t="shared" ca="1" si="107"/>
        <v/>
      </c>
      <c r="AW249" s="278"/>
      <c r="AX249" s="278"/>
      <c r="AY249" s="350"/>
      <c r="AZ249" s="280"/>
      <c r="BA249" s="281"/>
      <c r="BB249" s="350"/>
      <c r="BC249" s="280"/>
      <c r="BD249" s="282"/>
      <c r="BE249" s="350"/>
      <c r="BF249" s="276"/>
      <c r="BG249" s="311" t="str">
        <f t="shared" ca="1" si="108"/>
        <v/>
      </c>
      <c r="BH249" s="312" t="str">
        <f t="shared" ca="1" si="109"/>
        <v/>
      </c>
      <c r="BI249" s="278"/>
      <c r="BJ249" s="350"/>
      <c r="BK249" s="280"/>
      <c r="BL249" s="281"/>
      <c r="BM249" s="350"/>
      <c r="BN249" s="280"/>
      <c r="BO249" s="282"/>
      <c r="BP249" s="311" t="str">
        <f t="shared" ca="1" si="110"/>
        <v/>
      </c>
      <c r="BQ249" s="312" t="str">
        <f t="shared" ca="1" si="111"/>
        <v/>
      </c>
      <c r="BR249" s="311" t="str">
        <f t="shared" ca="1" si="112"/>
        <v/>
      </c>
      <c r="BS249" s="440" t="str">
        <f t="shared" ca="1" si="113"/>
        <v/>
      </c>
      <c r="BT249" s="283" t="str">
        <f t="array" ref="BT249">IF(AND($I249&lt;&gt;"",$K249&lt;&gt;""),CEILING(VLOOKUP($I249,ランク別指標,3,FALSE)*$L249,1),"")</f>
        <v/>
      </c>
      <c r="BU249" s="284"/>
      <c r="BV249" s="283" t="str">
        <f t="shared" si="11"/>
        <v/>
      </c>
      <c r="BW249" s="285"/>
      <c r="BX249" s="284"/>
      <c r="BY249" s="286" t="str">
        <f t="shared" si="114"/>
        <v/>
      </c>
      <c r="BZ249" s="287" t="str">
        <f t="shared" si="115"/>
        <v/>
      </c>
      <c r="CA249" s="288"/>
      <c r="CB249" s="289"/>
      <c r="CC249" s="283" t="str">
        <f t="array" ref="CC249">IF(AND($I249&lt;&gt;"",$K249&lt;&gt;""),CEILING(VLOOKUP($I249,ランク別指標,6,FALSE)*$L249,1),"")</f>
        <v/>
      </c>
      <c r="CD249" s="290"/>
      <c r="CE249" s="291" t="str">
        <f t="shared" si="14"/>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127"/>
        <v/>
      </c>
      <c r="CR249" s="274" t="str">
        <f t="shared" ca="1" si="128"/>
        <v/>
      </c>
      <c r="CS249" s="275" t="str">
        <f t="shared" ca="1" si="17"/>
        <v/>
      </c>
      <c r="CT249" s="339"/>
      <c r="CU249" s="266">
        <f t="shared" si="116"/>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17"/>
        <v>0</v>
      </c>
      <c r="DL249" s="442" t="b">
        <f t="shared" si="118"/>
        <v>0</v>
      </c>
      <c r="DM249" s="452" t="b">
        <f t="shared" si="119"/>
        <v>0</v>
      </c>
      <c r="DN249" s="442" t="b">
        <f t="shared" si="120"/>
        <v>0</v>
      </c>
      <c r="DO249" s="451" t="b">
        <f t="shared" si="121"/>
        <v>0</v>
      </c>
      <c r="DP249" s="442" t="b">
        <f t="shared" si="122"/>
        <v>0</v>
      </c>
      <c r="DQ249" s="452" t="b">
        <f t="shared" si="123"/>
        <v>0</v>
      </c>
      <c r="DR249" s="442" t="b">
        <f t="shared" si="124"/>
        <v>0</v>
      </c>
      <c r="DS249" s="451" t="b">
        <f t="shared" si="125"/>
        <v>0</v>
      </c>
      <c r="DT249" s="442" t="b">
        <f t="shared" si="126"/>
        <v>0</v>
      </c>
    </row>
    <row r="250" spans="1:124" x14ac:dyDescent="0.25">
      <c r="A250" s="67">
        <f t="shared" si="101"/>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102"/>
        <v/>
      </c>
      <c r="X250" s="312" t="str">
        <f t="shared" ca="1" si="103"/>
        <v/>
      </c>
      <c r="Y250" s="279"/>
      <c r="Z250" s="279"/>
      <c r="AA250" s="350"/>
      <c r="AB250" s="280"/>
      <c r="AC250" s="281"/>
      <c r="AD250" s="350"/>
      <c r="AE250" s="280"/>
      <c r="AF250" s="282"/>
      <c r="AG250" s="350"/>
      <c r="AH250" s="276"/>
      <c r="AI250" s="311" t="str">
        <f t="shared" ca="1" si="104"/>
        <v/>
      </c>
      <c r="AJ250" s="312" t="str">
        <f t="shared" ca="1" si="105"/>
        <v/>
      </c>
      <c r="AK250" s="279"/>
      <c r="AL250" s="279"/>
      <c r="AM250" s="350"/>
      <c r="AN250" s="280"/>
      <c r="AO250" s="281"/>
      <c r="AP250" s="350"/>
      <c r="AQ250" s="280"/>
      <c r="AR250" s="282"/>
      <c r="AS250" s="350"/>
      <c r="AT250" s="276"/>
      <c r="AU250" s="311" t="str">
        <f t="shared" ca="1" si="106"/>
        <v/>
      </c>
      <c r="AV250" s="312" t="str">
        <f t="shared" ca="1" si="107"/>
        <v/>
      </c>
      <c r="AW250" s="278"/>
      <c r="AX250" s="278"/>
      <c r="AY250" s="350"/>
      <c r="AZ250" s="280"/>
      <c r="BA250" s="281"/>
      <c r="BB250" s="350"/>
      <c r="BC250" s="280"/>
      <c r="BD250" s="282"/>
      <c r="BE250" s="350"/>
      <c r="BF250" s="276"/>
      <c r="BG250" s="311" t="str">
        <f t="shared" ca="1" si="108"/>
        <v/>
      </c>
      <c r="BH250" s="312" t="str">
        <f t="shared" ca="1" si="109"/>
        <v/>
      </c>
      <c r="BI250" s="278"/>
      <c r="BJ250" s="350"/>
      <c r="BK250" s="280"/>
      <c r="BL250" s="281"/>
      <c r="BM250" s="350"/>
      <c r="BN250" s="280"/>
      <c r="BO250" s="282"/>
      <c r="BP250" s="311" t="str">
        <f t="shared" ca="1" si="110"/>
        <v/>
      </c>
      <c r="BQ250" s="312" t="str">
        <f t="shared" ca="1" si="111"/>
        <v/>
      </c>
      <c r="BR250" s="311" t="str">
        <f t="shared" ca="1" si="112"/>
        <v/>
      </c>
      <c r="BS250" s="440" t="str">
        <f t="shared" ca="1" si="113"/>
        <v/>
      </c>
      <c r="BT250" s="283" t="str">
        <f t="array" ref="BT250">IF(AND($I250&lt;&gt;"",$K250&lt;&gt;""),CEILING(VLOOKUP($I250,ランク別指標,3,FALSE)*$L250,1),"")</f>
        <v/>
      </c>
      <c r="BU250" s="284"/>
      <c r="BV250" s="283" t="str">
        <f t="shared" si="11"/>
        <v/>
      </c>
      <c r="BW250" s="285"/>
      <c r="BX250" s="284"/>
      <c r="BY250" s="286" t="str">
        <f t="shared" si="114"/>
        <v/>
      </c>
      <c r="BZ250" s="287" t="str">
        <f t="shared" si="115"/>
        <v/>
      </c>
      <c r="CA250" s="288"/>
      <c r="CB250" s="289"/>
      <c r="CC250" s="283" t="str">
        <f t="array" ref="CC250">IF(AND($I250&lt;&gt;"",$K250&lt;&gt;""),CEILING(VLOOKUP($I250,ランク別指標,6,FALSE)*$L250,1),"")</f>
        <v/>
      </c>
      <c r="CD250" s="290"/>
      <c r="CE250" s="291" t="str">
        <f t="shared" si="14"/>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ca="1" si="127"/>
        <v/>
      </c>
      <c r="CR250" s="274" t="str">
        <f t="shared" ca="1" si="128"/>
        <v/>
      </c>
      <c r="CS250" s="275" t="str">
        <f t="shared" ca="1" si="17"/>
        <v/>
      </c>
      <c r="CT250" s="339"/>
      <c r="CU250" s="266">
        <f t="shared" si="116"/>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17"/>
        <v>0</v>
      </c>
      <c r="DL250" s="442" t="b">
        <f t="shared" si="118"/>
        <v>0</v>
      </c>
      <c r="DM250" s="452" t="b">
        <f t="shared" si="119"/>
        <v>0</v>
      </c>
      <c r="DN250" s="442" t="b">
        <f t="shared" si="120"/>
        <v>0</v>
      </c>
      <c r="DO250" s="451" t="b">
        <f t="shared" si="121"/>
        <v>0</v>
      </c>
      <c r="DP250" s="442" t="b">
        <f t="shared" si="122"/>
        <v>0</v>
      </c>
      <c r="DQ250" s="452" t="b">
        <f t="shared" si="123"/>
        <v>0</v>
      </c>
      <c r="DR250" s="442" t="b">
        <f t="shared" si="124"/>
        <v>0</v>
      </c>
      <c r="DS250" s="451" t="b">
        <f t="shared" si="125"/>
        <v>0</v>
      </c>
      <c r="DT250" s="442" t="b">
        <f t="shared" si="126"/>
        <v>0</v>
      </c>
    </row>
    <row r="251" spans="1:124" x14ac:dyDescent="0.25">
      <c r="A251" s="67">
        <f t="shared" si="101"/>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102"/>
        <v/>
      </c>
      <c r="X251" s="312" t="str">
        <f t="shared" ca="1" si="103"/>
        <v/>
      </c>
      <c r="Y251" s="279"/>
      <c r="Z251" s="279"/>
      <c r="AA251" s="350"/>
      <c r="AB251" s="280"/>
      <c r="AC251" s="281"/>
      <c r="AD251" s="350"/>
      <c r="AE251" s="280"/>
      <c r="AF251" s="282"/>
      <c r="AG251" s="350"/>
      <c r="AH251" s="276"/>
      <c r="AI251" s="311" t="str">
        <f t="shared" ca="1" si="104"/>
        <v/>
      </c>
      <c r="AJ251" s="312" t="str">
        <f t="shared" ca="1" si="105"/>
        <v/>
      </c>
      <c r="AK251" s="279"/>
      <c r="AL251" s="279"/>
      <c r="AM251" s="350"/>
      <c r="AN251" s="280"/>
      <c r="AO251" s="281"/>
      <c r="AP251" s="350"/>
      <c r="AQ251" s="280"/>
      <c r="AR251" s="282"/>
      <c r="AS251" s="350"/>
      <c r="AT251" s="276"/>
      <c r="AU251" s="311" t="str">
        <f t="shared" ca="1" si="106"/>
        <v/>
      </c>
      <c r="AV251" s="312" t="str">
        <f t="shared" ca="1" si="107"/>
        <v/>
      </c>
      <c r="AW251" s="278"/>
      <c r="AX251" s="278"/>
      <c r="AY251" s="350"/>
      <c r="AZ251" s="280"/>
      <c r="BA251" s="281"/>
      <c r="BB251" s="350"/>
      <c r="BC251" s="280"/>
      <c r="BD251" s="282"/>
      <c r="BE251" s="350"/>
      <c r="BF251" s="276"/>
      <c r="BG251" s="311" t="str">
        <f t="shared" ca="1" si="108"/>
        <v/>
      </c>
      <c r="BH251" s="312" t="str">
        <f t="shared" ca="1" si="109"/>
        <v/>
      </c>
      <c r="BI251" s="278"/>
      <c r="BJ251" s="350"/>
      <c r="BK251" s="280"/>
      <c r="BL251" s="281"/>
      <c r="BM251" s="350"/>
      <c r="BN251" s="280"/>
      <c r="BO251" s="282"/>
      <c r="BP251" s="311" t="str">
        <f t="shared" ca="1" si="110"/>
        <v/>
      </c>
      <c r="BQ251" s="312" t="str">
        <f t="shared" ca="1" si="111"/>
        <v/>
      </c>
      <c r="BR251" s="311" t="str">
        <f t="shared" ca="1" si="112"/>
        <v/>
      </c>
      <c r="BS251" s="440" t="str">
        <f t="shared" ca="1" si="113"/>
        <v/>
      </c>
      <c r="BT251" s="283" t="str">
        <f t="array" ref="BT251">IF(AND($I251&lt;&gt;"",$K251&lt;&gt;""),CEILING(VLOOKUP($I251,ランク別指標,3,FALSE)*$L251,1),"")</f>
        <v/>
      </c>
      <c r="BU251" s="284"/>
      <c r="BV251" s="283" t="str">
        <f t="shared" si="11"/>
        <v/>
      </c>
      <c r="BW251" s="285"/>
      <c r="BX251" s="284"/>
      <c r="BY251" s="286" t="str">
        <f t="shared" si="114"/>
        <v/>
      </c>
      <c r="BZ251" s="287" t="str">
        <f t="shared" si="115"/>
        <v/>
      </c>
      <c r="CA251" s="288"/>
      <c r="CB251" s="289"/>
      <c r="CC251" s="283" t="str">
        <f t="array" ref="CC251">IF(AND($I251&lt;&gt;"",$K251&lt;&gt;""),CEILING(VLOOKUP($I251,ランク別指標,6,FALSE)*$L251,1),"")</f>
        <v/>
      </c>
      <c r="CD251" s="290"/>
      <c r="CE251" s="291" t="str">
        <f t="shared" si="14"/>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27"/>
        <v/>
      </c>
      <c r="CR251" s="274" t="str">
        <f t="shared" ca="1" si="128"/>
        <v/>
      </c>
      <c r="CS251" s="275" t="str">
        <f t="shared" ca="1" si="17"/>
        <v/>
      </c>
      <c r="CT251" s="339"/>
      <c r="CU251" s="266">
        <f t="shared" si="116"/>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17"/>
        <v>0</v>
      </c>
      <c r="DL251" s="442" t="b">
        <f t="shared" si="118"/>
        <v>0</v>
      </c>
      <c r="DM251" s="452" t="b">
        <f t="shared" si="119"/>
        <v>0</v>
      </c>
      <c r="DN251" s="442" t="b">
        <f t="shared" si="120"/>
        <v>0</v>
      </c>
      <c r="DO251" s="451" t="b">
        <f t="shared" si="121"/>
        <v>0</v>
      </c>
      <c r="DP251" s="442" t="b">
        <f t="shared" si="122"/>
        <v>0</v>
      </c>
      <c r="DQ251" s="452" t="b">
        <f t="shared" si="123"/>
        <v>0</v>
      </c>
      <c r="DR251" s="442" t="b">
        <f t="shared" si="124"/>
        <v>0</v>
      </c>
      <c r="DS251" s="451" t="b">
        <f t="shared" si="125"/>
        <v>0</v>
      </c>
      <c r="DT251" s="442" t="b">
        <f t="shared" si="126"/>
        <v>0</v>
      </c>
    </row>
    <row r="252" spans="1:124" x14ac:dyDescent="0.25">
      <c r="A252" s="67">
        <f t="shared" si="101"/>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102"/>
        <v/>
      </c>
      <c r="X252" s="312" t="str">
        <f t="shared" ca="1" si="103"/>
        <v/>
      </c>
      <c r="Y252" s="279"/>
      <c r="Z252" s="279"/>
      <c r="AA252" s="350"/>
      <c r="AB252" s="280"/>
      <c r="AC252" s="281"/>
      <c r="AD252" s="350"/>
      <c r="AE252" s="280"/>
      <c r="AF252" s="282"/>
      <c r="AG252" s="350"/>
      <c r="AH252" s="276"/>
      <c r="AI252" s="311" t="str">
        <f t="shared" ca="1" si="104"/>
        <v/>
      </c>
      <c r="AJ252" s="312" t="str">
        <f t="shared" ca="1" si="105"/>
        <v/>
      </c>
      <c r="AK252" s="279"/>
      <c r="AL252" s="279"/>
      <c r="AM252" s="350"/>
      <c r="AN252" s="280"/>
      <c r="AO252" s="281"/>
      <c r="AP252" s="350"/>
      <c r="AQ252" s="280"/>
      <c r="AR252" s="282"/>
      <c r="AS252" s="350"/>
      <c r="AT252" s="276"/>
      <c r="AU252" s="311" t="str">
        <f t="shared" ca="1" si="106"/>
        <v/>
      </c>
      <c r="AV252" s="312" t="str">
        <f t="shared" ca="1" si="107"/>
        <v/>
      </c>
      <c r="AW252" s="278"/>
      <c r="AX252" s="278"/>
      <c r="AY252" s="350"/>
      <c r="AZ252" s="280"/>
      <c r="BA252" s="281"/>
      <c r="BB252" s="350"/>
      <c r="BC252" s="280"/>
      <c r="BD252" s="282"/>
      <c r="BE252" s="350"/>
      <c r="BF252" s="276"/>
      <c r="BG252" s="311" t="str">
        <f t="shared" ca="1" si="108"/>
        <v/>
      </c>
      <c r="BH252" s="312" t="str">
        <f t="shared" ca="1" si="109"/>
        <v/>
      </c>
      <c r="BI252" s="278"/>
      <c r="BJ252" s="350"/>
      <c r="BK252" s="280"/>
      <c r="BL252" s="281"/>
      <c r="BM252" s="350"/>
      <c r="BN252" s="280"/>
      <c r="BO252" s="282"/>
      <c r="BP252" s="311" t="str">
        <f t="shared" ca="1" si="110"/>
        <v/>
      </c>
      <c r="BQ252" s="312" t="str">
        <f t="shared" ca="1" si="111"/>
        <v/>
      </c>
      <c r="BR252" s="311" t="str">
        <f t="shared" ca="1" si="112"/>
        <v/>
      </c>
      <c r="BS252" s="440" t="str">
        <f t="shared" ca="1" si="113"/>
        <v/>
      </c>
      <c r="BT252" s="283" t="str">
        <f t="array" ref="BT252">IF(AND($I252&lt;&gt;"",$K252&lt;&gt;""),CEILING(VLOOKUP($I252,ランク別指標,3,FALSE)*$L252,1),"")</f>
        <v/>
      </c>
      <c r="BU252" s="284"/>
      <c r="BV252" s="283" t="str">
        <f t="shared" si="11"/>
        <v/>
      </c>
      <c r="BW252" s="285"/>
      <c r="BX252" s="284"/>
      <c r="BY252" s="286" t="str">
        <f t="shared" si="114"/>
        <v/>
      </c>
      <c r="BZ252" s="287" t="str">
        <f t="shared" si="115"/>
        <v/>
      </c>
      <c r="CA252" s="288"/>
      <c r="CB252" s="289"/>
      <c r="CC252" s="283" t="str">
        <f t="array" ref="CC252">IF(AND($I252&lt;&gt;"",$K252&lt;&gt;""),CEILING(VLOOKUP($I252,ランク別指標,6,FALSE)*$L252,1),"")</f>
        <v/>
      </c>
      <c r="CD252" s="290"/>
      <c r="CE252" s="291" t="str">
        <f t="shared" si="14"/>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ca="1" si="127"/>
        <v/>
      </c>
      <c r="CR252" s="274" t="str">
        <f t="shared" ca="1" si="128"/>
        <v/>
      </c>
      <c r="CS252" s="275" t="str">
        <f t="shared" ca="1" si="17"/>
        <v/>
      </c>
      <c r="CT252" s="339"/>
      <c r="CU252" s="266">
        <f t="shared" si="116"/>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17"/>
        <v>0</v>
      </c>
      <c r="DL252" s="442" t="b">
        <f t="shared" si="118"/>
        <v>0</v>
      </c>
      <c r="DM252" s="452" t="b">
        <f t="shared" si="119"/>
        <v>0</v>
      </c>
      <c r="DN252" s="442" t="b">
        <f t="shared" si="120"/>
        <v>0</v>
      </c>
      <c r="DO252" s="451" t="b">
        <f t="shared" si="121"/>
        <v>0</v>
      </c>
      <c r="DP252" s="442" t="b">
        <f t="shared" si="122"/>
        <v>0</v>
      </c>
      <c r="DQ252" s="452" t="b">
        <f t="shared" si="123"/>
        <v>0</v>
      </c>
      <c r="DR252" s="442" t="b">
        <f t="shared" si="124"/>
        <v>0</v>
      </c>
      <c r="DS252" s="451" t="b">
        <f t="shared" si="125"/>
        <v>0</v>
      </c>
      <c r="DT252" s="442" t="b">
        <f t="shared" si="126"/>
        <v>0</v>
      </c>
    </row>
    <row r="253" spans="1:124" x14ac:dyDescent="0.25">
      <c r="A253" s="67">
        <f t="shared" si="101"/>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102"/>
        <v/>
      </c>
      <c r="X253" s="312" t="str">
        <f t="shared" ca="1" si="103"/>
        <v/>
      </c>
      <c r="Y253" s="279"/>
      <c r="Z253" s="279"/>
      <c r="AA253" s="350"/>
      <c r="AB253" s="280"/>
      <c r="AC253" s="281"/>
      <c r="AD253" s="350"/>
      <c r="AE253" s="280"/>
      <c r="AF253" s="282"/>
      <c r="AG253" s="350"/>
      <c r="AH253" s="276"/>
      <c r="AI253" s="311" t="str">
        <f t="shared" ca="1" si="104"/>
        <v/>
      </c>
      <c r="AJ253" s="312" t="str">
        <f t="shared" ca="1" si="105"/>
        <v/>
      </c>
      <c r="AK253" s="279"/>
      <c r="AL253" s="279"/>
      <c r="AM253" s="350"/>
      <c r="AN253" s="280"/>
      <c r="AO253" s="281"/>
      <c r="AP253" s="350"/>
      <c r="AQ253" s="280"/>
      <c r="AR253" s="282"/>
      <c r="AS253" s="350"/>
      <c r="AT253" s="276"/>
      <c r="AU253" s="311" t="str">
        <f t="shared" ca="1" si="106"/>
        <v/>
      </c>
      <c r="AV253" s="312" t="str">
        <f t="shared" ca="1" si="107"/>
        <v/>
      </c>
      <c r="AW253" s="278"/>
      <c r="AX253" s="278"/>
      <c r="AY253" s="350"/>
      <c r="AZ253" s="280"/>
      <c r="BA253" s="281"/>
      <c r="BB253" s="350"/>
      <c r="BC253" s="280"/>
      <c r="BD253" s="282"/>
      <c r="BE253" s="350"/>
      <c r="BF253" s="276"/>
      <c r="BG253" s="311" t="str">
        <f t="shared" ca="1" si="108"/>
        <v/>
      </c>
      <c r="BH253" s="312" t="str">
        <f t="shared" ca="1" si="109"/>
        <v/>
      </c>
      <c r="BI253" s="278"/>
      <c r="BJ253" s="350"/>
      <c r="BK253" s="280"/>
      <c r="BL253" s="281"/>
      <c r="BM253" s="350"/>
      <c r="BN253" s="280"/>
      <c r="BO253" s="282"/>
      <c r="BP253" s="311" t="str">
        <f t="shared" ca="1" si="110"/>
        <v/>
      </c>
      <c r="BQ253" s="312" t="str">
        <f t="shared" ca="1" si="111"/>
        <v/>
      </c>
      <c r="BR253" s="311" t="str">
        <f t="shared" ca="1" si="112"/>
        <v/>
      </c>
      <c r="BS253" s="440" t="str">
        <f t="shared" ca="1" si="113"/>
        <v/>
      </c>
      <c r="BT253" s="283" t="str">
        <f t="array" ref="BT253">IF(AND($I253&lt;&gt;"",$K253&lt;&gt;""),CEILING(VLOOKUP($I253,ランク別指標,3,FALSE)*$L253,1),"")</f>
        <v/>
      </c>
      <c r="BU253" s="284"/>
      <c r="BV253" s="283" t="str">
        <f t="shared" si="11"/>
        <v/>
      </c>
      <c r="BW253" s="285"/>
      <c r="BX253" s="284"/>
      <c r="BY253" s="286" t="str">
        <f t="shared" si="114"/>
        <v/>
      </c>
      <c r="BZ253" s="287" t="str">
        <f t="shared" si="115"/>
        <v/>
      </c>
      <c r="CA253" s="288"/>
      <c r="CB253" s="289"/>
      <c r="CC253" s="283" t="str">
        <f t="array" ref="CC253">IF(AND($I253&lt;&gt;"",$K253&lt;&gt;""),CEILING(VLOOKUP($I253,ランク別指標,6,FALSE)*$L253,1),"")</f>
        <v/>
      </c>
      <c r="CD253" s="290"/>
      <c r="CE253" s="291" t="str">
        <f t="shared" si="14"/>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27"/>
        <v/>
      </c>
      <c r="CR253" s="274" t="str">
        <f t="shared" ca="1" si="128"/>
        <v/>
      </c>
      <c r="CS253" s="275" t="str">
        <f t="shared" ca="1" si="17"/>
        <v/>
      </c>
      <c r="CT253" s="339"/>
      <c r="CU253" s="266">
        <f t="shared" si="116"/>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17"/>
        <v>0</v>
      </c>
      <c r="DL253" s="442" t="b">
        <f t="shared" si="118"/>
        <v>0</v>
      </c>
      <c r="DM253" s="452" t="b">
        <f t="shared" si="119"/>
        <v>0</v>
      </c>
      <c r="DN253" s="442" t="b">
        <f t="shared" si="120"/>
        <v>0</v>
      </c>
      <c r="DO253" s="451" t="b">
        <f t="shared" si="121"/>
        <v>0</v>
      </c>
      <c r="DP253" s="442" t="b">
        <f t="shared" si="122"/>
        <v>0</v>
      </c>
      <c r="DQ253" s="452" t="b">
        <f t="shared" si="123"/>
        <v>0</v>
      </c>
      <c r="DR253" s="442" t="b">
        <f t="shared" si="124"/>
        <v>0</v>
      </c>
      <c r="DS253" s="451" t="b">
        <f t="shared" si="125"/>
        <v>0</v>
      </c>
      <c r="DT253" s="442" t="b">
        <f t="shared" si="126"/>
        <v>0</v>
      </c>
    </row>
    <row r="254" spans="1:124" x14ac:dyDescent="0.25">
      <c r="A254" s="67">
        <f t="shared" si="101"/>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102"/>
        <v/>
      </c>
      <c r="X254" s="312" t="str">
        <f t="shared" ca="1" si="103"/>
        <v/>
      </c>
      <c r="Y254" s="279"/>
      <c r="Z254" s="279"/>
      <c r="AA254" s="350"/>
      <c r="AB254" s="280"/>
      <c r="AC254" s="281"/>
      <c r="AD254" s="350"/>
      <c r="AE254" s="280"/>
      <c r="AF254" s="282"/>
      <c r="AG254" s="350"/>
      <c r="AH254" s="276"/>
      <c r="AI254" s="311" t="str">
        <f t="shared" ca="1" si="104"/>
        <v/>
      </c>
      <c r="AJ254" s="312" t="str">
        <f t="shared" ca="1" si="105"/>
        <v/>
      </c>
      <c r="AK254" s="279"/>
      <c r="AL254" s="279"/>
      <c r="AM254" s="350"/>
      <c r="AN254" s="280"/>
      <c r="AO254" s="281"/>
      <c r="AP254" s="350"/>
      <c r="AQ254" s="280"/>
      <c r="AR254" s="282"/>
      <c r="AS254" s="350"/>
      <c r="AT254" s="276"/>
      <c r="AU254" s="311" t="str">
        <f t="shared" ca="1" si="106"/>
        <v/>
      </c>
      <c r="AV254" s="312" t="str">
        <f t="shared" ca="1" si="107"/>
        <v/>
      </c>
      <c r="AW254" s="278"/>
      <c r="AX254" s="278"/>
      <c r="AY254" s="350"/>
      <c r="AZ254" s="280"/>
      <c r="BA254" s="281"/>
      <c r="BB254" s="350"/>
      <c r="BC254" s="280"/>
      <c r="BD254" s="282"/>
      <c r="BE254" s="350"/>
      <c r="BF254" s="276"/>
      <c r="BG254" s="311" t="str">
        <f t="shared" ca="1" si="108"/>
        <v/>
      </c>
      <c r="BH254" s="312" t="str">
        <f t="shared" ca="1" si="109"/>
        <v/>
      </c>
      <c r="BI254" s="278"/>
      <c r="BJ254" s="350"/>
      <c r="BK254" s="280"/>
      <c r="BL254" s="281"/>
      <c r="BM254" s="350"/>
      <c r="BN254" s="280"/>
      <c r="BO254" s="282"/>
      <c r="BP254" s="311" t="str">
        <f t="shared" ca="1" si="110"/>
        <v/>
      </c>
      <c r="BQ254" s="312" t="str">
        <f t="shared" ca="1" si="111"/>
        <v/>
      </c>
      <c r="BR254" s="311" t="str">
        <f t="shared" ca="1" si="112"/>
        <v/>
      </c>
      <c r="BS254" s="440" t="str">
        <f t="shared" ca="1" si="113"/>
        <v/>
      </c>
      <c r="BT254" s="283" t="str">
        <f t="array" ref="BT254">IF(AND($I254&lt;&gt;"",$K254&lt;&gt;""),CEILING(VLOOKUP($I254,ランク別指標,3,FALSE)*$L254,1),"")</f>
        <v/>
      </c>
      <c r="BU254" s="284"/>
      <c r="BV254" s="283" t="str">
        <f t="shared" si="11"/>
        <v/>
      </c>
      <c r="BW254" s="285"/>
      <c r="BX254" s="284"/>
      <c r="BY254" s="286" t="str">
        <f t="shared" si="114"/>
        <v/>
      </c>
      <c r="BZ254" s="287" t="str">
        <f t="shared" si="115"/>
        <v/>
      </c>
      <c r="CA254" s="288"/>
      <c r="CB254" s="289"/>
      <c r="CC254" s="283" t="str">
        <f t="array" ref="CC254">IF(AND($I254&lt;&gt;"",$K254&lt;&gt;""),CEILING(VLOOKUP($I254,ランク別指標,6,FALSE)*$L254,1),"")</f>
        <v/>
      </c>
      <c r="CD254" s="290"/>
      <c r="CE254" s="291" t="str">
        <f t="shared" si="14"/>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27"/>
        <v/>
      </c>
      <c r="CR254" s="274" t="str">
        <f t="shared" ca="1" si="128"/>
        <v/>
      </c>
      <c r="CS254" s="275" t="str">
        <f t="shared" ca="1" si="17"/>
        <v/>
      </c>
      <c r="CT254" s="339"/>
      <c r="CU254" s="266">
        <f t="shared" si="116"/>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17"/>
        <v>0</v>
      </c>
      <c r="DL254" s="442" t="b">
        <f t="shared" si="118"/>
        <v>0</v>
      </c>
      <c r="DM254" s="452" t="b">
        <f t="shared" si="119"/>
        <v>0</v>
      </c>
      <c r="DN254" s="442" t="b">
        <f t="shared" si="120"/>
        <v>0</v>
      </c>
      <c r="DO254" s="451" t="b">
        <f t="shared" si="121"/>
        <v>0</v>
      </c>
      <c r="DP254" s="442" t="b">
        <f t="shared" si="122"/>
        <v>0</v>
      </c>
      <c r="DQ254" s="452" t="b">
        <f t="shared" si="123"/>
        <v>0</v>
      </c>
      <c r="DR254" s="442" t="b">
        <f t="shared" si="124"/>
        <v>0</v>
      </c>
      <c r="DS254" s="451" t="b">
        <f t="shared" si="125"/>
        <v>0</v>
      </c>
      <c r="DT254" s="442" t="b">
        <f t="shared" si="126"/>
        <v>0</v>
      </c>
    </row>
    <row r="255" spans="1:124" x14ac:dyDescent="0.25">
      <c r="A255" s="67">
        <f t="shared" si="101"/>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102"/>
        <v/>
      </c>
      <c r="X255" s="312" t="str">
        <f t="shared" ca="1" si="103"/>
        <v/>
      </c>
      <c r="Y255" s="279"/>
      <c r="Z255" s="279"/>
      <c r="AA255" s="350"/>
      <c r="AB255" s="280"/>
      <c r="AC255" s="281"/>
      <c r="AD255" s="350"/>
      <c r="AE255" s="280"/>
      <c r="AF255" s="282"/>
      <c r="AG255" s="350"/>
      <c r="AH255" s="276"/>
      <c r="AI255" s="311" t="str">
        <f t="shared" ca="1" si="104"/>
        <v/>
      </c>
      <c r="AJ255" s="312" t="str">
        <f t="shared" ca="1" si="105"/>
        <v/>
      </c>
      <c r="AK255" s="279"/>
      <c r="AL255" s="279"/>
      <c r="AM255" s="350"/>
      <c r="AN255" s="280"/>
      <c r="AO255" s="281"/>
      <c r="AP255" s="350"/>
      <c r="AQ255" s="280"/>
      <c r="AR255" s="282"/>
      <c r="AS255" s="350"/>
      <c r="AT255" s="276"/>
      <c r="AU255" s="311" t="str">
        <f t="shared" ca="1" si="106"/>
        <v/>
      </c>
      <c r="AV255" s="312" t="str">
        <f t="shared" ca="1" si="107"/>
        <v/>
      </c>
      <c r="AW255" s="278"/>
      <c r="AX255" s="278"/>
      <c r="AY255" s="350"/>
      <c r="AZ255" s="280"/>
      <c r="BA255" s="281"/>
      <c r="BB255" s="350"/>
      <c r="BC255" s="280"/>
      <c r="BD255" s="282"/>
      <c r="BE255" s="350"/>
      <c r="BF255" s="276"/>
      <c r="BG255" s="311" t="str">
        <f t="shared" ca="1" si="108"/>
        <v/>
      </c>
      <c r="BH255" s="312" t="str">
        <f t="shared" ca="1" si="109"/>
        <v/>
      </c>
      <c r="BI255" s="278"/>
      <c r="BJ255" s="350"/>
      <c r="BK255" s="280"/>
      <c r="BL255" s="281"/>
      <c r="BM255" s="350"/>
      <c r="BN255" s="280"/>
      <c r="BO255" s="282"/>
      <c r="BP255" s="311" t="str">
        <f t="shared" ca="1" si="110"/>
        <v/>
      </c>
      <c r="BQ255" s="312" t="str">
        <f t="shared" ca="1" si="111"/>
        <v/>
      </c>
      <c r="BR255" s="311" t="str">
        <f t="shared" ca="1" si="112"/>
        <v/>
      </c>
      <c r="BS255" s="440" t="str">
        <f t="shared" ca="1" si="113"/>
        <v/>
      </c>
      <c r="BT255" s="283" t="str">
        <f t="array" ref="BT255">IF(AND($I255&lt;&gt;"",$K255&lt;&gt;""),CEILING(VLOOKUP($I255,ランク別指標,3,FALSE)*$L255,1),"")</f>
        <v/>
      </c>
      <c r="BU255" s="284"/>
      <c r="BV255" s="283" t="str">
        <f t="shared" si="11"/>
        <v/>
      </c>
      <c r="BW255" s="285"/>
      <c r="BX255" s="284"/>
      <c r="BY255" s="286" t="str">
        <f t="shared" si="114"/>
        <v/>
      </c>
      <c r="BZ255" s="287" t="str">
        <f t="shared" si="115"/>
        <v/>
      </c>
      <c r="CA255" s="288"/>
      <c r="CB255" s="289"/>
      <c r="CC255" s="283" t="str">
        <f t="array" ref="CC255">IF(AND($I255&lt;&gt;"",$K255&lt;&gt;""),CEILING(VLOOKUP($I255,ランク別指標,6,FALSE)*$L255,1),"")</f>
        <v/>
      </c>
      <c r="CD255" s="290"/>
      <c r="CE255" s="291" t="str">
        <f t="shared" si="14"/>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27"/>
        <v/>
      </c>
      <c r="CR255" s="274" t="str">
        <f t="shared" ca="1" si="128"/>
        <v/>
      </c>
      <c r="CS255" s="275" t="str">
        <f t="shared" ca="1" si="17"/>
        <v/>
      </c>
      <c r="CT255" s="339"/>
      <c r="CU255" s="266">
        <f t="shared" si="116"/>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17"/>
        <v>0</v>
      </c>
      <c r="DL255" s="442" t="b">
        <f t="shared" si="118"/>
        <v>0</v>
      </c>
      <c r="DM255" s="452" t="b">
        <f t="shared" si="119"/>
        <v>0</v>
      </c>
      <c r="DN255" s="442" t="b">
        <f t="shared" si="120"/>
        <v>0</v>
      </c>
      <c r="DO255" s="451" t="b">
        <f t="shared" si="121"/>
        <v>0</v>
      </c>
      <c r="DP255" s="442" t="b">
        <f t="shared" si="122"/>
        <v>0</v>
      </c>
      <c r="DQ255" s="452" t="b">
        <f t="shared" si="123"/>
        <v>0</v>
      </c>
      <c r="DR255" s="442" t="b">
        <f t="shared" si="124"/>
        <v>0</v>
      </c>
      <c r="DS255" s="451" t="b">
        <f t="shared" si="125"/>
        <v>0</v>
      </c>
      <c r="DT255" s="442" t="b">
        <f t="shared" si="126"/>
        <v>0</v>
      </c>
    </row>
    <row r="256" spans="1:124" x14ac:dyDescent="0.25">
      <c r="A256" s="67">
        <f t="shared" si="101"/>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102"/>
        <v/>
      </c>
      <c r="X256" s="312" t="str">
        <f t="shared" ca="1" si="103"/>
        <v/>
      </c>
      <c r="Y256" s="279"/>
      <c r="Z256" s="279"/>
      <c r="AA256" s="350"/>
      <c r="AB256" s="280"/>
      <c r="AC256" s="281"/>
      <c r="AD256" s="350"/>
      <c r="AE256" s="280"/>
      <c r="AF256" s="282"/>
      <c r="AG256" s="350"/>
      <c r="AH256" s="276"/>
      <c r="AI256" s="311" t="str">
        <f t="shared" ca="1" si="104"/>
        <v/>
      </c>
      <c r="AJ256" s="312" t="str">
        <f t="shared" ca="1" si="105"/>
        <v/>
      </c>
      <c r="AK256" s="279"/>
      <c r="AL256" s="279"/>
      <c r="AM256" s="350"/>
      <c r="AN256" s="280"/>
      <c r="AO256" s="281"/>
      <c r="AP256" s="350"/>
      <c r="AQ256" s="280"/>
      <c r="AR256" s="282"/>
      <c r="AS256" s="350"/>
      <c r="AT256" s="276"/>
      <c r="AU256" s="311" t="str">
        <f t="shared" ca="1" si="106"/>
        <v/>
      </c>
      <c r="AV256" s="312" t="str">
        <f t="shared" ca="1" si="107"/>
        <v/>
      </c>
      <c r="AW256" s="278"/>
      <c r="AX256" s="278"/>
      <c r="AY256" s="350"/>
      <c r="AZ256" s="280"/>
      <c r="BA256" s="281"/>
      <c r="BB256" s="350"/>
      <c r="BC256" s="280"/>
      <c r="BD256" s="282"/>
      <c r="BE256" s="350"/>
      <c r="BF256" s="276"/>
      <c r="BG256" s="311" t="str">
        <f t="shared" ca="1" si="108"/>
        <v/>
      </c>
      <c r="BH256" s="312" t="str">
        <f t="shared" ca="1" si="109"/>
        <v/>
      </c>
      <c r="BI256" s="278"/>
      <c r="BJ256" s="350"/>
      <c r="BK256" s="280"/>
      <c r="BL256" s="281"/>
      <c r="BM256" s="350"/>
      <c r="BN256" s="280"/>
      <c r="BO256" s="282"/>
      <c r="BP256" s="311" t="str">
        <f t="shared" ca="1" si="110"/>
        <v/>
      </c>
      <c r="BQ256" s="312" t="str">
        <f t="shared" ca="1" si="111"/>
        <v/>
      </c>
      <c r="BR256" s="311" t="str">
        <f t="shared" ca="1" si="112"/>
        <v/>
      </c>
      <c r="BS256" s="440" t="str">
        <f t="shared" ca="1" si="113"/>
        <v/>
      </c>
      <c r="BT256" s="283" t="str">
        <f t="array" ref="BT256">IF(AND($I256&lt;&gt;"",$K256&lt;&gt;""),CEILING(VLOOKUP($I256,ランク別指標,3,FALSE)*$L256,1),"")</f>
        <v/>
      </c>
      <c r="BU256" s="284"/>
      <c r="BV256" s="283" t="str">
        <f t="shared" si="11"/>
        <v/>
      </c>
      <c r="BW256" s="285"/>
      <c r="BX256" s="284"/>
      <c r="BY256" s="286" t="str">
        <f t="shared" si="114"/>
        <v/>
      </c>
      <c r="BZ256" s="287" t="str">
        <f t="shared" si="115"/>
        <v/>
      </c>
      <c r="CA256" s="288"/>
      <c r="CB256" s="289"/>
      <c r="CC256" s="283" t="str">
        <f t="array" ref="CC256">IF(AND($I256&lt;&gt;"",$K256&lt;&gt;""),CEILING(VLOOKUP($I256,ランク別指標,6,FALSE)*$L256,1),"")</f>
        <v/>
      </c>
      <c r="CD256" s="290"/>
      <c r="CE256" s="291" t="str">
        <f t="shared" si="14"/>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27"/>
        <v/>
      </c>
      <c r="CR256" s="274" t="str">
        <f t="shared" ca="1" si="128"/>
        <v/>
      </c>
      <c r="CS256" s="275" t="str">
        <f t="shared" ca="1" si="17"/>
        <v/>
      </c>
      <c r="CT256" s="339"/>
      <c r="CU256" s="266">
        <f t="shared" si="116"/>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17"/>
        <v>0</v>
      </c>
      <c r="DL256" s="442" t="b">
        <f t="shared" si="118"/>
        <v>0</v>
      </c>
      <c r="DM256" s="452" t="b">
        <f t="shared" si="119"/>
        <v>0</v>
      </c>
      <c r="DN256" s="442" t="b">
        <f t="shared" si="120"/>
        <v>0</v>
      </c>
      <c r="DO256" s="451" t="b">
        <f t="shared" si="121"/>
        <v>0</v>
      </c>
      <c r="DP256" s="442" t="b">
        <f t="shared" si="122"/>
        <v>0</v>
      </c>
      <c r="DQ256" s="452" t="b">
        <f t="shared" si="123"/>
        <v>0</v>
      </c>
      <c r="DR256" s="442" t="b">
        <f t="shared" si="124"/>
        <v>0</v>
      </c>
      <c r="DS256" s="451" t="b">
        <f t="shared" si="125"/>
        <v>0</v>
      </c>
      <c r="DT256" s="442" t="b">
        <f t="shared" si="126"/>
        <v>0</v>
      </c>
    </row>
    <row r="257" spans="1:124" x14ac:dyDescent="0.25">
      <c r="A257" s="67">
        <f t="shared" si="101"/>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102"/>
        <v/>
      </c>
      <c r="X257" s="312" t="str">
        <f t="shared" ca="1" si="103"/>
        <v/>
      </c>
      <c r="Y257" s="279"/>
      <c r="Z257" s="279"/>
      <c r="AA257" s="350"/>
      <c r="AB257" s="280"/>
      <c r="AC257" s="281"/>
      <c r="AD257" s="350"/>
      <c r="AE257" s="280"/>
      <c r="AF257" s="282"/>
      <c r="AG257" s="350"/>
      <c r="AH257" s="276"/>
      <c r="AI257" s="311" t="str">
        <f t="shared" ca="1" si="104"/>
        <v/>
      </c>
      <c r="AJ257" s="312" t="str">
        <f t="shared" ca="1" si="105"/>
        <v/>
      </c>
      <c r="AK257" s="279"/>
      <c r="AL257" s="279"/>
      <c r="AM257" s="350"/>
      <c r="AN257" s="280"/>
      <c r="AO257" s="281"/>
      <c r="AP257" s="350"/>
      <c r="AQ257" s="280"/>
      <c r="AR257" s="282"/>
      <c r="AS257" s="350"/>
      <c r="AT257" s="276"/>
      <c r="AU257" s="311" t="str">
        <f t="shared" ca="1" si="106"/>
        <v/>
      </c>
      <c r="AV257" s="312" t="str">
        <f t="shared" ca="1" si="107"/>
        <v/>
      </c>
      <c r="AW257" s="278"/>
      <c r="AX257" s="278"/>
      <c r="AY257" s="350"/>
      <c r="AZ257" s="280"/>
      <c r="BA257" s="281"/>
      <c r="BB257" s="350"/>
      <c r="BC257" s="280"/>
      <c r="BD257" s="282"/>
      <c r="BE257" s="350"/>
      <c r="BF257" s="276"/>
      <c r="BG257" s="311" t="str">
        <f t="shared" ca="1" si="108"/>
        <v/>
      </c>
      <c r="BH257" s="312" t="str">
        <f t="shared" ca="1" si="109"/>
        <v/>
      </c>
      <c r="BI257" s="278"/>
      <c r="BJ257" s="350"/>
      <c r="BK257" s="280"/>
      <c r="BL257" s="281"/>
      <c r="BM257" s="350"/>
      <c r="BN257" s="280"/>
      <c r="BO257" s="282"/>
      <c r="BP257" s="311" t="str">
        <f t="shared" ca="1" si="110"/>
        <v/>
      </c>
      <c r="BQ257" s="312" t="str">
        <f t="shared" ca="1" si="111"/>
        <v/>
      </c>
      <c r="BR257" s="311" t="str">
        <f t="shared" ca="1" si="112"/>
        <v/>
      </c>
      <c r="BS257" s="440" t="str">
        <f t="shared" ca="1" si="113"/>
        <v/>
      </c>
      <c r="BT257" s="283" t="str">
        <f t="array" ref="BT257">IF(AND($I257&lt;&gt;"",$K257&lt;&gt;""),CEILING(VLOOKUP($I257,ランク別指標,3,FALSE)*$L257,1),"")</f>
        <v/>
      </c>
      <c r="BU257" s="284"/>
      <c r="BV257" s="283" t="str">
        <f t="shared" si="11"/>
        <v/>
      </c>
      <c r="BW257" s="285"/>
      <c r="BX257" s="284"/>
      <c r="BY257" s="286" t="str">
        <f t="shared" si="114"/>
        <v/>
      </c>
      <c r="BZ257" s="287" t="str">
        <f t="shared" si="115"/>
        <v/>
      </c>
      <c r="CA257" s="288"/>
      <c r="CB257" s="289"/>
      <c r="CC257" s="283" t="str">
        <f t="array" ref="CC257">IF(AND($I257&lt;&gt;"",$K257&lt;&gt;""),CEILING(VLOOKUP($I257,ランク別指標,6,FALSE)*$L257,1),"")</f>
        <v/>
      </c>
      <c r="CD257" s="290"/>
      <c r="CE257" s="291" t="str">
        <f t="shared" si="14"/>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27"/>
        <v/>
      </c>
      <c r="CR257" s="274" t="str">
        <f t="shared" ca="1" si="128"/>
        <v/>
      </c>
      <c r="CS257" s="275" t="str">
        <f t="shared" ca="1" si="17"/>
        <v/>
      </c>
      <c r="CT257" s="339"/>
      <c r="CU257" s="266">
        <f t="shared" si="116"/>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17"/>
        <v>0</v>
      </c>
      <c r="DL257" s="442" t="b">
        <f t="shared" si="118"/>
        <v>0</v>
      </c>
      <c r="DM257" s="452" t="b">
        <f t="shared" si="119"/>
        <v>0</v>
      </c>
      <c r="DN257" s="442" t="b">
        <f t="shared" si="120"/>
        <v>0</v>
      </c>
      <c r="DO257" s="451" t="b">
        <f t="shared" si="121"/>
        <v>0</v>
      </c>
      <c r="DP257" s="442" t="b">
        <f t="shared" si="122"/>
        <v>0</v>
      </c>
      <c r="DQ257" s="452" t="b">
        <f t="shared" si="123"/>
        <v>0</v>
      </c>
      <c r="DR257" s="442" t="b">
        <f t="shared" si="124"/>
        <v>0</v>
      </c>
      <c r="DS257" s="451" t="b">
        <f t="shared" si="125"/>
        <v>0</v>
      </c>
      <c r="DT257" s="442" t="b">
        <f t="shared" si="126"/>
        <v>0</v>
      </c>
    </row>
    <row r="258" spans="1:124" x14ac:dyDescent="0.25">
      <c r="A258" s="67">
        <f t="shared" si="101"/>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102"/>
        <v/>
      </c>
      <c r="X258" s="312" t="str">
        <f t="shared" ca="1" si="103"/>
        <v/>
      </c>
      <c r="Y258" s="279"/>
      <c r="Z258" s="279"/>
      <c r="AA258" s="350"/>
      <c r="AB258" s="351"/>
      <c r="AC258" s="281"/>
      <c r="AD258" s="350"/>
      <c r="AE258" s="351"/>
      <c r="AF258" s="282"/>
      <c r="AG258" s="350"/>
      <c r="AH258" s="276"/>
      <c r="AI258" s="311" t="str">
        <f t="shared" ca="1" si="104"/>
        <v/>
      </c>
      <c r="AJ258" s="312" t="str">
        <f t="shared" ca="1" si="105"/>
        <v/>
      </c>
      <c r="AK258" s="278"/>
      <c r="AL258" s="278"/>
      <c r="AM258" s="350"/>
      <c r="AN258" s="351"/>
      <c r="AO258" s="281"/>
      <c r="AP258" s="350"/>
      <c r="AQ258" s="351"/>
      <c r="AR258" s="282"/>
      <c r="AS258" s="350"/>
      <c r="AT258" s="276"/>
      <c r="AU258" s="311" t="str">
        <f t="shared" ca="1" si="106"/>
        <v/>
      </c>
      <c r="AV258" s="312" t="str">
        <f t="shared" ca="1" si="107"/>
        <v/>
      </c>
      <c r="AW258" s="278"/>
      <c r="AX258" s="278"/>
      <c r="AY258" s="350"/>
      <c r="AZ258" s="351"/>
      <c r="BA258" s="281"/>
      <c r="BB258" s="350"/>
      <c r="BC258" s="351"/>
      <c r="BD258" s="282"/>
      <c r="BE258" s="350"/>
      <c r="BF258" s="276"/>
      <c r="BG258" s="311" t="str">
        <f t="shared" ca="1" si="108"/>
        <v/>
      </c>
      <c r="BH258" s="312" t="str">
        <f t="shared" ca="1" si="109"/>
        <v/>
      </c>
      <c r="BI258" s="278"/>
      <c r="BJ258" s="350"/>
      <c r="BK258" s="351"/>
      <c r="BL258" s="281"/>
      <c r="BM258" s="350"/>
      <c r="BN258" s="351"/>
      <c r="BO258" s="282"/>
      <c r="BP258" s="311" t="str">
        <f t="shared" ca="1" si="110"/>
        <v/>
      </c>
      <c r="BQ258" s="312" t="str">
        <f t="shared" ca="1" si="111"/>
        <v/>
      </c>
      <c r="BR258" s="311" t="str">
        <f t="shared" ca="1" si="112"/>
        <v/>
      </c>
      <c r="BS258" s="440" t="str">
        <f t="shared" ca="1" si="113"/>
        <v/>
      </c>
      <c r="BT258" s="283" t="str">
        <f t="array" ref="BT258">IF(AND($I258&lt;&gt;"",$K258&lt;&gt;""),CEILING(VLOOKUP($I258,ランク別指標,3,FALSE)*$L258,1),"")</f>
        <v/>
      </c>
      <c r="BU258" s="284"/>
      <c r="BV258" s="283" t="str">
        <f t="shared" si="11"/>
        <v/>
      </c>
      <c r="BW258" s="285"/>
      <c r="BX258" s="284"/>
      <c r="BY258" s="286" t="str">
        <f t="shared" si="114"/>
        <v/>
      </c>
      <c r="BZ258" s="287" t="str">
        <f t="shared" si="115"/>
        <v/>
      </c>
      <c r="CA258" s="288"/>
      <c r="CB258" s="289"/>
      <c r="CC258" s="283" t="str">
        <f t="array" ref="CC258">IF(AND($I258&lt;&gt;"",$K258&lt;&gt;""),CEILING(VLOOKUP($I258,ランク別指標,6,FALSE)*$L258,1),"")</f>
        <v/>
      </c>
      <c r="CD258" s="290"/>
      <c r="CE258" s="291" t="str">
        <f t="shared" si="14"/>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ca="1" si="127"/>
        <v/>
      </c>
      <c r="CR258" s="274" t="str">
        <f t="shared" ca="1" si="128"/>
        <v/>
      </c>
      <c r="CS258" s="275" t="str">
        <f t="shared" ca="1" si="17"/>
        <v/>
      </c>
      <c r="CT258" s="339"/>
      <c r="CU258" s="266">
        <f t="shared" si="116"/>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17"/>
        <v>0</v>
      </c>
      <c r="DL258" s="442" t="b">
        <f t="shared" si="118"/>
        <v>0</v>
      </c>
      <c r="DM258" s="452" t="b">
        <f t="shared" si="119"/>
        <v>0</v>
      </c>
      <c r="DN258" s="442" t="b">
        <f t="shared" si="120"/>
        <v>0</v>
      </c>
      <c r="DO258" s="451" t="b">
        <f t="shared" si="121"/>
        <v>0</v>
      </c>
      <c r="DP258" s="442" t="b">
        <f t="shared" si="122"/>
        <v>0</v>
      </c>
      <c r="DQ258" s="452" t="b">
        <f t="shared" si="123"/>
        <v>0</v>
      </c>
      <c r="DR258" s="442" t="b">
        <f t="shared" si="124"/>
        <v>0</v>
      </c>
      <c r="DS258" s="451" t="b">
        <f t="shared" si="125"/>
        <v>0</v>
      </c>
      <c r="DT258" s="442" t="b">
        <f t="shared" si="126"/>
        <v>0</v>
      </c>
    </row>
    <row r="259" spans="1:124" x14ac:dyDescent="0.25">
      <c r="A259" s="67">
        <f t="shared" si="101"/>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102"/>
        <v/>
      </c>
      <c r="X259" s="312" t="str">
        <f t="shared" ca="1" si="103"/>
        <v/>
      </c>
      <c r="Y259" s="279"/>
      <c r="Z259" s="279"/>
      <c r="AA259" s="350"/>
      <c r="AB259" s="351"/>
      <c r="AC259" s="281"/>
      <c r="AD259" s="350"/>
      <c r="AE259" s="351"/>
      <c r="AF259" s="282"/>
      <c r="AG259" s="350"/>
      <c r="AH259" s="276"/>
      <c r="AI259" s="311" t="str">
        <f t="shared" ca="1" si="104"/>
        <v/>
      </c>
      <c r="AJ259" s="312" t="str">
        <f t="shared" ca="1" si="105"/>
        <v/>
      </c>
      <c r="AK259" s="278"/>
      <c r="AL259" s="278"/>
      <c r="AM259" s="350"/>
      <c r="AN259" s="351"/>
      <c r="AO259" s="281"/>
      <c r="AP259" s="350"/>
      <c r="AQ259" s="351"/>
      <c r="AR259" s="282"/>
      <c r="AS259" s="350"/>
      <c r="AT259" s="276"/>
      <c r="AU259" s="311" t="str">
        <f t="shared" ca="1" si="106"/>
        <v/>
      </c>
      <c r="AV259" s="312" t="str">
        <f t="shared" ca="1" si="107"/>
        <v/>
      </c>
      <c r="AW259" s="278"/>
      <c r="AX259" s="278"/>
      <c r="AY259" s="350"/>
      <c r="AZ259" s="351"/>
      <c r="BA259" s="281"/>
      <c r="BB259" s="350"/>
      <c r="BC259" s="351"/>
      <c r="BD259" s="282"/>
      <c r="BE259" s="350"/>
      <c r="BF259" s="276"/>
      <c r="BG259" s="311" t="str">
        <f t="shared" ca="1" si="108"/>
        <v/>
      </c>
      <c r="BH259" s="312" t="str">
        <f t="shared" ca="1" si="109"/>
        <v/>
      </c>
      <c r="BI259" s="278"/>
      <c r="BJ259" s="350"/>
      <c r="BK259" s="351"/>
      <c r="BL259" s="281"/>
      <c r="BM259" s="350"/>
      <c r="BN259" s="351"/>
      <c r="BO259" s="282"/>
      <c r="BP259" s="311" t="str">
        <f t="shared" ca="1" si="110"/>
        <v/>
      </c>
      <c r="BQ259" s="312" t="str">
        <f t="shared" ca="1" si="111"/>
        <v/>
      </c>
      <c r="BR259" s="311" t="str">
        <f t="shared" ca="1" si="112"/>
        <v/>
      </c>
      <c r="BS259" s="440" t="str">
        <f t="shared" ca="1" si="113"/>
        <v/>
      </c>
      <c r="BT259" s="283" t="str">
        <f t="array" ref="BT259">IF(AND($I259&lt;&gt;"",$K259&lt;&gt;""),CEILING(VLOOKUP($I259,ランク別指標,3,FALSE)*$L259,1),"")</f>
        <v/>
      </c>
      <c r="BU259" s="284"/>
      <c r="BV259" s="283" t="str">
        <f t="shared" si="11"/>
        <v/>
      </c>
      <c r="BW259" s="285"/>
      <c r="BX259" s="284"/>
      <c r="BY259" s="286" t="str">
        <f t="shared" si="114"/>
        <v/>
      </c>
      <c r="BZ259" s="287" t="str">
        <f t="shared" si="115"/>
        <v/>
      </c>
      <c r="CA259" s="288"/>
      <c r="CB259" s="289"/>
      <c r="CC259" s="283" t="str">
        <f t="array" ref="CC259">IF(AND($I259&lt;&gt;"",$K259&lt;&gt;""),CEILING(VLOOKUP($I259,ランク別指標,6,FALSE)*$L259,1),"")</f>
        <v/>
      </c>
      <c r="CD259" s="290"/>
      <c r="CE259" s="291" t="str">
        <f t="shared" si="14"/>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ca="1" si="127"/>
        <v/>
      </c>
      <c r="CR259" s="274" t="str">
        <f t="shared" ca="1" si="128"/>
        <v/>
      </c>
      <c r="CS259" s="275" t="str">
        <f t="shared" ca="1" si="17"/>
        <v/>
      </c>
      <c r="CT259" s="339"/>
      <c r="CU259" s="266">
        <f t="shared" si="116"/>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17"/>
        <v>0</v>
      </c>
      <c r="DL259" s="442" t="b">
        <f t="shared" si="118"/>
        <v>0</v>
      </c>
      <c r="DM259" s="452" t="b">
        <f t="shared" si="119"/>
        <v>0</v>
      </c>
      <c r="DN259" s="442" t="b">
        <f t="shared" si="120"/>
        <v>0</v>
      </c>
      <c r="DO259" s="451" t="b">
        <f t="shared" si="121"/>
        <v>0</v>
      </c>
      <c r="DP259" s="442" t="b">
        <f t="shared" si="122"/>
        <v>0</v>
      </c>
      <c r="DQ259" s="452" t="b">
        <f t="shared" si="123"/>
        <v>0</v>
      </c>
      <c r="DR259" s="442" t="b">
        <f t="shared" si="124"/>
        <v>0</v>
      </c>
      <c r="DS259" s="451" t="b">
        <f t="shared" si="125"/>
        <v>0</v>
      </c>
      <c r="DT259" s="442" t="b">
        <f t="shared" si="126"/>
        <v>0</v>
      </c>
    </row>
    <row r="260" spans="1:124" x14ac:dyDescent="0.25">
      <c r="A260" s="67">
        <f t="shared" si="101"/>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102"/>
        <v/>
      </c>
      <c r="X260" s="312" t="str">
        <f t="shared" ca="1" si="103"/>
        <v/>
      </c>
      <c r="Y260" s="279"/>
      <c r="Z260" s="279"/>
      <c r="AA260" s="350"/>
      <c r="AB260" s="351"/>
      <c r="AC260" s="281"/>
      <c r="AD260" s="350"/>
      <c r="AE260" s="351"/>
      <c r="AF260" s="282"/>
      <c r="AG260" s="350"/>
      <c r="AH260" s="276"/>
      <c r="AI260" s="311" t="str">
        <f t="shared" ca="1" si="104"/>
        <v/>
      </c>
      <c r="AJ260" s="312" t="str">
        <f t="shared" ca="1" si="105"/>
        <v/>
      </c>
      <c r="AK260" s="278"/>
      <c r="AL260" s="278"/>
      <c r="AM260" s="350"/>
      <c r="AN260" s="351"/>
      <c r="AO260" s="281"/>
      <c r="AP260" s="350"/>
      <c r="AQ260" s="351"/>
      <c r="AR260" s="282"/>
      <c r="AS260" s="350"/>
      <c r="AT260" s="276"/>
      <c r="AU260" s="311" t="str">
        <f t="shared" ca="1" si="106"/>
        <v/>
      </c>
      <c r="AV260" s="312" t="str">
        <f t="shared" ca="1" si="107"/>
        <v/>
      </c>
      <c r="AW260" s="278"/>
      <c r="AX260" s="278"/>
      <c r="AY260" s="350"/>
      <c r="AZ260" s="351"/>
      <c r="BA260" s="281"/>
      <c r="BB260" s="350"/>
      <c r="BC260" s="351"/>
      <c r="BD260" s="282"/>
      <c r="BE260" s="350"/>
      <c r="BF260" s="276"/>
      <c r="BG260" s="311" t="str">
        <f t="shared" ca="1" si="108"/>
        <v/>
      </c>
      <c r="BH260" s="312" t="str">
        <f t="shared" ca="1" si="109"/>
        <v/>
      </c>
      <c r="BI260" s="278"/>
      <c r="BJ260" s="350"/>
      <c r="BK260" s="351"/>
      <c r="BL260" s="281"/>
      <c r="BM260" s="350"/>
      <c r="BN260" s="351"/>
      <c r="BO260" s="282"/>
      <c r="BP260" s="311" t="str">
        <f t="shared" ca="1" si="110"/>
        <v/>
      </c>
      <c r="BQ260" s="312" t="str">
        <f t="shared" ca="1" si="111"/>
        <v/>
      </c>
      <c r="BR260" s="311" t="str">
        <f t="shared" ca="1" si="112"/>
        <v/>
      </c>
      <c r="BS260" s="440" t="str">
        <f t="shared" ca="1" si="113"/>
        <v/>
      </c>
      <c r="BT260" s="283" t="str">
        <f t="array" ref="BT260">IF(AND($I260&lt;&gt;"",$K260&lt;&gt;""),CEILING(VLOOKUP($I260,ランク別指標,3,FALSE)*$L260,1),"")</f>
        <v/>
      </c>
      <c r="BU260" s="284"/>
      <c r="BV260" s="283" t="str">
        <f t="shared" si="11"/>
        <v/>
      </c>
      <c r="BW260" s="285"/>
      <c r="BX260" s="284"/>
      <c r="BY260" s="286" t="str">
        <f t="shared" si="114"/>
        <v/>
      </c>
      <c r="BZ260" s="287" t="str">
        <f t="shared" si="115"/>
        <v/>
      </c>
      <c r="CA260" s="288"/>
      <c r="CB260" s="289"/>
      <c r="CC260" s="283" t="str">
        <f t="array" ref="CC260">IF(AND($I260&lt;&gt;"",$K260&lt;&gt;""),CEILING(VLOOKUP($I260,ランク別指標,6,FALSE)*$L260,1),"")</f>
        <v/>
      </c>
      <c r="CD260" s="290"/>
      <c r="CE260" s="291" t="str">
        <f t="shared" si="14"/>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ca="1" si="127"/>
        <v/>
      </c>
      <c r="CR260" s="274" t="str">
        <f t="shared" ca="1" si="128"/>
        <v/>
      </c>
      <c r="CS260" s="275" t="str">
        <f t="shared" ca="1" si="17"/>
        <v/>
      </c>
      <c r="CT260" s="339"/>
      <c r="CU260" s="266">
        <f t="shared" si="116"/>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17"/>
        <v>0</v>
      </c>
      <c r="DL260" s="442" t="b">
        <f t="shared" si="118"/>
        <v>0</v>
      </c>
      <c r="DM260" s="452" t="b">
        <f t="shared" si="119"/>
        <v>0</v>
      </c>
      <c r="DN260" s="442" t="b">
        <f t="shared" si="120"/>
        <v>0</v>
      </c>
      <c r="DO260" s="451" t="b">
        <f t="shared" si="121"/>
        <v>0</v>
      </c>
      <c r="DP260" s="442" t="b">
        <f t="shared" si="122"/>
        <v>0</v>
      </c>
      <c r="DQ260" s="452" t="b">
        <f t="shared" si="123"/>
        <v>0</v>
      </c>
      <c r="DR260" s="442" t="b">
        <f t="shared" si="124"/>
        <v>0</v>
      </c>
      <c r="DS260" s="451" t="b">
        <f t="shared" si="125"/>
        <v>0</v>
      </c>
      <c r="DT260" s="442" t="b">
        <f t="shared" si="126"/>
        <v>0</v>
      </c>
    </row>
    <row r="261" spans="1:124" x14ac:dyDescent="0.25">
      <c r="A261" s="67">
        <f t="shared" si="101"/>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102"/>
        <v/>
      </c>
      <c r="X261" s="312" t="str">
        <f t="shared" ca="1" si="103"/>
        <v/>
      </c>
      <c r="Y261" s="279"/>
      <c r="Z261" s="279"/>
      <c r="AA261" s="350"/>
      <c r="AB261" s="351"/>
      <c r="AC261" s="281"/>
      <c r="AD261" s="350"/>
      <c r="AE261" s="351"/>
      <c r="AF261" s="282"/>
      <c r="AG261" s="350"/>
      <c r="AH261" s="276"/>
      <c r="AI261" s="311" t="str">
        <f t="shared" ca="1" si="104"/>
        <v/>
      </c>
      <c r="AJ261" s="312" t="str">
        <f t="shared" ca="1" si="105"/>
        <v/>
      </c>
      <c r="AK261" s="278"/>
      <c r="AL261" s="278"/>
      <c r="AM261" s="350"/>
      <c r="AN261" s="351"/>
      <c r="AO261" s="281"/>
      <c r="AP261" s="350"/>
      <c r="AQ261" s="351"/>
      <c r="AR261" s="282"/>
      <c r="AS261" s="350"/>
      <c r="AT261" s="276"/>
      <c r="AU261" s="311" t="str">
        <f t="shared" ca="1" si="106"/>
        <v/>
      </c>
      <c r="AV261" s="312" t="str">
        <f t="shared" ca="1" si="107"/>
        <v/>
      </c>
      <c r="AW261" s="278"/>
      <c r="AX261" s="278"/>
      <c r="AY261" s="350"/>
      <c r="AZ261" s="351"/>
      <c r="BA261" s="281"/>
      <c r="BB261" s="350"/>
      <c r="BC261" s="351"/>
      <c r="BD261" s="282"/>
      <c r="BE261" s="350"/>
      <c r="BF261" s="276"/>
      <c r="BG261" s="311" t="str">
        <f t="shared" ca="1" si="108"/>
        <v/>
      </c>
      <c r="BH261" s="312" t="str">
        <f t="shared" ca="1" si="109"/>
        <v/>
      </c>
      <c r="BI261" s="278"/>
      <c r="BJ261" s="350"/>
      <c r="BK261" s="351"/>
      <c r="BL261" s="281"/>
      <c r="BM261" s="350"/>
      <c r="BN261" s="351"/>
      <c r="BO261" s="282"/>
      <c r="BP261" s="311" t="str">
        <f t="shared" ca="1" si="110"/>
        <v/>
      </c>
      <c r="BQ261" s="312" t="str">
        <f t="shared" ca="1" si="111"/>
        <v/>
      </c>
      <c r="BR261" s="311" t="str">
        <f t="shared" ca="1" si="112"/>
        <v/>
      </c>
      <c r="BS261" s="440" t="str">
        <f t="shared" ca="1" si="113"/>
        <v/>
      </c>
      <c r="BT261" s="283" t="str">
        <f t="array" ref="BT261">IF(AND($I261&lt;&gt;"",$K261&lt;&gt;""),CEILING(VLOOKUP($I261,ランク別指標,3,FALSE)*$L261,1),"")</f>
        <v/>
      </c>
      <c r="BU261" s="284"/>
      <c r="BV261" s="283" t="str">
        <f t="shared" si="11"/>
        <v/>
      </c>
      <c r="BW261" s="285"/>
      <c r="BX261" s="284"/>
      <c r="BY261" s="286" t="str">
        <f t="shared" si="114"/>
        <v/>
      </c>
      <c r="BZ261" s="287" t="str">
        <f t="shared" si="115"/>
        <v/>
      </c>
      <c r="CA261" s="288"/>
      <c r="CB261" s="289"/>
      <c r="CC261" s="283" t="str">
        <f t="array" ref="CC261">IF(AND($I261&lt;&gt;"",$K261&lt;&gt;""),CEILING(VLOOKUP($I261,ランク別指標,6,FALSE)*$L261,1),"")</f>
        <v/>
      </c>
      <c r="CD261" s="290"/>
      <c r="CE261" s="291" t="str">
        <f t="shared" si="14"/>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ca="1" si="127"/>
        <v/>
      </c>
      <c r="CR261" s="274" t="str">
        <f t="shared" ca="1" si="128"/>
        <v/>
      </c>
      <c r="CS261" s="275" t="str">
        <f t="shared" ca="1" si="17"/>
        <v/>
      </c>
      <c r="CT261" s="339"/>
      <c r="CU261" s="266">
        <f t="shared" si="116"/>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17"/>
        <v>0</v>
      </c>
      <c r="DL261" s="442" t="b">
        <f t="shared" si="118"/>
        <v>0</v>
      </c>
      <c r="DM261" s="452" t="b">
        <f t="shared" si="119"/>
        <v>0</v>
      </c>
      <c r="DN261" s="442" t="b">
        <f t="shared" si="120"/>
        <v>0</v>
      </c>
      <c r="DO261" s="451" t="b">
        <f t="shared" si="121"/>
        <v>0</v>
      </c>
      <c r="DP261" s="442" t="b">
        <f t="shared" si="122"/>
        <v>0</v>
      </c>
      <c r="DQ261" s="452" t="b">
        <f t="shared" si="123"/>
        <v>0</v>
      </c>
      <c r="DR261" s="442" t="b">
        <f t="shared" si="124"/>
        <v>0</v>
      </c>
      <c r="DS261" s="451" t="b">
        <f t="shared" si="125"/>
        <v>0</v>
      </c>
      <c r="DT261" s="442" t="b">
        <f t="shared" si="126"/>
        <v>0</v>
      </c>
    </row>
    <row r="262" spans="1:124" x14ac:dyDescent="0.25">
      <c r="A262" s="67">
        <f t="shared" si="101"/>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102"/>
        <v/>
      </c>
      <c r="X262" s="312" t="str">
        <f t="shared" ca="1" si="103"/>
        <v/>
      </c>
      <c r="Y262" s="279"/>
      <c r="Z262" s="279"/>
      <c r="AA262" s="350"/>
      <c r="AB262" s="351"/>
      <c r="AC262" s="281"/>
      <c r="AD262" s="350"/>
      <c r="AE262" s="351"/>
      <c r="AF262" s="282"/>
      <c r="AG262" s="350"/>
      <c r="AH262" s="276"/>
      <c r="AI262" s="311" t="str">
        <f t="shared" ca="1" si="104"/>
        <v/>
      </c>
      <c r="AJ262" s="312" t="str">
        <f t="shared" ca="1" si="105"/>
        <v/>
      </c>
      <c r="AK262" s="278"/>
      <c r="AL262" s="278"/>
      <c r="AM262" s="350"/>
      <c r="AN262" s="351"/>
      <c r="AO262" s="281"/>
      <c r="AP262" s="350"/>
      <c r="AQ262" s="351"/>
      <c r="AR262" s="282"/>
      <c r="AS262" s="350"/>
      <c r="AT262" s="276"/>
      <c r="AU262" s="311" t="str">
        <f t="shared" ca="1" si="106"/>
        <v/>
      </c>
      <c r="AV262" s="312" t="str">
        <f t="shared" ca="1" si="107"/>
        <v/>
      </c>
      <c r="AW262" s="278"/>
      <c r="AX262" s="278"/>
      <c r="AY262" s="350"/>
      <c r="AZ262" s="351"/>
      <c r="BA262" s="281"/>
      <c r="BB262" s="350"/>
      <c r="BC262" s="351"/>
      <c r="BD262" s="282"/>
      <c r="BE262" s="350"/>
      <c r="BF262" s="276"/>
      <c r="BG262" s="311" t="str">
        <f t="shared" ca="1" si="108"/>
        <v/>
      </c>
      <c r="BH262" s="312" t="str">
        <f t="shared" ca="1" si="109"/>
        <v/>
      </c>
      <c r="BI262" s="278"/>
      <c r="BJ262" s="350"/>
      <c r="BK262" s="351"/>
      <c r="BL262" s="281"/>
      <c r="BM262" s="350"/>
      <c r="BN262" s="351"/>
      <c r="BO262" s="282"/>
      <c r="BP262" s="311" t="str">
        <f t="shared" ca="1" si="110"/>
        <v/>
      </c>
      <c r="BQ262" s="312" t="str">
        <f t="shared" ca="1" si="111"/>
        <v/>
      </c>
      <c r="BR262" s="311" t="str">
        <f t="shared" ca="1" si="112"/>
        <v/>
      </c>
      <c r="BS262" s="440" t="str">
        <f t="shared" ca="1" si="113"/>
        <v/>
      </c>
      <c r="BT262" s="283" t="str">
        <f t="array" ref="BT262">IF(AND($I262&lt;&gt;"",$K262&lt;&gt;""),CEILING(VLOOKUP($I262,ランク別指標,3,FALSE)*$L262,1),"")</f>
        <v/>
      </c>
      <c r="BU262" s="284"/>
      <c r="BV262" s="283" t="str">
        <f t="shared" si="11"/>
        <v/>
      </c>
      <c r="BW262" s="285"/>
      <c r="BX262" s="284"/>
      <c r="BY262" s="286" t="str">
        <f t="shared" si="114"/>
        <v/>
      </c>
      <c r="BZ262" s="287" t="str">
        <f t="shared" si="115"/>
        <v/>
      </c>
      <c r="CA262" s="288"/>
      <c r="CB262" s="289"/>
      <c r="CC262" s="283" t="str">
        <f t="array" ref="CC262">IF(AND($I262&lt;&gt;"",$K262&lt;&gt;""),CEILING(VLOOKUP($I262,ランク別指標,6,FALSE)*$L262,1),"")</f>
        <v/>
      </c>
      <c r="CD262" s="290"/>
      <c r="CE262" s="291" t="str">
        <f t="shared" si="14"/>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27"/>
        <v/>
      </c>
      <c r="CR262" s="274" t="str">
        <f t="shared" ca="1" si="128"/>
        <v/>
      </c>
      <c r="CS262" s="275" t="str">
        <f t="shared" ca="1" si="17"/>
        <v/>
      </c>
      <c r="CT262" s="339"/>
      <c r="CU262" s="266">
        <f t="shared" si="116"/>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17"/>
        <v>0</v>
      </c>
      <c r="DL262" s="442" t="b">
        <f t="shared" si="118"/>
        <v>0</v>
      </c>
      <c r="DM262" s="452" t="b">
        <f t="shared" si="119"/>
        <v>0</v>
      </c>
      <c r="DN262" s="442" t="b">
        <f t="shared" si="120"/>
        <v>0</v>
      </c>
      <c r="DO262" s="451" t="b">
        <f t="shared" si="121"/>
        <v>0</v>
      </c>
      <c r="DP262" s="442" t="b">
        <f t="shared" si="122"/>
        <v>0</v>
      </c>
      <c r="DQ262" s="452" t="b">
        <f t="shared" si="123"/>
        <v>0</v>
      </c>
      <c r="DR262" s="442" t="b">
        <f t="shared" si="124"/>
        <v>0</v>
      </c>
      <c r="DS262" s="451" t="b">
        <f t="shared" si="125"/>
        <v>0</v>
      </c>
      <c r="DT262" s="442" t="b">
        <f t="shared" si="126"/>
        <v>0</v>
      </c>
    </row>
    <row r="263" spans="1:124" x14ac:dyDescent="0.25">
      <c r="A263" s="67">
        <f t="shared" si="101"/>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102"/>
        <v/>
      </c>
      <c r="X263" s="312" t="str">
        <f t="shared" ca="1" si="103"/>
        <v/>
      </c>
      <c r="Y263" s="279"/>
      <c r="Z263" s="279"/>
      <c r="AA263" s="350"/>
      <c r="AB263" s="280"/>
      <c r="AC263" s="281"/>
      <c r="AD263" s="350"/>
      <c r="AE263" s="280"/>
      <c r="AF263" s="282"/>
      <c r="AG263" s="350"/>
      <c r="AH263" s="276"/>
      <c r="AI263" s="311" t="str">
        <f t="shared" ca="1" si="104"/>
        <v/>
      </c>
      <c r="AJ263" s="312" t="str">
        <f t="shared" ca="1" si="105"/>
        <v/>
      </c>
      <c r="AK263" s="279"/>
      <c r="AL263" s="279"/>
      <c r="AM263" s="350"/>
      <c r="AN263" s="280"/>
      <c r="AO263" s="281"/>
      <c r="AP263" s="350"/>
      <c r="AQ263" s="280"/>
      <c r="AR263" s="282"/>
      <c r="AS263" s="350"/>
      <c r="AT263" s="276"/>
      <c r="AU263" s="311" t="str">
        <f t="shared" ca="1" si="106"/>
        <v/>
      </c>
      <c r="AV263" s="312" t="str">
        <f t="shared" ca="1" si="107"/>
        <v/>
      </c>
      <c r="AW263" s="278"/>
      <c r="AX263" s="278"/>
      <c r="AY263" s="350"/>
      <c r="AZ263" s="280"/>
      <c r="BA263" s="281"/>
      <c r="BB263" s="350"/>
      <c r="BC263" s="280"/>
      <c r="BD263" s="282"/>
      <c r="BE263" s="350"/>
      <c r="BF263" s="276"/>
      <c r="BG263" s="311" t="str">
        <f t="shared" ca="1" si="108"/>
        <v/>
      </c>
      <c r="BH263" s="312" t="str">
        <f t="shared" ca="1" si="109"/>
        <v/>
      </c>
      <c r="BI263" s="278"/>
      <c r="BJ263" s="350"/>
      <c r="BK263" s="280"/>
      <c r="BL263" s="281"/>
      <c r="BM263" s="350"/>
      <c r="BN263" s="280"/>
      <c r="BO263" s="282"/>
      <c r="BP263" s="311" t="str">
        <f t="shared" ca="1" si="110"/>
        <v/>
      </c>
      <c r="BQ263" s="312" t="str">
        <f t="shared" ca="1" si="111"/>
        <v/>
      </c>
      <c r="BR263" s="311" t="str">
        <f t="shared" ca="1" si="112"/>
        <v/>
      </c>
      <c r="BS263" s="440" t="str">
        <f t="shared" ca="1" si="113"/>
        <v/>
      </c>
      <c r="BT263" s="283" t="str">
        <f t="array" ref="BT263">IF(AND($I263&lt;&gt;"",$K263&lt;&gt;""),CEILING(VLOOKUP($I263,ランク別指標,3,FALSE)*$L263,1),"")</f>
        <v/>
      </c>
      <c r="BU263" s="284"/>
      <c r="BV263" s="283" t="str">
        <f t="shared" ref="BV263:BV326" si="129">IF(AND($I263&lt;&gt;"",$K263&lt;&gt;""),CEILING(VLOOKUP($I263,ランク別指標,4,FALSE)*$L263,1),"")</f>
        <v/>
      </c>
      <c r="BW263" s="285"/>
      <c r="BX263" s="284"/>
      <c r="BY263" s="286" t="str">
        <f t="shared" si="114"/>
        <v/>
      </c>
      <c r="BZ263" s="287" t="str">
        <f t="shared" si="115"/>
        <v/>
      </c>
      <c r="CA263" s="288"/>
      <c r="CB263" s="289"/>
      <c r="CC263" s="283" t="str">
        <f t="array" ref="CC263">IF(AND($I263&lt;&gt;"",$K263&lt;&gt;""),CEILING(VLOOKUP($I263,ランク別指標,6,FALSE)*$L263,1),"")</f>
        <v/>
      </c>
      <c r="CD263" s="290"/>
      <c r="CE263" s="291" t="str">
        <f t="shared" ref="CE263:CE326" si="130">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27"/>
        <v/>
      </c>
      <c r="CR263" s="274" t="str">
        <f t="shared" ca="1" si="128"/>
        <v/>
      </c>
      <c r="CS263" s="275" t="str">
        <f t="shared" ca="1" si="17"/>
        <v/>
      </c>
      <c r="CT263" s="339"/>
      <c r="CU263" s="266">
        <f t="shared" si="116"/>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17"/>
        <v>0</v>
      </c>
      <c r="DL263" s="442" t="b">
        <f t="shared" si="118"/>
        <v>0</v>
      </c>
      <c r="DM263" s="452" t="b">
        <f t="shared" si="119"/>
        <v>0</v>
      </c>
      <c r="DN263" s="442" t="b">
        <f t="shared" si="120"/>
        <v>0</v>
      </c>
      <c r="DO263" s="451" t="b">
        <f t="shared" si="121"/>
        <v>0</v>
      </c>
      <c r="DP263" s="442" t="b">
        <f t="shared" si="122"/>
        <v>0</v>
      </c>
      <c r="DQ263" s="452" t="b">
        <f t="shared" si="123"/>
        <v>0</v>
      </c>
      <c r="DR263" s="442" t="b">
        <f t="shared" si="124"/>
        <v>0</v>
      </c>
      <c r="DS263" s="451" t="b">
        <f t="shared" si="125"/>
        <v>0</v>
      </c>
      <c r="DT263" s="442" t="b">
        <f t="shared" si="126"/>
        <v>0</v>
      </c>
    </row>
    <row r="264" spans="1:124" x14ac:dyDescent="0.25">
      <c r="A264" s="67">
        <f t="shared" si="101"/>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102"/>
        <v/>
      </c>
      <c r="X264" s="312" t="str">
        <f t="shared" ca="1" si="103"/>
        <v/>
      </c>
      <c r="Y264" s="279"/>
      <c r="Z264" s="279"/>
      <c r="AA264" s="350"/>
      <c r="AB264" s="280"/>
      <c r="AC264" s="281"/>
      <c r="AD264" s="350"/>
      <c r="AE264" s="280"/>
      <c r="AF264" s="282"/>
      <c r="AG264" s="350"/>
      <c r="AH264" s="276"/>
      <c r="AI264" s="311" t="str">
        <f t="shared" ca="1" si="104"/>
        <v/>
      </c>
      <c r="AJ264" s="312" t="str">
        <f t="shared" ca="1" si="105"/>
        <v/>
      </c>
      <c r="AK264" s="279"/>
      <c r="AL264" s="279"/>
      <c r="AM264" s="350"/>
      <c r="AN264" s="280"/>
      <c r="AO264" s="281"/>
      <c r="AP264" s="350"/>
      <c r="AQ264" s="280"/>
      <c r="AR264" s="282"/>
      <c r="AS264" s="350"/>
      <c r="AT264" s="276"/>
      <c r="AU264" s="311" t="str">
        <f t="shared" ca="1" si="106"/>
        <v/>
      </c>
      <c r="AV264" s="312" t="str">
        <f t="shared" ca="1" si="107"/>
        <v/>
      </c>
      <c r="AW264" s="278"/>
      <c r="AX264" s="278"/>
      <c r="AY264" s="350"/>
      <c r="AZ264" s="280"/>
      <c r="BA264" s="281"/>
      <c r="BB264" s="350"/>
      <c r="BC264" s="280"/>
      <c r="BD264" s="282"/>
      <c r="BE264" s="350"/>
      <c r="BF264" s="276"/>
      <c r="BG264" s="311" t="str">
        <f t="shared" ca="1" si="108"/>
        <v/>
      </c>
      <c r="BH264" s="312" t="str">
        <f t="shared" ca="1" si="109"/>
        <v/>
      </c>
      <c r="BI264" s="278"/>
      <c r="BJ264" s="350"/>
      <c r="BK264" s="280"/>
      <c r="BL264" s="281"/>
      <c r="BM264" s="350"/>
      <c r="BN264" s="280"/>
      <c r="BO264" s="282"/>
      <c r="BP264" s="311" t="str">
        <f t="shared" ca="1" si="110"/>
        <v/>
      </c>
      <c r="BQ264" s="312" t="str">
        <f t="shared" ca="1" si="111"/>
        <v/>
      </c>
      <c r="BR264" s="311" t="str">
        <f t="shared" ca="1" si="112"/>
        <v/>
      </c>
      <c r="BS264" s="440" t="str">
        <f t="shared" ca="1" si="113"/>
        <v/>
      </c>
      <c r="BT264" s="283" t="str">
        <f t="array" ref="BT264">IF(AND($I264&lt;&gt;"",$K264&lt;&gt;""),CEILING(VLOOKUP($I264,ランク別指標,3,FALSE)*$L264,1),"")</f>
        <v/>
      </c>
      <c r="BU264" s="284"/>
      <c r="BV264" s="283" t="str">
        <f t="shared" si="129"/>
        <v/>
      </c>
      <c r="BW264" s="285"/>
      <c r="BX264" s="284"/>
      <c r="BY264" s="286" t="str">
        <f t="shared" si="114"/>
        <v/>
      </c>
      <c r="BZ264" s="287" t="str">
        <f t="shared" si="115"/>
        <v/>
      </c>
      <c r="CA264" s="288"/>
      <c r="CB264" s="289"/>
      <c r="CC264" s="283" t="str">
        <f t="array" ref="CC264">IF(AND($I264&lt;&gt;"",$K264&lt;&gt;""),CEILING(VLOOKUP($I264,ランク別指標,6,FALSE)*$L264,1),"")</f>
        <v/>
      </c>
      <c r="CD264" s="290"/>
      <c r="CE264" s="291" t="str">
        <f t="shared" si="130"/>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27"/>
        <v/>
      </c>
      <c r="CR264" s="274" t="str">
        <f t="shared" ca="1" si="128"/>
        <v/>
      </c>
      <c r="CS264" s="275" t="str">
        <f t="shared" ref="CS264:CS327" ca="1" si="131">IF(OR($CN264&lt;&gt;"",$CO264&lt;&gt;"",$CP264&lt;&gt;"",$CQ264&lt;&gt;"",$CR264&lt;&gt;""),"遅","")</f>
        <v/>
      </c>
      <c r="CT264" s="339"/>
      <c r="CU264" s="266">
        <f t="shared" si="116"/>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17"/>
        <v>0</v>
      </c>
      <c r="DL264" s="442" t="b">
        <f t="shared" si="118"/>
        <v>0</v>
      </c>
      <c r="DM264" s="452" t="b">
        <f t="shared" si="119"/>
        <v>0</v>
      </c>
      <c r="DN264" s="442" t="b">
        <f t="shared" si="120"/>
        <v>0</v>
      </c>
      <c r="DO264" s="451" t="b">
        <f t="shared" si="121"/>
        <v>0</v>
      </c>
      <c r="DP264" s="442" t="b">
        <f t="shared" si="122"/>
        <v>0</v>
      </c>
      <c r="DQ264" s="452" t="b">
        <f t="shared" si="123"/>
        <v>0</v>
      </c>
      <c r="DR264" s="442" t="b">
        <f t="shared" si="124"/>
        <v>0</v>
      </c>
      <c r="DS264" s="451" t="b">
        <f t="shared" si="125"/>
        <v>0</v>
      </c>
      <c r="DT264" s="442" t="b">
        <f t="shared" si="126"/>
        <v>0</v>
      </c>
    </row>
    <row r="265" spans="1:124" x14ac:dyDescent="0.25">
      <c r="A265" s="67">
        <f t="shared" ref="A265:A328" si="132">ROW()-8</f>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33">IF(ISERROR(HLOOKUP(CW265+1,プロジェクト進捗設定_PS,4,FALSE)),IF(DK265,0,""),HLOOKUP(CW265+1,プロジェクト進捗設定_PS,4,FALSE))</f>
        <v/>
      </c>
      <c r="X265" s="312" t="str">
        <f t="shared" ref="X265:X328" ca="1" si="134">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35">IF(ISERROR(HLOOKUP(CX265+1,プロジェクト進捗設定_PT仕様作成,4,FALSE)),IF(DM265,0,""),HLOOKUP(CX265+1,プロジェクト進捗設定_PT仕様作成,4,FALSE))</f>
        <v/>
      </c>
      <c r="AJ265" s="312" t="str">
        <f t="shared" ref="AJ265:AJ328" ca="1" si="136">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37">IF(ISERROR(HLOOKUP(CY265+1,プロジェクト進捗設定_PG,4,FALSE)),IF(DO265,0,""),HLOOKUP(CY265+1,プロジェクト進捗設定_PG,4,FALSE))</f>
        <v/>
      </c>
      <c r="AV265" s="312" t="str">
        <f t="shared" ref="AV265:AV328" ca="1" si="138">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39">IF(ISERROR(HLOOKUP(CZ265+1,プロジェクト進捗設定_PT,4,FALSE)),IF(DQ265,0,""),HLOOKUP(CZ265+1,プロジェクト進捗設定_PT,4,FALSE))</f>
        <v/>
      </c>
      <c r="BH265" s="312" t="str">
        <f t="shared" ref="BH265:BH328" ca="1" si="140">IF(ISERROR(HLOOKUP(DE265,プロジェクト進捗設定_PT,4,FALSE)),IF(DR265,0,""),HLOOKUP(DE265,プロジェクト進捗設定_PT,4,FALSE))</f>
        <v/>
      </c>
      <c r="BI265" s="278"/>
      <c r="BJ265" s="350"/>
      <c r="BK265" s="280"/>
      <c r="BL265" s="281"/>
      <c r="BM265" s="350"/>
      <c r="BN265" s="280"/>
      <c r="BO265" s="282"/>
      <c r="BP265" s="311" t="str">
        <f t="shared" ref="BP265:BP328" ca="1" si="141">IF(ISERROR(HLOOKUP(DA265+1,プロジェクト進捗設定_R終無_受入,5,TRUE)),IF(DS265,0,""),HLOOKUP(DA265+1,プロジェクト進捗設定_R終無_受入,5,FALSE))</f>
        <v/>
      </c>
      <c r="BQ265" s="312" t="str">
        <f t="shared" ref="BQ265:BQ328" ca="1" si="142">IF(ISERROR(HLOOKUP(DF265,プロジェクト進捗設定_R終無_受入,5,FALSE)),IF(DT265,0,""),HLOOKUP(DF265,プロジェクト進捗設定_R終無_受入,5,FALSE))</f>
        <v/>
      </c>
      <c r="BR265" s="311" t="str">
        <f t="shared" ref="BR265:BR328" ca="1" si="143">IF(AND(W265&lt;&gt;0,W265="",AI265&lt;&gt;0,AI265="",AU265&lt;&gt;0,AU265="",BG265&lt;&gt;0,BG265="",BP265&lt;&gt;0,BP265="",DG265=0),"",DG265)</f>
        <v/>
      </c>
      <c r="BS265" s="440" t="str">
        <f t="shared" ref="BS265:BS328" ca="1" si="144">IF(AND(X265&lt;&gt;0,X265="",AJ265&lt;&gt;0,AJ265="",AV265&lt;&gt;0,AV265="",BH265&lt;&gt;0,BH265="",BQ265&lt;&gt;0,BQ265="",DH265=0),"",DH265)</f>
        <v/>
      </c>
      <c r="BT265" s="283" t="str">
        <f t="array" ref="BT265">IF(AND($I265&lt;&gt;"",$K265&lt;&gt;""),CEILING(VLOOKUP($I265,ランク別指標,3,FALSE)*$L265,1),"")</f>
        <v/>
      </c>
      <c r="BU265" s="284"/>
      <c r="BV265" s="283" t="str">
        <f t="shared" si="129"/>
        <v/>
      </c>
      <c r="BW265" s="285"/>
      <c r="BX265" s="284"/>
      <c r="BY265" s="286" t="str">
        <f t="shared" ref="BY265:BY328" si="145">IF(L265&lt;&gt;"",IF(BU265/L265*100 &gt; 0,BU265/L265*100, ""),"")</f>
        <v/>
      </c>
      <c r="BZ265" s="287" t="str">
        <f t="shared" ref="BZ265:BZ328" si="146">IF(L265&lt;&gt;"",IF(BW265/L265*100 &gt; 0,BW265/L265*100, ""),"")</f>
        <v/>
      </c>
      <c r="CA265" s="288"/>
      <c r="CB265" s="289"/>
      <c r="CC265" s="283" t="str">
        <f t="array" ref="CC265">IF(AND($I265&lt;&gt;"",$K265&lt;&gt;""),CEILING(VLOOKUP($I265,ランク別指標,6,FALSE)*$L265,1),"")</f>
        <v/>
      </c>
      <c r="CD265" s="290"/>
      <c r="CE265" s="291" t="str">
        <f t="shared" si="130"/>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27"/>
        <v/>
      </c>
      <c r="CR265" s="274" t="str">
        <f t="shared" ca="1" si="128"/>
        <v/>
      </c>
      <c r="CS265" s="275" t="str">
        <f t="shared" ca="1" si="131"/>
        <v/>
      </c>
      <c r="CT265" s="339"/>
      <c r="CU265" s="266">
        <f t="shared" ref="CU265:CU328" si="147">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48">OR(AND(NOT(ISTEXT(O265)),O265&lt;&gt;""),AND(NOT(ISTEXT(R265)),R265&lt;&gt;""),AND(NOT(ISTEXT(U265)),U265&lt;&gt;""))</f>
        <v>0</v>
      </c>
      <c r="DL265" s="442" t="b">
        <f t="shared" ref="DL265:DL328" si="149">OR(AND(NOT(ISTEXT(P265)),P265&lt;&gt;""),AND(NOT(ISTEXT(S265)),S265&lt;&gt;""),AND(NOT(ISTEXT(V265)),V265&lt;&gt;""))</f>
        <v>0</v>
      </c>
      <c r="DM265" s="452" t="b">
        <f t="shared" ref="DM265:DM328" si="150">OR(AND(NOT(ISTEXT(AA265)),AA265&lt;&gt;""),AND(NOT(ISTEXT(AD265)),AD265&lt;&gt;""),AND(NOT(ISTEXT(AG265)),AG265&lt;&gt;""))</f>
        <v>0</v>
      </c>
      <c r="DN265" s="442" t="b">
        <f t="shared" ref="DN265:DN328" si="151">OR(AND(NOT(ISTEXT(AB265)),AB265&lt;&gt;""),AND(NOT(ISTEXT(AE265)),AE265&lt;&gt;""),AND(NOT(ISTEXT(AH265)),AH265&lt;&gt;""))</f>
        <v>0</v>
      </c>
      <c r="DO265" s="451" t="b">
        <f t="shared" ref="DO265:DO328" si="152">OR(AND(NOT(ISTEXT(AM265)),AM265&lt;&gt;""),AND(NOT(ISTEXT(AP265)),AP265&lt;&gt;""),AND(NOT(ISTEXT(AS265)),AS265&lt;&gt;""))</f>
        <v>0</v>
      </c>
      <c r="DP265" s="442" t="b">
        <f t="shared" ref="DP265:DP328" si="153">OR(AND(NOT(ISTEXT(AN265)),AN265&lt;&gt;""),AND(NOT(ISTEXT(AQ265)),AQ265&lt;&gt;""),AND(NOT(ISTEXT(AT265)),AT265&lt;&gt;""))</f>
        <v>0</v>
      </c>
      <c r="DQ265" s="452" t="b">
        <f t="shared" ref="DQ265:DQ328" si="154">OR(AND(NOT(ISTEXT(AY265)),AY265&lt;&gt;""),AND(NOT(ISTEXT(BB265)),BB265&lt;&gt;""),AND(NOT(ISTEXT(BE265)),BE265&lt;&gt;""))</f>
        <v>0</v>
      </c>
      <c r="DR265" s="442" t="b">
        <f t="shared" ref="DR265:DR328" si="155">OR(AND(NOT(ISTEXT(AZ265)),AZ265&lt;&gt;""),AND(NOT(ISTEXT(BC265)),BC265&lt;&gt;""),AND(NOT(ISTEXT(BF265)),BF265&lt;&gt;""))</f>
        <v>0</v>
      </c>
      <c r="DS265" s="451" t="b">
        <f t="shared" ref="DS265:DS328" si="156">OR(AND(NOT(ISTEXT(BJ265)),BJ265&lt;&gt;""),AND(NOT(ISTEXT(BM265)),BM265&lt;&gt;""))</f>
        <v>0</v>
      </c>
      <c r="DT265" s="442" t="b">
        <f t="shared" ref="DT265:DT328" si="157">OR(AND(NOT(ISTEXT(BK265)),BK265&lt;&gt;""),AND(NOT(ISTEXT(BN265)),BN265&lt;&gt;""))</f>
        <v>0</v>
      </c>
    </row>
    <row r="266" spans="1:124" x14ac:dyDescent="0.25">
      <c r="A266" s="67">
        <f t="shared" si="132"/>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33"/>
        <v/>
      </c>
      <c r="X266" s="312" t="str">
        <f t="shared" ca="1" si="134"/>
        <v/>
      </c>
      <c r="Y266" s="279"/>
      <c r="Z266" s="279"/>
      <c r="AA266" s="350"/>
      <c r="AB266" s="280"/>
      <c r="AC266" s="281"/>
      <c r="AD266" s="350"/>
      <c r="AE266" s="280"/>
      <c r="AF266" s="282"/>
      <c r="AG266" s="350"/>
      <c r="AH266" s="276"/>
      <c r="AI266" s="311" t="str">
        <f t="shared" ca="1" si="135"/>
        <v/>
      </c>
      <c r="AJ266" s="312" t="str">
        <f t="shared" ca="1" si="136"/>
        <v/>
      </c>
      <c r="AK266" s="279"/>
      <c r="AL266" s="279"/>
      <c r="AM266" s="350"/>
      <c r="AN266" s="280"/>
      <c r="AO266" s="281"/>
      <c r="AP266" s="350"/>
      <c r="AQ266" s="280"/>
      <c r="AR266" s="282"/>
      <c r="AS266" s="350"/>
      <c r="AT266" s="276"/>
      <c r="AU266" s="311" t="str">
        <f t="shared" ca="1" si="137"/>
        <v/>
      </c>
      <c r="AV266" s="312" t="str">
        <f t="shared" ca="1" si="138"/>
        <v/>
      </c>
      <c r="AW266" s="278"/>
      <c r="AX266" s="278"/>
      <c r="AY266" s="350"/>
      <c r="AZ266" s="280"/>
      <c r="BA266" s="281"/>
      <c r="BB266" s="350"/>
      <c r="BC266" s="280"/>
      <c r="BD266" s="282"/>
      <c r="BE266" s="350"/>
      <c r="BF266" s="276"/>
      <c r="BG266" s="311" t="str">
        <f t="shared" ca="1" si="139"/>
        <v/>
      </c>
      <c r="BH266" s="312" t="str">
        <f t="shared" ca="1" si="140"/>
        <v/>
      </c>
      <c r="BI266" s="278"/>
      <c r="BJ266" s="350"/>
      <c r="BK266" s="280"/>
      <c r="BL266" s="281"/>
      <c r="BM266" s="350"/>
      <c r="BN266" s="280"/>
      <c r="BO266" s="282"/>
      <c r="BP266" s="311" t="str">
        <f t="shared" ca="1" si="141"/>
        <v/>
      </c>
      <c r="BQ266" s="312" t="str">
        <f t="shared" ca="1" si="142"/>
        <v/>
      </c>
      <c r="BR266" s="311" t="str">
        <f t="shared" ca="1" si="143"/>
        <v/>
      </c>
      <c r="BS266" s="440" t="str">
        <f t="shared" ca="1" si="144"/>
        <v/>
      </c>
      <c r="BT266" s="283" t="str">
        <f t="array" ref="BT266">IF(AND($I266&lt;&gt;"",$K266&lt;&gt;""),CEILING(VLOOKUP($I266,ランク別指標,3,FALSE)*$L266,1),"")</f>
        <v/>
      </c>
      <c r="BU266" s="284"/>
      <c r="BV266" s="283" t="str">
        <f t="shared" si="129"/>
        <v/>
      </c>
      <c r="BW266" s="285"/>
      <c r="BX266" s="284"/>
      <c r="BY266" s="286" t="str">
        <f t="shared" si="145"/>
        <v/>
      </c>
      <c r="BZ266" s="287" t="str">
        <f t="shared" si="146"/>
        <v/>
      </c>
      <c r="CA266" s="288"/>
      <c r="CB266" s="289"/>
      <c r="CC266" s="283" t="str">
        <f t="array" ref="CC266">IF(AND($I266&lt;&gt;"",$K266&lt;&gt;""),CEILING(VLOOKUP($I266,ランク別指標,6,FALSE)*$L266,1),"")</f>
        <v/>
      </c>
      <c r="CD266" s="290"/>
      <c r="CE266" s="291" t="str">
        <f t="shared" si="130"/>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27"/>
        <v/>
      </c>
      <c r="CR266" s="274" t="str">
        <f t="shared" ca="1" si="128"/>
        <v/>
      </c>
      <c r="CS266" s="275" t="str">
        <f t="shared" ca="1" si="131"/>
        <v/>
      </c>
      <c r="CT266" s="339"/>
      <c r="CU266" s="266">
        <f t="shared" si="147"/>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48"/>
        <v>0</v>
      </c>
      <c r="DL266" s="442" t="b">
        <f t="shared" si="149"/>
        <v>0</v>
      </c>
      <c r="DM266" s="452" t="b">
        <f t="shared" si="150"/>
        <v>0</v>
      </c>
      <c r="DN266" s="442" t="b">
        <f t="shared" si="151"/>
        <v>0</v>
      </c>
      <c r="DO266" s="451" t="b">
        <f t="shared" si="152"/>
        <v>0</v>
      </c>
      <c r="DP266" s="442" t="b">
        <f t="shared" si="153"/>
        <v>0</v>
      </c>
      <c r="DQ266" s="452" t="b">
        <f t="shared" si="154"/>
        <v>0</v>
      </c>
      <c r="DR266" s="442" t="b">
        <f t="shared" si="155"/>
        <v>0</v>
      </c>
      <c r="DS266" s="451" t="b">
        <f t="shared" si="156"/>
        <v>0</v>
      </c>
      <c r="DT266" s="442" t="b">
        <f t="shared" si="157"/>
        <v>0</v>
      </c>
    </row>
    <row r="267" spans="1:124" x14ac:dyDescent="0.25">
      <c r="A267" s="67">
        <f t="shared" si="132"/>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33"/>
        <v/>
      </c>
      <c r="X267" s="312" t="str">
        <f t="shared" ca="1" si="134"/>
        <v/>
      </c>
      <c r="Y267" s="279"/>
      <c r="Z267" s="279"/>
      <c r="AA267" s="350"/>
      <c r="AB267" s="280"/>
      <c r="AC267" s="281"/>
      <c r="AD267" s="350"/>
      <c r="AE267" s="280"/>
      <c r="AF267" s="282"/>
      <c r="AG267" s="350"/>
      <c r="AH267" s="276"/>
      <c r="AI267" s="311" t="str">
        <f t="shared" ca="1" si="135"/>
        <v/>
      </c>
      <c r="AJ267" s="312" t="str">
        <f t="shared" ca="1" si="136"/>
        <v/>
      </c>
      <c r="AK267" s="279"/>
      <c r="AL267" s="279"/>
      <c r="AM267" s="350"/>
      <c r="AN267" s="280"/>
      <c r="AO267" s="281"/>
      <c r="AP267" s="350"/>
      <c r="AQ267" s="280"/>
      <c r="AR267" s="282"/>
      <c r="AS267" s="350"/>
      <c r="AT267" s="276"/>
      <c r="AU267" s="311" t="str">
        <f t="shared" ca="1" si="137"/>
        <v/>
      </c>
      <c r="AV267" s="312" t="str">
        <f t="shared" ca="1" si="138"/>
        <v/>
      </c>
      <c r="AW267" s="278"/>
      <c r="AX267" s="278"/>
      <c r="AY267" s="350"/>
      <c r="AZ267" s="280"/>
      <c r="BA267" s="281"/>
      <c r="BB267" s="350"/>
      <c r="BC267" s="280"/>
      <c r="BD267" s="282"/>
      <c r="BE267" s="350"/>
      <c r="BF267" s="276"/>
      <c r="BG267" s="311" t="str">
        <f t="shared" ca="1" si="139"/>
        <v/>
      </c>
      <c r="BH267" s="312" t="str">
        <f t="shared" ca="1" si="140"/>
        <v/>
      </c>
      <c r="BI267" s="278"/>
      <c r="BJ267" s="350"/>
      <c r="BK267" s="280"/>
      <c r="BL267" s="281"/>
      <c r="BM267" s="350"/>
      <c r="BN267" s="280"/>
      <c r="BO267" s="282"/>
      <c r="BP267" s="311" t="str">
        <f t="shared" ca="1" si="141"/>
        <v/>
      </c>
      <c r="BQ267" s="312" t="str">
        <f t="shared" ca="1" si="142"/>
        <v/>
      </c>
      <c r="BR267" s="311" t="str">
        <f t="shared" ca="1" si="143"/>
        <v/>
      </c>
      <c r="BS267" s="440" t="str">
        <f t="shared" ca="1" si="144"/>
        <v/>
      </c>
      <c r="BT267" s="283" t="str">
        <f t="array" ref="BT267">IF(AND($I267&lt;&gt;"",$K267&lt;&gt;""),CEILING(VLOOKUP($I267,ランク別指標,3,FALSE)*$L267,1),"")</f>
        <v/>
      </c>
      <c r="BU267" s="284"/>
      <c r="BV267" s="283" t="str">
        <f t="shared" si="129"/>
        <v/>
      </c>
      <c r="BW267" s="285"/>
      <c r="BX267" s="284"/>
      <c r="BY267" s="286" t="str">
        <f t="shared" si="145"/>
        <v/>
      </c>
      <c r="BZ267" s="287" t="str">
        <f t="shared" si="146"/>
        <v/>
      </c>
      <c r="CA267" s="288"/>
      <c r="CB267" s="289"/>
      <c r="CC267" s="283" t="str">
        <f t="array" ref="CC267">IF(AND($I267&lt;&gt;"",$K267&lt;&gt;""),CEILING(VLOOKUP($I267,ランク別指標,6,FALSE)*$L267,1),"")</f>
        <v/>
      </c>
      <c r="CD267" s="290"/>
      <c r="CE267" s="291" t="str">
        <f t="shared" si="130"/>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27"/>
        <v/>
      </c>
      <c r="CR267" s="274" t="str">
        <f t="shared" ca="1" si="128"/>
        <v/>
      </c>
      <c r="CS267" s="275" t="str">
        <f t="shared" ca="1" si="131"/>
        <v/>
      </c>
      <c r="CT267" s="339"/>
      <c r="CU267" s="266">
        <f t="shared" si="147"/>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48"/>
        <v>0</v>
      </c>
      <c r="DL267" s="442" t="b">
        <f t="shared" si="149"/>
        <v>0</v>
      </c>
      <c r="DM267" s="452" t="b">
        <f t="shared" si="150"/>
        <v>0</v>
      </c>
      <c r="DN267" s="442" t="b">
        <f t="shared" si="151"/>
        <v>0</v>
      </c>
      <c r="DO267" s="451" t="b">
        <f t="shared" si="152"/>
        <v>0</v>
      </c>
      <c r="DP267" s="442" t="b">
        <f t="shared" si="153"/>
        <v>0</v>
      </c>
      <c r="DQ267" s="452" t="b">
        <f t="shared" si="154"/>
        <v>0</v>
      </c>
      <c r="DR267" s="442" t="b">
        <f t="shared" si="155"/>
        <v>0</v>
      </c>
      <c r="DS267" s="451" t="b">
        <f t="shared" si="156"/>
        <v>0</v>
      </c>
      <c r="DT267" s="442" t="b">
        <f t="shared" si="157"/>
        <v>0</v>
      </c>
    </row>
    <row r="268" spans="1:124" x14ac:dyDescent="0.25">
      <c r="A268" s="67">
        <f t="shared" si="132"/>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33"/>
        <v/>
      </c>
      <c r="X268" s="312" t="str">
        <f t="shared" ca="1" si="134"/>
        <v/>
      </c>
      <c r="Y268" s="279"/>
      <c r="Z268" s="279"/>
      <c r="AA268" s="350"/>
      <c r="AB268" s="280"/>
      <c r="AC268" s="281"/>
      <c r="AD268" s="350"/>
      <c r="AE268" s="280"/>
      <c r="AF268" s="282"/>
      <c r="AG268" s="350"/>
      <c r="AH268" s="276"/>
      <c r="AI268" s="311" t="str">
        <f t="shared" ca="1" si="135"/>
        <v/>
      </c>
      <c r="AJ268" s="312" t="str">
        <f t="shared" ca="1" si="136"/>
        <v/>
      </c>
      <c r="AK268" s="279"/>
      <c r="AL268" s="279"/>
      <c r="AM268" s="350"/>
      <c r="AN268" s="280"/>
      <c r="AO268" s="281"/>
      <c r="AP268" s="350"/>
      <c r="AQ268" s="280"/>
      <c r="AR268" s="282"/>
      <c r="AS268" s="350"/>
      <c r="AT268" s="276"/>
      <c r="AU268" s="311" t="str">
        <f t="shared" ca="1" si="137"/>
        <v/>
      </c>
      <c r="AV268" s="312" t="str">
        <f t="shared" ca="1" si="138"/>
        <v/>
      </c>
      <c r="AW268" s="278"/>
      <c r="AX268" s="278"/>
      <c r="AY268" s="350"/>
      <c r="AZ268" s="280"/>
      <c r="BA268" s="281"/>
      <c r="BB268" s="350"/>
      <c r="BC268" s="280"/>
      <c r="BD268" s="282"/>
      <c r="BE268" s="350"/>
      <c r="BF268" s="276"/>
      <c r="BG268" s="311" t="str">
        <f t="shared" ca="1" si="139"/>
        <v/>
      </c>
      <c r="BH268" s="312" t="str">
        <f t="shared" ca="1" si="140"/>
        <v/>
      </c>
      <c r="BI268" s="278"/>
      <c r="BJ268" s="350"/>
      <c r="BK268" s="280"/>
      <c r="BL268" s="281"/>
      <c r="BM268" s="350"/>
      <c r="BN268" s="280"/>
      <c r="BO268" s="282"/>
      <c r="BP268" s="311" t="str">
        <f t="shared" ca="1" si="141"/>
        <v/>
      </c>
      <c r="BQ268" s="312" t="str">
        <f t="shared" ca="1" si="142"/>
        <v/>
      </c>
      <c r="BR268" s="311" t="str">
        <f t="shared" ca="1" si="143"/>
        <v/>
      </c>
      <c r="BS268" s="440" t="str">
        <f t="shared" ca="1" si="144"/>
        <v/>
      </c>
      <c r="BT268" s="283" t="str">
        <f t="array" ref="BT268">IF(AND($I268&lt;&gt;"",$K268&lt;&gt;""),CEILING(VLOOKUP($I268,ランク別指標,3,FALSE)*$L268,1),"")</f>
        <v/>
      </c>
      <c r="BU268" s="284"/>
      <c r="BV268" s="283" t="str">
        <f t="shared" si="129"/>
        <v/>
      </c>
      <c r="BW268" s="285"/>
      <c r="BX268" s="284"/>
      <c r="BY268" s="286" t="str">
        <f t="shared" si="145"/>
        <v/>
      </c>
      <c r="BZ268" s="287" t="str">
        <f t="shared" si="146"/>
        <v/>
      </c>
      <c r="CA268" s="288"/>
      <c r="CB268" s="289"/>
      <c r="CC268" s="283" t="str">
        <f t="array" ref="CC268">IF(AND($I268&lt;&gt;"",$K268&lt;&gt;""),CEILING(VLOOKUP($I268,ランク別指標,6,FALSE)*$L268,1),"")</f>
        <v/>
      </c>
      <c r="CD268" s="290"/>
      <c r="CE268" s="291" t="str">
        <f t="shared" si="130"/>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27"/>
        <v/>
      </c>
      <c r="CR268" s="274" t="str">
        <f t="shared" ca="1" si="128"/>
        <v/>
      </c>
      <c r="CS268" s="275" t="str">
        <f t="shared" ca="1" si="131"/>
        <v/>
      </c>
      <c r="CT268" s="339"/>
      <c r="CU268" s="266">
        <f t="shared" si="147"/>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48"/>
        <v>0</v>
      </c>
      <c r="DL268" s="442" t="b">
        <f t="shared" si="149"/>
        <v>0</v>
      </c>
      <c r="DM268" s="452" t="b">
        <f t="shared" si="150"/>
        <v>0</v>
      </c>
      <c r="DN268" s="442" t="b">
        <f t="shared" si="151"/>
        <v>0</v>
      </c>
      <c r="DO268" s="451" t="b">
        <f t="shared" si="152"/>
        <v>0</v>
      </c>
      <c r="DP268" s="442" t="b">
        <f t="shared" si="153"/>
        <v>0</v>
      </c>
      <c r="DQ268" s="452" t="b">
        <f t="shared" si="154"/>
        <v>0</v>
      </c>
      <c r="DR268" s="442" t="b">
        <f t="shared" si="155"/>
        <v>0</v>
      </c>
      <c r="DS268" s="451" t="b">
        <f t="shared" si="156"/>
        <v>0</v>
      </c>
      <c r="DT268" s="442" t="b">
        <f t="shared" si="157"/>
        <v>0</v>
      </c>
    </row>
    <row r="269" spans="1:124" x14ac:dyDescent="0.25">
      <c r="A269" s="67">
        <f t="shared" si="132"/>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33"/>
        <v/>
      </c>
      <c r="X269" s="312" t="str">
        <f t="shared" ca="1" si="134"/>
        <v/>
      </c>
      <c r="Y269" s="279"/>
      <c r="Z269" s="279"/>
      <c r="AA269" s="350"/>
      <c r="AB269" s="280"/>
      <c r="AC269" s="281"/>
      <c r="AD269" s="350"/>
      <c r="AE269" s="280"/>
      <c r="AF269" s="282"/>
      <c r="AG269" s="350"/>
      <c r="AH269" s="276"/>
      <c r="AI269" s="311" t="str">
        <f t="shared" ca="1" si="135"/>
        <v/>
      </c>
      <c r="AJ269" s="312" t="str">
        <f t="shared" ca="1" si="136"/>
        <v/>
      </c>
      <c r="AK269" s="279"/>
      <c r="AL269" s="279"/>
      <c r="AM269" s="350"/>
      <c r="AN269" s="280"/>
      <c r="AO269" s="281"/>
      <c r="AP269" s="350"/>
      <c r="AQ269" s="280"/>
      <c r="AR269" s="282"/>
      <c r="AS269" s="350"/>
      <c r="AT269" s="276"/>
      <c r="AU269" s="311" t="str">
        <f t="shared" ca="1" si="137"/>
        <v/>
      </c>
      <c r="AV269" s="312" t="str">
        <f t="shared" ca="1" si="138"/>
        <v/>
      </c>
      <c r="AW269" s="278"/>
      <c r="AX269" s="278"/>
      <c r="AY269" s="350"/>
      <c r="AZ269" s="280"/>
      <c r="BA269" s="281"/>
      <c r="BB269" s="350"/>
      <c r="BC269" s="280"/>
      <c r="BD269" s="282"/>
      <c r="BE269" s="350"/>
      <c r="BF269" s="276"/>
      <c r="BG269" s="311" t="str">
        <f t="shared" ca="1" si="139"/>
        <v/>
      </c>
      <c r="BH269" s="312" t="str">
        <f t="shared" ca="1" si="140"/>
        <v/>
      </c>
      <c r="BI269" s="278"/>
      <c r="BJ269" s="350"/>
      <c r="BK269" s="280"/>
      <c r="BL269" s="281"/>
      <c r="BM269" s="350"/>
      <c r="BN269" s="280"/>
      <c r="BO269" s="282"/>
      <c r="BP269" s="311" t="str">
        <f t="shared" ca="1" si="141"/>
        <v/>
      </c>
      <c r="BQ269" s="312" t="str">
        <f t="shared" ca="1" si="142"/>
        <v/>
      </c>
      <c r="BR269" s="311" t="str">
        <f t="shared" ca="1" si="143"/>
        <v/>
      </c>
      <c r="BS269" s="440" t="str">
        <f t="shared" ca="1" si="144"/>
        <v/>
      </c>
      <c r="BT269" s="283" t="str">
        <f t="array" ref="BT269">IF(AND($I269&lt;&gt;"",$K269&lt;&gt;""),CEILING(VLOOKUP($I269,ランク別指標,3,FALSE)*$L269,1),"")</f>
        <v/>
      </c>
      <c r="BU269" s="284"/>
      <c r="BV269" s="283" t="str">
        <f t="shared" si="129"/>
        <v/>
      </c>
      <c r="BW269" s="285"/>
      <c r="BX269" s="284"/>
      <c r="BY269" s="286" t="str">
        <f t="shared" si="145"/>
        <v/>
      </c>
      <c r="BZ269" s="287" t="str">
        <f t="shared" si="146"/>
        <v/>
      </c>
      <c r="CA269" s="288"/>
      <c r="CB269" s="289"/>
      <c r="CC269" s="283" t="str">
        <f t="array" ref="CC269">IF(AND($I269&lt;&gt;"",$K269&lt;&gt;""),CEILING(VLOOKUP($I269,ランク別指標,6,FALSE)*$L269,1),"")</f>
        <v/>
      </c>
      <c r="CD269" s="290"/>
      <c r="CE269" s="291" t="str">
        <f t="shared" si="130"/>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27"/>
        <v/>
      </c>
      <c r="CR269" s="274" t="str">
        <f t="shared" ca="1" si="128"/>
        <v/>
      </c>
      <c r="CS269" s="275" t="str">
        <f t="shared" ca="1" si="131"/>
        <v/>
      </c>
      <c r="CT269" s="339"/>
      <c r="CU269" s="266">
        <f t="shared" si="147"/>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48"/>
        <v>0</v>
      </c>
      <c r="DL269" s="442" t="b">
        <f t="shared" si="149"/>
        <v>0</v>
      </c>
      <c r="DM269" s="452" t="b">
        <f t="shared" si="150"/>
        <v>0</v>
      </c>
      <c r="DN269" s="442" t="b">
        <f t="shared" si="151"/>
        <v>0</v>
      </c>
      <c r="DO269" s="451" t="b">
        <f t="shared" si="152"/>
        <v>0</v>
      </c>
      <c r="DP269" s="442" t="b">
        <f t="shared" si="153"/>
        <v>0</v>
      </c>
      <c r="DQ269" s="452" t="b">
        <f t="shared" si="154"/>
        <v>0</v>
      </c>
      <c r="DR269" s="442" t="b">
        <f t="shared" si="155"/>
        <v>0</v>
      </c>
      <c r="DS269" s="451" t="b">
        <f t="shared" si="156"/>
        <v>0</v>
      </c>
      <c r="DT269" s="442" t="b">
        <f t="shared" si="157"/>
        <v>0</v>
      </c>
    </row>
    <row r="270" spans="1:124" x14ac:dyDescent="0.25">
      <c r="A270" s="67">
        <f t="shared" si="132"/>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33"/>
        <v/>
      </c>
      <c r="X270" s="312" t="str">
        <f t="shared" ca="1" si="134"/>
        <v/>
      </c>
      <c r="Y270" s="279"/>
      <c r="Z270" s="279"/>
      <c r="AA270" s="350"/>
      <c r="AB270" s="280"/>
      <c r="AC270" s="281"/>
      <c r="AD270" s="350"/>
      <c r="AE270" s="280"/>
      <c r="AF270" s="282"/>
      <c r="AG270" s="350"/>
      <c r="AH270" s="276"/>
      <c r="AI270" s="311" t="str">
        <f t="shared" ca="1" si="135"/>
        <v/>
      </c>
      <c r="AJ270" s="312" t="str">
        <f t="shared" ca="1" si="136"/>
        <v/>
      </c>
      <c r="AK270" s="279"/>
      <c r="AL270" s="279"/>
      <c r="AM270" s="350"/>
      <c r="AN270" s="280"/>
      <c r="AO270" s="281"/>
      <c r="AP270" s="350"/>
      <c r="AQ270" s="280"/>
      <c r="AR270" s="282"/>
      <c r="AS270" s="350"/>
      <c r="AT270" s="276"/>
      <c r="AU270" s="311" t="str">
        <f t="shared" ca="1" si="137"/>
        <v/>
      </c>
      <c r="AV270" s="312" t="str">
        <f t="shared" ca="1" si="138"/>
        <v/>
      </c>
      <c r="AW270" s="278"/>
      <c r="AX270" s="278"/>
      <c r="AY270" s="350"/>
      <c r="AZ270" s="280"/>
      <c r="BA270" s="281"/>
      <c r="BB270" s="350"/>
      <c r="BC270" s="280"/>
      <c r="BD270" s="282"/>
      <c r="BE270" s="350"/>
      <c r="BF270" s="276"/>
      <c r="BG270" s="311" t="str">
        <f t="shared" ca="1" si="139"/>
        <v/>
      </c>
      <c r="BH270" s="312" t="str">
        <f t="shared" ca="1" si="140"/>
        <v/>
      </c>
      <c r="BI270" s="278"/>
      <c r="BJ270" s="350"/>
      <c r="BK270" s="280"/>
      <c r="BL270" s="281"/>
      <c r="BM270" s="350"/>
      <c r="BN270" s="280"/>
      <c r="BO270" s="282"/>
      <c r="BP270" s="311" t="str">
        <f t="shared" ca="1" si="141"/>
        <v/>
      </c>
      <c r="BQ270" s="312" t="str">
        <f t="shared" ca="1" si="142"/>
        <v/>
      </c>
      <c r="BR270" s="311" t="str">
        <f t="shared" ca="1" si="143"/>
        <v/>
      </c>
      <c r="BS270" s="440" t="str">
        <f t="shared" ca="1" si="144"/>
        <v/>
      </c>
      <c r="BT270" s="283" t="str">
        <f t="array" ref="BT270">IF(AND($I270&lt;&gt;"",$K270&lt;&gt;""),CEILING(VLOOKUP($I270,ランク別指標,3,FALSE)*$L270,1),"")</f>
        <v/>
      </c>
      <c r="BU270" s="284"/>
      <c r="BV270" s="283" t="str">
        <f t="shared" si="129"/>
        <v/>
      </c>
      <c r="BW270" s="285"/>
      <c r="BX270" s="284"/>
      <c r="BY270" s="286" t="str">
        <f t="shared" si="145"/>
        <v/>
      </c>
      <c r="BZ270" s="287" t="str">
        <f t="shared" si="146"/>
        <v/>
      </c>
      <c r="CA270" s="288"/>
      <c r="CB270" s="289"/>
      <c r="CC270" s="283" t="str">
        <f t="array" ref="CC270">IF(AND($I270&lt;&gt;"",$K270&lt;&gt;""),CEILING(VLOOKUP($I270,ランク別指標,6,FALSE)*$L270,1),"")</f>
        <v/>
      </c>
      <c r="CD270" s="290"/>
      <c r="CE270" s="291" t="str">
        <f t="shared" si="130"/>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27"/>
        <v/>
      </c>
      <c r="CR270" s="274" t="str">
        <f t="shared" ca="1" si="128"/>
        <v/>
      </c>
      <c r="CS270" s="275" t="str">
        <f t="shared" ca="1" si="131"/>
        <v/>
      </c>
      <c r="CT270" s="339"/>
      <c r="CU270" s="266">
        <f t="shared" si="147"/>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48"/>
        <v>0</v>
      </c>
      <c r="DL270" s="442" t="b">
        <f t="shared" si="149"/>
        <v>0</v>
      </c>
      <c r="DM270" s="452" t="b">
        <f t="shared" si="150"/>
        <v>0</v>
      </c>
      <c r="DN270" s="442" t="b">
        <f t="shared" si="151"/>
        <v>0</v>
      </c>
      <c r="DO270" s="451" t="b">
        <f t="shared" si="152"/>
        <v>0</v>
      </c>
      <c r="DP270" s="442" t="b">
        <f t="shared" si="153"/>
        <v>0</v>
      </c>
      <c r="DQ270" s="452" t="b">
        <f t="shared" si="154"/>
        <v>0</v>
      </c>
      <c r="DR270" s="442" t="b">
        <f t="shared" si="155"/>
        <v>0</v>
      </c>
      <c r="DS270" s="451" t="b">
        <f t="shared" si="156"/>
        <v>0</v>
      </c>
      <c r="DT270" s="442" t="b">
        <f t="shared" si="157"/>
        <v>0</v>
      </c>
    </row>
    <row r="271" spans="1:124" x14ac:dyDescent="0.25">
      <c r="A271" s="67">
        <f t="shared" si="132"/>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33"/>
        <v/>
      </c>
      <c r="X271" s="312" t="str">
        <f t="shared" ca="1" si="134"/>
        <v/>
      </c>
      <c r="Y271" s="279"/>
      <c r="Z271" s="279"/>
      <c r="AA271" s="350"/>
      <c r="AB271" s="280"/>
      <c r="AC271" s="281"/>
      <c r="AD271" s="350"/>
      <c r="AE271" s="280"/>
      <c r="AF271" s="282"/>
      <c r="AG271" s="350"/>
      <c r="AH271" s="276"/>
      <c r="AI271" s="311" t="str">
        <f t="shared" ca="1" si="135"/>
        <v/>
      </c>
      <c r="AJ271" s="312" t="str">
        <f t="shared" ca="1" si="136"/>
        <v/>
      </c>
      <c r="AK271" s="279"/>
      <c r="AL271" s="279"/>
      <c r="AM271" s="350"/>
      <c r="AN271" s="280"/>
      <c r="AO271" s="281"/>
      <c r="AP271" s="350"/>
      <c r="AQ271" s="280"/>
      <c r="AR271" s="282"/>
      <c r="AS271" s="350"/>
      <c r="AT271" s="276"/>
      <c r="AU271" s="311" t="str">
        <f t="shared" ca="1" si="137"/>
        <v/>
      </c>
      <c r="AV271" s="312" t="str">
        <f t="shared" ca="1" si="138"/>
        <v/>
      </c>
      <c r="AW271" s="278"/>
      <c r="AX271" s="278"/>
      <c r="AY271" s="350"/>
      <c r="AZ271" s="280"/>
      <c r="BA271" s="281"/>
      <c r="BB271" s="350"/>
      <c r="BC271" s="280"/>
      <c r="BD271" s="282"/>
      <c r="BE271" s="350"/>
      <c r="BF271" s="276"/>
      <c r="BG271" s="311" t="str">
        <f t="shared" ca="1" si="139"/>
        <v/>
      </c>
      <c r="BH271" s="312" t="str">
        <f t="shared" ca="1" si="140"/>
        <v/>
      </c>
      <c r="BI271" s="278"/>
      <c r="BJ271" s="350"/>
      <c r="BK271" s="280"/>
      <c r="BL271" s="281"/>
      <c r="BM271" s="350"/>
      <c r="BN271" s="280"/>
      <c r="BO271" s="282"/>
      <c r="BP271" s="311" t="str">
        <f t="shared" ca="1" si="141"/>
        <v/>
      </c>
      <c r="BQ271" s="312" t="str">
        <f t="shared" ca="1" si="142"/>
        <v/>
      </c>
      <c r="BR271" s="311" t="str">
        <f t="shared" ca="1" si="143"/>
        <v/>
      </c>
      <c r="BS271" s="440" t="str">
        <f t="shared" ca="1" si="144"/>
        <v/>
      </c>
      <c r="BT271" s="283" t="str">
        <f t="array" ref="BT271">IF(AND($I271&lt;&gt;"",$K271&lt;&gt;""),CEILING(VLOOKUP($I271,ランク別指標,3,FALSE)*$L271,1),"")</f>
        <v/>
      </c>
      <c r="BU271" s="284"/>
      <c r="BV271" s="283" t="str">
        <f t="shared" si="129"/>
        <v/>
      </c>
      <c r="BW271" s="285"/>
      <c r="BX271" s="284"/>
      <c r="BY271" s="286" t="str">
        <f t="shared" si="145"/>
        <v/>
      </c>
      <c r="BZ271" s="287" t="str">
        <f t="shared" si="146"/>
        <v/>
      </c>
      <c r="CA271" s="288"/>
      <c r="CB271" s="289"/>
      <c r="CC271" s="283" t="str">
        <f t="array" ref="CC271">IF(AND($I271&lt;&gt;"",$K271&lt;&gt;""),CEILING(VLOOKUP($I271,ランク別指標,6,FALSE)*$L271,1),"")</f>
        <v/>
      </c>
      <c r="CD271" s="290"/>
      <c r="CE271" s="291" t="str">
        <f t="shared" si="130"/>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27"/>
        <v/>
      </c>
      <c r="CR271" s="274" t="str">
        <f t="shared" ca="1" si="128"/>
        <v/>
      </c>
      <c r="CS271" s="275" t="str">
        <f t="shared" ca="1" si="131"/>
        <v/>
      </c>
      <c r="CT271" s="339"/>
      <c r="CU271" s="266">
        <f t="shared" si="147"/>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48"/>
        <v>0</v>
      </c>
      <c r="DL271" s="442" t="b">
        <f t="shared" si="149"/>
        <v>0</v>
      </c>
      <c r="DM271" s="452" t="b">
        <f t="shared" si="150"/>
        <v>0</v>
      </c>
      <c r="DN271" s="442" t="b">
        <f t="shared" si="151"/>
        <v>0</v>
      </c>
      <c r="DO271" s="451" t="b">
        <f t="shared" si="152"/>
        <v>0</v>
      </c>
      <c r="DP271" s="442" t="b">
        <f t="shared" si="153"/>
        <v>0</v>
      </c>
      <c r="DQ271" s="452" t="b">
        <f t="shared" si="154"/>
        <v>0</v>
      </c>
      <c r="DR271" s="442" t="b">
        <f t="shared" si="155"/>
        <v>0</v>
      </c>
      <c r="DS271" s="451" t="b">
        <f t="shared" si="156"/>
        <v>0</v>
      </c>
      <c r="DT271" s="442" t="b">
        <f t="shared" si="157"/>
        <v>0</v>
      </c>
    </row>
    <row r="272" spans="1:124" x14ac:dyDescent="0.25">
      <c r="A272" s="67">
        <f t="shared" si="132"/>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33"/>
        <v/>
      </c>
      <c r="X272" s="312" t="str">
        <f t="shared" ca="1" si="134"/>
        <v/>
      </c>
      <c r="Y272" s="279"/>
      <c r="Z272" s="279"/>
      <c r="AA272" s="350"/>
      <c r="AB272" s="280"/>
      <c r="AC272" s="281"/>
      <c r="AD272" s="350"/>
      <c r="AE272" s="280"/>
      <c r="AF272" s="282"/>
      <c r="AG272" s="350"/>
      <c r="AH272" s="276"/>
      <c r="AI272" s="311" t="str">
        <f t="shared" ca="1" si="135"/>
        <v/>
      </c>
      <c r="AJ272" s="312" t="str">
        <f t="shared" ca="1" si="136"/>
        <v/>
      </c>
      <c r="AK272" s="279"/>
      <c r="AL272" s="279"/>
      <c r="AM272" s="350"/>
      <c r="AN272" s="280"/>
      <c r="AO272" s="281"/>
      <c r="AP272" s="350"/>
      <c r="AQ272" s="280"/>
      <c r="AR272" s="282"/>
      <c r="AS272" s="350"/>
      <c r="AT272" s="276"/>
      <c r="AU272" s="311" t="str">
        <f t="shared" ca="1" si="137"/>
        <v/>
      </c>
      <c r="AV272" s="312" t="str">
        <f t="shared" ca="1" si="138"/>
        <v/>
      </c>
      <c r="AW272" s="278"/>
      <c r="AX272" s="278"/>
      <c r="AY272" s="350"/>
      <c r="AZ272" s="280"/>
      <c r="BA272" s="281"/>
      <c r="BB272" s="350"/>
      <c r="BC272" s="280"/>
      <c r="BD272" s="282"/>
      <c r="BE272" s="350"/>
      <c r="BF272" s="276"/>
      <c r="BG272" s="311" t="str">
        <f t="shared" ca="1" si="139"/>
        <v/>
      </c>
      <c r="BH272" s="312" t="str">
        <f t="shared" ca="1" si="140"/>
        <v/>
      </c>
      <c r="BI272" s="278"/>
      <c r="BJ272" s="350"/>
      <c r="BK272" s="280"/>
      <c r="BL272" s="281"/>
      <c r="BM272" s="350"/>
      <c r="BN272" s="280"/>
      <c r="BO272" s="282"/>
      <c r="BP272" s="311" t="str">
        <f t="shared" ca="1" si="141"/>
        <v/>
      </c>
      <c r="BQ272" s="312" t="str">
        <f t="shared" ca="1" si="142"/>
        <v/>
      </c>
      <c r="BR272" s="311" t="str">
        <f t="shared" ca="1" si="143"/>
        <v/>
      </c>
      <c r="BS272" s="440" t="str">
        <f t="shared" ca="1" si="144"/>
        <v/>
      </c>
      <c r="BT272" s="283" t="str">
        <f t="array" ref="BT272">IF(AND($I272&lt;&gt;"",$K272&lt;&gt;""),CEILING(VLOOKUP($I272,ランク別指標,3,FALSE)*$L272,1),"")</f>
        <v/>
      </c>
      <c r="BU272" s="284"/>
      <c r="BV272" s="283" t="str">
        <f t="shared" si="129"/>
        <v/>
      </c>
      <c r="BW272" s="285"/>
      <c r="BX272" s="284"/>
      <c r="BY272" s="286" t="str">
        <f t="shared" si="145"/>
        <v/>
      </c>
      <c r="BZ272" s="287" t="str">
        <f t="shared" si="146"/>
        <v/>
      </c>
      <c r="CA272" s="288"/>
      <c r="CB272" s="289"/>
      <c r="CC272" s="283" t="str">
        <f t="array" ref="CC272">IF(AND($I272&lt;&gt;"",$K272&lt;&gt;""),CEILING(VLOOKUP($I272,ランク別指標,6,FALSE)*$L272,1),"")</f>
        <v/>
      </c>
      <c r="CD272" s="290"/>
      <c r="CE272" s="291" t="str">
        <f t="shared" si="130"/>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27"/>
        <v/>
      </c>
      <c r="CR272" s="274" t="str">
        <f t="shared" ca="1" si="128"/>
        <v/>
      </c>
      <c r="CS272" s="275" t="str">
        <f t="shared" ca="1" si="131"/>
        <v/>
      </c>
      <c r="CT272" s="339"/>
      <c r="CU272" s="266">
        <f t="shared" si="147"/>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48"/>
        <v>0</v>
      </c>
      <c r="DL272" s="442" t="b">
        <f t="shared" si="149"/>
        <v>0</v>
      </c>
      <c r="DM272" s="452" t="b">
        <f t="shared" si="150"/>
        <v>0</v>
      </c>
      <c r="DN272" s="442" t="b">
        <f t="shared" si="151"/>
        <v>0</v>
      </c>
      <c r="DO272" s="451" t="b">
        <f t="shared" si="152"/>
        <v>0</v>
      </c>
      <c r="DP272" s="442" t="b">
        <f t="shared" si="153"/>
        <v>0</v>
      </c>
      <c r="DQ272" s="452" t="b">
        <f t="shared" si="154"/>
        <v>0</v>
      </c>
      <c r="DR272" s="442" t="b">
        <f t="shared" si="155"/>
        <v>0</v>
      </c>
      <c r="DS272" s="451" t="b">
        <f t="shared" si="156"/>
        <v>0</v>
      </c>
      <c r="DT272" s="442" t="b">
        <f t="shared" si="157"/>
        <v>0</v>
      </c>
    </row>
    <row r="273" spans="1:124" x14ac:dyDescent="0.25">
      <c r="A273" s="67">
        <f t="shared" si="132"/>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33"/>
        <v/>
      </c>
      <c r="X273" s="312" t="str">
        <f t="shared" ca="1" si="134"/>
        <v/>
      </c>
      <c r="Y273" s="279"/>
      <c r="Z273" s="279"/>
      <c r="AA273" s="350"/>
      <c r="AB273" s="280"/>
      <c r="AC273" s="281"/>
      <c r="AD273" s="350"/>
      <c r="AE273" s="280"/>
      <c r="AF273" s="282"/>
      <c r="AG273" s="350"/>
      <c r="AH273" s="276"/>
      <c r="AI273" s="311" t="str">
        <f t="shared" ca="1" si="135"/>
        <v/>
      </c>
      <c r="AJ273" s="312" t="str">
        <f t="shared" ca="1" si="136"/>
        <v/>
      </c>
      <c r="AK273" s="279"/>
      <c r="AL273" s="279"/>
      <c r="AM273" s="350"/>
      <c r="AN273" s="280"/>
      <c r="AO273" s="281"/>
      <c r="AP273" s="350"/>
      <c r="AQ273" s="280"/>
      <c r="AR273" s="282"/>
      <c r="AS273" s="350"/>
      <c r="AT273" s="276"/>
      <c r="AU273" s="311" t="str">
        <f t="shared" ca="1" si="137"/>
        <v/>
      </c>
      <c r="AV273" s="312" t="str">
        <f t="shared" ca="1" si="138"/>
        <v/>
      </c>
      <c r="AW273" s="278"/>
      <c r="AX273" s="278"/>
      <c r="AY273" s="350"/>
      <c r="AZ273" s="280"/>
      <c r="BA273" s="281"/>
      <c r="BB273" s="350"/>
      <c r="BC273" s="280"/>
      <c r="BD273" s="282"/>
      <c r="BE273" s="350"/>
      <c r="BF273" s="276"/>
      <c r="BG273" s="311" t="str">
        <f t="shared" ca="1" si="139"/>
        <v/>
      </c>
      <c r="BH273" s="312" t="str">
        <f t="shared" ca="1" si="140"/>
        <v/>
      </c>
      <c r="BI273" s="278"/>
      <c r="BJ273" s="350"/>
      <c r="BK273" s="280"/>
      <c r="BL273" s="281"/>
      <c r="BM273" s="350"/>
      <c r="BN273" s="280"/>
      <c r="BO273" s="282"/>
      <c r="BP273" s="311" t="str">
        <f t="shared" ca="1" si="141"/>
        <v/>
      </c>
      <c r="BQ273" s="312" t="str">
        <f t="shared" ca="1" si="142"/>
        <v/>
      </c>
      <c r="BR273" s="311" t="str">
        <f t="shared" ca="1" si="143"/>
        <v/>
      </c>
      <c r="BS273" s="440" t="str">
        <f t="shared" ca="1" si="144"/>
        <v/>
      </c>
      <c r="BT273" s="283" t="str">
        <f t="array" ref="BT273">IF(AND($I273&lt;&gt;"",$K273&lt;&gt;""),CEILING(VLOOKUP($I273,ランク別指標,3,FALSE)*$L273,1),"")</f>
        <v/>
      </c>
      <c r="BU273" s="284"/>
      <c r="BV273" s="283" t="str">
        <f t="shared" si="129"/>
        <v/>
      </c>
      <c r="BW273" s="285"/>
      <c r="BX273" s="284"/>
      <c r="BY273" s="286" t="str">
        <f t="shared" si="145"/>
        <v/>
      </c>
      <c r="BZ273" s="287" t="str">
        <f t="shared" si="146"/>
        <v/>
      </c>
      <c r="CA273" s="288"/>
      <c r="CB273" s="289"/>
      <c r="CC273" s="283" t="str">
        <f t="array" ref="CC273">IF(AND($I273&lt;&gt;"",$K273&lt;&gt;""),CEILING(VLOOKUP($I273,ランク別指標,6,FALSE)*$L273,1),"")</f>
        <v/>
      </c>
      <c r="CD273" s="290"/>
      <c r="CE273" s="291" t="str">
        <f t="shared" si="130"/>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27"/>
        <v/>
      </c>
      <c r="CR273" s="274" t="str">
        <f t="shared" ca="1" si="128"/>
        <v/>
      </c>
      <c r="CS273" s="275" t="str">
        <f t="shared" ca="1" si="131"/>
        <v/>
      </c>
      <c r="CT273" s="339"/>
      <c r="CU273" s="266">
        <f t="shared" si="147"/>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48"/>
        <v>0</v>
      </c>
      <c r="DL273" s="442" t="b">
        <f t="shared" si="149"/>
        <v>0</v>
      </c>
      <c r="DM273" s="452" t="b">
        <f t="shared" si="150"/>
        <v>0</v>
      </c>
      <c r="DN273" s="442" t="b">
        <f t="shared" si="151"/>
        <v>0</v>
      </c>
      <c r="DO273" s="451" t="b">
        <f t="shared" si="152"/>
        <v>0</v>
      </c>
      <c r="DP273" s="442" t="b">
        <f t="shared" si="153"/>
        <v>0</v>
      </c>
      <c r="DQ273" s="452" t="b">
        <f t="shared" si="154"/>
        <v>0</v>
      </c>
      <c r="DR273" s="442" t="b">
        <f t="shared" si="155"/>
        <v>0</v>
      </c>
      <c r="DS273" s="451" t="b">
        <f t="shared" si="156"/>
        <v>0</v>
      </c>
      <c r="DT273" s="442" t="b">
        <f t="shared" si="157"/>
        <v>0</v>
      </c>
    </row>
    <row r="274" spans="1:124" x14ac:dyDescent="0.25">
      <c r="A274" s="67">
        <f t="shared" si="132"/>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33"/>
        <v/>
      </c>
      <c r="X274" s="312" t="str">
        <f t="shared" ca="1" si="134"/>
        <v/>
      </c>
      <c r="Y274" s="279"/>
      <c r="Z274" s="279"/>
      <c r="AA274" s="350"/>
      <c r="AB274" s="280"/>
      <c r="AC274" s="281"/>
      <c r="AD274" s="350"/>
      <c r="AE274" s="280"/>
      <c r="AF274" s="282"/>
      <c r="AG274" s="350"/>
      <c r="AH274" s="276"/>
      <c r="AI274" s="311" t="str">
        <f t="shared" ca="1" si="135"/>
        <v/>
      </c>
      <c r="AJ274" s="312" t="str">
        <f t="shared" ca="1" si="136"/>
        <v/>
      </c>
      <c r="AK274" s="279"/>
      <c r="AL274" s="279"/>
      <c r="AM274" s="350"/>
      <c r="AN274" s="280"/>
      <c r="AO274" s="281"/>
      <c r="AP274" s="350"/>
      <c r="AQ274" s="280"/>
      <c r="AR274" s="282"/>
      <c r="AS274" s="350"/>
      <c r="AT274" s="276"/>
      <c r="AU274" s="311" t="str">
        <f t="shared" ca="1" si="137"/>
        <v/>
      </c>
      <c r="AV274" s="312" t="str">
        <f t="shared" ca="1" si="138"/>
        <v/>
      </c>
      <c r="AW274" s="278"/>
      <c r="AX274" s="278"/>
      <c r="AY274" s="350"/>
      <c r="AZ274" s="280"/>
      <c r="BA274" s="281"/>
      <c r="BB274" s="350"/>
      <c r="BC274" s="280"/>
      <c r="BD274" s="282"/>
      <c r="BE274" s="350"/>
      <c r="BF274" s="276"/>
      <c r="BG274" s="311" t="str">
        <f t="shared" ca="1" si="139"/>
        <v/>
      </c>
      <c r="BH274" s="312" t="str">
        <f t="shared" ca="1" si="140"/>
        <v/>
      </c>
      <c r="BI274" s="278"/>
      <c r="BJ274" s="350"/>
      <c r="BK274" s="280"/>
      <c r="BL274" s="281"/>
      <c r="BM274" s="350"/>
      <c r="BN274" s="280"/>
      <c r="BO274" s="282"/>
      <c r="BP274" s="311" t="str">
        <f t="shared" ca="1" si="141"/>
        <v/>
      </c>
      <c r="BQ274" s="312" t="str">
        <f t="shared" ca="1" si="142"/>
        <v/>
      </c>
      <c r="BR274" s="311" t="str">
        <f t="shared" ca="1" si="143"/>
        <v/>
      </c>
      <c r="BS274" s="440" t="str">
        <f t="shared" ca="1" si="144"/>
        <v/>
      </c>
      <c r="BT274" s="283" t="str">
        <f t="array" ref="BT274">IF(AND($I274&lt;&gt;"",$K274&lt;&gt;""),CEILING(VLOOKUP($I274,ランク別指標,3,FALSE)*$L274,1),"")</f>
        <v/>
      </c>
      <c r="BU274" s="284"/>
      <c r="BV274" s="283" t="str">
        <f t="shared" si="129"/>
        <v/>
      </c>
      <c r="BW274" s="285"/>
      <c r="BX274" s="284"/>
      <c r="BY274" s="286" t="str">
        <f t="shared" si="145"/>
        <v/>
      </c>
      <c r="BZ274" s="287" t="str">
        <f t="shared" si="146"/>
        <v/>
      </c>
      <c r="CA274" s="288"/>
      <c r="CB274" s="289"/>
      <c r="CC274" s="283" t="str">
        <f t="array" ref="CC274">IF(AND($I274&lt;&gt;"",$K274&lt;&gt;""),CEILING(VLOOKUP($I274,ランク別指標,6,FALSE)*$L274,1),"")</f>
        <v/>
      </c>
      <c r="CD274" s="290"/>
      <c r="CE274" s="291" t="str">
        <f t="shared" si="130"/>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27"/>
        <v/>
      </c>
      <c r="CR274" s="274" t="str">
        <f t="shared" ca="1" si="128"/>
        <v/>
      </c>
      <c r="CS274" s="275" t="str">
        <f t="shared" ca="1" si="131"/>
        <v/>
      </c>
      <c r="CT274" s="339"/>
      <c r="CU274" s="266">
        <f t="shared" si="147"/>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48"/>
        <v>0</v>
      </c>
      <c r="DL274" s="442" t="b">
        <f t="shared" si="149"/>
        <v>0</v>
      </c>
      <c r="DM274" s="452" t="b">
        <f t="shared" si="150"/>
        <v>0</v>
      </c>
      <c r="DN274" s="442" t="b">
        <f t="shared" si="151"/>
        <v>0</v>
      </c>
      <c r="DO274" s="451" t="b">
        <f t="shared" si="152"/>
        <v>0</v>
      </c>
      <c r="DP274" s="442" t="b">
        <f t="shared" si="153"/>
        <v>0</v>
      </c>
      <c r="DQ274" s="452" t="b">
        <f t="shared" si="154"/>
        <v>0</v>
      </c>
      <c r="DR274" s="442" t="b">
        <f t="shared" si="155"/>
        <v>0</v>
      </c>
      <c r="DS274" s="451" t="b">
        <f t="shared" si="156"/>
        <v>0</v>
      </c>
      <c r="DT274" s="442" t="b">
        <f t="shared" si="157"/>
        <v>0</v>
      </c>
    </row>
    <row r="275" spans="1:124" x14ac:dyDescent="0.25">
      <c r="A275" s="67">
        <f t="shared" si="132"/>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33"/>
        <v/>
      </c>
      <c r="X275" s="312" t="str">
        <f t="shared" ca="1" si="134"/>
        <v/>
      </c>
      <c r="Y275" s="279"/>
      <c r="Z275" s="279"/>
      <c r="AA275" s="350"/>
      <c r="AB275" s="280"/>
      <c r="AC275" s="281"/>
      <c r="AD275" s="350"/>
      <c r="AE275" s="280"/>
      <c r="AF275" s="282"/>
      <c r="AG275" s="350"/>
      <c r="AH275" s="276"/>
      <c r="AI275" s="311" t="str">
        <f t="shared" ca="1" si="135"/>
        <v/>
      </c>
      <c r="AJ275" s="312" t="str">
        <f t="shared" ca="1" si="136"/>
        <v/>
      </c>
      <c r="AK275" s="279"/>
      <c r="AL275" s="279"/>
      <c r="AM275" s="350"/>
      <c r="AN275" s="280"/>
      <c r="AO275" s="281"/>
      <c r="AP275" s="350"/>
      <c r="AQ275" s="280"/>
      <c r="AR275" s="282"/>
      <c r="AS275" s="350"/>
      <c r="AT275" s="276"/>
      <c r="AU275" s="311" t="str">
        <f t="shared" ca="1" si="137"/>
        <v/>
      </c>
      <c r="AV275" s="312" t="str">
        <f t="shared" ca="1" si="138"/>
        <v/>
      </c>
      <c r="AW275" s="278"/>
      <c r="AX275" s="278"/>
      <c r="AY275" s="350"/>
      <c r="AZ275" s="280"/>
      <c r="BA275" s="281"/>
      <c r="BB275" s="350"/>
      <c r="BC275" s="280"/>
      <c r="BD275" s="282"/>
      <c r="BE275" s="350"/>
      <c r="BF275" s="276"/>
      <c r="BG275" s="311" t="str">
        <f t="shared" ca="1" si="139"/>
        <v/>
      </c>
      <c r="BH275" s="312" t="str">
        <f t="shared" ca="1" si="140"/>
        <v/>
      </c>
      <c r="BI275" s="278"/>
      <c r="BJ275" s="350"/>
      <c r="BK275" s="280"/>
      <c r="BL275" s="281"/>
      <c r="BM275" s="350"/>
      <c r="BN275" s="280"/>
      <c r="BO275" s="282"/>
      <c r="BP275" s="311" t="str">
        <f t="shared" ca="1" si="141"/>
        <v/>
      </c>
      <c r="BQ275" s="312" t="str">
        <f t="shared" ca="1" si="142"/>
        <v/>
      </c>
      <c r="BR275" s="311" t="str">
        <f t="shared" ca="1" si="143"/>
        <v/>
      </c>
      <c r="BS275" s="440" t="str">
        <f t="shared" ca="1" si="144"/>
        <v/>
      </c>
      <c r="BT275" s="283" t="str">
        <f t="array" ref="BT275">IF(AND($I275&lt;&gt;"",$K275&lt;&gt;""),CEILING(VLOOKUP($I275,ランク別指標,3,FALSE)*$L275,1),"")</f>
        <v/>
      </c>
      <c r="BU275" s="284"/>
      <c r="BV275" s="283" t="str">
        <f t="shared" si="129"/>
        <v/>
      </c>
      <c r="BW275" s="285"/>
      <c r="BX275" s="284"/>
      <c r="BY275" s="286" t="str">
        <f t="shared" si="145"/>
        <v/>
      </c>
      <c r="BZ275" s="287" t="str">
        <f t="shared" si="146"/>
        <v/>
      </c>
      <c r="CA275" s="288"/>
      <c r="CB275" s="289"/>
      <c r="CC275" s="283" t="str">
        <f t="array" ref="CC275">IF(AND($I275&lt;&gt;"",$K275&lt;&gt;""),CEILING(VLOOKUP($I275,ランク別指標,6,FALSE)*$L275,1),"")</f>
        <v/>
      </c>
      <c r="CD275" s="290"/>
      <c r="CE275" s="291" t="str">
        <f t="shared" si="130"/>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27"/>
        <v/>
      </c>
      <c r="CR275" s="274" t="str">
        <f t="shared" ca="1" si="128"/>
        <v/>
      </c>
      <c r="CS275" s="275" t="str">
        <f t="shared" ca="1" si="131"/>
        <v/>
      </c>
      <c r="CT275" s="339"/>
      <c r="CU275" s="266">
        <f t="shared" si="147"/>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48"/>
        <v>0</v>
      </c>
      <c r="DL275" s="442" t="b">
        <f t="shared" si="149"/>
        <v>0</v>
      </c>
      <c r="DM275" s="452" t="b">
        <f t="shared" si="150"/>
        <v>0</v>
      </c>
      <c r="DN275" s="442" t="b">
        <f t="shared" si="151"/>
        <v>0</v>
      </c>
      <c r="DO275" s="451" t="b">
        <f t="shared" si="152"/>
        <v>0</v>
      </c>
      <c r="DP275" s="442" t="b">
        <f t="shared" si="153"/>
        <v>0</v>
      </c>
      <c r="DQ275" s="452" t="b">
        <f t="shared" si="154"/>
        <v>0</v>
      </c>
      <c r="DR275" s="442" t="b">
        <f t="shared" si="155"/>
        <v>0</v>
      </c>
      <c r="DS275" s="451" t="b">
        <f t="shared" si="156"/>
        <v>0</v>
      </c>
      <c r="DT275" s="442" t="b">
        <f t="shared" si="157"/>
        <v>0</v>
      </c>
    </row>
    <row r="276" spans="1:124" x14ac:dyDescent="0.25">
      <c r="A276" s="67">
        <f t="shared" si="132"/>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33"/>
        <v/>
      </c>
      <c r="X276" s="312" t="str">
        <f t="shared" ca="1" si="134"/>
        <v/>
      </c>
      <c r="Y276" s="279"/>
      <c r="Z276" s="279"/>
      <c r="AA276" s="350"/>
      <c r="AB276" s="280"/>
      <c r="AC276" s="281"/>
      <c r="AD276" s="350"/>
      <c r="AE276" s="280"/>
      <c r="AF276" s="282"/>
      <c r="AG276" s="350"/>
      <c r="AH276" s="276"/>
      <c r="AI276" s="311" t="str">
        <f t="shared" ca="1" si="135"/>
        <v/>
      </c>
      <c r="AJ276" s="312" t="str">
        <f t="shared" ca="1" si="136"/>
        <v/>
      </c>
      <c r="AK276" s="279"/>
      <c r="AL276" s="279"/>
      <c r="AM276" s="350"/>
      <c r="AN276" s="280"/>
      <c r="AO276" s="281"/>
      <c r="AP276" s="350"/>
      <c r="AQ276" s="280"/>
      <c r="AR276" s="282"/>
      <c r="AS276" s="350"/>
      <c r="AT276" s="276"/>
      <c r="AU276" s="311" t="str">
        <f t="shared" ca="1" si="137"/>
        <v/>
      </c>
      <c r="AV276" s="312" t="str">
        <f t="shared" ca="1" si="138"/>
        <v/>
      </c>
      <c r="AW276" s="278"/>
      <c r="AX276" s="278"/>
      <c r="AY276" s="350"/>
      <c r="AZ276" s="280"/>
      <c r="BA276" s="281"/>
      <c r="BB276" s="350"/>
      <c r="BC276" s="280"/>
      <c r="BD276" s="282"/>
      <c r="BE276" s="350"/>
      <c r="BF276" s="276"/>
      <c r="BG276" s="311" t="str">
        <f t="shared" ca="1" si="139"/>
        <v/>
      </c>
      <c r="BH276" s="312" t="str">
        <f t="shared" ca="1" si="140"/>
        <v/>
      </c>
      <c r="BI276" s="278"/>
      <c r="BJ276" s="350"/>
      <c r="BK276" s="280"/>
      <c r="BL276" s="281"/>
      <c r="BM276" s="350"/>
      <c r="BN276" s="280"/>
      <c r="BO276" s="282"/>
      <c r="BP276" s="311" t="str">
        <f t="shared" ca="1" si="141"/>
        <v/>
      </c>
      <c r="BQ276" s="312" t="str">
        <f t="shared" ca="1" si="142"/>
        <v/>
      </c>
      <c r="BR276" s="311" t="str">
        <f t="shared" ca="1" si="143"/>
        <v/>
      </c>
      <c r="BS276" s="440" t="str">
        <f t="shared" ca="1" si="144"/>
        <v/>
      </c>
      <c r="BT276" s="283" t="str">
        <f t="array" ref="BT276">IF(AND($I276&lt;&gt;"",$K276&lt;&gt;""),CEILING(VLOOKUP($I276,ランク別指標,3,FALSE)*$L276,1),"")</f>
        <v/>
      </c>
      <c r="BU276" s="284"/>
      <c r="BV276" s="283" t="str">
        <f t="shared" si="129"/>
        <v/>
      </c>
      <c r="BW276" s="285"/>
      <c r="BX276" s="284"/>
      <c r="BY276" s="286" t="str">
        <f t="shared" si="145"/>
        <v/>
      </c>
      <c r="BZ276" s="287" t="str">
        <f t="shared" si="146"/>
        <v/>
      </c>
      <c r="CA276" s="288"/>
      <c r="CB276" s="289"/>
      <c r="CC276" s="283" t="str">
        <f t="array" ref="CC276">IF(AND($I276&lt;&gt;"",$K276&lt;&gt;""),CEILING(VLOOKUP($I276,ランク別指標,6,FALSE)*$L276,1),"")</f>
        <v/>
      </c>
      <c r="CD276" s="290"/>
      <c r="CE276" s="291" t="str">
        <f t="shared" si="130"/>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ref="CQ276:CQ339" ca="1" si="158">IF(AND($AY276&lt;&gt;"",$AZ276="",$AY276&lt;=集計基準日),"遅1",IF(AND($BB276&lt;&gt;"",$BC276="",$BB276&lt;=集計基準日),"遅2",IF(AND($BE276&lt;&gt;"",$BF276="",$BE276&lt;=集計基準日),"遅3","")))</f>
        <v/>
      </c>
      <c r="CR276" s="274" t="str">
        <f t="shared" ref="CR276:CR339" ca="1" si="159">IF(AND($BJ276&lt;&gt;"",$BK276="",$BJ276&lt;=集計基準日),"遅1",IF(AND($BM276&lt;&gt;"",$BN276="",$BM276&lt;=集計基準日),"遅2",""))</f>
        <v/>
      </c>
      <c r="CS276" s="275" t="str">
        <f t="shared" ca="1" si="131"/>
        <v/>
      </c>
      <c r="CT276" s="339"/>
      <c r="CU276" s="266">
        <f t="shared" si="147"/>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48"/>
        <v>0</v>
      </c>
      <c r="DL276" s="442" t="b">
        <f t="shared" si="149"/>
        <v>0</v>
      </c>
      <c r="DM276" s="452" t="b">
        <f t="shared" si="150"/>
        <v>0</v>
      </c>
      <c r="DN276" s="442" t="b">
        <f t="shared" si="151"/>
        <v>0</v>
      </c>
      <c r="DO276" s="451" t="b">
        <f t="shared" si="152"/>
        <v>0</v>
      </c>
      <c r="DP276" s="442" t="b">
        <f t="shared" si="153"/>
        <v>0</v>
      </c>
      <c r="DQ276" s="452" t="b">
        <f t="shared" si="154"/>
        <v>0</v>
      </c>
      <c r="DR276" s="442" t="b">
        <f t="shared" si="155"/>
        <v>0</v>
      </c>
      <c r="DS276" s="451" t="b">
        <f t="shared" si="156"/>
        <v>0</v>
      </c>
      <c r="DT276" s="442" t="b">
        <f t="shared" si="157"/>
        <v>0</v>
      </c>
    </row>
    <row r="277" spans="1:124" x14ac:dyDescent="0.25">
      <c r="A277" s="67">
        <f t="shared" si="132"/>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33"/>
        <v/>
      </c>
      <c r="X277" s="312" t="str">
        <f t="shared" ca="1" si="134"/>
        <v/>
      </c>
      <c r="Y277" s="279"/>
      <c r="Z277" s="279"/>
      <c r="AA277" s="350"/>
      <c r="AB277" s="280"/>
      <c r="AC277" s="281"/>
      <c r="AD277" s="350"/>
      <c r="AE277" s="280"/>
      <c r="AF277" s="282"/>
      <c r="AG277" s="350"/>
      <c r="AH277" s="276"/>
      <c r="AI277" s="311" t="str">
        <f t="shared" ca="1" si="135"/>
        <v/>
      </c>
      <c r="AJ277" s="312" t="str">
        <f t="shared" ca="1" si="136"/>
        <v/>
      </c>
      <c r="AK277" s="279"/>
      <c r="AL277" s="279"/>
      <c r="AM277" s="350"/>
      <c r="AN277" s="280"/>
      <c r="AO277" s="281"/>
      <c r="AP277" s="350"/>
      <c r="AQ277" s="280"/>
      <c r="AR277" s="282"/>
      <c r="AS277" s="350"/>
      <c r="AT277" s="276"/>
      <c r="AU277" s="311" t="str">
        <f t="shared" ca="1" si="137"/>
        <v/>
      </c>
      <c r="AV277" s="312" t="str">
        <f t="shared" ca="1" si="138"/>
        <v/>
      </c>
      <c r="AW277" s="278"/>
      <c r="AX277" s="278"/>
      <c r="AY277" s="350"/>
      <c r="AZ277" s="280"/>
      <c r="BA277" s="281"/>
      <c r="BB277" s="350"/>
      <c r="BC277" s="280"/>
      <c r="BD277" s="282"/>
      <c r="BE277" s="350"/>
      <c r="BF277" s="276"/>
      <c r="BG277" s="311" t="str">
        <f t="shared" ca="1" si="139"/>
        <v/>
      </c>
      <c r="BH277" s="312" t="str">
        <f t="shared" ca="1" si="140"/>
        <v/>
      </c>
      <c r="BI277" s="278"/>
      <c r="BJ277" s="350"/>
      <c r="BK277" s="280"/>
      <c r="BL277" s="281"/>
      <c r="BM277" s="350"/>
      <c r="BN277" s="280"/>
      <c r="BO277" s="282"/>
      <c r="BP277" s="311" t="str">
        <f t="shared" ca="1" si="141"/>
        <v/>
      </c>
      <c r="BQ277" s="312" t="str">
        <f t="shared" ca="1" si="142"/>
        <v/>
      </c>
      <c r="BR277" s="311" t="str">
        <f t="shared" ca="1" si="143"/>
        <v/>
      </c>
      <c r="BS277" s="440" t="str">
        <f t="shared" ca="1" si="144"/>
        <v/>
      </c>
      <c r="BT277" s="283" t="str">
        <f t="array" ref="BT277">IF(AND($I277&lt;&gt;"",$K277&lt;&gt;""),CEILING(VLOOKUP($I277,ランク別指標,3,FALSE)*$L277,1),"")</f>
        <v/>
      </c>
      <c r="BU277" s="284"/>
      <c r="BV277" s="283" t="str">
        <f t="shared" si="129"/>
        <v/>
      </c>
      <c r="BW277" s="285"/>
      <c r="BX277" s="284"/>
      <c r="BY277" s="286" t="str">
        <f t="shared" si="145"/>
        <v/>
      </c>
      <c r="BZ277" s="287" t="str">
        <f t="shared" si="146"/>
        <v/>
      </c>
      <c r="CA277" s="288"/>
      <c r="CB277" s="289"/>
      <c r="CC277" s="283" t="str">
        <f t="array" ref="CC277">IF(AND($I277&lt;&gt;"",$K277&lt;&gt;""),CEILING(VLOOKUP($I277,ランク別指標,6,FALSE)*$L277,1),"")</f>
        <v/>
      </c>
      <c r="CD277" s="290"/>
      <c r="CE277" s="291" t="str">
        <f t="shared" si="130"/>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58"/>
        <v/>
      </c>
      <c r="CR277" s="274" t="str">
        <f t="shared" ca="1" si="159"/>
        <v/>
      </c>
      <c r="CS277" s="275" t="str">
        <f t="shared" ca="1" si="131"/>
        <v/>
      </c>
      <c r="CT277" s="339"/>
      <c r="CU277" s="266">
        <f t="shared" si="147"/>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48"/>
        <v>0</v>
      </c>
      <c r="DL277" s="442" t="b">
        <f t="shared" si="149"/>
        <v>0</v>
      </c>
      <c r="DM277" s="452" t="b">
        <f t="shared" si="150"/>
        <v>0</v>
      </c>
      <c r="DN277" s="442" t="b">
        <f t="shared" si="151"/>
        <v>0</v>
      </c>
      <c r="DO277" s="451" t="b">
        <f t="shared" si="152"/>
        <v>0</v>
      </c>
      <c r="DP277" s="442" t="b">
        <f t="shared" si="153"/>
        <v>0</v>
      </c>
      <c r="DQ277" s="452" t="b">
        <f t="shared" si="154"/>
        <v>0</v>
      </c>
      <c r="DR277" s="442" t="b">
        <f t="shared" si="155"/>
        <v>0</v>
      </c>
      <c r="DS277" s="451" t="b">
        <f t="shared" si="156"/>
        <v>0</v>
      </c>
      <c r="DT277" s="442" t="b">
        <f t="shared" si="157"/>
        <v>0</v>
      </c>
    </row>
    <row r="278" spans="1:124" x14ac:dyDescent="0.25">
      <c r="A278" s="67">
        <f t="shared" si="132"/>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33"/>
        <v/>
      </c>
      <c r="X278" s="312" t="str">
        <f t="shared" ca="1" si="134"/>
        <v/>
      </c>
      <c r="Y278" s="279"/>
      <c r="Z278" s="279"/>
      <c r="AA278" s="350"/>
      <c r="AB278" s="280"/>
      <c r="AC278" s="281"/>
      <c r="AD278" s="350"/>
      <c r="AE278" s="280"/>
      <c r="AF278" s="282"/>
      <c r="AG278" s="350"/>
      <c r="AH278" s="276"/>
      <c r="AI278" s="311" t="str">
        <f t="shared" ca="1" si="135"/>
        <v/>
      </c>
      <c r="AJ278" s="312" t="str">
        <f t="shared" ca="1" si="136"/>
        <v/>
      </c>
      <c r="AK278" s="279"/>
      <c r="AL278" s="279"/>
      <c r="AM278" s="350"/>
      <c r="AN278" s="280"/>
      <c r="AO278" s="281"/>
      <c r="AP278" s="350"/>
      <c r="AQ278" s="280"/>
      <c r="AR278" s="282"/>
      <c r="AS278" s="350"/>
      <c r="AT278" s="276"/>
      <c r="AU278" s="311" t="str">
        <f t="shared" ca="1" si="137"/>
        <v/>
      </c>
      <c r="AV278" s="312" t="str">
        <f t="shared" ca="1" si="138"/>
        <v/>
      </c>
      <c r="AW278" s="278"/>
      <c r="AX278" s="278"/>
      <c r="AY278" s="350"/>
      <c r="AZ278" s="280"/>
      <c r="BA278" s="281"/>
      <c r="BB278" s="350"/>
      <c r="BC278" s="280"/>
      <c r="BD278" s="282"/>
      <c r="BE278" s="350"/>
      <c r="BF278" s="276"/>
      <c r="BG278" s="311" t="str">
        <f t="shared" ca="1" si="139"/>
        <v/>
      </c>
      <c r="BH278" s="312" t="str">
        <f t="shared" ca="1" si="140"/>
        <v/>
      </c>
      <c r="BI278" s="278"/>
      <c r="BJ278" s="350"/>
      <c r="BK278" s="280"/>
      <c r="BL278" s="281"/>
      <c r="BM278" s="350"/>
      <c r="BN278" s="280"/>
      <c r="BO278" s="282"/>
      <c r="BP278" s="311" t="str">
        <f t="shared" ca="1" si="141"/>
        <v/>
      </c>
      <c r="BQ278" s="312" t="str">
        <f t="shared" ca="1" si="142"/>
        <v/>
      </c>
      <c r="BR278" s="311" t="str">
        <f t="shared" ca="1" si="143"/>
        <v/>
      </c>
      <c r="BS278" s="440" t="str">
        <f t="shared" ca="1" si="144"/>
        <v/>
      </c>
      <c r="BT278" s="283" t="str">
        <f t="array" ref="BT278">IF(AND($I278&lt;&gt;"",$K278&lt;&gt;""),CEILING(VLOOKUP($I278,ランク別指標,3,FALSE)*$L278,1),"")</f>
        <v/>
      </c>
      <c r="BU278" s="284"/>
      <c r="BV278" s="283" t="str">
        <f t="shared" si="129"/>
        <v/>
      </c>
      <c r="BW278" s="285"/>
      <c r="BX278" s="284"/>
      <c r="BY278" s="286" t="str">
        <f t="shared" si="145"/>
        <v/>
      </c>
      <c r="BZ278" s="287" t="str">
        <f t="shared" si="146"/>
        <v/>
      </c>
      <c r="CA278" s="288"/>
      <c r="CB278" s="289"/>
      <c r="CC278" s="283" t="str">
        <f t="array" ref="CC278">IF(AND($I278&lt;&gt;"",$K278&lt;&gt;""),CEILING(VLOOKUP($I278,ランク別指標,6,FALSE)*$L278,1),"")</f>
        <v/>
      </c>
      <c r="CD278" s="290"/>
      <c r="CE278" s="291" t="str">
        <f t="shared" si="130"/>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58"/>
        <v/>
      </c>
      <c r="CR278" s="274" t="str">
        <f t="shared" ca="1" si="159"/>
        <v/>
      </c>
      <c r="CS278" s="275" t="str">
        <f t="shared" ca="1" si="131"/>
        <v/>
      </c>
      <c r="CT278" s="339"/>
      <c r="CU278" s="266">
        <f t="shared" si="147"/>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48"/>
        <v>0</v>
      </c>
      <c r="DL278" s="442" t="b">
        <f t="shared" si="149"/>
        <v>0</v>
      </c>
      <c r="DM278" s="452" t="b">
        <f t="shared" si="150"/>
        <v>0</v>
      </c>
      <c r="DN278" s="442" t="b">
        <f t="shared" si="151"/>
        <v>0</v>
      </c>
      <c r="DO278" s="451" t="b">
        <f t="shared" si="152"/>
        <v>0</v>
      </c>
      <c r="DP278" s="442" t="b">
        <f t="shared" si="153"/>
        <v>0</v>
      </c>
      <c r="DQ278" s="452" t="b">
        <f t="shared" si="154"/>
        <v>0</v>
      </c>
      <c r="DR278" s="442" t="b">
        <f t="shared" si="155"/>
        <v>0</v>
      </c>
      <c r="DS278" s="451" t="b">
        <f t="shared" si="156"/>
        <v>0</v>
      </c>
      <c r="DT278" s="442" t="b">
        <f t="shared" si="157"/>
        <v>0</v>
      </c>
    </row>
    <row r="279" spans="1:124" x14ac:dyDescent="0.25">
      <c r="A279" s="67">
        <f t="shared" si="132"/>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33"/>
        <v/>
      </c>
      <c r="X279" s="312" t="str">
        <f t="shared" ca="1" si="134"/>
        <v/>
      </c>
      <c r="Y279" s="279"/>
      <c r="Z279" s="279"/>
      <c r="AA279" s="350"/>
      <c r="AB279" s="280"/>
      <c r="AC279" s="281"/>
      <c r="AD279" s="350"/>
      <c r="AE279" s="280"/>
      <c r="AF279" s="282"/>
      <c r="AG279" s="350"/>
      <c r="AH279" s="276"/>
      <c r="AI279" s="311" t="str">
        <f t="shared" ca="1" si="135"/>
        <v/>
      </c>
      <c r="AJ279" s="312" t="str">
        <f t="shared" ca="1" si="136"/>
        <v/>
      </c>
      <c r="AK279" s="279"/>
      <c r="AL279" s="279"/>
      <c r="AM279" s="350"/>
      <c r="AN279" s="280"/>
      <c r="AO279" s="281"/>
      <c r="AP279" s="350"/>
      <c r="AQ279" s="280"/>
      <c r="AR279" s="282"/>
      <c r="AS279" s="350"/>
      <c r="AT279" s="276"/>
      <c r="AU279" s="311" t="str">
        <f t="shared" ca="1" si="137"/>
        <v/>
      </c>
      <c r="AV279" s="312" t="str">
        <f t="shared" ca="1" si="138"/>
        <v/>
      </c>
      <c r="AW279" s="278"/>
      <c r="AX279" s="278"/>
      <c r="AY279" s="350"/>
      <c r="AZ279" s="280"/>
      <c r="BA279" s="281"/>
      <c r="BB279" s="350"/>
      <c r="BC279" s="280"/>
      <c r="BD279" s="282"/>
      <c r="BE279" s="350"/>
      <c r="BF279" s="276"/>
      <c r="BG279" s="311" t="str">
        <f t="shared" ca="1" si="139"/>
        <v/>
      </c>
      <c r="BH279" s="312" t="str">
        <f t="shared" ca="1" si="140"/>
        <v/>
      </c>
      <c r="BI279" s="278"/>
      <c r="BJ279" s="350"/>
      <c r="BK279" s="280"/>
      <c r="BL279" s="281"/>
      <c r="BM279" s="350"/>
      <c r="BN279" s="280"/>
      <c r="BO279" s="282"/>
      <c r="BP279" s="311" t="str">
        <f t="shared" ca="1" si="141"/>
        <v/>
      </c>
      <c r="BQ279" s="312" t="str">
        <f t="shared" ca="1" si="142"/>
        <v/>
      </c>
      <c r="BR279" s="311" t="str">
        <f t="shared" ca="1" si="143"/>
        <v/>
      </c>
      <c r="BS279" s="440" t="str">
        <f t="shared" ca="1" si="144"/>
        <v/>
      </c>
      <c r="BT279" s="283" t="str">
        <f t="array" ref="BT279">IF(AND($I279&lt;&gt;"",$K279&lt;&gt;""),CEILING(VLOOKUP($I279,ランク別指標,3,FALSE)*$L279,1),"")</f>
        <v/>
      </c>
      <c r="BU279" s="284"/>
      <c r="BV279" s="283" t="str">
        <f t="shared" si="129"/>
        <v/>
      </c>
      <c r="BW279" s="285"/>
      <c r="BX279" s="284"/>
      <c r="BY279" s="286" t="str">
        <f t="shared" si="145"/>
        <v/>
      </c>
      <c r="BZ279" s="287" t="str">
        <f t="shared" si="146"/>
        <v/>
      </c>
      <c r="CA279" s="288"/>
      <c r="CB279" s="289"/>
      <c r="CC279" s="283" t="str">
        <f t="array" ref="CC279">IF(AND($I279&lt;&gt;"",$K279&lt;&gt;""),CEILING(VLOOKUP($I279,ランク別指標,6,FALSE)*$L279,1),"")</f>
        <v/>
      </c>
      <c r="CD279" s="290"/>
      <c r="CE279" s="291" t="str">
        <f t="shared" si="130"/>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58"/>
        <v/>
      </c>
      <c r="CR279" s="274" t="str">
        <f t="shared" ca="1" si="159"/>
        <v/>
      </c>
      <c r="CS279" s="275" t="str">
        <f t="shared" ca="1" si="131"/>
        <v/>
      </c>
      <c r="CT279" s="339"/>
      <c r="CU279" s="266">
        <f t="shared" si="147"/>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48"/>
        <v>0</v>
      </c>
      <c r="DL279" s="442" t="b">
        <f t="shared" si="149"/>
        <v>0</v>
      </c>
      <c r="DM279" s="452" t="b">
        <f t="shared" si="150"/>
        <v>0</v>
      </c>
      <c r="DN279" s="442" t="b">
        <f t="shared" si="151"/>
        <v>0</v>
      </c>
      <c r="DO279" s="451" t="b">
        <f t="shared" si="152"/>
        <v>0</v>
      </c>
      <c r="DP279" s="442" t="b">
        <f t="shared" si="153"/>
        <v>0</v>
      </c>
      <c r="DQ279" s="452" t="b">
        <f t="shared" si="154"/>
        <v>0</v>
      </c>
      <c r="DR279" s="442" t="b">
        <f t="shared" si="155"/>
        <v>0</v>
      </c>
      <c r="DS279" s="451" t="b">
        <f t="shared" si="156"/>
        <v>0</v>
      </c>
      <c r="DT279" s="442" t="b">
        <f t="shared" si="157"/>
        <v>0</v>
      </c>
    </row>
    <row r="280" spans="1:124" x14ac:dyDescent="0.25">
      <c r="A280" s="67">
        <f t="shared" si="132"/>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33"/>
        <v/>
      </c>
      <c r="X280" s="312" t="str">
        <f t="shared" ca="1" si="134"/>
        <v/>
      </c>
      <c r="Y280" s="279"/>
      <c r="Z280" s="279"/>
      <c r="AA280" s="350"/>
      <c r="AB280" s="280"/>
      <c r="AC280" s="281"/>
      <c r="AD280" s="350"/>
      <c r="AE280" s="280"/>
      <c r="AF280" s="282"/>
      <c r="AG280" s="350"/>
      <c r="AH280" s="276"/>
      <c r="AI280" s="311" t="str">
        <f t="shared" ca="1" si="135"/>
        <v/>
      </c>
      <c r="AJ280" s="312" t="str">
        <f t="shared" ca="1" si="136"/>
        <v/>
      </c>
      <c r="AK280" s="279"/>
      <c r="AL280" s="279"/>
      <c r="AM280" s="350"/>
      <c r="AN280" s="280"/>
      <c r="AO280" s="281"/>
      <c r="AP280" s="350"/>
      <c r="AQ280" s="280"/>
      <c r="AR280" s="282"/>
      <c r="AS280" s="350"/>
      <c r="AT280" s="276"/>
      <c r="AU280" s="311" t="str">
        <f t="shared" ca="1" si="137"/>
        <v/>
      </c>
      <c r="AV280" s="312" t="str">
        <f t="shared" ca="1" si="138"/>
        <v/>
      </c>
      <c r="AW280" s="278"/>
      <c r="AX280" s="278"/>
      <c r="AY280" s="350"/>
      <c r="AZ280" s="280"/>
      <c r="BA280" s="281"/>
      <c r="BB280" s="350"/>
      <c r="BC280" s="280"/>
      <c r="BD280" s="282"/>
      <c r="BE280" s="350"/>
      <c r="BF280" s="276"/>
      <c r="BG280" s="311" t="str">
        <f t="shared" ca="1" si="139"/>
        <v/>
      </c>
      <c r="BH280" s="312" t="str">
        <f t="shared" ca="1" si="140"/>
        <v/>
      </c>
      <c r="BI280" s="278"/>
      <c r="BJ280" s="350"/>
      <c r="BK280" s="280"/>
      <c r="BL280" s="281"/>
      <c r="BM280" s="350"/>
      <c r="BN280" s="280"/>
      <c r="BO280" s="282"/>
      <c r="BP280" s="311" t="str">
        <f t="shared" ca="1" si="141"/>
        <v/>
      </c>
      <c r="BQ280" s="312" t="str">
        <f t="shared" ca="1" si="142"/>
        <v/>
      </c>
      <c r="BR280" s="311" t="str">
        <f t="shared" ca="1" si="143"/>
        <v/>
      </c>
      <c r="BS280" s="440" t="str">
        <f t="shared" ca="1" si="144"/>
        <v/>
      </c>
      <c r="BT280" s="283" t="str">
        <f t="array" ref="BT280">IF(AND($I280&lt;&gt;"",$K280&lt;&gt;""),CEILING(VLOOKUP($I280,ランク別指標,3,FALSE)*$L280,1),"")</f>
        <v/>
      </c>
      <c r="BU280" s="284"/>
      <c r="BV280" s="283" t="str">
        <f t="shared" si="129"/>
        <v/>
      </c>
      <c r="BW280" s="285"/>
      <c r="BX280" s="284"/>
      <c r="BY280" s="286" t="str">
        <f t="shared" si="145"/>
        <v/>
      </c>
      <c r="BZ280" s="287" t="str">
        <f t="shared" si="146"/>
        <v/>
      </c>
      <c r="CA280" s="288"/>
      <c r="CB280" s="289"/>
      <c r="CC280" s="283" t="str">
        <f t="array" ref="CC280">IF(AND($I280&lt;&gt;"",$K280&lt;&gt;""),CEILING(VLOOKUP($I280,ランク別指標,6,FALSE)*$L280,1),"")</f>
        <v/>
      </c>
      <c r="CD280" s="290"/>
      <c r="CE280" s="291" t="str">
        <f t="shared" si="130"/>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58"/>
        <v/>
      </c>
      <c r="CR280" s="274" t="str">
        <f t="shared" ca="1" si="159"/>
        <v/>
      </c>
      <c r="CS280" s="275" t="str">
        <f t="shared" ca="1" si="131"/>
        <v/>
      </c>
      <c r="CT280" s="339"/>
      <c r="CU280" s="266">
        <f t="shared" si="147"/>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48"/>
        <v>0</v>
      </c>
      <c r="DL280" s="442" t="b">
        <f t="shared" si="149"/>
        <v>0</v>
      </c>
      <c r="DM280" s="452" t="b">
        <f t="shared" si="150"/>
        <v>0</v>
      </c>
      <c r="DN280" s="442" t="b">
        <f t="shared" si="151"/>
        <v>0</v>
      </c>
      <c r="DO280" s="451" t="b">
        <f t="shared" si="152"/>
        <v>0</v>
      </c>
      <c r="DP280" s="442" t="b">
        <f t="shared" si="153"/>
        <v>0</v>
      </c>
      <c r="DQ280" s="452" t="b">
        <f t="shared" si="154"/>
        <v>0</v>
      </c>
      <c r="DR280" s="442" t="b">
        <f t="shared" si="155"/>
        <v>0</v>
      </c>
      <c r="DS280" s="451" t="b">
        <f t="shared" si="156"/>
        <v>0</v>
      </c>
      <c r="DT280" s="442" t="b">
        <f t="shared" si="157"/>
        <v>0</v>
      </c>
    </row>
    <row r="281" spans="1:124" x14ac:dyDescent="0.25">
      <c r="A281" s="67">
        <f t="shared" si="132"/>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33"/>
        <v/>
      </c>
      <c r="X281" s="312" t="str">
        <f t="shared" ca="1" si="134"/>
        <v/>
      </c>
      <c r="Y281" s="279"/>
      <c r="Z281" s="279"/>
      <c r="AA281" s="350"/>
      <c r="AB281" s="280"/>
      <c r="AC281" s="281"/>
      <c r="AD281" s="350"/>
      <c r="AE281" s="280"/>
      <c r="AF281" s="282"/>
      <c r="AG281" s="350"/>
      <c r="AH281" s="276"/>
      <c r="AI281" s="311" t="str">
        <f t="shared" ca="1" si="135"/>
        <v/>
      </c>
      <c r="AJ281" s="312" t="str">
        <f t="shared" ca="1" si="136"/>
        <v/>
      </c>
      <c r="AK281" s="279"/>
      <c r="AL281" s="279"/>
      <c r="AM281" s="350"/>
      <c r="AN281" s="280"/>
      <c r="AO281" s="281"/>
      <c r="AP281" s="350"/>
      <c r="AQ281" s="280"/>
      <c r="AR281" s="282"/>
      <c r="AS281" s="350"/>
      <c r="AT281" s="276"/>
      <c r="AU281" s="311" t="str">
        <f t="shared" ca="1" si="137"/>
        <v/>
      </c>
      <c r="AV281" s="312" t="str">
        <f t="shared" ca="1" si="138"/>
        <v/>
      </c>
      <c r="AW281" s="278"/>
      <c r="AX281" s="278"/>
      <c r="AY281" s="350"/>
      <c r="AZ281" s="280"/>
      <c r="BA281" s="281"/>
      <c r="BB281" s="350"/>
      <c r="BC281" s="280"/>
      <c r="BD281" s="282"/>
      <c r="BE281" s="350"/>
      <c r="BF281" s="276"/>
      <c r="BG281" s="311" t="str">
        <f t="shared" ca="1" si="139"/>
        <v/>
      </c>
      <c r="BH281" s="312" t="str">
        <f t="shared" ca="1" si="140"/>
        <v/>
      </c>
      <c r="BI281" s="278"/>
      <c r="BJ281" s="350"/>
      <c r="BK281" s="280"/>
      <c r="BL281" s="281"/>
      <c r="BM281" s="350"/>
      <c r="BN281" s="280"/>
      <c r="BO281" s="282"/>
      <c r="BP281" s="311" t="str">
        <f t="shared" ca="1" si="141"/>
        <v/>
      </c>
      <c r="BQ281" s="312" t="str">
        <f t="shared" ca="1" si="142"/>
        <v/>
      </c>
      <c r="BR281" s="311" t="str">
        <f t="shared" ca="1" si="143"/>
        <v/>
      </c>
      <c r="BS281" s="440" t="str">
        <f t="shared" ca="1" si="144"/>
        <v/>
      </c>
      <c r="BT281" s="283" t="str">
        <f t="array" ref="BT281">IF(AND($I281&lt;&gt;"",$K281&lt;&gt;""),CEILING(VLOOKUP($I281,ランク別指標,3,FALSE)*$L281,1),"")</f>
        <v/>
      </c>
      <c r="BU281" s="284"/>
      <c r="BV281" s="283" t="str">
        <f t="shared" si="129"/>
        <v/>
      </c>
      <c r="BW281" s="285"/>
      <c r="BX281" s="284"/>
      <c r="BY281" s="286" t="str">
        <f t="shared" si="145"/>
        <v/>
      </c>
      <c r="BZ281" s="287" t="str">
        <f t="shared" si="146"/>
        <v/>
      </c>
      <c r="CA281" s="288"/>
      <c r="CB281" s="289"/>
      <c r="CC281" s="283" t="str">
        <f t="array" ref="CC281">IF(AND($I281&lt;&gt;"",$K281&lt;&gt;""),CEILING(VLOOKUP($I281,ランク別指標,6,FALSE)*$L281,1),"")</f>
        <v/>
      </c>
      <c r="CD281" s="290"/>
      <c r="CE281" s="291" t="str">
        <f t="shared" si="130"/>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58"/>
        <v/>
      </c>
      <c r="CR281" s="274" t="str">
        <f t="shared" ca="1" si="159"/>
        <v/>
      </c>
      <c r="CS281" s="275" t="str">
        <f t="shared" ca="1" si="131"/>
        <v/>
      </c>
      <c r="CT281" s="339"/>
      <c r="CU281" s="266">
        <f t="shared" si="147"/>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48"/>
        <v>0</v>
      </c>
      <c r="DL281" s="442" t="b">
        <f t="shared" si="149"/>
        <v>0</v>
      </c>
      <c r="DM281" s="452" t="b">
        <f t="shared" si="150"/>
        <v>0</v>
      </c>
      <c r="DN281" s="442" t="b">
        <f t="shared" si="151"/>
        <v>0</v>
      </c>
      <c r="DO281" s="451" t="b">
        <f t="shared" si="152"/>
        <v>0</v>
      </c>
      <c r="DP281" s="442" t="b">
        <f t="shared" si="153"/>
        <v>0</v>
      </c>
      <c r="DQ281" s="452" t="b">
        <f t="shared" si="154"/>
        <v>0</v>
      </c>
      <c r="DR281" s="442" t="b">
        <f t="shared" si="155"/>
        <v>0</v>
      </c>
      <c r="DS281" s="451" t="b">
        <f t="shared" si="156"/>
        <v>0</v>
      </c>
      <c r="DT281" s="442" t="b">
        <f t="shared" si="157"/>
        <v>0</v>
      </c>
    </row>
    <row r="282" spans="1:124" x14ac:dyDescent="0.25">
      <c r="A282" s="67">
        <f t="shared" si="132"/>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33"/>
        <v/>
      </c>
      <c r="X282" s="312" t="str">
        <f t="shared" ca="1" si="134"/>
        <v/>
      </c>
      <c r="Y282" s="279"/>
      <c r="Z282" s="279"/>
      <c r="AA282" s="350"/>
      <c r="AB282" s="280"/>
      <c r="AC282" s="281"/>
      <c r="AD282" s="350"/>
      <c r="AE282" s="280"/>
      <c r="AF282" s="282"/>
      <c r="AG282" s="350"/>
      <c r="AH282" s="276"/>
      <c r="AI282" s="311" t="str">
        <f t="shared" ca="1" si="135"/>
        <v/>
      </c>
      <c r="AJ282" s="312" t="str">
        <f t="shared" ca="1" si="136"/>
        <v/>
      </c>
      <c r="AK282" s="279"/>
      <c r="AL282" s="279"/>
      <c r="AM282" s="350"/>
      <c r="AN282" s="280"/>
      <c r="AO282" s="281"/>
      <c r="AP282" s="350"/>
      <c r="AQ282" s="280"/>
      <c r="AR282" s="282"/>
      <c r="AS282" s="350"/>
      <c r="AT282" s="276"/>
      <c r="AU282" s="311" t="str">
        <f t="shared" ca="1" si="137"/>
        <v/>
      </c>
      <c r="AV282" s="312" t="str">
        <f t="shared" ca="1" si="138"/>
        <v/>
      </c>
      <c r="AW282" s="278"/>
      <c r="AX282" s="278"/>
      <c r="AY282" s="350"/>
      <c r="AZ282" s="280"/>
      <c r="BA282" s="281"/>
      <c r="BB282" s="350"/>
      <c r="BC282" s="280"/>
      <c r="BD282" s="282"/>
      <c r="BE282" s="350"/>
      <c r="BF282" s="276"/>
      <c r="BG282" s="311" t="str">
        <f t="shared" ca="1" si="139"/>
        <v/>
      </c>
      <c r="BH282" s="312" t="str">
        <f t="shared" ca="1" si="140"/>
        <v/>
      </c>
      <c r="BI282" s="278"/>
      <c r="BJ282" s="350"/>
      <c r="BK282" s="280"/>
      <c r="BL282" s="281"/>
      <c r="BM282" s="350"/>
      <c r="BN282" s="280"/>
      <c r="BO282" s="282"/>
      <c r="BP282" s="311" t="str">
        <f t="shared" ca="1" si="141"/>
        <v/>
      </c>
      <c r="BQ282" s="312" t="str">
        <f t="shared" ca="1" si="142"/>
        <v/>
      </c>
      <c r="BR282" s="311" t="str">
        <f t="shared" ca="1" si="143"/>
        <v/>
      </c>
      <c r="BS282" s="440" t="str">
        <f t="shared" ca="1" si="144"/>
        <v/>
      </c>
      <c r="BT282" s="283" t="str">
        <f t="array" ref="BT282">IF(AND($I282&lt;&gt;"",$K282&lt;&gt;""),CEILING(VLOOKUP($I282,ランク別指標,3,FALSE)*$L282,1),"")</f>
        <v/>
      </c>
      <c r="BU282" s="284"/>
      <c r="BV282" s="283" t="str">
        <f t="shared" si="129"/>
        <v/>
      </c>
      <c r="BW282" s="285"/>
      <c r="BX282" s="284"/>
      <c r="BY282" s="286" t="str">
        <f t="shared" si="145"/>
        <v/>
      </c>
      <c r="BZ282" s="287" t="str">
        <f t="shared" si="146"/>
        <v/>
      </c>
      <c r="CA282" s="288"/>
      <c r="CB282" s="289"/>
      <c r="CC282" s="283" t="str">
        <f t="array" ref="CC282">IF(AND($I282&lt;&gt;"",$K282&lt;&gt;""),CEILING(VLOOKUP($I282,ランク別指標,6,FALSE)*$L282,1),"")</f>
        <v/>
      </c>
      <c r="CD282" s="290"/>
      <c r="CE282" s="291" t="str">
        <f t="shared" si="130"/>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58"/>
        <v/>
      </c>
      <c r="CR282" s="274" t="str">
        <f t="shared" ca="1" si="159"/>
        <v/>
      </c>
      <c r="CS282" s="275" t="str">
        <f t="shared" ca="1" si="131"/>
        <v/>
      </c>
      <c r="CT282" s="339"/>
      <c r="CU282" s="266">
        <f t="shared" si="147"/>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48"/>
        <v>0</v>
      </c>
      <c r="DL282" s="442" t="b">
        <f t="shared" si="149"/>
        <v>0</v>
      </c>
      <c r="DM282" s="452" t="b">
        <f t="shared" si="150"/>
        <v>0</v>
      </c>
      <c r="DN282" s="442" t="b">
        <f t="shared" si="151"/>
        <v>0</v>
      </c>
      <c r="DO282" s="451" t="b">
        <f t="shared" si="152"/>
        <v>0</v>
      </c>
      <c r="DP282" s="442" t="b">
        <f t="shared" si="153"/>
        <v>0</v>
      </c>
      <c r="DQ282" s="452" t="b">
        <f t="shared" si="154"/>
        <v>0</v>
      </c>
      <c r="DR282" s="442" t="b">
        <f t="shared" si="155"/>
        <v>0</v>
      </c>
      <c r="DS282" s="451" t="b">
        <f t="shared" si="156"/>
        <v>0</v>
      </c>
      <c r="DT282" s="442" t="b">
        <f t="shared" si="157"/>
        <v>0</v>
      </c>
    </row>
    <row r="283" spans="1:124" x14ac:dyDescent="0.25">
      <c r="A283" s="67">
        <f t="shared" si="132"/>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33"/>
        <v/>
      </c>
      <c r="X283" s="312" t="str">
        <f t="shared" ca="1" si="134"/>
        <v/>
      </c>
      <c r="Y283" s="279"/>
      <c r="Z283" s="279"/>
      <c r="AA283" s="350"/>
      <c r="AB283" s="351"/>
      <c r="AC283" s="281"/>
      <c r="AD283" s="350"/>
      <c r="AE283" s="351"/>
      <c r="AF283" s="282"/>
      <c r="AG283" s="350"/>
      <c r="AH283" s="276"/>
      <c r="AI283" s="311" t="str">
        <f t="shared" ca="1" si="135"/>
        <v/>
      </c>
      <c r="AJ283" s="312" t="str">
        <f t="shared" ca="1" si="136"/>
        <v/>
      </c>
      <c r="AK283" s="278"/>
      <c r="AL283" s="278"/>
      <c r="AM283" s="350"/>
      <c r="AN283" s="351"/>
      <c r="AO283" s="281"/>
      <c r="AP283" s="350"/>
      <c r="AQ283" s="351"/>
      <c r="AR283" s="282"/>
      <c r="AS283" s="350"/>
      <c r="AT283" s="276"/>
      <c r="AU283" s="311" t="str">
        <f t="shared" ca="1" si="137"/>
        <v/>
      </c>
      <c r="AV283" s="312" t="str">
        <f t="shared" ca="1" si="138"/>
        <v/>
      </c>
      <c r="AW283" s="278"/>
      <c r="AX283" s="278"/>
      <c r="AY283" s="350"/>
      <c r="AZ283" s="351"/>
      <c r="BA283" s="281"/>
      <c r="BB283" s="350"/>
      <c r="BC283" s="351"/>
      <c r="BD283" s="282"/>
      <c r="BE283" s="350"/>
      <c r="BF283" s="276"/>
      <c r="BG283" s="311" t="str">
        <f t="shared" ca="1" si="139"/>
        <v/>
      </c>
      <c r="BH283" s="312" t="str">
        <f t="shared" ca="1" si="140"/>
        <v/>
      </c>
      <c r="BI283" s="278"/>
      <c r="BJ283" s="350"/>
      <c r="BK283" s="351"/>
      <c r="BL283" s="281"/>
      <c r="BM283" s="350"/>
      <c r="BN283" s="351"/>
      <c r="BO283" s="282"/>
      <c r="BP283" s="311" t="str">
        <f t="shared" ca="1" si="141"/>
        <v/>
      </c>
      <c r="BQ283" s="312" t="str">
        <f t="shared" ca="1" si="142"/>
        <v/>
      </c>
      <c r="BR283" s="311" t="str">
        <f t="shared" ca="1" si="143"/>
        <v/>
      </c>
      <c r="BS283" s="440" t="str">
        <f t="shared" ca="1" si="144"/>
        <v/>
      </c>
      <c r="BT283" s="283" t="str">
        <f t="array" ref="BT283">IF(AND($I283&lt;&gt;"",$K283&lt;&gt;""),CEILING(VLOOKUP($I283,ランク別指標,3,FALSE)*$L283,1),"")</f>
        <v/>
      </c>
      <c r="BU283" s="284"/>
      <c r="BV283" s="283" t="str">
        <f t="shared" si="129"/>
        <v/>
      </c>
      <c r="BW283" s="285"/>
      <c r="BX283" s="284"/>
      <c r="BY283" s="286" t="str">
        <f t="shared" si="145"/>
        <v/>
      </c>
      <c r="BZ283" s="287" t="str">
        <f t="shared" si="146"/>
        <v/>
      </c>
      <c r="CA283" s="288"/>
      <c r="CB283" s="289"/>
      <c r="CC283" s="283" t="str">
        <f t="array" ref="CC283">IF(AND($I283&lt;&gt;"",$K283&lt;&gt;""),CEILING(VLOOKUP($I283,ランク別指標,6,FALSE)*$L283,1),"")</f>
        <v/>
      </c>
      <c r="CD283" s="290"/>
      <c r="CE283" s="291" t="str">
        <f t="shared" si="130"/>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58"/>
        <v/>
      </c>
      <c r="CR283" s="274" t="str">
        <f t="shared" ca="1" si="159"/>
        <v/>
      </c>
      <c r="CS283" s="275" t="str">
        <f t="shared" ca="1" si="131"/>
        <v/>
      </c>
      <c r="CT283" s="339"/>
      <c r="CU283" s="266">
        <f t="shared" si="147"/>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48"/>
        <v>0</v>
      </c>
      <c r="DL283" s="442" t="b">
        <f t="shared" si="149"/>
        <v>0</v>
      </c>
      <c r="DM283" s="452" t="b">
        <f t="shared" si="150"/>
        <v>0</v>
      </c>
      <c r="DN283" s="442" t="b">
        <f t="shared" si="151"/>
        <v>0</v>
      </c>
      <c r="DO283" s="451" t="b">
        <f t="shared" si="152"/>
        <v>0</v>
      </c>
      <c r="DP283" s="442" t="b">
        <f t="shared" si="153"/>
        <v>0</v>
      </c>
      <c r="DQ283" s="452" t="b">
        <f t="shared" si="154"/>
        <v>0</v>
      </c>
      <c r="DR283" s="442" t="b">
        <f t="shared" si="155"/>
        <v>0</v>
      </c>
      <c r="DS283" s="451" t="b">
        <f t="shared" si="156"/>
        <v>0</v>
      </c>
      <c r="DT283" s="442" t="b">
        <f t="shared" si="157"/>
        <v>0</v>
      </c>
    </row>
    <row r="284" spans="1:124" x14ac:dyDescent="0.25">
      <c r="A284" s="67">
        <f t="shared" si="132"/>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33"/>
        <v/>
      </c>
      <c r="X284" s="312" t="str">
        <f t="shared" ca="1" si="134"/>
        <v/>
      </c>
      <c r="Y284" s="279"/>
      <c r="Z284" s="279"/>
      <c r="AA284" s="350"/>
      <c r="AB284" s="351"/>
      <c r="AC284" s="281"/>
      <c r="AD284" s="350"/>
      <c r="AE284" s="351"/>
      <c r="AF284" s="282"/>
      <c r="AG284" s="350"/>
      <c r="AH284" s="276"/>
      <c r="AI284" s="311" t="str">
        <f t="shared" ca="1" si="135"/>
        <v/>
      </c>
      <c r="AJ284" s="312" t="str">
        <f t="shared" ca="1" si="136"/>
        <v/>
      </c>
      <c r="AK284" s="278"/>
      <c r="AL284" s="278"/>
      <c r="AM284" s="350"/>
      <c r="AN284" s="351"/>
      <c r="AO284" s="281"/>
      <c r="AP284" s="350"/>
      <c r="AQ284" s="351"/>
      <c r="AR284" s="282"/>
      <c r="AS284" s="350"/>
      <c r="AT284" s="276"/>
      <c r="AU284" s="311" t="str">
        <f t="shared" ca="1" si="137"/>
        <v/>
      </c>
      <c r="AV284" s="312" t="str">
        <f t="shared" ca="1" si="138"/>
        <v/>
      </c>
      <c r="AW284" s="278"/>
      <c r="AX284" s="278"/>
      <c r="AY284" s="350"/>
      <c r="AZ284" s="351"/>
      <c r="BA284" s="281"/>
      <c r="BB284" s="350"/>
      <c r="BC284" s="351"/>
      <c r="BD284" s="282"/>
      <c r="BE284" s="350"/>
      <c r="BF284" s="276"/>
      <c r="BG284" s="311" t="str">
        <f t="shared" ca="1" si="139"/>
        <v/>
      </c>
      <c r="BH284" s="312" t="str">
        <f t="shared" ca="1" si="140"/>
        <v/>
      </c>
      <c r="BI284" s="278"/>
      <c r="BJ284" s="350"/>
      <c r="BK284" s="351"/>
      <c r="BL284" s="281"/>
      <c r="BM284" s="350"/>
      <c r="BN284" s="351"/>
      <c r="BO284" s="282"/>
      <c r="BP284" s="311" t="str">
        <f t="shared" ca="1" si="141"/>
        <v/>
      </c>
      <c r="BQ284" s="312" t="str">
        <f t="shared" ca="1" si="142"/>
        <v/>
      </c>
      <c r="BR284" s="311" t="str">
        <f t="shared" ca="1" si="143"/>
        <v/>
      </c>
      <c r="BS284" s="440" t="str">
        <f t="shared" ca="1" si="144"/>
        <v/>
      </c>
      <c r="BT284" s="283" t="str">
        <f t="array" ref="BT284">IF(AND($I284&lt;&gt;"",$K284&lt;&gt;""),CEILING(VLOOKUP($I284,ランク別指標,3,FALSE)*$L284,1),"")</f>
        <v/>
      </c>
      <c r="BU284" s="284"/>
      <c r="BV284" s="283" t="str">
        <f t="shared" si="129"/>
        <v/>
      </c>
      <c r="BW284" s="285"/>
      <c r="BX284" s="284"/>
      <c r="BY284" s="286" t="str">
        <f t="shared" si="145"/>
        <v/>
      </c>
      <c r="BZ284" s="287" t="str">
        <f t="shared" si="146"/>
        <v/>
      </c>
      <c r="CA284" s="288"/>
      <c r="CB284" s="289"/>
      <c r="CC284" s="283" t="str">
        <f t="array" ref="CC284">IF(AND($I284&lt;&gt;"",$K284&lt;&gt;""),CEILING(VLOOKUP($I284,ランク別指標,6,FALSE)*$L284,1),"")</f>
        <v/>
      </c>
      <c r="CD284" s="290"/>
      <c r="CE284" s="291" t="str">
        <f t="shared" si="130"/>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58"/>
        <v/>
      </c>
      <c r="CR284" s="274" t="str">
        <f t="shared" ca="1" si="159"/>
        <v/>
      </c>
      <c r="CS284" s="275" t="str">
        <f t="shared" ca="1" si="131"/>
        <v/>
      </c>
      <c r="CT284" s="339"/>
      <c r="CU284" s="266">
        <f t="shared" si="147"/>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48"/>
        <v>0</v>
      </c>
      <c r="DL284" s="442" t="b">
        <f t="shared" si="149"/>
        <v>0</v>
      </c>
      <c r="DM284" s="452" t="b">
        <f t="shared" si="150"/>
        <v>0</v>
      </c>
      <c r="DN284" s="442" t="b">
        <f t="shared" si="151"/>
        <v>0</v>
      </c>
      <c r="DO284" s="451" t="b">
        <f t="shared" si="152"/>
        <v>0</v>
      </c>
      <c r="DP284" s="442" t="b">
        <f t="shared" si="153"/>
        <v>0</v>
      </c>
      <c r="DQ284" s="452" t="b">
        <f t="shared" si="154"/>
        <v>0</v>
      </c>
      <c r="DR284" s="442" t="b">
        <f t="shared" si="155"/>
        <v>0</v>
      </c>
      <c r="DS284" s="451" t="b">
        <f t="shared" si="156"/>
        <v>0</v>
      </c>
      <c r="DT284" s="442" t="b">
        <f t="shared" si="157"/>
        <v>0</v>
      </c>
    </row>
    <row r="285" spans="1:124" x14ac:dyDescent="0.25">
      <c r="A285" s="67">
        <f t="shared" si="132"/>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33"/>
        <v/>
      </c>
      <c r="X285" s="312" t="str">
        <f t="shared" ca="1" si="134"/>
        <v/>
      </c>
      <c r="Y285" s="279"/>
      <c r="Z285" s="279"/>
      <c r="AA285" s="350"/>
      <c r="AB285" s="351"/>
      <c r="AC285" s="281"/>
      <c r="AD285" s="350"/>
      <c r="AE285" s="351"/>
      <c r="AF285" s="282"/>
      <c r="AG285" s="350"/>
      <c r="AH285" s="276"/>
      <c r="AI285" s="311" t="str">
        <f t="shared" ca="1" si="135"/>
        <v/>
      </c>
      <c r="AJ285" s="312" t="str">
        <f t="shared" ca="1" si="136"/>
        <v/>
      </c>
      <c r="AK285" s="278"/>
      <c r="AL285" s="278"/>
      <c r="AM285" s="350"/>
      <c r="AN285" s="351"/>
      <c r="AO285" s="281"/>
      <c r="AP285" s="350"/>
      <c r="AQ285" s="351"/>
      <c r="AR285" s="282"/>
      <c r="AS285" s="350"/>
      <c r="AT285" s="276"/>
      <c r="AU285" s="311" t="str">
        <f t="shared" ca="1" si="137"/>
        <v/>
      </c>
      <c r="AV285" s="312" t="str">
        <f t="shared" ca="1" si="138"/>
        <v/>
      </c>
      <c r="AW285" s="278"/>
      <c r="AX285" s="278"/>
      <c r="AY285" s="350"/>
      <c r="AZ285" s="351"/>
      <c r="BA285" s="281"/>
      <c r="BB285" s="350"/>
      <c r="BC285" s="351"/>
      <c r="BD285" s="282"/>
      <c r="BE285" s="350"/>
      <c r="BF285" s="276"/>
      <c r="BG285" s="311" t="str">
        <f t="shared" ca="1" si="139"/>
        <v/>
      </c>
      <c r="BH285" s="312" t="str">
        <f t="shared" ca="1" si="140"/>
        <v/>
      </c>
      <c r="BI285" s="278"/>
      <c r="BJ285" s="350"/>
      <c r="BK285" s="351"/>
      <c r="BL285" s="281"/>
      <c r="BM285" s="350"/>
      <c r="BN285" s="351"/>
      <c r="BO285" s="282"/>
      <c r="BP285" s="311" t="str">
        <f t="shared" ca="1" si="141"/>
        <v/>
      </c>
      <c r="BQ285" s="312" t="str">
        <f t="shared" ca="1" si="142"/>
        <v/>
      </c>
      <c r="BR285" s="311" t="str">
        <f t="shared" ca="1" si="143"/>
        <v/>
      </c>
      <c r="BS285" s="440" t="str">
        <f t="shared" ca="1" si="144"/>
        <v/>
      </c>
      <c r="BT285" s="283" t="str">
        <f t="array" ref="BT285">IF(AND($I285&lt;&gt;"",$K285&lt;&gt;""),CEILING(VLOOKUP($I285,ランク別指標,3,FALSE)*$L285,1),"")</f>
        <v/>
      </c>
      <c r="BU285" s="284"/>
      <c r="BV285" s="283" t="str">
        <f t="shared" si="129"/>
        <v/>
      </c>
      <c r="BW285" s="285"/>
      <c r="BX285" s="284"/>
      <c r="BY285" s="286" t="str">
        <f t="shared" si="145"/>
        <v/>
      </c>
      <c r="BZ285" s="287" t="str">
        <f t="shared" si="146"/>
        <v/>
      </c>
      <c r="CA285" s="288"/>
      <c r="CB285" s="289"/>
      <c r="CC285" s="283" t="str">
        <f t="array" ref="CC285">IF(AND($I285&lt;&gt;"",$K285&lt;&gt;""),CEILING(VLOOKUP($I285,ランク別指標,6,FALSE)*$L285,1),"")</f>
        <v/>
      </c>
      <c r="CD285" s="290"/>
      <c r="CE285" s="291" t="str">
        <f t="shared" si="130"/>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58"/>
        <v/>
      </c>
      <c r="CR285" s="274" t="str">
        <f t="shared" ca="1" si="159"/>
        <v/>
      </c>
      <c r="CS285" s="275" t="str">
        <f t="shared" ca="1" si="131"/>
        <v/>
      </c>
      <c r="CT285" s="339"/>
      <c r="CU285" s="266">
        <f t="shared" si="147"/>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48"/>
        <v>0</v>
      </c>
      <c r="DL285" s="442" t="b">
        <f t="shared" si="149"/>
        <v>0</v>
      </c>
      <c r="DM285" s="452" t="b">
        <f t="shared" si="150"/>
        <v>0</v>
      </c>
      <c r="DN285" s="442" t="b">
        <f t="shared" si="151"/>
        <v>0</v>
      </c>
      <c r="DO285" s="451" t="b">
        <f t="shared" si="152"/>
        <v>0</v>
      </c>
      <c r="DP285" s="442" t="b">
        <f t="shared" si="153"/>
        <v>0</v>
      </c>
      <c r="DQ285" s="452" t="b">
        <f t="shared" si="154"/>
        <v>0</v>
      </c>
      <c r="DR285" s="442" t="b">
        <f t="shared" si="155"/>
        <v>0</v>
      </c>
      <c r="DS285" s="451" t="b">
        <f t="shared" si="156"/>
        <v>0</v>
      </c>
      <c r="DT285" s="442" t="b">
        <f t="shared" si="157"/>
        <v>0</v>
      </c>
    </row>
    <row r="286" spans="1:124" x14ac:dyDescent="0.25">
      <c r="A286" s="67">
        <f t="shared" si="132"/>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33"/>
        <v/>
      </c>
      <c r="X286" s="312" t="str">
        <f t="shared" ca="1" si="134"/>
        <v/>
      </c>
      <c r="Y286" s="279"/>
      <c r="Z286" s="279"/>
      <c r="AA286" s="350"/>
      <c r="AB286" s="351"/>
      <c r="AC286" s="281"/>
      <c r="AD286" s="350"/>
      <c r="AE286" s="351"/>
      <c r="AF286" s="282"/>
      <c r="AG286" s="350"/>
      <c r="AH286" s="276"/>
      <c r="AI286" s="311" t="str">
        <f t="shared" ca="1" si="135"/>
        <v/>
      </c>
      <c r="AJ286" s="312" t="str">
        <f t="shared" ca="1" si="136"/>
        <v/>
      </c>
      <c r="AK286" s="278"/>
      <c r="AL286" s="278"/>
      <c r="AM286" s="350"/>
      <c r="AN286" s="351"/>
      <c r="AO286" s="281"/>
      <c r="AP286" s="350"/>
      <c r="AQ286" s="351"/>
      <c r="AR286" s="282"/>
      <c r="AS286" s="350"/>
      <c r="AT286" s="276"/>
      <c r="AU286" s="311" t="str">
        <f t="shared" ca="1" si="137"/>
        <v/>
      </c>
      <c r="AV286" s="312" t="str">
        <f t="shared" ca="1" si="138"/>
        <v/>
      </c>
      <c r="AW286" s="278"/>
      <c r="AX286" s="278"/>
      <c r="AY286" s="350"/>
      <c r="AZ286" s="351"/>
      <c r="BA286" s="281"/>
      <c r="BB286" s="350"/>
      <c r="BC286" s="351"/>
      <c r="BD286" s="282"/>
      <c r="BE286" s="350"/>
      <c r="BF286" s="276"/>
      <c r="BG286" s="311" t="str">
        <f t="shared" ca="1" si="139"/>
        <v/>
      </c>
      <c r="BH286" s="312" t="str">
        <f t="shared" ca="1" si="140"/>
        <v/>
      </c>
      <c r="BI286" s="278"/>
      <c r="BJ286" s="350"/>
      <c r="BK286" s="351"/>
      <c r="BL286" s="281"/>
      <c r="BM286" s="350"/>
      <c r="BN286" s="351"/>
      <c r="BO286" s="282"/>
      <c r="BP286" s="311" t="str">
        <f t="shared" ca="1" si="141"/>
        <v/>
      </c>
      <c r="BQ286" s="312" t="str">
        <f t="shared" ca="1" si="142"/>
        <v/>
      </c>
      <c r="BR286" s="311" t="str">
        <f t="shared" ca="1" si="143"/>
        <v/>
      </c>
      <c r="BS286" s="440" t="str">
        <f t="shared" ca="1" si="144"/>
        <v/>
      </c>
      <c r="BT286" s="283" t="str">
        <f t="array" ref="BT286">IF(AND($I286&lt;&gt;"",$K286&lt;&gt;""),CEILING(VLOOKUP($I286,ランク別指標,3,FALSE)*$L286,1),"")</f>
        <v/>
      </c>
      <c r="BU286" s="284"/>
      <c r="BV286" s="283" t="str">
        <f t="shared" si="129"/>
        <v/>
      </c>
      <c r="BW286" s="285"/>
      <c r="BX286" s="284"/>
      <c r="BY286" s="286" t="str">
        <f t="shared" si="145"/>
        <v/>
      </c>
      <c r="BZ286" s="287" t="str">
        <f t="shared" si="146"/>
        <v/>
      </c>
      <c r="CA286" s="288"/>
      <c r="CB286" s="289"/>
      <c r="CC286" s="283" t="str">
        <f t="array" ref="CC286">IF(AND($I286&lt;&gt;"",$K286&lt;&gt;""),CEILING(VLOOKUP($I286,ランク別指標,6,FALSE)*$L286,1),"")</f>
        <v/>
      </c>
      <c r="CD286" s="290"/>
      <c r="CE286" s="291" t="str">
        <f t="shared" si="130"/>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58"/>
        <v/>
      </c>
      <c r="CR286" s="274" t="str">
        <f t="shared" ca="1" si="159"/>
        <v/>
      </c>
      <c r="CS286" s="275" t="str">
        <f t="shared" ca="1" si="131"/>
        <v/>
      </c>
      <c r="CT286" s="339"/>
      <c r="CU286" s="266">
        <f t="shared" si="147"/>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48"/>
        <v>0</v>
      </c>
      <c r="DL286" s="442" t="b">
        <f t="shared" si="149"/>
        <v>0</v>
      </c>
      <c r="DM286" s="452" t="b">
        <f t="shared" si="150"/>
        <v>0</v>
      </c>
      <c r="DN286" s="442" t="b">
        <f t="shared" si="151"/>
        <v>0</v>
      </c>
      <c r="DO286" s="451" t="b">
        <f t="shared" si="152"/>
        <v>0</v>
      </c>
      <c r="DP286" s="442" t="b">
        <f t="shared" si="153"/>
        <v>0</v>
      </c>
      <c r="DQ286" s="452" t="b">
        <f t="shared" si="154"/>
        <v>0</v>
      </c>
      <c r="DR286" s="442" t="b">
        <f t="shared" si="155"/>
        <v>0</v>
      </c>
      <c r="DS286" s="451" t="b">
        <f t="shared" si="156"/>
        <v>0</v>
      </c>
      <c r="DT286" s="442" t="b">
        <f t="shared" si="157"/>
        <v>0</v>
      </c>
    </row>
    <row r="287" spans="1:124" x14ac:dyDescent="0.25">
      <c r="A287" s="67">
        <f t="shared" si="132"/>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33"/>
        <v/>
      </c>
      <c r="X287" s="312" t="str">
        <f t="shared" ca="1" si="134"/>
        <v/>
      </c>
      <c r="Y287" s="279"/>
      <c r="Z287" s="279"/>
      <c r="AA287" s="350"/>
      <c r="AB287" s="351"/>
      <c r="AC287" s="281"/>
      <c r="AD287" s="350"/>
      <c r="AE287" s="351"/>
      <c r="AF287" s="282"/>
      <c r="AG287" s="350"/>
      <c r="AH287" s="276"/>
      <c r="AI287" s="311" t="str">
        <f t="shared" ca="1" si="135"/>
        <v/>
      </c>
      <c r="AJ287" s="312" t="str">
        <f t="shared" ca="1" si="136"/>
        <v/>
      </c>
      <c r="AK287" s="278"/>
      <c r="AL287" s="278"/>
      <c r="AM287" s="350"/>
      <c r="AN287" s="351"/>
      <c r="AO287" s="281"/>
      <c r="AP287" s="350"/>
      <c r="AQ287" s="351"/>
      <c r="AR287" s="282"/>
      <c r="AS287" s="350"/>
      <c r="AT287" s="276"/>
      <c r="AU287" s="311" t="str">
        <f t="shared" ca="1" si="137"/>
        <v/>
      </c>
      <c r="AV287" s="312" t="str">
        <f t="shared" ca="1" si="138"/>
        <v/>
      </c>
      <c r="AW287" s="278"/>
      <c r="AX287" s="278"/>
      <c r="AY287" s="350"/>
      <c r="AZ287" s="351"/>
      <c r="BA287" s="281"/>
      <c r="BB287" s="350"/>
      <c r="BC287" s="351"/>
      <c r="BD287" s="282"/>
      <c r="BE287" s="350"/>
      <c r="BF287" s="276"/>
      <c r="BG287" s="311" t="str">
        <f t="shared" ca="1" si="139"/>
        <v/>
      </c>
      <c r="BH287" s="312" t="str">
        <f t="shared" ca="1" si="140"/>
        <v/>
      </c>
      <c r="BI287" s="278"/>
      <c r="BJ287" s="350"/>
      <c r="BK287" s="351"/>
      <c r="BL287" s="281"/>
      <c r="BM287" s="350"/>
      <c r="BN287" s="351"/>
      <c r="BO287" s="282"/>
      <c r="BP287" s="311" t="str">
        <f t="shared" ca="1" si="141"/>
        <v/>
      </c>
      <c r="BQ287" s="312" t="str">
        <f t="shared" ca="1" si="142"/>
        <v/>
      </c>
      <c r="BR287" s="311" t="str">
        <f t="shared" ca="1" si="143"/>
        <v/>
      </c>
      <c r="BS287" s="440" t="str">
        <f t="shared" ca="1" si="144"/>
        <v/>
      </c>
      <c r="BT287" s="283" t="str">
        <f t="array" ref="BT287">IF(AND($I287&lt;&gt;"",$K287&lt;&gt;""),CEILING(VLOOKUP($I287,ランク別指標,3,FALSE)*$L287,1),"")</f>
        <v/>
      </c>
      <c r="BU287" s="284"/>
      <c r="BV287" s="283" t="str">
        <f t="shared" si="129"/>
        <v/>
      </c>
      <c r="BW287" s="285"/>
      <c r="BX287" s="284"/>
      <c r="BY287" s="286" t="str">
        <f t="shared" si="145"/>
        <v/>
      </c>
      <c r="BZ287" s="287" t="str">
        <f t="shared" si="146"/>
        <v/>
      </c>
      <c r="CA287" s="288"/>
      <c r="CB287" s="289"/>
      <c r="CC287" s="283" t="str">
        <f t="array" ref="CC287">IF(AND($I287&lt;&gt;"",$K287&lt;&gt;""),CEILING(VLOOKUP($I287,ランク別指標,6,FALSE)*$L287,1),"")</f>
        <v/>
      </c>
      <c r="CD287" s="290"/>
      <c r="CE287" s="291" t="str">
        <f t="shared" si="130"/>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58"/>
        <v/>
      </c>
      <c r="CR287" s="274" t="str">
        <f t="shared" ca="1" si="159"/>
        <v/>
      </c>
      <c r="CS287" s="275" t="str">
        <f t="shared" ca="1" si="131"/>
        <v/>
      </c>
      <c r="CT287" s="339"/>
      <c r="CU287" s="266">
        <f t="shared" si="147"/>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48"/>
        <v>0</v>
      </c>
      <c r="DL287" s="442" t="b">
        <f t="shared" si="149"/>
        <v>0</v>
      </c>
      <c r="DM287" s="452" t="b">
        <f t="shared" si="150"/>
        <v>0</v>
      </c>
      <c r="DN287" s="442" t="b">
        <f t="shared" si="151"/>
        <v>0</v>
      </c>
      <c r="DO287" s="451" t="b">
        <f t="shared" si="152"/>
        <v>0</v>
      </c>
      <c r="DP287" s="442" t="b">
        <f t="shared" si="153"/>
        <v>0</v>
      </c>
      <c r="DQ287" s="452" t="b">
        <f t="shared" si="154"/>
        <v>0</v>
      </c>
      <c r="DR287" s="442" t="b">
        <f t="shared" si="155"/>
        <v>0</v>
      </c>
      <c r="DS287" s="451" t="b">
        <f t="shared" si="156"/>
        <v>0</v>
      </c>
      <c r="DT287" s="442" t="b">
        <f t="shared" si="157"/>
        <v>0</v>
      </c>
    </row>
    <row r="288" spans="1:124" x14ac:dyDescent="0.25">
      <c r="A288" s="67">
        <f t="shared" si="132"/>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33"/>
        <v/>
      </c>
      <c r="X288" s="312" t="str">
        <f t="shared" ca="1" si="134"/>
        <v/>
      </c>
      <c r="Y288" s="279"/>
      <c r="Z288" s="279"/>
      <c r="AA288" s="350"/>
      <c r="AB288" s="280"/>
      <c r="AC288" s="281"/>
      <c r="AD288" s="350"/>
      <c r="AE288" s="280"/>
      <c r="AF288" s="282"/>
      <c r="AG288" s="350"/>
      <c r="AH288" s="276"/>
      <c r="AI288" s="311" t="str">
        <f t="shared" ca="1" si="135"/>
        <v/>
      </c>
      <c r="AJ288" s="312" t="str">
        <f t="shared" ca="1" si="136"/>
        <v/>
      </c>
      <c r="AK288" s="279"/>
      <c r="AL288" s="279"/>
      <c r="AM288" s="350"/>
      <c r="AN288" s="280"/>
      <c r="AO288" s="281"/>
      <c r="AP288" s="350"/>
      <c r="AQ288" s="280"/>
      <c r="AR288" s="282"/>
      <c r="AS288" s="350"/>
      <c r="AT288" s="276"/>
      <c r="AU288" s="311" t="str">
        <f t="shared" ca="1" si="137"/>
        <v/>
      </c>
      <c r="AV288" s="312" t="str">
        <f t="shared" ca="1" si="138"/>
        <v/>
      </c>
      <c r="AW288" s="278"/>
      <c r="AX288" s="278"/>
      <c r="AY288" s="350"/>
      <c r="AZ288" s="280"/>
      <c r="BA288" s="281"/>
      <c r="BB288" s="350"/>
      <c r="BC288" s="280"/>
      <c r="BD288" s="282"/>
      <c r="BE288" s="350"/>
      <c r="BF288" s="276"/>
      <c r="BG288" s="311" t="str">
        <f t="shared" ca="1" si="139"/>
        <v/>
      </c>
      <c r="BH288" s="312" t="str">
        <f t="shared" ca="1" si="140"/>
        <v/>
      </c>
      <c r="BI288" s="278"/>
      <c r="BJ288" s="350"/>
      <c r="BK288" s="280"/>
      <c r="BL288" s="281"/>
      <c r="BM288" s="350"/>
      <c r="BN288" s="280"/>
      <c r="BO288" s="282"/>
      <c r="BP288" s="311" t="str">
        <f t="shared" ca="1" si="141"/>
        <v/>
      </c>
      <c r="BQ288" s="312" t="str">
        <f t="shared" ca="1" si="142"/>
        <v/>
      </c>
      <c r="BR288" s="311" t="str">
        <f t="shared" ca="1" si="143"/>
        <v/>
      </c>
      <c r="BS288" s="440" t="str">
        <f t="shared" ca="1" si="144"/>
        <v/>
      </c>
      <c r="BT288" s="283" t="str">
        <f t="array" ref="BT288">IF(AND($I288&lt;&gt;"",$K288&lt;&gt;""),CEILING(VLOOKUP($I288,ランク別指標,3,FALSE)*$L288,1),"")</f>
        <v/>
      </c>
      <c r="BU288" s="284"/>
      <c r="BV288" s="283" t="str">
        <f t="shared" si="129"/>
        <v/>
      </c>
      <c r="BW288" s="285"/>
      <c r="BX288" s="284"/>
      <c r="BY288" s="286" t="str">
        <f t="shared" si="145"/>
        <v/>
      </c>
      <c r="BZ288" s="287" t="str">
        <f t="shared" si="146"/>
        <v/>
      </c>
      <c r="CA288" s="288"/>
      <c r="CB288" s="289"/>
      <c r="CC288" s="283" t="str">
        <f t="array" ref="CC288">IF(AND($I288&lt;&gt;"",$K288&lt;&gt;""),CEILING(VLOOKUP($I288,ランク別指標,6,FALSE)*$L288,1),"")</f>
        <v/>
      </c>
      <c r="CD288" s="290"/>
      <c r="CE288" s="291" t="str">
        <f t="shared" si="130"/>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58"/>
        <v/>
      </c>
      <c r="CR288" s="274" t="str">
        <f t="shared" ca="1" si="159"/>
        <v/>
      </c>
      <c r="CS288" s="275" t="str">
        <f t="shared" ca="1" si="131"/>
        <v/>
      </c>
      <c r="CT288" s="339"/>
      <c r="CU288" s="266">
        <f t="shared" si="147"/>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48"/>
        <v>0</v>
      </c>
      <c r="DL288" s="442" t="b">
        <f t="shared" si="149"/>
        <v>0</v>
      </c>
      <c r="DM288" s="452" t="b">
        <f t="shared" si="150"/>
        <v>0</v>
      </c>
      <c r="DN288" s="442" t="b">
        <f t="shared" si="151"/>
        <v>0</v>
      </c>
      <c r="DO288" s="451" t="b">
        <f t="shared" si="152"/>
        <v>0</v>
      </c>
      <c r="DP288" s="442" t="b">
        <f t="shared" si="153"/>
        <v>0</v>
      </c>
      <c r="DQ288" s="452" t="b">
        <f t="shared" si="154"/>
        <v>0</v>
      </c>
      <c r="DR288" s="442" t="b">
        <f t="shared" si="155"/>
        <v>0</v>
      </c>
      <c r="DS288" s="451" t="b">
        <f t="shared" si="156"/>
        <v>0</v>
      </c>
      <c r="DT288" s="442" t="b">
        <f t="shared" si="157"/>
        <v>0</v>
      </c>
    </row>
    <row r="289" spans="1:124" x14ac:dyDescent="0.25">
      <c r="A289" s="67">
        <f t="shared" si="132"/>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33"/>
        <v/>
      </c>
      <c r="X289" s="312" t="str">
        <f t="shared" ca="1" si="134"/>
        <v/>
      </c>
      <c r="Y289" s="279"/>
      <c r="Z289" s="279"/>
      <c r="AA289" s="350"/>
      <c r="AB289" s="280"/>
      <c r="AC289" s="281"/>
      <c r="AD289" s="350"/>
      <c r="AE289" s="280"/>
      <c r="AF289" s="282"/>
      <c r="AG289" s="350"/>
      <c r="AH289" s="276"/>
      <c r="AI289" s="311" t="str">
        <f t="shared" ca="1" si="135"/>
        <v/>
      </c>
      <c r="AJ289" s="312" t="str">
        <f t="shared" ca="1" si="136"/>
        <v/>
      </c>
      <c r="AK289" s="279"/>
      <c r="AL289" s="279"/>
      <c r="AM289" s="350"/>
      <c r="AN289" s="280"/>
      <c r="AO289" s="281"/>
      <c r="AP289" s="350"/>
      <c r="AQ289" s="280"/>
      <c r="AR289" s="282"/>
      <c r="AS289" s="350"/>
      <c r="AT289" s="276"/>
      <c r="AU289" s="311" t="str">
        <f t="shared" ca="1" si="137"/>
        <v/>
      </c>
      <c r="AV289" s="312" t="str">
        <f t="shared" ca="1" si="138"/>
        <v/>
      </c>
      <c r="AW289" s="278"/>
      <c r="AX289" s="278"/>
      <c r="AY289" s="350"/>
      <c r="AZ289" s="280"/>
      <c r="BA289" s="281"/>
      <c r="BB289" s="350"/>
      <c r="BC289" s="280"/>
      <c r="BD289" s="282"/>
      <c r="BE289" s="350"/>
      <c r="BF289" s="276"/>
      <c r="BG289" s="311" t="str">
        <f t="shared" ca="1" si="139"/>
        <v/>
      </c>
      <c r="BH289" s="312" t="str">
        <f t="shared" ca="1" si="140"/>
        <v/>
      </c>
      <c r="BI289" s="278"/>
      <c r="BJ289" s="350"/>
      <c r="BK289" s="280"/>
      <c r="BL289" s="281"/>
      <c r="BM289" s="350"/>
      <c r="BN289" s="280"/>
      <c r="BO289" s="282"/>
      <c r="BP289" s="311" t="str">
        <f t="shared" ca="1" si="141"/>
        <v/>
      </c>
      <c r="BQ289" s="312" t="str">
        <f t="shared" ca="1" si="142"/>
        <v/>
      </c>
      <c r="BR289" s="311" t="str">
        <f t="shared" ca="1" si="143"/>
        <v/>
      </c>
      <c r="BS289" s="440" t="str">
        <f t="shared" ca="1" si="144"/>
        <v/>
      </c>
      <c r="BT289" s="283" t="str">
        <f t="array" ref="BT289">IF(AND($I289&lt;&gt;"",$K289&lt;&gt;""),CEILING(VLOOKUP($I289,ランク別指標,3,FALSE)*$L289,1),"")</f>
        <v/>
      </c>
      <c r="BU289" s="284"/>
      <c r="BV289" s="283" t="str">
        <f t="shared" si="129"/>
        <v/>
      </c>
      <c r="BW289" s="285"/>
      <c r="BX289" s="284"/>
      <c r="BY289" s="286" t="str">
        <f t="shared" si="145"/>
        <v/>
      </c>
      <c r="BZ289" s="287" t="str">
        <f t="shared" si="146"/>
        <v/>
      </c>
      <c r="CA289" s="288"/>
      <c r="CB289" s="289"/>
      <c r="CC289" s="283" t="str">
        <f t="array" ref="CC289">IF(AND($I289&lt;&gt;"",$K289&lt;&gt;""),CEILING(VLOOKUP($I289,ランク別指標,6,FALSE)*$L289,1),"")</f>
        <v/>
      </c>
      <c r="CD289" s="290"/>
      <c r="CE289" s="291" t="str">
        <f t="shared" si="130"/>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58"/>
        <v/>
      </c>
      <c r="CR289" s="274" t="str">
        <f t="shared" ca="1" si="159"/>
        <v/>
      </c>
      <c r="CS289" s="275" t="str">
        <f t="shared" ca="1" si="131"/>
        <v/>
      </c>
      <c r="CT289" s="339"/>
      <c r="CU289" s="266">
        <f t="shared" si="147"/>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48"/>
        <v>0</v>
      </c>
      <c r="DL289" s="442" t="b">
        <f t="shared" si="149"/>
        <v>0</v>
      </c>
      <c r="DM289" s="452" t="b">
        <f t="shared" si="150"/>
        <v>0</v>
      </c>
      <c r="DN289" s="442" t="b">
        <f t="shared" si="151"/>
        <v>0</v>
      </c>
      <c r="DO289" s="451" t="b">
        <f t="shared" si="152"/>
        <v>0</v>
      </c>
      <c r="DP289" s="442" t="b">
        <f t="shared" si="153"/>
        <v>0</v>
      </c>
      <c r="DQ289" s="452" t="b">
        <f t="shared" si="154"/>
        <v>0</v>
      </c>
      <c r="DR289" s="442" t="b">
        <f t="shared" si="155"/>
        <v>0</v>
      </c>
      <c r="DS289" s="451" t="b">
        <f t="shared" si="156"/>
        <v>0</v>
      </c>
      <c r="DT289" s="442" t="b">
        <f t="shared" si="157"/>
        <v>0</v>
      </c>
    </row>
    <row r="290" spans="1:124" x14ac:dyDescent="0.25">
      <c r="A290" s="67">
        <f t="shared" si="132"/>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33"/>
        <v/>
      </c>
      <c r="X290" s="312" t="str">
        <f t="shared" ca="1" si="134"/>
        <v/>
      </c>
      <c r="Y290" s="279"/>
      <c r="Z290" s="279"/>
      <c r="AA290" s="350"/>
      <c r="AB290" s="280"/>
      <c r="AC290" s="281"/>
      <c r="AD290" s="350"/>
      <c r="AE290" s="280"/>
      <c r="AF290" s="282"/>
      <c r="AG290" s="350"/>
      <c r="AH290" s="276"/>
      <c r="AI290" s="311" t="str">
        <f t="shared" ca="1" si="135"/>
        <v/>
      </c>
      <c r="AJ290" s="312" t="str">
        <f t="shared" ca="1" si="136"/>
        <v/>
      </c>
      <c r="AK290" s="279"/>
      <c r="AL290" s="279"/>
      <c r="AM290" s="350"/>
      <c r="AN290" s="280"/>
      <c r="AO290" s="281"/>
      <c r="AP290" s="350"/>
      <c r="AQ290" s="280"/>
      <c r="AR290" s="282"/>
      <c r="AS290" s="350"/>
      <c r="AT290" s="276"/>
      <c r="AU290" s="311" t="str">
        <f t="shared" ca="1" si="137"/>
        <v/>
      </c>
      <c r="AV290" s="312" t="str">
        <f t="shared" ca="1" si="138"/>
        <v/>
      </c>
      <c r="AW290" s="278"/>
      <c r="AX290" s="278"/>
      <c r="AY290" s="350"/>
      <c r="AZ290" s="280"/>
      <c r="BA290" s="281"/>
      <c r="BB290" s="350"/>
      <c r="BC290" s="280"/>
      <c r="BD290" s="282"/>
      <c r="BE290" s="350"/>
      <c r="BF290" s="276"/>
      <c r="BG290" s="311" t="str">
        <f t="shared" ca="1" si="139"/>
        <v/>
      </c>
      <c r="BH290" s="312" t="str">
        <f t="shared" ca="1" si="140"/>
        <v/>
      </c>
      <c r="BI290" s="278"/>
      <c r="BJ290" s="350"/>
      <c r="BK290" s="280"/>
      <c r="BL290" s="281"/>
      <c r="BM290" s="350"/>
      <c r="BN290" s="280"/>
      <c r="BO290" s="282"/>
      <c r="BP290" s="311" t="str">
        <f t="shared" ca="1" si="141"/>
        <v/>
      </c>
      <c r="BQ290" s="312" t="str">
        <f t="shared" ca="1" si="142"/>
        <v/>
      </c>
      <c r="BR290" s="311" t="str">
        <f t="shared" ca="1" si="143"/>
        <v/>
      </c>
      <c r="BS290" s="440" t="str">
        <f t="shared" ca="1" si="144"/>
        <v/>
      </c>
      <c r="BT290" s="283" t="str">
        <f t="array" ref="BT290">IF(AND($I290&lt;&gt;"",$K290&lt;&gt;""),CEILING(VLOOKUP($I290,ランク別指標,3,FALSE)*$L290,1),"")</f>
        <v/>
      </c>
      <c r="BU290" s="284"/>
      <c r="BV290" s="283" t="str">
        <f t="shared" si="129"/>
        <v/>
      </c>
      <c r="BW290" s="285"/>
      <c r="BX290" s="284"/>
      <c r="BY290" s="286" t="str">
        <f t="shared" si="145"/>
        <v/>
      </c>
      <c r="BZ290" s="287" t="str">
        <f t="shared" si="146"/>
        <v/>
      </c>
      <c r="CA290" s="288"/>
      <c r="CB290" s="289"/>
      <c r="CC290" s="283" t="str">
        <f t="array" ref="CC290">IF(AND($I290&lt;&gt;"",$K290&lt;&gt;""),CEILING(VLOOKUP($I290,ランク別指標,6,FALSE)*$L290,1),"")</f>
        <v/>
      </c>
      <c r="CD290" s="290"/>
      <c r="CE290" s="291" t="str">
        <f t="shared" si="130"/>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58"/>
        <v/>
      </c>
      <c r="CR290" s="274" t="str">
        <f t="shared" ca="1" si="159"/>
        <v/>
      </c>
      <c r="CS290" s="275" t="str">
        <f t="shared" ca="1" si="131"/>
        <v/>
      </c>
      <c r="CT290" s="339"/>
      <c r="CU290" s="266">
        <f t="shared" si="147"/>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48"/>
        <v>0</v>
      </c>
      <c r="DL290" s="442" t="b">
        <f t="shared" si="149"/>
        <v>0</v>
      </c>
      <c r="DM290" s="452" t="b">
        <f t="shared" si="150"/>
        <v>0</v>
      </c>
      <c r="DN290" s="442" t="b">
        <f t="shared" si="151"/>
        <v>0</v>
      </c>
      <c r="DO290" s="451" t="b">
        <f t="shared" si="152"/>
        <v>0</v>
      </c>
      <c r="DP290" s="442" t="b">
        <f t="shared" si="153"/>
        <v>0</v>
      </c>
      <c r="DQ290" s="452" t="b">
        <f t="shared" si="154"/>
        <v>0</v>
      </c>
      <c r="DR290" s="442" t="b">
        <f t="shared" si="155"/>
        <v>0</v>
      </c>
      <c r="DS290" s="451" t="b">
        <f t="shared" si="156"/>
        <v>0</v>
      </c>
      <c r="DT290" s="442" t="b">
        <f t="shared" si="157"/>
        <v>0</v>
      </c>
    </row>
    <row r="291" spans="1:124" x14ac:dyDescent="0.25">
      <c r="A291" s="67">
        <f t="shared" si="132"/>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33"/>
        <v/>
      </c>
      <c r="X291" s="312" t="str">
        <f t="shared" ca="1" si="134"/>
        <v/>
      </c>
      <c r="Y291" s="279"/>
      <c r="Z291" s="279"/>
      <c r="AA291" s="350"/>
      <c r="AB291" s="280"/>
      <c r="AC291" s="281"/>
      <c r="AD291" s="350"/>
      <c r="AE291" s="280"/>
      <c r="AF291" s="282"/>
      <c r="AG291" s="350"/>
      <c r="AH291" s="276"/>
      <c r="AI291" s="311" t="str">
        <f t="shared" ca="1" si="135"/>
        <v/>
      </c>
      <c r="AJ291" s="312" t="str">
        <f t="shared" ca="1" si="136"/>
        <v/>
      </c>
      <c r="AK291" s="279"/>
      <c r="AL291" s="279"/>
      <c r="AM291" s="350"/>
      <c r="AN291" s="280"/>
      <c r="AO291" s="281"/>
      <c r="AP291" s="350"/>
      <c r="AQ291" s="280"/>
      <c r="AR291" s="282"/>
      <c r="AS291" s="350"/>
      <c r="AT291" s="276"/>
      <c r="AU291" s="311" t="str">
        <f t="shared" ca="1" si="137"/>
        <v/>
      </c>
      <c r="AV291" s="312" t="str">
        <f t="shared" ca="1" si="138"/>
        <v/>
      </c>
      <c r="AW291" s="278"/>
      <c r="AX291" s="278"/>
      <c r="AY291" s="350"/>
      <c r="AZ291" s="280"/>
      <c r="BA291" s="281"/>
      <c r="BB291" s="350"/>
      <c r="BC291" s="280"/>
      <c r="BD291" s="282"/>
      <c r="BE291" s="350"/>
      <c r="BF291" s="276"/>
      <c r="BG291" s="311" t="str">
        <f t="shared" ca="1" si="139"/>
        <v/>
      </c>
      <c r="BH291" s="312" t="str">
        <f t="shared" ca="1" si="140"/>
        <v/>
      </c>
      <c r="BI291" s="278"/>
      <c r="BJ291" s="350"/>
      <c r="BK291" s="280"/>
      <c r="BL291" s="281"/>
      <c r="BM291" s="350"/>
      <c r="BN291" s="280"/>
      <c r="BO291" s="282"/>
      <c r="BP291" s="311" t="str">
        <f t="shared" ca="1" si="141"/>
        <v/>
      </c>
      <c r="BQ291" s="312" t="str">
        <f t="shared" ca="1" si="142"/>
        <v/>
      </c>
      <c r="BR291" s="311" t="str">
        <f t="shared" ca="1" si="143"/>
        <v/>
      </c>
      <c r="BS291" s="440" t="str">
        <f t="shared" ca="1" si="144"/>
        <v/>
      </c>
      <c r="BT291" s="283" t="str">
        <f t="array" ref="BT291">IF(AND($I291&lt;&gt;"",$K291&lt;&gt;""),CEILING(VLOOKUP($I291,ランク別指標,3,FALSE)*$L291,1),"")</f>
        <v/>
      </c>
      <c r="BU291" s="284"/>
      <c r="BV291" s="283" t="str">
        <f t="shared" si="129"/>
        <v/>
      </c>
      <c r="BW291" s="285"/>
      <c r="BX291" s="284"/>
      <c r="BY291" s="286" t="str">
        <f t="shared" si="145"/>
        <v/>
      </c>
      <c r="BZ291" s="287" t="str">
        <f t="shared" si="146"/>
        <v/>
      </c>
      <c r="CA291" s="288"/>
      <c r="CB291" s="289"/>
      <c r="CC291" s="283" t="str">
        <f t="array" ref="CC291">IF(AND($I291&lt;&gt;"",$K291&lt;&gt;""),CEILING(VLOOKUP($I291,ランク別指標,6,FALSE)*$L291,1),"")</f>
        <v/>
      </c>
      <c r="CD291" s="290"/>
      <c r="CE291" s="291" t="str">
        <f t="shared" si="130"/>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58"/>
        <v/>
      </c>
      <c r="CR291" s="274" t="str">
        <f t="shared" ca="1" si="159"/>
        <v/>
      </c>
      <c r="CS291" s="275" t="str">
        <f t="shared" ca="1" si="131"/>
        <v/>
      </c>
      <c r="CT291" s="339"/>
      <c r="CU291" s="266">
        <f t="shared" si="147"/>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48"/>
        <v>0</v>
      </c>
      <c r="DL291" s="442" t="b">
        <f t="shared" si="149"/>
        <v>0</v>
      </c>
      <c r="DM291" s="452" t="b">
        <f t="shared" si="150"/>
        <v>0</v>
      </c>
      <c r="DN291" s="442" t="b">
        <f t="shared" si="151"/>
        <v>0</v>
      </c>
      <c r="DO291" s="451" t="b">
        <f t="shared" si="152"/>
        <v>0</v>
      </c>
      <c r="DP291" s="442" t="b">
        <f t="shared" si="153"/>
        <v>0</v>
      </c>
      <c r="DQ291" s="452" t="b">
        <f t="shared" si="154"/>
        <v>0</v>
      </c>
      <c r="DR291" s="442" t="b">
        <f t="shared" si="155"/>
        <v>0</v>
      </c>
      <c r="DS291" s="451" t="b">
        <f t="shared" si="156"/>
        <v>0</v>
      </c>
      <c r="DT291" s="442" t="b">
        <f t="shared" si="157"/>
        <v>0</v>
      </c>
    </row>
    <row r="292" spans="1:124" x14ac:dyDescent="0.25">
      <c r="A292" s="67">
        <f t="shared" si="132"/>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33"/>
        <v/>
      </c>
      <c r="X292" s="312" t="str">
        <f t="shared" ca="1" si="134"/>
        <v/>
      </c>
      <c r="Y292" s="279"/>
      <c r="Z292" s="279"/>
      <c r="AA292" s="350"/>
      <c r="AB292" s="280"/>
      <c r="AC292" s="281"/>
      <c r="AD292" s="350"/>
      <c r="AE292" s="280"/>
      <c r="AF292" s="282"/>
      <c r="AG292" s="350"/>
      <c r="AH292" s="276"/>
      <c r="AI292" s="311" t="str">
        <f t="shared" ca="1" si="135"/>
        <v/>
      </c>
      <c r="AJ292" s="312" t="str">
        <f t="shared" ca="1" si="136"/>
        <v/>
      </c>
      <c r="AK292" s="279"/>
      <c r="AL292" s="279"/>
      <c r="AM292" s="350"/>
      <c r="AN292" s="280"/>
      <c r="AO292" s="281"/>
      <c r="AP292" s="350"/>
      <c r="AQ292" s="280"/>
      <c r="AR292" s="282"/>
      <c r="AS292" s="350"/>
      <c r="AT292" s="276"/>
      <c r="AU292" s="311" t="str">
        <f t="shared" ca="1" si="137"/>
        <v/>
      </c>
      <c r="AV292" s="312" t="str">
        <f t="shared" ca="1" si="138"/>
        <v/>
      </c>
      <c r="AW292" s="278"/>
      <c r="AX292" s="278"/>
      <c r="AY292" s="350"/>
      <c r="AZ292" s="280"/>
      <c r="BA292" s="281"/>
      <c r="BB292" s="350"/>
      <c r="BC292" s="280"/>
      <c r="BD292" s="282"/>
      <c r="BE292" s="350"/>
      <c r="BF292" s="276"/>
      <c r="BG292" s="311" t="str">
        <f t="shared" ca="1" si="139"/>
        <v/>
      </c>
      <c r="BH292" s="312" t="str">
        <f t="shared" ca="1" si="140"/>
        <v/>
      </c>
      <c r="BI292" s="278"/>
      <c r="BJ292" s="350"/>
      <c r="BK292" s="280"/>
      <c r="BL292" s="281"/>
      <c r="BM292" s="350"/>
      <c r="BN292" s="280"/>
      <c r="BO292" s="282"/>
      <c r="BP292" s="311" t="str">
        <f t="shared" ca="1" si="141"/>
        <v/>
      </c>
      <c r="BQ292" s="312" t="str">
        <f t="shared" ca="1" si="142"/>
        <v/>
      </c>
      <c r="BR292" s="311" t="str">
        <f t="shared" ca="1" si="143"/>
        <v/>
      </c>
      <c r="BS292" s="440" t="str">
        <f t="shared" ca="1" si="144"/>
        <v/>
      </c>
      <c r="BT292" s="283" t="str">
        <f t="array" ref="BT292">IF(AND($I292&lt;&gt;"",$K292&lt;&gt;""),CEILING(VLOOKUP($I292,ランク別指標,3,FALSE)*$L292,1),"")</f>
        <v/>
      </c>
      <c r="BU292" s="284"/>
      <c r="BV292" s="283" t="str">
        <f t="shared" si="129"/>
        <v/>
      </c>
      <c r="BW292" s="285"/>
      <c r="BX292" s="284"/>
      <c r="BY292" s="286" t="str">
        <f t="shared" si="145"/>
        <v/>
      </c>
      <c r="BZ292" s="287" t="str">
        <f t="shared" si="146"/>
        <v/>
      </c>
      <c r="CA292" s="288"/>
      <c r="CB292" s="289"/>
      <c r="CC292" s="283" t="str">
        <f t="array" ref="CC292">IF(AND($I292&lt;&gt;"",$K292&lt;&gt;""),CEILING(VLOOKUP($I292,ランク別指標,6,FALSE)*$L292,1),"")</f>
        <v/>
      </c>
      <c r="CD292" s="290"/>
      <c r="CE292" s="291" t="str">
        <f t="shared" si="130"/>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58"/>
        <v/>
      </c>
      <c r="CR292" s="274" t="str">
        <f t="shared" ca="1" si="159"/>
        <v/>
      </c>
      <c r="CS292" s="275" t="str">
        <f t="shared" ca="1" si="131"/>
        <v/>
      </c>
      <c r="CT292" s="339"/>
      <c r="CU292" s="266">
        <f t="shared" si="147"/>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48"/>
        <v>0</v>
      </c>
      <c r="DL292" s="442" t="b">
        <f t="shared" si="149"/>
        <v>0</v>
      </c>
      <c r="DM292" s="452" t="b">
        <f t="shared" si="150"/>
        <v>0</v>
      </c>
      <c r="DN292" s="442" t="b">
        <f t="shared" si="151"/>
        <v>0</v>
      </c>
      <c r="DO292" s="451" t="b">
        <f t="shared" si="152"/>
        <v>0</v>
      </c>
      <c r="DP292" s="442" t="b">
        <f t="shared" si="153"/>
        <v>0</v>
      </c>
      <c r="DQ292" s="452" t="b">
        <f t="shared" si="154"/>
        <v>0</v>
      </c>
      <c r="DR292" s="442" t="b">
        <f t="shared" si="155"/>
        <v>0</v>
      </c>
      <c r="DS292" s="451" t="b">
        <f t="shared" si="156"/>
        <v>0</v>
      </c>
      <c r="DT292" s="442" t="b">
        <f t="shared" si="157"/>
        <v>0</v>
      </c>
    </row>
    <row r="293" spans="1:124" x14ac:dyDescent="0.25">
      <c r="A293" s="67">
        <f t="shared" si="132"/>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33"/>
        <v/>
      </c>
      <c r="X293" s="312" t="str">
        <f t="shared" ca="1" si="134"/>
        <v/>
      </c>
      <c r="Y293" s="279"/>
      <c r="Z293" s="279"/>
      <c r="AA293" s="350"/>
      <c r="AB293" s="280"/>
      <c r="AC293" s="281"/>
      <c r="AD293" s="350"/>
      <c r="AE293" s="280"/>
      <c r="AF293" s="282"/>
      <c r="AG293" s="350"/>
      <c r="AH293" s="276"/>
      <c r="AI293" s="311" t="str">
        <f t="shared" ca="1" si="135"/>
        <v/>
      </c>
      <c r="AJ293" s="312" t="str">
        <f t="shared" ca="1" si="136"/>
        <v/>
      </c>
      <c r="AK293" s="279"/>
      <c r="AL293" s="279"/>
      <c r="AM293" s="350"/>
      <c r="AN293" s="280"/>
      <c r="AO293" s="281"/>
      <c r="AP293" s="350"/>
      <c r="AQ293" s="280"/>
      <c r="AR293" s="282"/>
      <c r="AS293" s="350"/>
      <c r="AT293" s="276"/>
      <c r="AU293" s="311" t="str">
        <f t="shared" ca="1" si="137"/>
        <v/>
      </c>
      <c r="AV293" s="312" t="str">
        <f t="shared" ca="1" si="138"/>
        <v/>
      </c>
      <c r="AW293" s="278"/>
      <c r="AX293" s="278"/>
      <c r="AY293" s="350"/>
      <c r="AZ293" s="280"/>
      <c r="BA293" s="281"/>
      <c r="BB293" s="350"/>
      <c r="BC293" s="280"/>
      <c r="BD293" s="282"/>
      <c r="BE293" s="350"/>
      <c r="BF293" s="276"/>
      <c r="BG293" s="311" t="str">
        <f t="shared" ca="1" si="139"/>
        <v/>
      </c>
      <c r="BH293" s="312" t="str">
        <f t="shared" ca="1" si="140"/>
        <v/>
      </c>
      <c r="BI293" s="278"/>
      <c r="BJ293" s="350"/>
      <c r="BK293" s="280"/>
      <c r="BL293" s="281"/>
      <c r="BM293" s="350"/>
      <c r="BN293" s="280"/>
      <c r="BO293" s="282"/>
      <c r="BP293" s="311" t="str">
        <f t="shared" ca="1" si="141"/>
        <v/>
      </c>
      <c r="BQ293" s="312" t="str">
        <f t="shared" ca="1" si="142"/>
        <v/>
      </c>
      <c r="BR293" s="311" t="str">
        <f t="shared" ca="1" si="143"/>
        <v/>
      </c>
      <c r="BS293" s="440" t="str">
        <f t="shared" ca="1" si="144"/>
        <v/>
      </c>
      <c r="BT293" s="283" t="str">
        <f t="array" ref="BT293">IF(AND($I293&lt;&gt;"",$K293&lt;&gt;""),CEILING(VLOOKUP($I293,ランク別指標,3,FALSE)*$L293,1),"")</f>
        <v/>
      </c>
      <c r="BU293" s="284"/>
      <c r="BV293" s="283" t="str">
        <f t="shared" si="129"/>
        <v/>
      </c>
      <c r="BW293" s="285"/>
      <c r="BX293" s="284"/>
      <c r="BY293" s="286" t="str">
        <f t="shared" si="145"/>
        <v/>
      </c>
      <c r="BZ293" s="287" t="str">
        <f t="shared" si="146"/>
        <v/>
      </c>
      <c r="CA293" s="288"/>
      <c r="CB293" s="289"/>
      <c r="CC293" s="283" t="str">
        <f t="array" ref="CC293">IF(AND($I293&lt;&gt;"",$K293&lt;&gt;""),CEILING(VLOOKUP($I293,ランク別指標,6,FALSE)*$L293,1),"")</f>
        <v/>
      </c>
      <c r="CD293" s="290"/>
      <c r="CE293" s="291" t="str">
        <f t="shared" si="130"/>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58"/>
        <v/>
      </c>
      <c r="CR293" s="274" t="str">
        <f t="shared" ca="1" si="159"/>
        <v/>
      </c>
      <c r="CS293" s="275" t="str">
        <f t="shared" ca="1" si="131"/>
        <v/>
      </c>
      <c r="CT293" s="339"/>
      <c r="CU293" s="266">
        <f t="shared" si="147"/>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48"/>
        <v>0</v>
      </c>
      <c r="DL293" s="442" t="b">
        <f t="shared" si="149"/>
        <v>0</v>
      </c>
      <c r="DM293" s="452" t="b">
        <f t="shared" si="150"/>
        <v>0</v>
      </c>
      <c r="DN293" s="442" t="b">
        <f t="shared" si="151"/>
        <v>0</v>
      </c>
      <c r="DO293" s="451" t="b">
        <f t="shared" si="152"/>
        <v>0</v>
      </c>
      <c r="DP293" s="442" t="b">
        <f t="shared" si="153"/>
        <v>0</v>
      </c>
      <c r="DQ293" s="452" t="b">
        <f t="shared" si="154"/>
        <v>0</v>
      </c>
      <c r="DR293" s="442" t="b">
        <f t="shared" si="155"/>
        <v>0</v>
      </c>
      <c r="DS293" s="451" t="b">
        <f t="shared" si="156"/>
        <v>0</v>
      </c>
      <c r="DT293" s="442" t="b">
        <f t="shared" si="157"/>
        <v>0</v>
      </c>
    </row>
    <row r="294" spans="1:124" x14ac:dyDescent="0.25">
      <c r="A294" s="67">
        <f t="shared" si="132"/>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33"/>
        <v/>
      </c>
      <c r="X294" s="312" t="str">
        <f t="shared" ca="1" si="134"/>
        <v/>
      </c>
      <c r="Y294" s="279"/>
      <c r="Z294" s="279"/>
      <c r="AA294" s="350"/>
      <c r="AB294" s="280"/>
      <c r="AC294" s="281"/>
      <c r="AD294" s="350"/>
      <c r="AE294" s="280"/>
      <c r="AF294" s="282"/>
      <c r="AG294" s="350"/>
      <c r="AH294" s="276"/>
      <c r="AI294" s="311" t="str">
        <f t="shared" ca="1" si="135"/>
        <v/>
      </c>
      <c r="AJ294" s="312" t="str">
        <f t="shared" ca="1" si="136"/>
        <v/>
      </c>
      <c r="AK294" s="279"/>
      <c r="AL294" s="279"/>
      <c r="AM294" s="350"/>
      <c r="AN294" s="280"/>
      <c r="AO294" s="281"/>
      <c r="AP294" s="350"/>
      <c r="AQ294" s="280"/>
      <c r="AR294" s="282"/>
      <c r="AS294" s="350"/>
      <c r="AT294" s="276"/>
      <c r="AU294" s="311" t="str">
        <f t="shared" ca="1" si="137"/>
        <v/>
      </c>
      <c r="AV294" s="312" t="str">
        <f t="shared" ca="1" si="138"/>
        <v/>
      </c>
      <c r="AW294" s="278"/>
      <c r="AX294" s="278"/>
      <c r="AY294" s="350"/>
      <c r="AZ294" s="280"/>
      <c r="BA294" s="281"/>
      <c r="BB294" s="350"/>
      <c r="BC294" s="280"/>
      <c r="BD294" s="282"/>
      <c r="BE294" s="350"/>
      <c r="BF294" s="276"/>
      <c r="BG294" s="311" t="str">
        <f t="shared" ca="1" si="139"/>
        <v/>
      </c>
      <c r="BH294" s="312" t="str">
        <f t="shared" ca="1" si="140"/>
        <v/>
      </c>
      <c r="BI294" s="278"/>
      <c r="BJ294" s="350"/>
      <c r="BK294" s="280"/>
      <c r="BL294" s="281"/>
      <c r="BM294" s="350"/>
      <c r="BN294" s="280"/>
      <c r="BO294" s="282"/>
      <c r="BP294" s="311" t="str">
        <f t="shared" ca="1" si="141"/>
        <v/>
      </c>
      <c r="BQ294" s="312" t="str">
        <f t="shared" ca="1" si="142"/>
        <v/>
      </c>
      <c r="BR294" s="311" t="str">
        <f t="shared" ca="1" si="143"/>
        <v/>
      </c>
      <c r="BS294" s="440" t="str">
        <f t="shared" ca="1" si="144"/>
        <v/>
      </c>
      <c r="BT294" s="283" t="str">
        <f t="array" ref="BT294">IF(AND($I294&lt;&gt;"",$K294&lt;&gt;""),CEILING(VLOOKUP($I294,ランク別指標,3,FALSE)*$L294,1),"")</f>
        <v/>
      </c>
      <c r="BU294" s="284"/>
      <c r="BV294" s="283" t="str">
        <f t="shared" si="129"/>
        <v/>
      </c>
      <c r="BW294" s="285"/>
      <c r="BX294" s="284"/>
      <c r="BY294" s="286" t="str">
        <f t="shared" si="145"/>
        <v/>
      </c>
      <c r="BZ294" s="287" t="str">
        <f t="shared" si="146"/>
        <v/>
      </c>
      <c r="CA294" s="288"/>
      <c r="CB294" s="289"/>
      <c r="CC294" s="283" t="str">
        <f t="array" ref="CC294">IF(AND($I294&lt;&gt;"",$K294&lt;&gt;""),CEILING(VLOOKUP($I294,ランク別指標,6,FALSE)*$L294,1),"")</f>
        <v/>
      </c>
      <c r="CD294" s="290"/>
      <c r="CE294" s="291" t="str">
        <f t="shared" si="130"/>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58"/>
        <v/>
      </c>
      <c r="CR294" s="274" t="str">
        <f t="shared" ca="1" si="159"/>
        <v/>
      </c>
      <c r="CS294" s="275" t="str">
        <f t="shared" ca="1" si="131"/>
        <v/>
      </c>
      <c r="CT294" s="339"/>
      <c r="CU294" s="266">
        <f t="shared" si="147"/>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48"/>
        <v>0</v>
      </c>
      <c r="DL294" s="442" t="b">
        <f t="shared" si="149"/>
        <v>0</v>
      </c>
      <c r="DM294" s="452" t="b">
        <f t="shared" si="150"/>
        <v>0</v>
      </c>
      <c r="DN294" s="442" t="b">
        <f t="shared" si="151"/>
        <v>0</v>
      </c>
      <c r="DO294" s="451" t="b">
        <f t="shared" si="152"/>
        <v>0</v>
      </c>
      <c r="DP294" s="442" t="b">
        <f t="shared" si="153"/>
        <v>0</v>
      </c>
      <c r="DQ294" s="452" t="b">
        <f t="shared" si="154"/>
        <v>0</v>
      </c>
      <c r="DR294" s="442" t="b">
        <f t="shared" si="155"/>
        <v>0</v>
      </c>
      <c r="DS294" s="451" t="b">
        <f t="shared" si="156"/>
        <v>0</v>
      </c>
      <c r="DT294" s="442" t="b">
        <f t="shared" si="157"/>
        <v>0</v>
      </c>
    </row>
    <row r="295" spans="1:124" x14ac:dyDescent="0.25">
      <c r="A295" s="67">
        <f t="shared" si="132"/>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33"/>
        <v/>
      </c>
      <c r="X295" s="312" t="str">
        <f t="shared" ca="1" si="134"/>
        <v/>
      </c>
      <c r="Y295" s="279"/>
      <c r="Z295" s="279"/>
      <c r="AA295" s="350"/>
      <c r="AB295" s="280"/>
      <c r="AC295" s="281"/>
      <c r="AD295" s="350"/>
      <c r="AE295" s="280"/>
      <c r="AF295" s="282"/>
      <c r="AG295" s="350"/>
      <c r="AH295" s="276"/>
      <c r="AI295" s="311" t="str">
        <f t="shared" ca="1" si="135"/>
        <v/>
      </c>
      <c r="AJ295" s="312" t="str">
        <f t="shared" ca="1" si="136"/>
        <v/>
      </c>
      <c r="AK295" s="279"/>
      <c r="AL295" s="279"/>
      <c r="AM295" s="350"/>
      <c r="AN295" s="280"/>
      <c r="AO295" s="281"/>
      <c r="AP295" s="350"/>
      <c r="AQ295" s="280"/>
      <c r="AR295" s="282"/>
      <c r="AS295" s="350"/>
      <c r="AT295" s="276"/>
      <c r="AU295" s="311" t="str">
        <f t="shared" ca="1" si="137"/>
        <v/>
      </c>
      <c r="AV295" s="312" t="str">
        <f t="shared" ca="1" si="138"/>
        <v/>
      </c>
      <c r="AW295" s="278"/>
      <c r="AX295" s="278"/>
      <c r="AY295" s="350"/>
      <c r="AZ295" s="280"/>
      <c r="BA295" s="281"/>
      <c r="BB295" s="350"/>
      <c r="BC295" s="280"/>
      <c r="BD295" s="282"/>
      <c r="BE295" s="350"/>
      <c r="BF295" s="276"/>
      <c r="BG295" s="311" t="str">
        <f t="shared" ca="1" si="139"/>
        <v/>
      </c>
      <c r="BH295" s="312" t="str">
        <f t="shared" ca="1" si="140"/>
        <v/>
      </c>
      <c r="BI295" s="278"/>
      <c r="BJ295" s="350"/>
      <c r="BK295" s="280"/>
      <c r="BL295" s="281"/>
      <c r="BM295" s="350"/>
      <c r="BN295" s="280"/>
      <c r="BO295" s="282"/>
      <c r="BP295" s="311" t="str">
        <f t="shared" ca="1" si="141"/>
        <v/>
      </c>
      <c r="BQ295" s="312" t="str">
        <f t="shared" ca="1" si="142"/>
        <v/>
      </c>
      <c r="BR295" s="311" t="str">
        <f t="shared" ca="1" si="143"/>
        <v/>
      </c>
      <c r="BS295" s="440" t="str">
        <f t="shared" ca="1" si="144"/>
        <v/>
      </c>
      <c r="BT295" s="283" t="str">
        <f t="array" ref="BT295">IF(AND($I295&lt;&gt;"",$K295&lt;&gt;""),CEILING(VLOOKUP($I295,ランク別指標,3,FALSE)*$L295,1),"")</f>
        <v/>
      </c>
      <c r="BU295" s="284"/>
      <c r="BV295" s="283" t="str">
        <f t="shared" si="129"/>
        <v/>
      </c>
      <c r="BW295" s="285"/>
      <c r="BX295" s="284"/>
      <c r="BY295" s="286" t="str">
        <f t="shared" si="145"/>
        <v/>
      </c>
      <c r="BZ295" s="287" t="str">
        <f t="shared" si="146"/>
        <v/>
      </c>
      <c r="CA295" s="288"/>
      <c r="CB295" s="289"/>
      <c r="CC295" s="283" t="str">
        <f t="array" ref="CC295">IF(AND($I295&lt;&gt;"",$K295&lt;&gt;""),CEILING(VLOOKUP($I295,ランク別指標,6,FALSE)*$L295,1),"")</f>
        <v/>
      </c>
      <c r="CD295" s="290"/>
      <c r="CE295" s="291" t="str">
        <f t="shared" si="130"/>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58"/>
        <v/>
      </c>
      <c r="CR295" s="274" t="str">
        <f t="shared" ca="1" si="159"/>
        <v/>
      </c>
      <c r="CS295" s="275" t="str">
        <f t="shared" ca="1" si="131"/>
        <v/>
      </c>
      <c r="CT295" s="339"/>
      <c r="CU295" s="266">
        <f t="shared" si="147"/>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48"/>
        <v>0</v>
      </c>
      <c r="DL295" s="442" t="b">
        <f t="shared" si="149"/>
        <v>0</v>
      </c>
      <c r="DM295" s="452" t="b">
        <f t="shared" si="150"/>
        <v>0</v>
      </c>
      <c r="DN295" s="442" t="b">
        <f t="shared" si="151"/>
        <v>0</v>
      </c>
      <c r="DO295" s="451" t="b">
        <f t="shared" si="152"/>
        <v>0</v>
      </c>
      <c r="DP295" s="442" t="b">
        <f t="shared" si="153"/>
        <v>0</v>
      </c>
      <c r="DQ295" s="452" t="b">
        <f t="shared" si="154"/>
        <v>0</v>
      </c>
      <c r="DR295" s="442" t="b">
        <f t="shared" si="155"/>
        <v>0</v>
      </c>
      <c r="DS295" s="451" t="b">
        <f t="shared" si="156"/>
        <v>0</v>
      </c>
      <c r="DT295" s="442" t="b">
        <f t="shared" si="157"/>
        <v>0</v>
      </c>
    </row>
    <row r="296" spans="1:124" x14ac:dyDescent="0.25">
      <c r="A296" s="67">
        <f t="shared" si="132"/>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33"/>
        <v/>
      </c>
      <c r="X296" s="312" t="str">
        <f t="shared" ca="1" si="134"/>
        <v/>
      </c>
      <c r="Y296" s="279"/>
      <c r="Z296" s="279"/>
      <c r="AA296" s="350"/>
      <c r="AB296" s="280"/>
      <c r="AC296" s="281"/>
      <c r="AD296" s="350"/>
      <c r="AE296" s="280"/>
      <c r="AF296" s="282"/>
      <c r="AG296" s="350"/>
      <c r="AH296" s="276"/>
      <c r="AI296" s="311" t="str">
        <f t="shared" ca="1" si="135"/>
        <v/>
      </c>
      <c r="AJ296" s="312" t="str">
        <f t="shared" ca="1" si="136"/>
        <v/>
      </c>
      <c r="AK296" s="279"/>
      <c r="AL296" s="279"/>
      <c r="AM296" s="350"/>
      <c r="AN296" s="280"/>
      <c r="AO296" s="281"/>
      <c r="AP296" s="350"/>
      <c r="AQ296" s="280"/>
      <c r="AR296" s="282"/>
      <c r="AS296" s="350"/>
      <c r="AT296" s="276"/>
      <c r="AU296" s="311" t="str">
        <f t="shared" ca="1" si="137"/>
        <v/>
      </c>
      <c r="AV296" s="312" t="str">
        <f t="shared" ca="1" si="138"/>
        <v/>
      </c>
      <c r="AW296" s="278"/>
      <c r="AX296" s="278"/>
      <c r="AY296" s="350"/>
      <c r="AZ296" s="280"/>
      <c r="BA296" s="281"/>
      <c r="BB296" s="350"/>
      <c r="BC296" s="280"/>
      <c r="BD296" s="282"/>
      <c r="BE296" s="350"/>
      <c r="BF296" s="276"/>
      <c r="BG296" s="311" t="str">
        <f t="shared" ca="1" si="139"/>
        <v/>
      </c>
      <c r="BH296" s="312" t="str">
        <f t="shared" ca="1" si="140"/>
        <v/>
      </c>
      <c r="BI296" s="278"/>
      <c r="BJ296" s="350"/>
      <c r="BK296" s="280"/>
      <c r="BL296" s="281"/>
      <c r="BM296" s="350"/>
      <c r="BN296" s="280"/>
      <c r="BO296" s="282"/>
      <c r="BP296" s="311" t="str">
        <f t="shared" ca="1" si="141"/>
        <v/>
      </c>
      <c r="BQ296" s="312" t="str">
        <f t="shared" ca="1" si="142"/>
        <v/>
      </c>
      <c r="BR296" s="311" t="str">
        <f t="shared" ca="1" si="143"/>
        <v/>
      </c>
      <c r="BS296" s="440" t="str">
        <f t="shared" ca="1" si="144"/>
        <v/>
      </c>
      <c r="BT296" s="283" t="str">
        <f t="array" ref="BT296">IF(AND($I296&lt;&gt;"",$K296&lt;&gt;""),CEILING(VLOOKUP($I296,ランク別指標,3,FALSE)*$L296,1),"")</f>
        <v/>
      </c>
      <c r="BU296" s="284"/>
      <c r="BV296" s="283" t="str">
        <f t="shared" si="129"/>
        <v/>
      </c>
      <c r="BW296" s="285"/>
      <c r="BX296" s="284"/>
      <c r="BY296" s="286" t="str">
        <f t="shared" si="145"/>
        <v/>
      </c>
      <c r="BZ296" s="287" t="str">
        <f t="shared" si="146"/>
        <v/>
      </c>
      <c r="CA296" s="288"/>
      <c r="CB296" s="289"/>
      <c r="CC296" s="283" t="str">
        <f t="array" ref="CC296">IF(AND($I296&lt;&gt;"",$K296&lt;&gt;""),CEILING(VLOOKUP($I296,ランク別指標,6,FALSE)*$L296,1),"")</f>
        <v/>
      </c>
      <c r="CD296" s="290"/>
      <c r="CE296" s="291" t="str">
        <f t="shared" si="130"/>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58"/>
        <v/>
      </c>
      <c r="CR296" s="274" t="str">
        <f t="shared" ca="1" si="159"/>
        <v/>
      </c>
      <c r="CS296" s="275" t="str">
        <f t="shared" ca="1" si="131"/>
        <v/>
      </c>
      <c r="CT296" s="339"/>
      <c r="CU296" s="266">
        <f t="shared" si="147"/>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48"/>
        <v>0</v>
      </c>
      <c r="DL296" s="442" t="b">
        <f t="shared" si="149"/>
        <v>0</v>
      </c>
      <c r="DM296" s="452" t="b">
        <f t="shared" si="150"/>
        <v>0</v>
      </c>
      <c r="DN296" s="442" t="b">
        <f t="shared" si="151"/>
        <v>0</v>
      </c>
      <c r="DO296" s="451" t="b">
        <f t="shared" si="152"/>
        <v>0</v>
      </c>
      <c r="DP296" s="442" t="b">
        <f t="shared" si="153"/>
        <v>0</v>
      </c>
      <c r="DQ296" s="452" t="b">
        <f t="shared" si="154"/>
        <v>0</v>
      </c>
      <c r="DR296" s="442" t="b">
        <f t="shared" si="155"/>
        <v>0</v>
      </c>
      <c r="DS296" s="451" t="b">
        <f t="shared" si="156"/>
        <v>0</v>
      </c>
      <c r="DT296" s="442" t="b">
        <f t="shared" si="157"/>
        <v>0</v>
      </c>
    </row>
    <row r="297" spans="1:124" x14ac:dyDescent="0.25">
      <c r="A297" s="67">
        <f t="shared" si="132"/>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33"/>
        <v/>
      </c>
      <c r="X297" s="312" t="str">
        <f t="shared" ca="1" si="134"/>
        <v/>
      </c>
      <c r="Y297" s="279"/>
      <c r="Z297" s="279"/>
      <c r="AA297" s="350"/>
      <c r="AB297" s="280"/>
      <c r="AC297" s="281"/>
      <c r="AD297" s="350"/>
      <c r="AE297" s="280"/>
      <c r="AF297" s="282"/>
      <c r="AG297" s="350"/>
      <c r="AH297" s="276"/>
      <c r="AI297" s="311" t="str">
        <f t="shared" ca="1" si="135"/>
        <v/>
      </c>
      <c r="AJ297" s="312" t="str">
        <f t="shared" ca="1" si="136"/>
        <v/>
      </c>
      <c r="AK297" s="279"/>
      <c r="AL297" s="279"/>
      <c r="AM297" s="350"/>
      <c r="AN297" s="280"/>
      <c r="AO297" s="281"/>
      <c r="AP297" s="350"/>
      <c r="AQ297" s="280"/>
      <c r="AR297" s="282"/>
      <c r="AS297" s="350"/>
      <c r="AT297" s="276"/>
      <c r="AU297" s="311" t="str">
        <f t="shared" ca="1" si="137"/>
        <v/>
      </c>
      <c r="AV297" s="312" t="str">
        <f t="shared" ca="1" si="138"/>
        <v/>
      </c>
      <c r="AW297" s="278"/>
      <c r="AX297" s="278"/>
      <c r="AY297" s="350"/>
      <c r="AZ297" s="280"/>
      <c r="BA297" s="281"/>
      <c r="BB297" s="350"/>
      <c r="BC297" s="280"/>
      <c r="BD297" s="282"/>
      <c r="BE297" s="350"/>
      <c r="BF297" s="276"/>
      <c r="BG297" s="311" t="str">
        <f t="shared" ca="1" si="139"/>
        <v/>
      </c>
      <c r="BH297" s="312" t="str">
        <f t="shared" ca="1" si="140"/>
        <v/>
      </c>
      <c r="BI297" s="278"/>
      <c r="BJ297" s="350"/>
      <c r="BK297" s="280"/>
      <c r="BL297" s="281"/>
      <c r="BM297" s="350"/>
      <c r="BN297" s="280"/>
      <c r="BO297" s="282"/>
      <c r="BP297" s="311" t="str">
        <f t="shared" ca="1" si="141"/>
        <v/>
      </c>
      <c r="BQ297" s="312" t="str">
        <f t="shared" ca="1" si="142"/>
        <v/>
      </c>
      <c r="BR297" s="311" t="str">
        <f t="shared" ca="1" si="143"/>
        <v/>
      </c>
      <c r="BS297" s="440" t="str">
        <f t="shared" ca="1" si="144"/>
        <v/>
      </c>
      <c r="BT297" s="283" t="str">
        <f t="array" ref="BT297">IF(AND($I297&lt;&gt;"",$K297&lt;&gt;""),CEILING(VLOOKUP($I297,ランク別指標,3,FALSE)*$L297,1),"")</f>
        <v/>
      </c>
      <c r="BU297" s="284"/>
      <c r="BV297" s="283" t="str">
        <f t="shared" si="129"/>
        <v/>
      </c>
      <c r="BW297" s="285"/>
      <c r="BX297" s="284"/>
      <c r="BY297" s="286" t="str">
        <f t="shared" si="145"/>
        <v/>
      </c>
      <c r="BZ297" s="287" t="str">
        <f t="shared" si="146"/>
        <v/>
      </c>
      <c r="CA297" s="288"/>
      <c r="CB297" s="289"/>
      <c r="CC297" s="283" t="str">
        <f t="array" ref="CC297">IF(AND($I297&lt;&gt;"",$K297&lt;&gt;""),CEILING(VLOOKUP($I297,ランク別指標,6,FALSE)*$L297,1),"")</f>
        <v/>
      </c>
      <c r="CD297" s="290"/>
      <c r="CE297" s="291" t="str">
        <f t="shared" si="130"/>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58"/>
        <v/>
      </c>
      <c r="CR297" s="274" t="str">
        <f t="shared" ca="1" si="159"/>
        <v/>
      </c>
      <c r="CS297" s="275" t="str">
        <f t="shared" ca="1" si="131"/>
        <v/>
      </c>
      <c r="CT297" s="339"/>
      <c r="CU297" s="266">
        <f t="shared" si="147"/>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48"/>
        <v>0</v>
      </c>
      <c r="DL297" s="442" t="b">
        <f t="shared" si="149"/>
        <v>0</v>
      </c>
      <c r="DM297" s="452" t="b">
        <f t="shared" si="150"/>
        <v>0</v>
      </c>
      <c r="DN297" s="442" t="b">
        <f t="shared" si="151"/>
        <v>0</v>
      </c>
      <c r="DO297" s="451" t="b">
        <f t="shared" si="152"/>
        <v>0</v>
      </c>
      <c r="DP297" s="442" t="b">
        <f t="shared" si="153"/>
        <v>0</v>
      </c>
      <c r="DQ297" s="452" t="b">
        <f t="shared" si="154"/>
        <v>0</v>
      </c>
      <c r="DR297" s="442" t="b">
        <f t="shared" si="155"/>
        <v>0</v>
      </c>
      <c r="DS297" s="451" t="b">
        <f t="shared" si="156"/>
        <v>0</v>
      </c>
      <c r="DT297" s="442" t="b">
        <f t="shared" si="157"/>
        <v>0</v>
      </c>
    </row>
    <row r="298" spans="1:124" x14ac:dyDescent="0.25">
      <c r="A298" s="67">
        <f t="shared" si="132"/>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33"/>
        <v/>
      </c>
      <c r="X298" s="312" t="str">
        <f t="shared" ca="1" si="134"/>
        <v/>
      </c>
      <c r="Y298" s="279"/>
      <c r="Z298" s="279"/>
      <c r="AA298" s="350"/>
      <c r="AB298" s="280"/>
      <c r="AC298" s="281"/>
      <c r="AD298" s="350"/>
      <c r="AE298" s="280"/>
      <c r="AF298" s="282"/>
      <c r="AG298" s="350"/>
      <c r="AH298" s="276"/>
      <c r="AI298" s="311" t="str">
        <f t="shared" ca="1" si="135"/>
        <v/>
      </c>
      <c r="AJ298" s="312" t="str">
        <f t="shared" ca="1" si="136"/>
        <v/>
      </c>
      <c r="AK298" s="279"/>
      <c r="AL298" s="279"/>
      <c r="AM298" s="350"/>
      <c r="AN298" s="280"/>
      <c r="AO298" s="281"/>
      <c r="AP298" s="350"/>
      <c r="AQ298" s="280"/>
      <c r="AR298" s="282"/>
      <c r="AS298" s="350"/>
      <c r="AT298" s="276"/>
      <c r="AU298" s="311" t="str">
        <f t="shared" ca="1" si="137"/>
        <v/>
      </c>
      <c r="AV298" s="312" t="str">
        <f t="shared" ca="1" si="138"/>
        <v/>
      </c>
      <c r="AW298" s="278"/>
      <c r="AX298" s="278"/>
      <c r="AY298" s="350"/>
      <c r="AZ298" s="280"/>
      <c r="BA298" s="281"/>
      <c r="BB298" s="350"/>
      <c r="BC298" s="280"/>
      <c r="BD298" s="282"/>
      <c r="BE298" s="350"/>
      <c r="BF298" s="276"/>
      <c r="BG298" s="311" t="str">
        <f t="shared" ca="1" si="139"/>
        <v/>
      </c>
      <c r="BH298" s="312" t="str">
        <f t="shared" ca="1" si="140"/>
        <v/>
      </c>
      <c r="BI298" s="278"/>
      <c r="BJ298" s="350"/>
      <c r="BK298" s="280"/>
      <c r="BL298" s="281"/>
      <c r="BM298" s="350"/>
      <c r="BN298" s="280"/>
      <c r="BO298" s="282"/>
      <c r="BP298" s="311" t="str">
        <f t="shared" ca="1" si="141"/>
        <v/>
      </c>
      <c r="BQ298" s="312" t="str">
        <f t="shared" ca="1" si="142"/>
        <v/>
      </c>
      <c r="BR298" s="311" t="str">
        <f t="shared" ca="1" si="143"/>
        <v/>
      </c>
      <c r="BS298" s="440" t="str">
        <f t="shared" ca="1" si="144"/>
        <v/>
      </c>
      <c r="BT298" s="283" t="str">
        <f t="array" ref="BT298">IF(AND($I298&lt;&gt;"",$K298&lt;&gt;""),CEILING(VLOOKUP($I298,ランク別指標,3,FALSE)*$L298,1),"")</f>
        <v/>
      </c>
      <c r="BU298" s="284"/>
      <c r="BV298" s="283" t="str">
        <f t="shared" si="129"/>
        <v/>
      </c>
      <c r="BW298" s="285"/>
      <c r="BX298" s="284"/>
      <c r="BY298" s="286" t="str">
        <f t="shared" si="145"/>
        <v/>
      </c>
      <c r="BZ298" s="287" t="str">
        <f t="shared" si="146"/>
        <v/>
      </c>
      <c r="CA298" s="288"/>
      <c r="CB298" s="289"/>
      <c r="CC298" s="283" t="str">
        <f t="array" ref="CC298">IF(AND($I298&lt;&gt;"",$K298&lt;&gt;""),CEILING(VLOOKUP($I298,ランク別指標,6,FALSE)*$L298,1),"")</f>
        <v/>
      </c>
      <c r="CD298" s="290"/>
      <c r="CE298" s="291" t="str">
        <f t="shared" si="130"/>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58"/>
        <v/>
      </c>
      <c r="CR298" s="274" t="str">
        <f t="shared" ca="1" si="159"/>
        <v/>
      </c>
      <c r="CS298" s="275" t="str">
        <f t="shared" ca="1" si="131"/>
        <v/>
      </c>
      <c r="CT298" s="339"/>
      <c r="CU298" s="266">
        <f t="shared" si="147"/>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48"/>
        <v>0</v>
      </c>
      <c r="DL298" s="442" t="b">
        <f t="shared" si="149"/>
        <v>0</v>
      </c>
      <c r="DM298" s="452" t="b">
        <f t="shared" si="150"/>
        <v>0</v>
      </c>
      <c r="DN298" s="442" t="b">
        <f t="shared" si="151"/>
        <v>0</v>
      </c>
      <c r="DO298" s="451" t="b">
        <f t="shared" si="152"/>
        <v>0</v>
      </c>
      <c r="DP298" s="442" t="b">
        <f t="shared" si="153"/>
        <v>0</v>
      </c>
      <c r="DQ298" s="452" t="b">
        <f t="shared" si="154"/>
        <v>0</v>
      </c>
      <c r="DR298" s="442" t="b">
        <f t="shared" si="155"/>
        <v>0</v>
      </c>
      <c r="DS298" s="451" t="b">
        <f t="shared" si="156"/>
        <v>0</v>
      </c>
      <c r="DT298" s="442" t="b">
        <f t="shared" si="157"/>
        <v>0</v>
      </c>
    </row>
    <row r="299" spans="1:124" x14ac:dyDescent="0.25">
      <c r="A299" s="67">
        <f t="shared" si="132"/>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33"/>
        <v/>
      </c>
      <c r="X299" s="312" t="str">
        <f t="shared" ca="1" si="134"/>
        <v/>
      </c>
      <c r="Y299" s="279"/>
      <c r="Z299" s="279"/>
      <c r="AA299" s="350"/>
      <c r="AB299" s="280"/>
      <c r="AC299" s="281"/>
      <c r="AD299" s="350"/>
      <c r="AE299" s="280"/>
      <c r="AF299" s="282"/>
      <c r="AG299" s="350"/>
      <c r="AH299" s="276"/>
      <c r="AI299" s="311" t="str">
        <f t="shared" ca="1" si="135"/>
        <v/>
      </c>
      <c r="AJ299" s="312" t="str">
        <f t="shared" ca="1" si="136"/>
        <v/>
      </c>
      <c r="AK299" s="279"/>
      <c r="AL299" s="279"/>
      <c r="AM299" s="350"/>
      <c r="AN299" s="280"/>
      <c r="AO299" s="281"/>
      <c r="AP299" s="350"/>
      <c r="AQ299" s="280"/>
      <c r="AR299" s="282"/>
      <c r="AS299" s="350"/>
      <c r="AT299" s="276"/>
      <c r="AU299" s="311" t="str">
        <f t="shared" ca="1" si="137"/>
        <v/>
      </c>
      <c r="AV299" s="312" t="str">
        <f t="shared" ca="1" si="138"/>
        <v/>
      </c>
      <c r="AW299" s="278"/>
      <c r="AX299" s="278"/>
      <c r="AY299" s="350"/>
      <c r="AZ299" s="280"/>
      <c r="BA299" s="281"/>
      <c r="BB299" s="350"/>
      <c r="BC299" s="280"/>
      <c r="BD299" s="282"/>
      <c r="BE299" s="350"/>
      <c r="BF299" s="276"/>
      <c r="BG299" s="311" t="str">
        <f t="shared" ca="1" si="139"/>
        <v/>
      </c>
      <c r="BH299" s="312" t="str">
        <f t="shared" ca="1" si="140"/>
        <v/>
      </c>
      <c r="BI299" s="278"/>
      <c r="BJ299" s="350"/>
      <c r="BK299" s="280"/>
      <c r="BL299" s="281"/>
      <c r="BM299" s="350"/>
      <c r="BN299" s="280"/>
      <c r="BO299" s="282"/>
      <c r="BP299" s="311" t="str">
        <f t="shared" ca="1" si="141"/>
        <v/>
      </c>
      <c r="BQ299" s="312" t="str">
        <f t="shared" ca="1" si="142"/>
        <v/>
      </c>
      <c r="BR299" s="311" t="str">
        <f t="shared" ca="1" si="143"/>
        <v/>
      </c>
      <c r="BS299" s="440" t="str">
        <f t="shared" ca="1" si="144"/>
        <v/>
      </c>
      <c r="BT299" s="283" t="str">
        <f t="array" ref="BT299">IF(AND($I299&lt;&gt;"",$K299&lt;&gt;""),CEILING(VLOOKUP($I299,ランク別指標,3,FALSE)*$L299,1),"")</f>
        <v/>
      </c>
      <c r="BU299" s="284"/>
      <c r="BV299" s="283" t="str">
        <f t="shared" si="129"/>
        <v/>
      </c>
      <c r="BW299" s="285"/>
      <c r="BX299" s="284"/>
      <c r="BY299" s="286" t="str">
        <f t="shared" si="145"/>
        <v/>
      </c>
      <c r="BZ299" s="287" t="str">
        <f t="shared" si="146"/>
        <v/>
      </c>
      <c r="CA299" s="288"/>
      <c r="CB299" s="289"/>
      <c r="CC299" s="283" t="str">
        <f t="array" ref="CC299">IF(AND($I299&lt;&gt;"",$K299&lt;&gt;""),CEILING(VLOOKUP($I299,ランク別指標,6,FALSE)*$L299,1),"")</f>
        <v/>
      </c>
      <c r="CD299" s="290"/>
      <c r="CE299" s="291" t="str">
        <f t="shared" si="130"/>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58"/>
        <v/>
      </c>
      <c r="CR299" s="274" t="str">
        <f t="shared" ca="1" si="159"/>
        <v/>
      </c>
      <c r="CS299" s="275" t="str">
        <f t="shared" ca="1" si="131"/>
        <v/>
      </c>
      <c r="CT299" s="339"/>
      <c r="CU299" s="266">
        <f t="shared" si="147"/>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48"/>
        <v>0</v>
      </c>
      <c r="DL299" s="442" t="b">
        <f t="shared" si="149"/>
        <v>0</v>
      </c>
      <c r="DM299" s="452" t="b">
        <f t="shared" si="150"/>
        <v>0</v>
      </c>
      <c r="DN299" s="442" t="b">
        <f t="shared" si="151"/>
        <v>0</v>
      </c>
      <c r="DO299" s="451" t="b">
        <f t="shared" si="152"/>
        <v>0</v>
      </c>
      <c r="DP299" s="442" t="b">
        <f t="shared" si="153"/>
        <v>0</v>
      </c>
      <c r="DQ299" s="452" t="b">
        <f t="shared" si="154"/>
        <v>0</v>
      </c>
      <c r="DR299" s="442" t="b">
        <f t="shared" si="155"/>
        <v>0</v>
      </c>
      <c r="DS299" s="451" t="b">
        <f t="shared" si="156"/>
        <v>0</v>
      </c>
      <c r="DT299" s="442" t="b">
        <f t="shared" si="157"/>
        <v>0</v>
      </c>
    </row>
    <row r="300" spans="1:124" x14ac:dyDescent="0.25">
      <c r="A300" s="67">
        <f t="shared" si="132"/>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33"/>
        <v/>
      </c>
      <c r="X300" s="312" t="str">
        <f t="shared" ca="1" si="134"/>
        <v/>
      </c>
      <c r="Y300" s="279"/>
      <c r="Z300" s="279"/>
      <c r="AA300" s="350"/>
      <c r="AB300" s="280"/>
      <c r="AC300" s="281"/>
      <c r="AD300" s="350"/>
      <c r="AE300" s="280"/>
      <c r="AF300" s="282"/>
      <c r="AG300" s="350"/>
      <c r="AH300" s="276"/>
      <c r="AI300" s="311" t="str">
        <f t="shared" ca="1" si="135"/>
        <v/>
      </c>
      <c r="AJ300" s="312" t="str">
        <f t="shared" ca="1" si="136"/>
        <v/>
      </c>
      <c r="AK300" s="279"/>
      <c r="AL300" s="279"/>
      <c r="AM300" s="350"/>
      <c r="AN300" s="280"/>
      <c r="AO300" s="281"/>
      <c r="AP300" s="350"/>
      <c r="AQ300" s="280"/>
      <c r="AR300" s="282"/>
      <c r="AS300" s="350"/>
      <c r="AT300" s="276"/>
      <c r="AU300" s="311" t="str">
        <f t="shared" ca="1" si="137"/>
        <v/>
      </c>
      <c r="AV300" s="312" t="str">
        <f t="shared" ca="1" si="138"/>
        <v/>
      </c>
      <c r="AW300" s="278"/>
      <c r="AX300" s="278"/>
      <c r="AY300" s="350"/>
      <c r="AZ300" s="280"/>
      <c r="BA300" s="281"/>
      <c r="BB300" s="350"/>
      <c r="BC300" s="280"/>
      <c r="BD300" s="282"/>
      <c r="BE300" s="350"/>
      <c r="BF300" s="276"/>
      <c r="BG300" s="311" t="str">
        <f t="shared" ca="1" si="139"/>
        <v/>
      </c>
      <c r="BH300" s="312" t="str">
        <f t="shared" ca="1" si="140"/>
        <v/>
      </c>
      <c r="BI300" s="278"/>
      <c r="BJ300" s="350"/>
      <c r="BK300" s="280"/>
      <c r="BL300" s="281"/>
      <c r="BM300" s="350"/>
      <c r="BN300" s="280"/>
      <c r="BO300" s="282"/>
      <c r="BP300" s="311" t="str">
        <f t="shared" ca="1" si="141"/>
        <v/>
      </c>
      <c r="BQ300" s="312" t="str">
        <f t="shared" ca="1" si="142"/>
        <v/>
      </c>
      <c r="BR300" s="311" t="str">
        <f t="shared" ca="1" si="143"/>
        <v/>
      </c>
      <c r="BS300" s="440" t="str">
        <f t="shared" ca="1" si="144"/>
        <v/>
      </c>
      <c r="BT300" s="283" t="str">
        <f t="array" ref="BT300">IF(AND($I300&lt;&gt;"",$K300&lt;&gt;""),CEILING(VLOOKUP($I300,ランク別指標,3,FALSE)*$L300,1),"")</f>
        <v/>
      </c>
      <c r="BU300" s="284"/>
      <c r="BV300" s="283" t="str">
        <f t="shared" si="129"/>
        <v/>
      </c>
      <c r="BW300" s="285"/>
      <c r="BX300" s="284"/>
      <c r="BY300" s="286" t="str">
        <f t="shared" si="145"/>
        <v/>
      </c>
      <c r="BZ300" s="287" t="str">
        <f t="shared" si="146"/>
        <v/>
      </c>
      <c r="CA300" s="288"/>
      <c r="CB300" s="289"/>
      <c r="CC300" s="283" t="str">
        <f t="array" ref="CC300">IF(AND($I300&lt;&gt;"",$K300&lt;&gt;""),CEILING(VLOOKUP($I300,ランク別指標,6,FALSE)*$L300,1),"")</f>
        <v/>
      </c>
      <c r="CD300" s="290"/>
      <c r="CE300" s="291" t="str">
        <f t="shared" si="130"/>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58"/>
        <v/>
      </c>
      <c r="CR300" s="274" t="str">
        <f t="shared" ca="1" si="159"/>
        <v/>
      </c>
      <c r="CS300" s="275" t="str">
        <f t="shared" ca="1" si="131"/>
        <v/>
      </c>
      <c r="CT300" s="339"/>
      <c r="CU300" s="266">
        <f t="shared" si="147"/>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48"/>
        <v>0</v>
      </c>
      <c r="DL300" s="442" t="b">
        <f t="shared" si="149"/>
        <v>0</v>
      </c>
      <c r="DM300" s="452" t="b">
        <f t="shared" si="150"/>
        <v>0</v>
      </c>
      <c r="DN300" s="442" t="b">
        <f t="shared" si="151"/>
        <v>0</v>
      </c>
      <c r="DO300" s="451" t="b">
        <f t="shared" si="152"/>
        <v>0</v>
      </c>
      <c r="DP300" s="442" t="b">
        <f t="shared" si="153"/>
        <v>0</v>
      </c>
      <c r="DQ300" s="452" t="b">
        <f t="shared" si="154"/>
        <v>0</v>
      </c>
      <c r="DR300" s="442" t="b">
        <f t="shared" si="155"/>
        <v>0</v>
      </c>
      <c r="DS300" s="451" t="b">
        <f t="shared" si="156"/>
        <v>0</v>
      </c>
      <c r="DT300" s="442" t="b">
        <f t="shared" si="157"/>
        <v>0</v>
      </c>
    </row>
    <row r="301" spans="1:124" x14ac:dyDescent="0.25">
      <c r="A301" s="67">
        <f t="shared" si="132"/>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33"/>
        <v/>
      </c>
      <c r="X301" s="312" t="str">
        <f t="shared" ca="1" si="134"/>
        <v/>
      </c>
      <c r="Y301" s="279"/>
      <c r="Z301" s="279"/>
      <c r="AA301" s="350"/>
      <c r="AB301" s="280"/>
      <c r="AC301" s="281"/>
      <c r="AD301" s="350"/>
      <c r="AE301" s="280"/>
      <c r="AF301" s="282"/>
      <c r="AG301" s="350"/>
      <c r="AH301" s="276"/>
      <c r="AI301" s="311" t="str">
        <f t="shared" ca="1" si="135"/>
        <v/>
      </c>
      <c r="AJ301" s="312" t="str">
        <f t="shared" ca="1" si="136"/>
        <v/>
      </c>
      <c r="AK301" s="279"/>
      <c r="AL301" s="279"/>
      <c r="AM301" s="350"/>
      <c r="AN301" s="280"/>
      <c r="AO301" s="281"/>
      <c r="AP301" s="350"/>
      <c r="AQ301" s="280"/>
      <c r="AR301" s="282"/>
      <c r="AS301" s="350"/>
      <c r="AT301" s="276"/>
      <c r="AU301" s="311" t="str">
        <f t="shared" ca="1" si="137"/>
        <v/>
      </c>
      <c r="AV301" s="312" t="str">
        <f t="shared" ca="1" si="138"/>
        <v/>
      </c>
      <c r="AW301" s="278"/>
      <c r="AX301" s="278"/>
      <c r="AY301" s="350"/>
      <c r="AZ301" s="280"/>
      <c r="BA301" s="281"/>
      <c r="BB301" s="350"/>
      <c r="BC301" s="280"/>
      <c r="BD301" s="282"/>
      <c r="BE301" s="350"/>
      <c r="BF301" s="276"/>
      <c r="BG301" s="311" t="str">
        <f t="shared" ca="1" si="139"/>
        <v/>
      </c>
      <c r="BH301" s="312" t="str">
        <f t="shared" ca="1" si="140"/>
        <v/>
      </c>
      <c r="BI301" s="278"/>
      <c r="BJ301" s="350"/>
      <c r="BK301" s="280"/>
      <c r="BL301" s="281"/>
      <c r="BM301" s="350"/>
      <c r="BN301" s="280"/>
      <c r="BO301" s="282"/>
      <c r="BP301" s="311" t="str">
        <f t="shared" ca="1" si="141"/>
        <v/>
      </c>
      <c r="BQ301" s="312" t="str">
        <f t="shared" ca="1" si="142"/>
        <v/>
      </c>
      <c r="BR301" s="311" t="str">
        <f t="shared" ca="1" si="143"/>
        <v/>
      </c>
      <c r="BS301" s="440" t="str">
        <f t="shared" ca="1" si="144"/>
        <v/>
      </c>
      <c r="BT301" s="283" t="str">
        <f t="array" ref="BT301">IF(AND($I301&lt;&gt;"",$K301&lt;&gt;""),CEILING(VLOOKUP($I301,ランク別指標,3,FALSE)*$L301,1),"")</f>
        <v/>
      </c>
      <c r="BU301" s="284"/>
      <c r="BV301" s="283" t="str">
        <f t="shared" si="129"/>
        <v/>
      </c>
      <c r="BW301" s="285"/>
      <c r="BX301" s="284"/>
      <c r="BY301" s="286" t="str">
        <f t="shared" si="145"/>
        <v/>
      </c>
      <c r="BZ301" s="287" t="str">
        <f t="shared" si="146"/>
        <v/>
      </c>
      <c r="CA301" s="288"/>
      <c r="CB301" s="289"/>
      <c r="CC301" s="283" t="str">
        <f t="array" ref="CC301">IF(AND($I301&lt;&gt;"",$K301&lt;&gt;""),CEILING(VLOOKUP($I301,ランク別指標,6,FALSE)*$L301,1),"")</f>
        <v/>
      </c>
      <c r="CD301" s="290"/>
      <c r="CE301" s="291" t="str">
        <f t="shared" si="130"/>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58"/>
        <v/>
      </c>
      <c r="CR301" s="274" t="str">
        <f t="shared" ca="1" si="159"/>
        <v/>
      </c>
      <c r="CS301" s="275" t="str">
        <f t="shared" ca="1" si="131"/>
        <v/>
      </c>
      <c r="CT301" s="339"/>
      <c r="CU301" s="266">
        <f t="shared" si="147"/>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48"/>
        <v>0</v>
      </c>
      <c r="DL301" s="442" t="b">
        <f t="shared" si="149"/>
        <v>0</v>
      </c>
      <c r="DM301" s="452" t="b">
        <f t="shared" si="150"/>
        <v>0</v>
      </c>
      <c r="DN301" s="442" t="b">
        <f t="shared" si="151"/>
        <v>0</v>
      </c>
      <c r="DO301" s="451" t="b">
        <f t="shared" si="152"/>
        <v>0</v>
      </c>
      <c r="DP301" s="442" t="b">
        <f t="shared" si="153"/>
        <v>0</v>
      </c>
      <c r="DQ301" s="452" t="b">
        <f t="shared" si="154"/>
        <v>0</v>
      </c>
      <c r="DR301" s="442" t="b">
        <f t="shared" si="155"/>
        <v>0</v>
      </c>
      <c r="DS301" s="451" t="b">
        <f t="shared" si="156"/>
        <v>0</v>
      </c>
      <c r="DT301" s="442" t="b">
        <f t="shared" si="157"/>
        <v>0</v>
      </c>
    </row>
    <row r="302" spans="1:124" x14ac:dyDescent="0.25">
      <c r="A302" s="67">
        <f t="shared" si="132"/>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33"/>
        <v/>
      </c>
      <c r="X302" s="312" t="str">
        <f t="shared" ca="1" si="134"/>
        <v/>
      </c>
      <c r="Y302" s="279"/>
      <c r="Z302" s="279"/>
      <c r="AA302" s="350"/>
      <c r="AB302" s="280"/>
      <c r="AC302" s="281"/>
      <c r="AD302" s="350"/>
      <c r="AE302" s="280"/>
      <c r="AF302" s="282"/>
      <c r="AG302" s="350"/>
      <c r="AH302" s="276"/>
      <c r="AI302" s="311" t="str">
        <f t="shared" ca="1" si="135"/>
        <v/>
      </c>
      <c r="AJ302" s="312" t="str">
        <f t="shared" ca="1" si="136"/>
        <v/>
      </c>
      <c r="AK302" s="279"/>
      <c r="AL302" s="279"/>
      <c r="AM302" s="350"/>
      <c r="AN302" s="280"/>
      <c r="AO302" s="281"/>
      <c r="AP302" s="350"/>
      <c r="AQ302" s="280"/>
      <c r="AR302" s="282"/>
      <c r="AS302" s="350"/>
      <c r="AT302" s="276"/>
      <c r="AU302" s="311" t="str">
        <f t="shared" ca="1" si="137"/>
        <v/>
      </c>
      <c r="AV302" s="312" t="str">
        <f t="shared" ca="1" si="138"/>
        <v/>
      </c>
      <c r="AW302" s="278"/>
      <c r="AX302" s="278"/>
      <c r="AY302" s="350"/>
      <c r="AZ302" s="280"/>
      <c r="BA302" s="281"/>
      <c r="BB302" s="350"/>
      <c r="BC302" s="280"/>
      <c r="BD302" s="282"/>
      <c r="BE302" s="350"/>
      <c r="BF302" s="276"/>
      <c r="BG302" s="311" t="str">
        <f t="shared" ca="1" si="139"/>
        <v/>
      </c>
      <c r="BH302" s="312" t="str">
        <f t="shared" ca="1" si="140"/>
        <v/>
      </c>
      <c r="BI302" s="278"/>
      <c r="BJ302" s="350"/>
      <c r="BK302" s="280"/>
      <c r="BL302" s="281"/>
      <c r="BM302" s="350"/>
      <c r="BN302" s="280"/>
      <c r="BO302" s="282"/>
      <c r="BP302" s="311" t="str">
        <f t="shared" ca="1" si="141"/>
        <v/>
      </c>
      <c r="BQ302" s="312" t="str">
        <f t="shared" ca="1" si="142"/>
        <v/>
      </c>
      <c r="BR302" s="311" t="str">
        <f t="shared" ca="1" si="143"/>
        <v/>
      </c>
      <c r="BS302" s="440" t="str">
        <f t="shared" ca="1" si="144"/>
        <v/>
      </c>
      <c r="BT302" s="283" t="str">
        <f t="array" ref="BT302">IF(AND($I302&lt;&gt;"",$K302&lt;&gt;""),CEILING(VLOOKUP($I302,ランク別指標,3,FALSE)*$L302,1),"")</f>
        <v/>
      </c>
      <c r="BU302" s="284"/>
      <c r="BV302" s="283" t="str">
        <f t="shared" si="129"/>
        <v/>
      </c>
      <c r="BW302" s="285"/>
      <c r="BX302" s="284"/>
      <c r="BY302" s="286" t="str">
        <f t="shared" si="145"/>
        <v/>
      </c>
      <c r="BZ302" s="287" t="str">
        <f t="shared" si="146"/>
        <v/>
      </c>
      <c r="CA302" s="288"/>
      <c r="CB302" s="289"/>
      <c r="CC302" s="283" t="str">
        <f t="array" ref="CC302">IF(AND($I302&lt;&gt;"",$K302&lt;&gt;""),CEILING(VLOOKUP($I302,ランク別指標,6,FALSE)*$L302,1),"")</f>
        <v/>
      </c>
      <c r="CD302" s="290"/>
      <c r="CE302" s="291" t="str">
        <f t="shared" si="130"/>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58"/>
        <v/>
      </c>
      <c r="CR302" s="274" t="str">
        <f t="shared" ca="1" si="159"/>
        <v/>
      </c>
      <c r="CS302" s="275" t="str">
        <f t="shared" ca="1" si="131"/>
        <v/>
      </c>
      <c r="CT302" s="339"/>
      <c r="CU302" s="266">
        <f t="shared" si="147"/>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48"/>
        <v>0</v>
      </c>
      <c r="DL302" s="442" t="b">
        <f t="shared" si="149"/>
        <v>0</v>
      </c>
      <c r="DM302" s="452" t="b">
        <f t="shared" si="150"/>
        <v>0</v>
      </c>
      <c r="DN302" s="442" t="b">
        <f t="shared" si="151"/>
        <v>0</v>
      </c>
      <c r="DO302" s="451" t="b">
        <f t="shared" si="152"/>
        <v>0</v>
      </c>
      <c r="DP302" s="442" t="b">
        <f t="shared" si="153"/>
        <v>0</v>
      </c>
      <c r="DQ302" s="452" t="b">
        <f t="shared" si="154"/>
        <v>0</v>
      </c>
      <c r="DR302" s="442" t="b">
        <f t="shared" si="155"/>
        <v>0</v>
      </c>
      <c r="DS302" s="451" t="b">
        <f t="shared" si="156"/>
        <v>0</v>
      </c>
      <c r="DT302" s="442" t="b">
        <f t="shared" si="157"/>
        <v>0</v>
      </c>
    </row>
    <row r="303" spans="1:124" x14ac:dyDescent="0.25">
      <c r="A303" s="67">
        <f t="shared" si="132"/>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33"/>
        <v/>
      </c>
      <c r="X303" s="312" t="str">
        <f t="shared" ca="1" si="134"/>
        <v/>
      </c>
      <c r="Y303" s="279"/>
      <c r="Z303" s="279"/>
      <c r="AA303" s="350"/>
      <c r="AB303" s="280"/>
      <c r="AC303" s="281"/>
      <c r="AD303" s="350"/>
      <c r="AE303" s="280"/>
      <c r="AF303" s="282"/>
      <c r="AG303" s="350"/>
      <c r="AH303" s="276"/>
      <c r="AI303" s="311" t="str">
        <f t="shared" ca="1" si="135"/>
        <v/>
      </c>
      <c r="AJ303" s="312" t="str">
        <f t="shared" ca="1" si="136"/>
        <v/>
      </c>
      <c r="AK303" s="279"/>
      <c r="AL303" s="279"/>
      <c r="AM303" s="350"/>
      <c r="AN303" s="280"/>
      <c r="AO303" s="281"/>
      <c r="AP303" s="350"/>
      <c r="AQ303" s="280"/>
      <c r="AR303" s="282"/>
      <c r="AS303" s="350"/>
      <c r="AT303" s="276"/>
      <c r="AU303" s="311" t="str">
        <f t="shared" ca="1" si="137"/>
        <v/>
      </c>
      <c r="AV303" s="312" t="str">
        <f t="shared" ca="1" si="138"/>
        <v/>
      </c>
      <c r="AW303" s="278"/>
      <c r="AX303" s="278"/>
      <c r="AY303" s="350"/>
      <c r="AZ303" s="280"/>
      <c r="BA303" s="281"/>
      <c r="BB303" s="350"/>
      <c r="BC303" s="280"/>
      <c r="BD303" s="282"/>
      <c r="BE303" s="350"/>
      <c r="BF303" s="276"/>
      <c r="BG303" s="311" t="str">
        <f t="shared" ca="1" si="139"/>
        <v/>
      </c>
      <c r="BH303" s="312" t="str">
        <f t="shared" ca="1" si="140"/>
        <v/>
      </c>
      <c r="BI303" s="278"/>
      <c r="BJ303" s="350"/>
      <c r="BK303" s="280"/>
      <c r="BL303" s="281"/>
      <c r="BM303" s="350"/>
      <c r="BN303" s="280"/>
      <c r="BO303" s="282"/>
      <c r="BP303" s="311" t="str">
        <f t="shared" ca="1" si="141"/>
        <v/>
      </c>
      <c r="BQ303" s="312" t="str">
        <f t="shared" ca="1" si="142"/>
        <v/>
      </c>
      <c r="BR303" s="311" t="str">
        <f t="shared" ca="1" si="143"/>
        <v/>
      </c>
      <c r="BS303" s="440" t="str">
        <f t="shared" ca="1" si="144"/>
        <v/>
      </c>
      <c r="BT303" s="283" t="str">
        <f t="array" ref="BT303">IF(AND($I303&lt;&gt;"",$K303&lt;&gt;""),CEILING(VLOOKUP($I303,ランク別指標,3,FALSE)*$L303,1),"")</f>
        <v/>
      </c>
      <c r="BU303" s="284"/>
      <c r="BV303" s="283" t="str">
        <f t="shared" si="129"/>
        <v/>
      </c>
      <c r="BW303" s="285"/>
      <c r="BX303" s="284"/>
      <c r="BY303" s="286" t="str">
        <f t="shared" si="145"/>
        <v/>
      </c>
      <c r="BZ303" s="287" t="str">
        <f t="shared" si="146"/>
        <v/>
      </c>
      <c r="CA303" s="288"/>
      <c r="CB303" s="289"/>
      <c r="CC303" s="283" t="str">
        <f t="array" ref="CC303">IF(AND($I303&lt;&gt;"",$K303&lt;&gt;""),CEILING(VLOOKUP($I303,ランク別指標,6,FALSE)*$L303,1),"")</f>
        <v/>
      </c>
      <c r="CD303" s="290"/>
      <c r="CE303" s="291" t="str">
        <f t="shared" si="130"/>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58"/>
        <v/>
      </c>
      <c r="CR303" s="274" t="str">
        <f t="shared" ca="1" si="159"/>
        <v/>
      </c>
      <c r="CS303" s="275" t="str">
        <f t="shared" ca="1" si="131"/>
        <v/>
      </c>
      <c r="CT303" s="339"/>
      <c r="CU303" s="266">
        <f t="shared" si="147"/>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48"/>
        <v>0</v>
      </c>
      <c r="DL303" s="442" t="b">
        <f t="shared" si="149"/>
        <v>0</v>
      </c>
      <c r="DM303" s="452" t="b">
        <f t="shared" si="150"/>
        <v>0</v>
      </c>
      <c r="DN303" s="442" t="b">
        <f t="shared" si="151"/>
        <v>0</v>
      </c>
      <c r="DO303" s="451" t="b">
        <f t="shared" si="152"/>
        <v>0</v>
      </c>
      <c r="DP303" s="442" t="b">
        <f t="shared" si="153"/>
        <v>0</v>
      </c>
      <c r="DQ303" s="452" t="b">
        <f t="shared" si="154"/>
        <v>0</v>
      </c>
      <c r="DR303" s="442" t="b">
        <f t="shared" si="155"/>
        <v>0</v>
      </c>
      <c r="DS303" s="451" t="b">
        <f t="shared" si="156"/>
        <v>0</v>
      </c>
      <c r="DT303" s="442" t="b">
        <f t="shared" si="157"/>
        <v>0</v>
      </c>
    </row>
    <row r="304" spans="1:124" x14ac:dyDescent="0.25">
      <c r="A304" s="67">
        <f t="shared" si="132"/>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33"/>
        <v/>
      </c>
      <c r="X304" s="312" t="str">
        <f t="shared" ca="1" si="134"/>
        <v/>
      </c>
      <c r="Y304" s="279"/>
      <c r="Z304" s="279"/>
      <c r="AA304" s="350"/>
      <c r="AB304" s="280"/>
      <c r="AC304" s="281"/>
      <c r="AD304" s="350"/>
      <c r="AE304" s="280"/>
      <c r="AF304" s="282"/>
      <c r="AG304" s="350"/>
      <c r="AH304" s="276"/>
      <c r="AI304" s="311" t="str">
        <f t="shared" ca="1" si="135"/>
        <v/>
      </c>
      <c r="AJ304" s="312" t="str">
        <f t="shared" ca="1" si="136"/>
        <v/>
      </c>
      <c r="AK304" s="279"/>
      <c r="AL304" s="279"/>
      <c r="AM304" s="350"/>
      <c r="AN304" s="280"/>
      <c r="AO304" s="281"/>
      <c r="AP304" s="350"/>
      <c r="AQ304" s="280"/>
      <c r="AR304" s="282"/>
      <c r="AS304" s="350"/>
      <c r="AT304" s="276"/>
      <c r="AU304" s="311" t="str">
        <f t="shared" ca="1" si="137"/>
        <v/>
      </c>
      <c r="AV304" s="312" t="str">
        <f t="shared" ca="1" si="138"/>
        <v/>
      </c>
      <c r="AW304" s="278"/>
      <c r="AX304" s="278"/>
      <c r="AY304" s="350"/>
      <c r="AZ304" s="280"/>
      <c r="BA304" s="281"/>
      <c r="BB304" s="350"/>
      <c r="BC304" s="280"/>
      <c r="BD304" s="282"/>
      <c r="BE304" s="350"/>
      <c r="BF304" s="276"/>
      <c r="BG304" s="311" t="str">
        <f t="shared" ca="1" si="139"/>
        <v/>
      </c>
      <c r="BH304" s="312" t="str">
        <f t="shared" ca="1" si="140"/>
        <v/>
      </c>
      <c r="BI304" s="278"/>
      <c r="BJ304" s="350"/>
      <c r="BK304" s="280"/>
      <c r="BL304" s="281"/>
      <c r="BM304" s="350"/>
      <c r="BN304" s="280"/>
      <c r="BO304" s="282"/>
      <c r="BP304" s="311" t="str">
        <f t="shared" ca="1" si="141"/>
        <v/>
      </c>
      <c r="BQ304" s="312" t="str">
        <f t="shared" ca="1" si="142"/>
        <v/>
      </c>
      <c r="BR304" s="311" t="str">
        <f t="shared" ca="1" si="143"/>
        <v/>
      </c>
      <c r="BS304" s="440" t="str">
        <f t="shared" ca="1" si="144"/>
        <v/>
      </c>
      <c r="BT304" s="283" t="str">
        <f t="array" ref="BT304">IF(AND($I304&lt;&gt;"",$K304&lt;&gt;""),CEILING(VLOOKUP($I304,ランク別指標,3,FALSE)*$L304,1),"")</f>
        <v/>
      </c>
      <c r="BU304" s="284"/>
      <c r="BV304" s="283" t="str">
        <f t="shared" si="129"/>
        <v/>
      </c>
      <c r="BW304" s="285"/>
      <c r="BX304" s="284"/>
      <c r="BY304" s="286" t="str">
        <f t="shared" si="145"/>
        <v/>
      </c>
      <c r="BZ304" s="287" t="str">
        <f t="shared" si="146"/>
        <v/>
      </c>
      <c r="CA304" s="288"/>
      <c r="CB304" s="289"/>
      <c r="CC304" s="283" t="str">
        <f t="array" ref="CC304">IF(AND($I304&lt;&gt;"",$K304&lt;&gt;""),CEILING(VLOOKUP($I304,ランク別指標,6,FALSE)*$L304,1),"")</f>
        <v/>
      </c>
      <c r="CD304" s="290"/>
      <c r="CE304" s="291" t="str">
        <f t="shared" si="130"/>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58"/>
        <v/>
      </c>
      <c r="CR304" s="274" t="str">
        <f t="shared" ca="1" si="159"/>
        <v/>
      </c>
      <c r="CS304" s="275" t="str">
        <f t="shared" ca="1" si="131"/>
        <v/>
      </c>
      <c r="CT304" s="339"/>
      <c r="CU304" s="266">
        <f t="shared" si="147"/>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48"/>
        <v>0</v>
      </c>
      <c r="DL304" s="442" t="b">
        <f t="shared" si="149"/>
        <v>0</v>
      </c>
      <c r="DM304" s="452" t="b">
        <f t="shared" si="150"/>
        <v>0</v>
      </c>
      <c r="DN304" s="442" t="b">
        <f t="shared" si="151"/>
        <v>0</v>
      </c>
      <c r="DO304" s="451" t="b">
        <f t="shared" si="152"/>
        <v>0</v>
      </c>
      <c r="DP304" s="442" t="b">
        <f t="shared" si="153"/>
        <v>0</v>
      </c>
      <c r="DQ304" s="452" t="b">
        <f t="shared" si="154"/>
        <v>0</v>
      </c>
      <c r="DR304" s="442" t="b">
        <f t="shared" si="155"/>
        <v>0</v>
      </c>
      <c r="DS304" s="451" t="b">
        <f t="shared" si="156"/>
        <v>0</v>
      </c>
      <c r="DT304" s="442" t="b">
        <f t="shared" si="157"/>
        <v>0</v>
      </c>
    </row>
    <row r="305" spans="1:124" x14ac:dyDescent="0.25">
      <c r="A305" s="67">
        <f t="shared" si="132"/>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33"/>
        <v/>
      </c>
      <c r="X305" s="312" t="str">
        <f t="shared" ca="1" si="134"/>
        <v/>
      </c>
      <c r="Y305" s="279"/>
      <c r="Z305" s="279"/>
      <c r="AA305" s="350"/>
      <c r="AB305" s="280"/>
      <c r="AC305" s="281"/>
      <c r="AD305" s="350"/>
      <c r="AE305" s="280"/>
      <c r="AF305" s="282"/>
      <c r="AG305" s="350"/>
      <c r="AH305" s="276"/>
      <c r="AI305" s="311" t="str">
        <f t="shared" ca="1" si="135"/>
        <v/>
      </c>
      <c r="AJ305" s="312" t="str">
        <f t="shared" ca="1" si="136"/>
        <v/>
      </c>
      <c r="AK305" s="279"/>
      <c r="AL305" s="279"/>
      <c r="AM305" s="350"/>
      <c r="AN305" s="280"/>
      <c r="AO305" s="281"/>
      <c r="AP305" s="350"/>
      <c r="AQ305" s="280"/>
      <c r="AR305" s="282"/>
      <c r="AS305" s="350"/>
      <c r="AT305" s="276"/>
      <c r="AU305" s="311" t="str">
        <f t="shared" ca="1" si="137"/>
        <v/>
      </c>
      <c r="AV305" s="312" t="str">
        <f t="shared" ca="1" si="138"/>
        <v/>
      </c>
      <c r="AW305" s="278"/>
      <c r="AX305" s="278"/>
      <c r="AY305" s="350"/>
      <c r="AZ305" s="280"/>
      <c r="BA305" s="281"/>
      <c r="BB305" s="350"/>
      <c r="BC305" s="280"/>
      <c r="BD305" s="282"/>
      <c r="BE305" s="350"/>
      <c r="BF305" s="276"/>
      <c r="BG305" s="311" t="str">
        <f t="shared" ca="1" si="139"/>
        <v/>
      </c>
      <c r="BH305" s="312" t="str">
        <f t="shared" ca="1" si="140"/>
        <v/>
      </c>
      <c r="BI305" s="278"/>
      <c r="BJ305" s="350"/>
      <c r="BK305" s="280"/>
      <c r="BL305" s="281"/>
      <c r="BM305" s="350"/>
      <c r="BN305" s="280"/>
      <c r="BO305" s="282"/>
      <c r="BP305" s="311" t="str">
        <f t="shared" ca="1" si="141"/>
        <v/>
      </c>
      <c r="BQ305" s="312" t="str">
        <f t="shared" ca="1" si="142"/>
        <v/>
      </c>
      <c r="BR305" s="311" t="str">
        <f t="shared" ca="1" si="143"/>
        <v/>
      </c>
      <c r="BS305" s="440" t="str">
        <f t="shared" ca="1" si="144"/>
        <v/>
      </c>
      <c r="BT305" s="283" t="str">
        <f t="array" ref="BT305">IF(AND($I305&lt;&gt;"",$K305&lt;&gt;""),CEILING(VLOOKUP($I305,ランク別指標,3,FALSE)*$L305,1),"")</f>
        <v/>
      </c>
      <c r="BU305" s="284"/>
      <c r="BV305" s="283" t="str">
        <f t="shared" si="129"/>
        <v/>
      </c>
      <c r="BW305" s="285"/>
      <c r="BX305" s="284"/>
      <c r="BY305" s="286" t="str">
        <f t="shared" si="145"/>
        <v/>
      </c>
      <c r="BZ305" s="287" t="str">
        <f t="shared" si="146"/>
        <v/>
      </c>
      <c r="CA305" s="288"/>
      <c r="CB305" s="289"/>
      <c r="CC305" s="283" t="str">
        <f t="array" ref="CC305">IF(AND($I305&lt;&gt;"",$K305&lt;&gt;""),CEILING(VLOOKUP($I305,ランク別指標,6,FALSE)*$L305,1),"")</f>
        <v/>
      </c>
      <c r="CD305" s="290"/>
      <c r="CE305" s="291" t="str">
        <f t="shared" si="130"/>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58"/>
        <v/>
      </c>
      <c r="CR305" s="274" t="str">
        <f t="shared" ca="1" si="159"/>
        <v/>
      </c>
      <c r="CS305" s="275" t="str">
        <f t="shared" ca="1" si="131"/>
        <v/>
      </c>
      <c r="CT305" s="339"/>
      <c r="CU305" s="266">
        <f t="shared" si="147"/>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48"/>
        <v>0</v>
      </c>
      <c r="DL305" s="442" t="b">
        <f t="shared" si="149"/>
        <v>0</v>
      </c>
      <c r="DM305" s="452" t="b">
        <f t="shared" si="150"/>
        <v>0</v>
      </c>
      <c r="DN305" s="442" t="b">
        <f t="shared" si="151"/>
        <v>0</v>
      </c>
      <c r="DO305" s="451" t="b">
        <f t="shared" si="152"/>
        <v>0</v>
      </c>
      <c r="DP305" s="442" t="b">
        <f t="shared" si="153"/>
        <v>0</v>
      </c>
      <c r="DQ305" s="452" t="b">
        <f t="shared" si="154"/>
        <v>0</v>
      </c>
      <c r="DR305" s="442" t="b">
        <f t="shared" si="155"/>
        <v>0</v>
      </c>
      <c r="DS305" s="451" t="b">
        <f t="shared" si="156"/>
        <v>0</v>
      </c>
      <c r="DT305" s="442" t="b">
        <f t="shared" si="157"/>
        <v>0</v>
      </c>
    </row>
    <row r="306" spans="1:124" x14ac:dyDescent="0.25">
      <c r="A306" s="67">
        <f t="shared" si="132"/>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33"/>
        <v/>
      </c>
      <c r="X306" s="312" t="str">
        <f t="shared" ca="1" si="134"/>
        <v/>
      </c>
      <c r="Y306" s="279"/>
      <c r="Z306" s="279"/>
      <c r="AA306" s="350"/>
      <c r="AB306" s="280"/>
      <c r="AC306" s="281"/>
      <c r="AD306" s="350"/>
      <c r="AE306" s="280"/>
      <c r="AF306" s="282"/>
      <c r="AG306" s="350"/>
      <c r="AH306" s="276"/>
      <c r="AI306" s="311" t="str">
        <f t="shared" ca="1" si="135"/>
        <v/>
      </c>
      <c r="AJ306" s="312" t="str">
        <f t="shared" ca="1" si="136"/>
        <v/>
      </c>
      <c r="AK306" s="279"/>
      <c r="AL306" s="279"/>
      <c r="AM306" s="350"/>
      <c r="AN306" s="280"/>
      <c r="AO306" s="281"/>
      <c r="AP306" s="350"/>
      <c r="AQ306" s="280"/>
      <c r="AR306" s="282"/>
      <c r="AS306" s="350"/>
      <c r="AT306" s="276"/>
      <c r="AU306" s="311" t="str">
        <f t="shared" ca="1" si="137"/>
        <v/>
      </c>
      <c r="AV306" s="312" t="str">
        <f t="shared" ca="1" si="138"/>
        <v/>
      </c>
      <c r="AW306" s="278"/>
      <c r="AX306" s="278"/>
      <c r="AY306" s="350"/>
      <c r="AZ306" s="280"/>
      <c r="BA306" s="281"/>
      <c r="BB306" s="350"/>
      <c r="BC306" s="280"/>
      <c r="BD306" s="282"/>
      <c r="BE306" s="350"/>
      <c r="BF306" s="276"/>
      <c r="BG306" s="311" t="str">
        <f t="shared" ca="1" si="139"/>
        <v/>
      </c>
      <c r="BH306" s="312" t="str">
        <f t="shared" ca="1" si="140"/>
        <v/>
      </c>
      <c r="BI306" s="278"/>
      <c r="BJ306" s="350"/>
      <c r="BK306" s="280"/>
      <c r="BL306" s="281"/>
      <c r="BM306" s="350"/>
      <c r="BN306" s="280"/>
      <c r="BO306" s="282"/>
      <c r="BP306" s="311" t="str">
        <f t="shared" ca="1" si="141"/>
        <v/>
      </c>
      <c r="BQ306" s="312" t="str">
        <f t="shared" ca="1" si="142"/>
        <v/>
      </c>
      <c r="BR306" s="311" t="str">
        <f t="shared" ca="1" si="143"/>
        <v/>
      </c>
      <c r="BS306" s="440" t="str">
        <f t="shared" ca="1" si="144"/>
        <v/>
      </c>
      <c r="BT306" s="283" t="str">
        <f t="array" ref="BT306">IF(AND($I306&lt;&gt;"",$K306&lt;&gt;""),CEILING(VLOOKUP($I306,ランク別指標,3,FALSE)*$L306,1),"")</f>
        <v/>
      </c>
      <c r="BU306" s="284"/>
      <c r="BV306" s="283" t="str">
        <f t="shared" si="129"/>
        <v/>
      </c>
      <c r="BW306" s="285"/>
      <c r="BX306" s="284"/>
      <c r="BY306" s="286" t="str">
        <f t="shared" si="145"/>
        <v/>
      </c>
      <c r="BZ306" s="287" t="str">
        <f t="shared" si="146"/>
        <v/>
      </c>
      <c r="CA306" s="288"/>
      <c r="CB306" s="289"/>
      <c r="CC306" s="283" t="str">
        <f t="array" ref="CC306">IF(AND($I306&lt;&gt;"",$K306&lt;&gt;""),CEILING(VLOOKUP($I306,ランク別指標,6,FALSE)*$L306,1),"")</f>
        <v/>
      </c>
      <c r="CD306" s="290"/>
      <c r="CE306" s="291" t="str">
        <f t="shared" si="130"/>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58"/>
        <v/>
      </c>
      <c r="CR306" s="274" t="str">
        <f t="shared" ca="1" si="159"/>
        <v/>
      </c>
      <c r="CS306" s="275" t="str">
        <f t="shared" ca="1" si="131"/>
        <v/>
      </c>
      <c r="CT306" s="339"/>
      <c r="CU306" s="266">
        <f t="shared" si="147"/>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48"/>
        <v>0</v>
      </c>
      <c r="DL306" s="442" t="b">
        <f t="shared" si="149"/>
        <v>0</v>
      </c>
      <c r="DM306" s="452" t="b">
        <f t="shared" si="150"/>
        <v>0</v>
      </c>
      <c r="DN306" s="442" t="b">
        <f t="shared" si="151"/>
        <v>0</v>
      </c>
      <c r="DO306" s="451" t="b">
        <f t="shared" si="152"/>
        <v>0</v>
      </c>
      <c r="DP306" s="442" t="b">
        <f t="shared" si="153"/>
        <v>0</v>
      </c>
      <c r="DQ306" s="452" t="b">
        <f t="shared" si="154"/>
        <v>0</v>
      </c>
      <c r="DR306" s="442" t="b">
        <f t="shared" si="155"/>
        <v>0</v>
      </c>
      <c r="DS306" s="451" t="b">
        <f t="shared" si="156"/>
        <v>0</v>
      </c>
      <c r="DT306" s="442" t="b">
        <f t="shared" si="157"/>
        <v>0</v>
      </c>
    </row>
    <row r="307" spans="1:124" x14ac:dyDescent="0.25">
      <c r="A307" s="67">
        <f t="shared" si="132"/>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33"/>
        <v/>
      </c>
      <c r="X307" s="312" t="str">
        <f t="shared" ca="1" si="134"/>
        <v/>
      </c>
      <c r="Y307" s="279"/>
      <c r="Z307" s="279"/>
      <c r="AA307" s="350"/>
      <c r="AB307" s="351"/>
      <c r="AC307" s="281"/>
      <c r="AD307" s="350"/>
      <c r="AE307" s="351"/>
      <c r="AF307" s="282"/>
      <c r="AG307" s="350"/>
      <c r="AH307" s="276"/>
      <c r="AI307" s="311" t="str">
        <f t="shared" ca="1" si="135"/>
        <v/>
      </c>
      <c r="AJ307" s="312" t="str">
        <f t="shared" ca="1" si="136"/>
        <v/>
      </c>
      <c r="AK307" s="278"/>
      <c r="AL307" s="278"/>
      <c r="AM307" s="350"/>
      <c r="AN307" s="351"/>
      <c r="AO307" s="281"/>
      <c r="AP307" s="350"/>
      <c r="AQ307" s="351"/>
      <c r="AR307" s="282"/>
      <c r="AS307" s="350"/>
      <c r="AT307" s="276"/>
      <c r="AU307" s="311" t="str">
        <f t="shared" ca="1" si="137"/>
        <v/>
      </c>
      <c r="AV307" s="312" t="str">
        <f t="shared" ca="1" si="138"/>
        <v/>
      </c>
      <c r="AW307" s="278"/>
      <c r="AX307" s="278"/>
      <c r="AY307" s="350"/>
      <c r="AZ307" s="351"/>
      <c r="BA307" s="281"/>
      <c r="BB307" s="350"/>
      <c r="BC307" s="351"/>
      <c r="BD307" s="282"/>
      <c r="BE307" s="350"/>
      <c r="BF307" s="276"/>
      <c r="BG307" s="311" t="str">
        <f t="shared" ca="1" si="139"/>
        <v/>
      </c>
      <c r="BH307" s="312" t="str">
        <f t="shared" ca="1" si="140"/>
        <v/>
      </c>
      <c r="BI307" s="278"/>
      <c r="BJ307" s="350"/>
      <c r="BK307" s="351"/>
      <c r="BL307" s="281"/>
      <c r="BM307" s="350"/>
      <c r="BN307" s="351"/>
      <c r="BO307" s="282"/>
      <c r="BP307" s="311" t="str">
        <f t="shared" ca="1" si="141"/>
        <v/>
      </c>
      <c r="BQ307" s="312" t="str">
        <f t="shared" ca="1" si="142"/>
        <v/>
      </c>
      <c r="BR307" s="311" t="str">
        <f t="shared" ca="1" si="143"/>
        <v/>
      </c>
      <c r="BS307" s="440" t="str">
        <f t="shared" ca="1" si="144"/>
        <v/>
      </c>
      <c r="BT307" s="283" t="str">
        <f t="array" ref="BT307">IF(AND($I307&lt;&gt;"",$K307&lt;&gt;""),CEILING(VLOOKUP($I307,ランク別指標,3,FALSE)*$L307,1),"")</f>
        <v/>
      </c>
      <c r="BU307" s="284"/>
      <c r="BV307" s="283" t="str">
        <f t="shared" si="129"/>
        <v/>
      </c>
      <c r="BW307" s="285"/>
      <c r="BX307" s="284"/>
      <c r="BY307" s="286" t="str">
        <f t="shared" si="145"/>
        <v/>
      </c>
      <c r="BZ307" s="287" t="str">
        <f t="shared" si="146"/>
        <v/>
      </c>
      <c r="CA307" s="288"/>
      <c r="CB307" s="289"/>
      <c r="CC307" s="283" t="str">
        <f t="array" ref="CC307">IF(AND($I307&lt;&gt;"",$K307&lt;&gt;""),CEILING(VLOOKUP($I307,ランク別指標,6,FALSE)*$L307,1),"")</f>
        <v/>
      </c>
      <c r="CD307" s="290"/>
      <c r="CE307" s="291" t="str">
        <f t="shared" si="130"/>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58"/>
        <v/>
      </c>
      <c r="CR307" s="274" t="str">
        <f t="shared" ca="1" si="159"/>
        <v/>
      </c>
      <c r="CS307" s="275" t="str">
        <f t="shared" ca="1" si="131"/>
        <v/>
      </c>
      <c r="CT307" s="339"/>
      <c r="CU307" s="266">
        <f t="shared" si="147"/>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48"/>
        <v>0</v>
      </c>
      <c r="DL307" s="442" t="b">
        <f t="shared" si="149"/>
        <v>0</v>
      </c>
      <c r="DM307" s="452" t="b">
        <f t="shared" si="150"/>
        <v>0</v>
      </c>
      <c r="DN307" s="442" t="b">
        <f t="shared" si="151"/>
        <v>0</v>
      </c>
      <c r="DO307" s="451" t="b">
        <f t="shared" si="152"/>
        <v>0</v>
      </c>
      <c r="DP307" s="442" t="b">
        <f t="shared" si="153"/>
        <v>0</v>
      </c>
      <c r="DQ307" s="452" t="b">
        <f t="shared" si="154"/>
        <v>0</v>
      </c>
      <c r="DR307" s="442" t="b">
        <f t="shared" si="155"/>
        <v>0</v>
      </c>
      <c r="DS307" s="451" t="b">
        <f t="shared" si="156"/>
        <v>0</v>
      </c>
      <c r="DT307" s="442" t="b">
        <f t="shared" si="157"/>
        <v>0</v>
      </c>
    </row>
    <row r="308" spans="1:124" x14ac:dyDescent="0.25">
      <c r="A308" s="67">
        <f t="shared" si="132"/>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33"/>
        <v/>
      </c>
      <c r="X308" s="312" t="str">
        <f t="shared" ca="1" si="134"/>
        <v/>
      </c>
      <c r="Y308" s="279"/>
      <c r="Z308" s="279"/>
      <c r="AA308" s="350"/>
      <c r="AB308" s="351"/>
      <c r="AC308" s="281"/>
      <c r="AD308" s="350"/>
      <c r="AE308" s="351"/>
      <c r="AF308" s="282"/>
      <c r="AG308" s="350"/>
      <c r="AH308" s="276"/>
      <c r="AI308" s="311" t="str">
        <f t="shared" ca="1" si="135"/>
        <v/>
      </c>
      <c r="AJ308" s="312" t="str">
        <f t="shared" ca="1" si="136"/>
        <v/>
      </c>
      <c r="AK308" s="278"/>
      <c r="AL308" s="278"/>
      <c r="AM308" s="350"/>
      <c r="AN308" s="351"/>
      <c r="AO308" s="281"/>
      <c r="AP308" s="350"/>
      <c r="AQ308" s="351"/>
      <c r="AR308" s="282"/>
      <c r="AS308" s="350"/>
      <c r="AT308" s="276"/>
      <c r="AU308" s="311" t="str">
        <f t="shared" ca="1" si="137"/>
        <v/>
      </c>
      <c r="AV308" s="312" t="str">
        <f t="shared" ca="1" si="138"/>
        <v/>
      </c>
      <c r="AW308" s="278"/>
      <c r="AX308" s="278"/>
      <c r="AY308" s="350"/>
      <c r="AZ308" s="351"/>
      <c r="BA308" s="281"/>
      <c r="BB308" s="350"/>
      <c r="BC308" s="351"/>
      <c r="BD308" s="282"/>
      <c r="BE308" s="350"/>
      <c r="BF308" s="276"/>
      <c r="BG308" s="311" t="str">
        <f t="shared" ca="1" si="139"/>
        <v/>
      </c>
      <c r="BH308" s="312" t="str">
        <f t="shared" ca="1" si="140"/>
        <v/>
      </c>
      <c r="BI308" s="278"/>
      <c r="BJ308" s="350"/>
      <c r="BK308" s="351"/>
      <c r="BL308" s="281"/>
      <c r="BM308" s="350"/>
      <c r="BN308" s="351"/>
      <c r="BO308" s="282"/>
      <c r="BP308" s="311" t="str">
        <f t="shared" ca="1" si="141"/>
        <v/>
      </c>
      <c r="BQ308" s="312" t="str">
        <f t="shared" ca="1" si="142"/>
        <v/>
      </c>
      <c r="BR308" s="311" t="str">
        <f t="shared" ca="1" si="143"/>
        <v/>
      </c>
      <c r="BS308" s="440" t="str">
        <f t="shared" ca="1" si="144"/>
        <v/>
      </c>
      <c r="BT308" s="283" t="str">
        <f t="array" ref="BT308">IF(AND($I308&lt;&gt;"",$K308&lt;&gt;""),CEILING(VLOOKUP($I308,ランク別指標,3,FALSE)*$L308,1),"")</f>
        <v/>
      </c>
      <c r="BU308" s="284"/>
      <c r="BV308" s="283" t="str">
        <f t="shared" si="129"/>
        <v/>
      </c>
      <c r="BW308" s="285"/>
      <c r="BX308" s="284"/>
      <c r="BY308" s="286" t="str">
        <f t="shared" si="145"/>
        <v/>
      </c>
      <c r="BZ308" s="287" t="str">
        <f t="shared" si="146"/>
        <v/>
      </c>
      <c r="CA308" s="288"/>
      <c r="CB308" s="289"/>
      <c r="CC308" s="283" t="str">
        <f t="array" ref="CC308">IF(AND($I308&lt;&gt;"",$K308&lt;&gt;""),CEILING(VLOOKUP($I308,ランク別指標,6,FALSE)*$L308,1),"")</f>
        <v/>
      </c>
      <c r="CD308" s="290"/>
      <c r="CE308" s="291" t="str">
        <f t="shared" si="130"/>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58"/>
        <v/>
      </c>
      <c r="CR308" s="274" t="str">
        <f t="shared" ca="1" si="159"/>
        <v/>
      </c>
      <c r="CS308" s="275" t="str">
        <f t="shared" ca="1" si="131"/>
        <v/>
      </c>
      <c r="CT308" s="339"/>
      <c r="CU308" s="266">
        <f t="shared" si="147"/>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48"/>
        <v>0</v>
      </c>
      <c r="DL308" s="442" t="b">
        <f t="shared" si="149"/>
        <v>0</v>
      </c>
      <c r="DM308" s="452" t="b">
        <f t="shared" si="150"/>
        <v>0</v>
      </c>
      <c r="DN308" s="442" t="b">
        <f t="shared" si="151"/>
        <v>0</v>
      </c>
      <c r="DO308" s="451" t="b">
        <f t="shared" si="152"/>
        <v>0</v>
      </c>
      <c r="DP308" s="442" t="b">
        <f t="shared" si="153"/>
        <v>0</v>
      </c>
      <c r="DQ308" s="452" t="b">
        <f t="shared" si="154"/>
        <v>0</v>
      </c>
      <c r="DR308" s="442" t="b">
        <f t="shared" si="155"/>
        <v>0</v>
      </c>
      <c r="DS308" s="451" t="b">
        <f t="shared" si="156"/>
        <v>0</v>
      </c>
      <c r="DT308" s="442" t="b">
        <f t="shared" si="157"/>
        <v>0</v>
      </c>
    </row>
    <row r="309" spans="1:124" x14ac:dyDescent="0.25">
      <c r="A309" s="67">
        <f t="shared" si="132"/>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33"/>
        <v/>
      </c>
      <c r="X309" s="312" t="str">
        <f t="shared" ca="1" si="134"/>
        <v/>
      </c>
      <c r="Y309" s="279"/>
      <c r="Z309" s="279"/>
      <c r="AA309" s="350"/>
      <c r="AB309" s="351"/>
      <c r="AC309" s="281"/>
      <c r="AD309" s="350"/>
      <c r="AE309" s="351"/>
      <c r="AF309" s="282"/>
      <c r="AG309" s="350"/>
      <c r="AH309" s="276"/>
      <c r="AI309" s="311" t="str">
        <f t="shared" ca="1" si="135"/>
        <v/>
      </c>
      <c r="AJ309" s="312" t="str">
        <f t="shared" ca="1" si="136"/>
        <v/>
      </c>
      <c r="AK309" s="278"/>
      <c r="AL309" s="278"/>
      <c r="AM309" s="350"/>
      <c r="AN309" s="351"/>
      <c r="AO309" s="281"/>
      <c r="AP309" s="350"/>
      <c r="AQ309" s="351"/>
      <c r="AR309" s="282"/>
      <c r="AS309" s="350"/>
      <c r="AT309" s="276"/>
      <c r="AU309" s="311" t="str">
        <f t="shared" ca="1" si="137"/>
        <v/>
      </c>
      <c r="AV309" s="312" t="str">
        <f t="shared" ca="1" si="138"/>
        <v/>
      </c>
      <c r="AW309" s="278"/>
      <c r="AX309" s="278"/>
      <c r="AY309" s="350"/>
      <c r="AZ309" s="351"/>
      <c r="BA309" s="281"/>
      <c r="BB309" s="350"/>
      <c r="BC309" s="351"/>
      <c r="BD309" s="282"/>
      <c r="BE309" s="350"/>
      <c r="BF309" s="276"/>
      <c r="BG309" s="311" t="str">
        <f t="shared" ca="1" si="139"/>
        <v/>
      </c>
      <c r="BH309" s="312" t="str">
        <f t="shared" ca="1" si="140"/>
        <v/>
      </c>
      <c r="BI309" s="278"/>
      <c r="BJ309" s="350"/>
      <c r="BK309" s="351"/>
      <c r="BL309" s="281"/>
      <c r="BM309" s="350"/>
      <c r="BN309" s="351"/>
      <c r="BO309" s="282"/>
      <c r="BP309" s="311" t="str">
        <f t="shared" ca="1" si="141"/>
        <v/>
      </c>
      <c r="BQ309" s="312" t="str">
        <f t="shared" ca="1" si="142"/>
        <v/>
      </c>
      <c r="BR309" s="311" t="str">
        <f t="shared" ca="1" si="143"/>
        <v/>
      </c>
      <c r="BS309" s="440" t="str">
        <f t="shared" ca="1" si="144"/>
        <v/>
      </c>
      <c r="BT309" s="283" t="str">
        <f t="array" ref="BT309">IF(AND($I309&lt;&gt;"",$K309&lt;&gt;""),CEILING(VLOOKUP($I309,ランク別指標,3,FALSE)*$L309,1),"")</f>
        <v/>
      </c>
      <c r="BU309" s="284"/>
      <c r="BV309" s="283" t="str">
        <f t="shared" si="129"/>
        <v/>
      </c>
      <c r="BW309" s="285"/>
      <c r="BX309" s="284"/>
      <c r="BY309" s="286" t="str">
        <f t="shared" si="145"/>
        <v/>
      </c>
      <c r="BZ309" s="287" t="str">
        <f t="shared" si="146"/>
        <v/>
      </c>
      <c r="CA309" s="288"/>
      <c r="CB309" s="289"/>
      <c r="CC309" s="283" t="str">
        <f t="array" ref="CC309">IF(AND($I309&lt;&gt;"",$K309&lt;&gt;""),CEILING(VLOOKUP($I309,ランク別指標,6,FALSE)*$L309,1),"")</f>
        <v/>
      </c>
      <c r="CD309" s="290"/>
      <c r="CE309" s="291" t="str">
        <f t="shared" si="130"/>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58"/>
        <v/>
      </c>
      <c r="CR309" s="274" t="str">
        <f t="shared" ca="1" si="159"/>
        <v/>
      </c>
      <c r="CS309" s="275" t="str">
        <f t="shared" ca="1" si="131"/>
        <v/>
      </c>
      <c r="CT309" s="339"/>
      <c r="CU309" s="266">
        <f t="shared" si="147"/>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48"/>
        <v>0</v>
      </c>
      <c r="DL309" s="442" t="b">
        <f t="shared" si="149"/>
        <v>0</v>
      </c>
      <c r="DM309" s="452" t="b">
        <f t="shared" si="150"/>
        <v>0</v>
      </c>
      <c r="DN309" s="442" t="b">
        <f t="shared" si="151"/>
        <v>0</v>
      </c>
      <c r="DO309" s="451" t="b">
        <f t="shared" si="152"/>
        <v>0</v>
      </c>
      <c r="DP309" s="442" t="b">
        <f t="shared" si="153"/>
        <v>0</v>
      </c>
      <c r="DQ309" s="452" t="b">
        <f t="shared" si="154"/>
        <v>0</v>
      </c>
      <c r="DR309" s="442" t="b">
        <f t="shared" si="155"/>
        <v>0</v>
      </c>
      <c r="DS309" s="451" t="b">
        <f t="shared" si="156"/>
        <v>0</v>
      </c>
      <c r="DT309" s="442" t="b">
        <f t="shared" si="157"/>
        <v>0</v>
      </c>
    </row>
    <row r="310" spans="1:124" x14ac:dyDescent="0.25">
      <c r="A310" s="67">
        <f t="shared" si="132"/>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33"/>
        <v/>
      </c>
      <c r="X310" s="312" t="str">
        <f t="shared" ca="1" si="134"/>
        <v/>
      </c>
      <c r="Y310" s="279"/>
      <c r="Z310" s="279"/>
      <c r="AA310" s="350"/>
      <c r="AB310" s="351"/>
      <c r="AC310" s="281"/>
      <c r="AD310" s="350"/>
      <c r="AE310" s="351"/>
      <c r="AF310" s="282"/>
      <c r="AG310" s="350"/>
      <c r="AH310" s="276"/>
      <c r="AI310" s="311" t="str">
        <f t="shared" ca="1" si="135"/>
        <v/>
      </c>
      <c r="AJ310" s="312" t="str">
        <f t="shared" ca="1" si="136"/>
        <v/>
      </c>
      <c r="AK310" s="278"/>
      <c r="AL310" s="278"/>
      <c r="AM310" s="350"/>
      <c r="AN310" s="351"/>
      <c r="AO310" s="281"/>
      <c r="AP310" s="350"/>
      <c r="AQ310" s="351"/>
      <c r="AR310" s="282"/>
      <c r="AS310" s="350"/>
      <c r="AT310" s="276"/>
      <c r="AU310" s="311" t="str">
        <f t="shared" ca="1" si="137"/>
        <v/>
      </c>
      <c r="AV310" s="312" t="str">
        <f t="shared" ca="1" si="138"/>
        <v/>
      </c>
      <c r="AW310" s="278"/>
      <c r="AX310" s="278"/>
      <c r="AY310" s="350"/>
      <c r="AZ310" s="351"/>
      <c r="BA310" s="281"/>
      <c r="BB310" s="350"/>
      <c r="BC310" s="351"/>
      <c r="BD310" s="282"/>
      <c r="BE310" s="350"/>
      <c r="BF310" s="276"/>
      <c r="BG310" s="311" t="str">
        <f t="shared" ca="1" si="139"/>
        <v/>
      </c>
      <c r="BH310" s="312" t="str">
        <f t="shared" ca="1" si="140"/>
        <v/>
      </c>
      <c r="BI310" s="278"/>
      <c r="BJ310" s="350"/>
      <c r="BK310" s="351"/>
      <c r="BL310" s="281"/>
      <c r="BM310" s="350"/>
      <c r="BN310" s="351"/>
      <c r="BO310" s="282"/>
      <c r="BP310" s="311" t="str">
        <f t="shared" ca="1" si="141"/>
        <v/>
      </c>
      <c r="BQ310" s="312" t="str">
        <f t="shared" ca="1" si="142"/>
        <v/>
      </c>
      <c r="BR310" s="311" t="str">
        <f t="shared" ca="1" si="143"/>
        <v/>
      </c>
      <c r="BS310" s="440" t="str">
        <f t="shared" ca="1" si="144"/>
        <v/>
      </c>
      <c r="BT310" s="283" t="str">
        <f t="array" ref="BT310">IF(AND($I310&lt;&gt;"",$K310&lt;&gt;""),CEILING(VLOOKUP($I310,ランク別指標,3,FALSE)*$L310,1),"")</f>
        <v/>
      </c>
      <c r="BU310" s="284"/>
      <c r="BV310" s="283" t="str">
        <f t="shared" si="129"/>
        <v/>
      </c>
      <c r="BW310" s="285"/>
      <c r="BX310" s="284"/>
      <c r="BY310" s="286" t="str">
        <f t="shared" si="145"/>
        <v/>
      </c>
      <c r="BZ310" s="287" t="str">
        <f t="shared" si="146"/>
        <v/>
      </c>
      <c r="CA310" s="288"/>
      <c r="CB310" s="289"/>
      <c r="CC310" s="283" t="str">
        <f t="array" ref="CC310">IF(AND($I310&lt;&gt;"",$K310&lt;&gt;""),CEILING(VLOOKUP($I310,ランク別指標,6,FALSE)*$L310,1),"")</f>
        <v/>
      </c>
      <c r="CD310" s="290"/>
      <c r="CE310" s="291" t="str">
        <f t="shared" si="130"/>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58"/>
        <v/>
      </c>
      <c r="CR310" s="274" t="str">
        <f t="shared" ca="1" si="159"/>
        <v/>
      </c>
      <c r="CS310" s="275" t="str">
        <f t="shared" ca="1" si="131"/>
        <v/>
      </c>
      <c r="CT310" s="339"/>
      <c r="CU310" s="266">
        <f t="shared" si="147"/>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48"/>
        <v>0</v>
      </c>
      <c r="DL310" s="442" t="b">
        <f t="shared" si="149"/>
        <v>0</v>
      </c>
      <c r="DM310" s="452" t="b">
        <f t="shared" si="150"/>
        <v>0</v>
      </c>
      <c r="DN310" s="442" t="b">
        <f t="shared" si="151"/>
        <v>0</v>
      </c>
      <c r="DO310" s="451" t="b">
        <f t="shared" si="152"/>
        <v>0</v>
      </c>
      <c r="DP310" s="442" t="b">
        <f t="shared" si="153"/>
        <v>0</v>
      </c>
      <c r="DQ310" s="452" t="b">
        <f t="shared" si="154"/>
        <v>0</v>
      </c>
      <c r="DR310" s="442" t="b">
        <f t="shared" si="155"/>
        <v>0</v>
      </c>
      <c r="DS310" s="451" t="b">
        <f t="shared" si="156"/>
        <v>0</v>
      </c>
      <c r="DT310" s="442" t="b">
        <f t="shared" si="157"/>
        <v>0</v>
      </c>
    </row>
    <row r="311" spans="1:124" x14ac:dyDescent="0.25">
      <c r="A311" s="67">
        <f t="shared" si="132"/>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33"/>
        <v/>
      </c>
      <c r="X311" s="312" t="str">
        <f t="shared" ca="1" si="134"/>
        <v/>
      </c>
      <c r="Y311" s="279"/>
      <c r="Z311" s="279"/>
      <c r="AA311" s="350"/>
      <c r="AB311" s="351"/>
      <c r="AC311" s="281"/>
      <c r="AD311" s="350"/>
      <c r="AE311" s="351"/>
      <c r="AF311" s="282"/>
      <c r="AG311" s="350"/>
      <c r="AH311" s="276"/>
      <c r="AI311" s="311" t="str">
        <f t="shared" ca="1" si="135"/>
        <v/>
      </c>
      <c r="AJ311" s="312" t="str">
        <f t="shared" ca="1" si="136"/>
        <v/>
      </c>
      <c r="AK311" s="278"/>
      <c r="AL311" s="278"/>
      <c r="AM311" s="350"/>
      <c r="AN311" s="351"/>
      <c r="AO311" s="281"/>
      <c r="AP311" s="350"/>
      <c r="AQ311" s="351"/>
      <c r="AR311" s="282"/>
      <c r="AS311" s="350"/>
      <c r="AT311" s="276"/>
      <c r="AU311" s="311" t="str">
        <f t="shared" ca="1" si="137"/>
        <v/>
      </c>
      <c r="AV311" s="312" t="str">
        <f t="shared" ca="1" si="138"/>
        <v/>
      </c>
      <c r="AW311" s="278"/>
      <c r="AX311" s="278"/>
      <c r="AY311" s="350"/>
      <c r="AZ311" s="351"/>
      <c r="BA311" s="281"/>
      <c r="BB311" s="350"/>
      <c r="BC311" s="351"/>
      <c r="BD311" s="282"/>
      <c r="BE311" s="350"/>
      <c r="BF311" s="276"/>
      <c r="BG311" s="311" t="str">
        <f t="shared" ca="1" si="139"/>
        <v/>
      </c>
      <c r="BH311" s="312" t="str">
        <f t="shared" ca="1" si="140"/>
        <v/>
      </c>
      <c r="BI311" s="278"/>
      <c r="BJ311" s="350"/>
      <c r="BK311" s="351"/>
      <c r="BL311" s="281"/>
      <c r="BM311" s="350"/>
      <c r="BN311" s="351"/>
      <c r="BO311" s="282"/>
      <c r="BP311" s="311" t="str">
        <f t="shared" ca="1" si="141"/>
        <v/>
      </c>
      <c r="BQ311" s="312" t="str">
        <f t="shared" ca="1" si="142"/>
        <v/>
      </c>
      <c r="BR311" s="311" t="str">
        <f t="shared" ca="1" si="143"/>
        <v/>
      </c>
      <c r="BS311" s="440" t="str">
        <f t="shared" ca="1" si="144"/>
        <v/>
      </c>
      <c r="BT311" s="283" t="str">
        <f t="array" ref="BT311">IF(AND($I311&lt;&gt;"",$K311&lt;&gt;""),CEILING(VLOOKUP($I311,ランク別指標,3,FALSE)*$L311,1),"")</f>
        <v/>
      </c>
      <c r="BU311" s="284"/>
      <c r="BV311" s="283" t="str">
        <f t="shared" si="129"/>
        <v/>
      </c>
      <c r="BW311" s="285"/>
      <c r="BX311" s="284"/>
      <c r="BY311" s="286" t="str">
        <f t="shared" si="145"/>
        <v/>
      </c>
      <c r="BZ311" s="287" t="str">
        <f t="shared" si="146"/>
        <v/>
      </c>
      <c r="CA311" s="288"/>
      <c r="CB311" s="289"/>
      <c r="CC311" s="283" t="str">
        <f t="array" ref="CC311">IF(AND($I311&lt;&gt;"",$K311&lt;&gt;""),CEILING(VLOOKUP($I311,ランク別指標,6,FALSE)*$L311,1),"")</f>
        <v/>
      </c>
      <c r="CD311" s="290"/>
      <c r="CE311" s="291" t="str">
        <f t="shared" si="130"/>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58"/>
        <v/>
      </c>
      <c r="CR311" s="274" t="str">
        <f t="shared" ca="1" si="159"/>
        <v/>
      </c>
      <c r="CS311" s="275" t="str">
        <f t="shared" ca="1" si="131"/>
        <v/>
      </c>
      <c r="CT311" s="339"/>
      <c r="CU311" s="266">
        <f t="shared" si="147"/>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48"/>
        <v>0</v>
      </c>
      <c r="DL311" s="442" t="b">
        <f t="shared" si="149"/>
        <v>0</v>
      </c>
      <c r="DM311" s="452" t="b">
        <f t="shared" si="150"/>
        <v>0</v>
      </c>
      <c r="DN311" s="442" t="b">
        <f t="shared" si="151"/>
        <v>0</v>
      </c>
      <c r="DO311" s="451" t="b">
        <f t="shared" si="152"/>
        <v>0</v>
      </c>
      <c r="DP311" s="442" t="b">
        <f t="shared" si="153"/>
        <v>0</v>
      </c>
      <c r="DQ311" s="452" t="b">
        <f t="shared" si="154"/>
        <v>0</v>
      </c>
      <c r="DR311" s="442" t="b">
        <f t="shared" si="155"/>
        <v>0</v>
      </c>
      <c r="DS311" s="451" t="b">
        <f t="shared" si="156"/>
        <v>0</v>
      </c>
      <c r="DT311" s="442" t="b">
        <f t="shared" si="157"/>
        <v>0</v>
      </c>
    </row>
    <row r="312" spans="1:124" x14ac:dyDescent="0.25">
      <c r="A312" s="67">
        <f t="shared" si="132"/>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33"/>
        <v/>
      </c>
      <c r="X312" s="312" t="str">
        <f t="shared" ca="1" si="134"/>
        <v/>
      </c>
      <c r="Y312" s="279"/>
      <c r="Z312" s="279"/>
      <c r="AA312" s="350"/>
      <c r="AB312" s="280"/>
      <c r="AC312" s="281"/>
      <c r="AD312" s="350"/>
      <c r="AE312" s="280"/>
      <c r="AF312" s="282"/>
      <c r="AG312" s="350"/>
      <c r="AH312" s="276"/>
      <c r="AI312" s="311" t="str">
        <f t="shared" ca="1" si="135"/>
        <v/>
      </c>
      <c r="AJ312" s="312" t="str">
        <f t="shared" ca="1" si="136"/>
        <v/>
      </c>
      <c r="AK312" s="279"/>
      <c r="AL312" s="279"/>
      <c r="AM312" s="350"/>
      <c r="AN312" s="280"/>
      <c r="AO312" s="281"/>
      <c r="AP312" s="350"/>
      <c r="AQ312" s="280"/>
      <c r="AR312" s="282"/>
      <c r="AS312" s="350"/>
      <c r="AT312" s="276"/>
      <c r="AU312" s="311" t="str">
        <f t="shared" ca="1" si="137"/>
        <v/>
      </c>
      <c r="AV312" s="312" t="str">
        <f t="shared" ca="1" si="138"/>
        <v/>
      </c>
      <c r="AW312" s="278"/>
      <c r="AX312" s="278"/>
      <c r="AY312" s="350"/>
      <c r="AZ312" s="280"/>
      <c r="BA312" s="281"/>
      <c r="BB312" s="350"/>
      <c r="BC312" s="280"/>
      <c r="BD312" s="282"/>
      <c r="BE312" s="350"/>
      <c r="BF312" s="276"/>
      <c r="BG312" s="311" t="str">
        <f t="shared" ca="1" si="139"/>
        <v/>
      </c>
      <c r="BH312" s="312" t="str">
        <f t="shared" ca="1" si="140"/>
        <v/>
      </c>
      <c r="BI312" s="278"/>
      <c r="BJ312" s="350"/>
      <c r="BK312" s="280"/>
      <c r="BL312" s="281"/>
      <c r="BM312" s="350"/>
      <c r="BN312" s="280"/>
      <c r="BO312" s="282"/>
      <c r="BP312" s="311" t="str">
        <f t="shared" ca="1" si="141"/>
        <v/>
      </c>
      <c r="BQ312" s="312" t="str">
        <f t="shared" ca="1" si="142"/>
        <v/>
      </c>
      <c r="BR312" s="311" t="str">
        <f t="shared" ca="1" si="143"/>
        <v/>
      </c>
      <c r="BS312" s="440" t="str">
        <f t="shared" ca="1" si="144"/>
        <v/>
      </c>
      <c r="BT312" s="283" t="str">
        <f t="array" ref="BT312">IF(AND($I312&lt;&gt;"",$K312&lt;&gt;""),CEILING(VLOOKUP($I312,ランク別指標,3,FALSE)*$L312,1),"")</f>
        <v/>
      </c>
      <c r="BU312" s="284"/>
      <c r="BV312" s="283" t="str">
        <f t="shared" si="129"/>
        <v/>
      </c>
      <c r="BW312" s="285"/>
      <c r="BX312" s="284"/>
      <c r="BY312" s="286" t="str">
        <f t="shared" si="145"/>
        <v/>
      </c>
      <c r="BZ312" s="287" t="str">
        <f t="shared" si="146"/>
        <v/>
      </c>
      <c r="CA312" s="288"/>
      <c r="CB312" s="289"/>
      <c r="CC312" s="283" t="str">
        <f t="array" ref="CC312">IF(AND($I312&lt;&gt;"",$K312&lt;&gt;""),CEILING(VLOOKUP($I312,ランク別指標,6,FALSE)*$L312,1),"")</f>
        <v/>
      </c>
      <c r="CD312" s="290"/>
      <c r="CE312" s="291" t="str">
        <f t="shared" si="130"/>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ca="1" si="158"/>
        <v/>
      </c>
      <c r="CR312" s="274" t="str">
        <f t="shared" ca="1" si="159"/>
        <v/>
      </c>
      <c r="CS312" s="275" t="str">
        <f t="shared" ca="1" si="131"/>
        <v/>
      </c>
      <c r="CT312" s="339"/>
      <c r="CU312" s="266">
        <f t="shared" si="147"/>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48"/>
        <v>0</v>
      </c>
      <c r="DL312" s="442" t="b">
        <f t="shared" si="149"/>
        <v>0</v>
      </c>
      <c r="DM312" s="452" t="b">
        <f t="shared" si="150"/>
        <v>0</v>
      </c>
      <c r="DN312" s="442" t="b">
        <f t="shared" si="151"/>
        <v>0</v>
      </c>
      <c r="DO312" s="451" t="b">
        <f t="shared" si="152"/>
        <v>0</v>
      </c>
      <c r="DP312" s="442" t="b">
        <f t="shared" si="153"/>
        <v>0</v>
      </c>
      <c r="DQ312" s="452" t="b">
        <f t="shared" si="154"/>
        <v>0</v>
      </c>
      <c r="DR312" s="442" t="b">
        <f t="shared" si="155"/>
        <v>0</v>
      </c>
      <c r="DS312" s="451" t="b">
        <f t="shared" si="156"/>
        <v>0</v>
      </c>
      <c r="DT312" s="442" t="b">
        <f t="shared" si="157"/>
        <v>0</v>
      </c>
    </row>
    <row r="313" spans="1:124" x14ac:dyDescent="0.25">
      <c r="A313" s="67">
        <f t="shared" si="132"/>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33"/>
        <v/>
      </c>
      <c r="X313" s="312" t="str">
        <f t="shared" ca="1" si="134"/>
        <v/>
      </c>
      <c r="Y313" s="279"/>
      <c r="Z313" s="279"/>
      <c r="AA313" s="350"/>
      <c r="AB313" s="280"/>
      <c r="AC313" s="281"/>
      <c r="AD313" s="350"/>
      <c r="AE313" s="280"/>
      <c r="AF313" s="282"/>
      <c r="AG313" s="350"/>
      <c r="AH313" s="276"/>
      <c r="AI313" s="311" t="str">
        <f t="shared" ca="1" si="135"/>
        <v/>
      </c>
      <c r="AJ313" s="312" t="str">
        <f t="shared" ca="1" si="136"/>
        <v/>
      </c>
      <c r="AK313" s="279"/>
      <c r="AL313" s="279"/>
      <c r="AM313" s="350"/>
      <c r="AN313" s="280"/>
      <c r="AO313" s="281"/>
      <c r="AP313" s="350"/>
      <c r="AQ313" s="280"/>
      <c r="AR313" s="282"/>
      <c r="AS313" s="350"/>
      <c r="AT313" s="276"/>
      <c r="AU313" s="311" t="str">
        <f t="shared" ca="1" si="137"/>
        <v/>
      </c>
      <c r="AV313" s="312" t="str">
        <f t="shared" ca="1" si="138"/>
        <v/>
      </c>
      <c r="AW313" s="278"/>
      <c r="AX313" s="278"/>
      <c r="AY313" s="350"/>
      <c r="AZ313" s="280"/>
      <c r="BA313" s="281"/>
      <c r="BB313" s="350"/>
      <c r="BC313" s="280"/>
      <c r="BD313" s="282"/>
      <c r="BE313" s="350"/>
      <c r="BF313" s="276"/>
      <c r="BG313" s="311" t="str">
        <f t="shared" ca="1" si="139"/>
        <v/>
      </c>
      <c r="BH313" s="312" t="str">
        <f t="shared" ca="1" si="140"/>
        <v/>
      </c>
      <c r="BI313" s="278"/>
      <c r="BJ313" s="350"/>
      <c r="BK313" s="280"/>
      <c r="BL313" s="281"/>
      <c r="BM313" s="350"/>
      <c r="BN313" s="280"/>
      <c r="BO313" s="282"/>
      <c r="BP313" s="311" t="str">
        <f t="shared" ca="1" si="141"/>
        <v/>
      </c>
      <c r="BQ313" s="312" t="str">
        <f t="shared" ca="1" si="142"/>
        <v/>
      </c>
      <c r="BR313" s="311" t="str">
        <f t="shared" ca="1" si="143"/>
        <v/>
      </c>
      <c r="BS313" s="440" t="str">
        <f t="shared" ca="1" si="144"/>
        <v/>
      </c>
      <c r="BT313" s="283" t="str">
        <f t="array" ref="BT313">IF(AND($I313&lt;&gt;"",$K313&lt;&gt;""),CEILING(VLOOKUP($I313,ランク別指標,3,FALSE)*$L313,1),"")</f>
        <v/>
      </c>
      <c r="BU313" s="284"/>
      <c r="BV313" s="283" t="str">
        <f t="shared" si="129"/>
        <v/>
      </c>
      <c r="BW313" s="285"/>
      <c r="BX313" s="284"/>
      <c r="BY313" s="286" t="str">
        <f t="shared" si="145"/>
        <v/>
      </c>
      <c r="BZ313" s="287" t="str">
        <f t="shared" si="146"/>
        <v/>
      </c>
      <c r="CA313" s="288"/>
      <c r="CB313" s="289"/>
      <c r="CC313" s="283" t="str">
        <f t="array" ref="CC313">IF(AND($I313&lt;&gt;"",$K313&lt;&gt;""),CEILING(VLOOKUP($I313,ランク別指標,6,FALSE)*$L313,1),"")</f>
        <v/>
      </c>
      <c r="CD313" s="290"/>
      <c r="CE313" s="291" t="str">
        <f t="shared" si="130"/>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58"/>
        <v/>
      </c>
      <c r="CR313" s="274" t="str">
        <f t="shared" ca="1" si="159"/>
        <v/>
      </c>
      <c r="CS313" s="275" t="str">
        <f t="shared" ca="1" si="131"/>
        <v/>
      </c>
      <c r="CT313" s="339"/>
      <c r="CU313" s="266">
        <f t="shared" si="147"/>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48"/>
        <v>0</v>
      </c>
      <c r="DL313" s="442" t="b">
        <f t="shared" si="149"/>
        <v>0</v>
      </c>
      <c r="DM313" s="452" t="b">
        <f t="shared" si="150"/>
        <v>0</v>
      </c>
      <c r="DN313" s="442" t="b">
        <f t="shared" si="151"/>
        <v>0</v>
      </c>
      <c r="DO313" s="451" t="b">
        <f t="shared" si="152"/>
        <v>0</v>
      </c>
      <c r="DP313" s="442" t="b">
        <f t="shared" si="153"/>
        <v>0</v>
      </c>
      <c r="DQ313" s="452" t="b">
        <f t="shared" si="154"/>
        <v>0</v>
      </c>
      <c r="DR313" s="442" t="b">
        <f t="shared" si="155"/>
        <v>0</v>
      </c>
      <c r="DS313" s="451" t="b">
        <f t="shared" si="156"/>
        <v>0</v>
      </c>
      <c r="DT313" s="442" t="b">
        <f t="shared" si="157"/>
        <v>0</v>
      </c>
    </row>
    <row r="314" spans="1:124" x14ac:dyDescent="0.25">
      <c r="A314" s="67">
        <f t="shared" si="132"/>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33"/>
        <v/>
      </c>
      <c r="X314" s="312" t="str">
        <f t="shared" ca="1" si="134"/>
        <v/>
      </c>
      <c r="Y314" s="279"/>
      <c r="Z314" s="279"/>
      <c r="AA314" s="350"/>
      <c r="AB314" s="280"/>
      <c r="AC314" s="281"/>
      <c r="AD314" s="350"/>
      <c r="AE314" s="280"/>
      <c r="AF314" s="282"/>
      <c r="AG314" s="350"/>
      <c r="AH314" s="276"/>
      <c r="AI314" s="311" t="str">
        <f t="shared" ca="1" si="135"/>
        <v/>
      </c>
      <c r="AJ314" s="312" t="str">
        <f t="shared" ca="1" si="136"/>
        <v/>
      </c>
      <c r="AK314" s="279"/>
      <c r="AL314" s="279"/>
      <c r="AM314" s="350"/>
      <c r="AN314" s="280"/>
      <c r="AO314" s="281"/>
      <c r="AP314" s="350"/>
      <c r="AQ314" s="280"/>
      <c r="AR314" s="282"/>
      <c r="AS314" s="350"/>
      <c r="AT314" s="276"/>
      <c r="AU314" s="311" t="str">
        <f t="shared" ca="1" si="137"/>
        <v/>
      </c>
      <c r="AV314" s="312" t="str">
        <f t="shared" ca="1" si="138"/>
        <v/>
      </c>
      <c r="AW314" s="278"/>
      <c r="AX314" s="278"/>
      <c r="AY314" s="350"/>
      <c r="AZ314" s="280"/>
      <c r="BA314" s="281"/>
      <c r="BB314" s="350"/>
      <c r="BC314" s="280"/>
      <c r="BD314" s="282"/>
      <c r="BE314" s="350"/>
      <c r="BF314" s="276"/>
      <c r="BG314" s="311" t="str">
        <f t="shared" ca="1" si="139"/>
        <v/>
      </c>
      <c r="BH314" s="312" t="str">
        <f t="shared" ca="1" si="140"/>
        <v/>
      </c>
      <c r="BI314" s="278"/>
      <c r="BJ314" s="350"/>
      <c r="BK314" s="280"/>
      <c r="BL314" s="281"/>
      <c r="BM314" s="350"/>
      <c r="BN314" s="280"/>
      <c r="BO314" s="282"/>
      <c r="BP314" s="311" t="str">
        <f t="shared" ca="1" si="141"/>
        <v/>
      </c>
      <c r="BQ314" s="312" t="str">
        <f t="shared" ca="1" si="142"/>
        <v/>
      </c>
      <c r="BR314" s="311" t="str">
        <f t="shared" ca="1" si="143"/>
        <v/>
      </c>
      <c r="BS314" s="440" t="str">
        <f t="shared" ca="1" si="144"/>
        <v/>
      </c>
      <c r="BT314" s="283" t="str">
        <f t="array" ref="BT314">IF(AND($I314&lt;&gt;"",$K314&lt;&gt;""),CEILING(VLOOKUP($I314,ランク別指標,3,FALSE)*$L314,1),"")</f>
        <v/>
      </c>
      <c r="BU314" s="284"/>
      <c r="BV314" s="283" t="str">
        <f t="shared" si="129"/>
        <v/>
      </c>
      <c r="BW314" s="285"/>
      <c r="BX314" s="284"/>
      <c r="BY314" s="286" t="str">
        <f t="shared" si="145"/>
        <v/>
      </c>
      <c r="BZ314" s="287" t="str">
        <f t="shared" si="146"/>
        <v/>
      </c>
      <c r="CA314" s="288"/>
      <c r="CB314" s="289"/>
      <c r="CC314" s="283" t="str">
        <f t="array" ref="CC314">IF(AND($I314&lt;&gt;"",$K314&lt;&gt;""),CEILING(VLOOKUP($I314,ランク別指標,6,FALSE)*$L314,1),"")</f>
        <v/>
      </c>
      <c r="CD314" s="290"/>
      <c r="CE314" s="291" t="str">
        <f t="shared" si="130"/>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ca="1" si="158"/>
        <v/>
      </c>
      <c r="CR314" s="274" t="str">
        <f t="shared" ca="1" si="159"/>
        <v/>
      </c>
      <c r="CS314" s="275" t="str">
        <f t="shared" ca="1" si="131"/>
        <v/>
      </c>
      <c r="CT314" s="339"/>
      <c r="CU314" s="266">
        <f t="shared" si="147"/>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48"/>
        <v>0</v>
      </c>
      <c r="DL314" s="442" t="b">
        <f t="shared" si="149"/>
        <v>0</v>
      </c>
      <c r="DM314" s="452" t="b">
        <f t="shared" si="150"/>
        <v>0</v>
      </c>
      <c r="DN314" s="442" t="b">
        <f t="shared" si="151"/>
        <v>0</v>
      </c>
      <c r="DO314" s="451" t="b">
        <f t="shared" si="152"/>
        <v>0</v>
      </c>
      <c r="DP314" s="442" t="b">
        <f t="shared" si="153"/>
        <v>0</v>
      </c>
      <c r="DQ314" s="452" t="b">
        <f t="shared" si="154"/>
        <v>0</v>
      </c>
      <c r="DR314" s="442" t="b">
        <f t="shared" si="155"/>
        <v>0</v>
      </c>
      <c r="DS314" s="451" t="b">
        <f t="shared" si="156"/>
        <v>0</v>
      </c>
      <c r="DT314" s="442" t="b">
        <f t="shared" si="157"/>
        <v>0</v>
      </c>
    </row>
    <row r="315" spans="1:124" x14ac:dyDescent="0.25">
      <c r="A315" s="67">
        <f t="shared" si="132"/>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33"/>
        <v/>
      </c>
      <c r="X315" s="312" t="str">
        <f t="shared" ca="1" si="134"/>
        <v/>
      </c>
      <c r="Y315" s="279"/>
      <c r="Z315" s="279"/>
      <c r="AA315" s="350"/>
      <c r="AB315" s="280"/>
      <c r="AC315" s="281"/>
      <c r="AD315" s="350"/>
      <c r="AE315" s="280"/>
      <c r="AF315" s="282"/>
      <c r="AG315" s="350"/>
      <c r="AH315" s="276"/>
      <c r="AI315" s="311" t="str">
        <f t="shared" ca="1" si="135"/>
        <v/>
      </c>
      <c r="AJ315" s="312" t="str">
        <f t="shared" ca="1" si="136"/>
        <v/>
      </c>
      <c r="AK315" s="279"/>
      <c r="AL315" s="279"/>
      <c r="AM315" s="350"/>
      <c r="AN315" s="280"/>
      <c r="AO315" s="281"/>
      <c r="AP315" s="350"/>
      <c r="AQ315" s="280"/>
      <c r="AR315" s="282"/>
      <c r="AS315" s="350"/>
      <c r="AT315" s="276"/>
      <c r="AU315" s="311" t="str">
        <f t="shared" ca="1" si="137"/>
        <v/>
      </c>
      <c r="AV315" s="312" t="str">
        <f t="shared" ca="1" si="138"/>
        <v/>
      </c>
      <c r="AW315" s="278"/>
      <c r="AX315" s="278"/>
      <c r="AY315" s="350"/>
      <c r="AZ315" s="280"/>
      <c r="BA315" s="281"/>
      <c r="BB315" s="350"/>
      <c r="BC315" s="280"/>
      <c r="BD315" s="282"/>
      <c r="BE315" s="350"/>
      <c r="BF315" s="276"/>
      <c r="BG315" s="311" t="str">
        <f t="shared" ca="1" si="139"/>
        <v/>
      </c>
      <c r="BH315" s="312" t="str">
        <f t="shared" ca="1" si="140"/>
        <v/>
      </c>
      <c r="BI315" s="278"/>
      <c r="BJ315" s="350"/>
      <c r="BK315" s="280"/>
      <c r="BL315" s="281"/>
      <c r="BM315" s="350"/>
      <c r="BN315" s="280"/>
      <c r="BO315" s="282"/>
      <c r="BP315" s="311" t="str">
        <f t="shared" ca="1" si="141"/>
        <v/>
      </c>
      <c r="BQ315" s="312" t="str">
        <f t="shared" ca="1" si="142"/>
        <v/>
      </c>
      <c r="BR315" s="311" t="str">
        <f t="shared" ca="1" si="143"/>
        <v/>
      </c>
      <c r="BS315" s="440" t="str">
        <f t="shared" ca="1" si="144"/>
        <v/>
      </c>
      <c r="BT315" s="283" t="str">
        <f t="array" ref="BT315">IF(AND($I315&lt;&gt;"",$K315&lt;&gt;""),CEILING(VLOOKUP($I315,ランク別指標,3,FALSE)*$L315,1),"")</f>
        <v/>
      </c>
      <c r="BU315" s="284"/>
      <c r="BV315" s="283" t="str">
        <f t="shared" si="129"/>
        <v/>
      </c>
      <c r="BW315" s="285"/>
      <c r="BX315" s="284"/>
      <c r="BY315" s="286" t="str">
        <f t="shared" si="145"/>
        <v/>
      </c>
      <c r="BZ315" s="287" t="str">
        <f t="shared" si="146"/>
        <v/>
      </c>
      <c r="CA315" s="288"/>
      <c r="CB315" s="289"/>
      <c r="CC315" s="283" t="str">
        <f t="array" ref="CC315">IF(AND($I315&lt;&gt;"",$K315&lt;&gt;""),CEILING(VLOOKUP($I315,ランク別指標,6,FALSE)*$L315,1),"")</f>
        <v/>
      </c>
      <c r="CD315" s="290"/>
      <c r="CE315" s="291" t="str">
        <f t="shared" si="130"/>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58"/>
        <v/>
      </c>
      <c r="CR315" s="274" t="str">
        <f t="shared" ca="1" si="159"/>
        <v/>
      </c>
      <c r="CS315" s="275" t="str">
        <f t="shared" ca="1" si="131"/>
        <v/>
      </c>
      <c r="CT315" s="339"/>
      <c r="CU315" s="266">
        <f t="shared" si="147"/>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48"/>
        <v>0</v>
      </c>
      <c r="DL315" s="442" t="b">
        <f t="shared" si="149"/>
        <v>0</v>
      </c>
      <c r="DM315" s="452" t="b">
        <f t="shared" si="150"/>
        <v>0</v>
      </c>
      <c r="DN315" s="442" t="b">
        <f t="shared" si="151"/>
        <v>0</v>
      </c>
      <c r="DO315" s="451" t="b">
        <f t="shared" si="152"/>
        <v>0</v>
      </c>
      <c r="DP315" s="442" t="b">
        <f t="shared" si="153"/>
        <v>0</v>
      </c>
      <c r="DQ315" s="452" t="b">
        <f t="shared" si="154"/>
        <v>0</v>
      </c>
      <c r="DR315" s="442" t="b">
        <f t="shared" si="155"/>
        <v>0</v>
      </c>
      <c r="DS315" s="451" t="b">
        <f t="shared" si="156"/>
        <v>0</v>
      </c>
      <c r="DT315" s="442" t="b">
        <f t="shared" si="157"/>
        <v>0</v>
      </c>
    </row>
    <row r="316" spans="1:124" x14ac:dyDescent="0.25">
      <c r="A316" s="67">
        <f t="shared" si="132"/>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33"/>
        <v/>
      </c>
      <c r="X316" s="312" t="str">
        <f t="shared" ca="1" si="134"/>
        <v/>
      </c>
      <c r="Y316" s="279"/>
      <c r="Z316" s="279"/>
      <c r="AA316" s="350"/>
      <c r="AB316" s="280"/>
      <c r="AC316" s="281"/>
      <c r="AD316" s="350"/>
      <c r="AE316" s="280"/>
      <c r="AF316" s="282"/>
      <c r="AG316" s="350"/>
      <c r="AH316" s="276"/>
      <c r="AI316" s="311" t="str">
        <f t="shared" ca="1" si="135"/>
        <v/>
      </c>
      <c r="AJ316" s="312" t="str">
        <f t="shared" ca="1" si="136"/>
        <v/>
      </c>
      <c r="AK316" s="279"/>
      <c r="AL316" s="279"/>
      <c r="AM316" s="350"/>
      <c r="AN316" s="280"/>
      <c r="AO316" s="281"/>
      <c r="AP316" s="350"/>
      <c r="AQ316" s="280"/>
      <c r="AR316" s="282"/>
      <c r="AS316" s="350"/>
      <c r="AT316" s="276"/>
      <c r="AU316" s="311" t="str">
        <f t="shared" ca="1" si="137"/>
        <v/>
      </c>
      <c r="AV316" s="312" t="str">
        <f t="shared" ca="1" si="138"/>
        <v/>
      </c>
      <c r="AW316" s="278"/>
      <c r="AX316" s="278"/>
      <c r="AY316" s="350"/>
      <c r="AZ316" s="280"/>
      <c r="BA316" s="281"/>
      <c r="BB316" s="350"/>
      <c r="BC316" s="280"/>
      <c r="BD316" s="282"/>
      <c r="BE316" s="350"/>
      <c r="BF316" s="276"/>
      <c r="BG316" s="311" t="str">
        <f t="shared" ca="1" si="139"/>
        <v/>
      </c>
      <c r="BH316" s="312" t="str">
        <f t="shared" ca="1" si="140"/>
        <v/>
      </c>
      <c r="BI316" s="278"/>
      <c r="BJ316" s="350"/>
      <c r="BK316" s="280"/>
      <c r="BL316" s="281"/>
      <c r="BM316" s="350"/>
      <c r="BN316" s="280"/>
      <c r="BO316" s="282"/>
      <c r="BP316" s="311" t="str">
        <f t="shared" ca="1" si="141"/>
        <v/>
      </c>
      <c r="BQ316" s="312" t="str">
        <f t="shared" ca="1" si="142"/>
        <v/>
      </c>
      <c r="BR316" s="311" t="str">
        <f t="shared" ca="1" si="143"/>
        <v/>
      </c>
      <c r="BS316" s="440" t="str">
        <f t="shared" ca="1" si="144"/>
        <v/>
      </c>
      <c r="BT316" s="283" t="str">
        <f t="array" ref="BT316">IF(AND($I316&lt;&gt;"",$K316&lt;&gt;""),CEILING(VLOOKUP($I316,ランク別指標,3,FALSE)*$L316,1),"")</f>
        <v/>
      </c>
      <c r="BU316" s="284"/>
      <c r="BV316" s="283" t="str">
        <f t="shared" si="129"/>
        <v/>
      </c>
      <c r="BW316" s="285"/>
      <c r="BX316" s="284"/>
      <c r="BY316" s="286" t="str">
        <f t="shared" si="145"/>
        <v/>
      </c>
      <c r="BZ316" s="287" t="str">
        <f t="shared" si="146"/>
        <v/>
      </c>
      <c r="CA316" s="288"/>
      <c r="CB316" s="289"/>
      <c r="CC316" s="283" t="str">
        <f t="array" ref="CC316">IF(AND($I316&lt;&gt;"",$K316&lt;&gt;""),CEILING(VLOOKUP($I316,ランク別指標,6,FALSE)*$L316,1),"")</f>
        <v/>
      </c>
      <c r="CD316" s="290"/>
      <c r="CE316" s="291" t="str">
        <f t="shared" si="130"/>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ca="1" si="158"/>
        <v/>
      </c>
      <c r="CR316" s="274" t="str">
        <f t="shared" ca="1" si="159"/>
        <v/>
      </c>
      <c r="CS316" s="275" t="str">
        <f t="shared" ca="1" si="131"/>
        <v/>
      </c>
      <c r="CT316" s="339"/>
      <c r="CU316" s="266">
        <f t="shared" si="147"/>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48"/>
        <v>0</v>
      </c>
      <c r="DL316" s="442" t="b">
        <f t="shared" si="149"/>
        <v>0</v>
      </c>
      <c r="DM316" s="452" t="b">
        <f t="shared" si="150"/>
        <v>0</v>
      </c>
      <c r="DN316" s="442" t="b">
        <f t="shared" si="151"/>
        <v>0</v>
      </c>
      <c r="DO316" s="451" t="b">
        <f t="shared" si="152"/>
        <v>0</v>
      </c>
      <c r="DP316" s="442" t="b">
        <f t="shared" si="153"/>
        <v>0</v>
      </c>
      <c r="DQ316" s="452" t="b">
        <f t="shared" si="154"/>
        <v>0</v>
      </c>
      <c r="DR316" s="442" t="b">
        <f t="shared" si="155"/>
        <v>0</v>
      </c>
      <c r="DS316" s="451" t="b">
        <f t="shared" si="156"/>
        <v>0</v>
      </c>
      <c r="DT316" s="442" t="b">
        <f t="shared" si="157"/>
        <v>0</v>
      </c>
    </row>
    <row r="317" spans="1:124" x14ac:dyDescent="0.25">
      <c r="A317" s="67">
        <f t="shared" si="132"/>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33"/>
        <v/>
      </c>
      <c r="X317" s="312" t="str">
        <f t="shared" ca="1" si="134"/>
        <v/>
      </c>
      <c r="Y317" s="279"/>
      <c r="Z317" s="279"/>
      <c r="AA317" s="350"/>
      <c r="AB317" s="280"/>
      <c r="AC317" s="281"/>
      <c r="AD317" s="350"/>
      <c r="AE317" s="280"/>
      <c r="AF317" s="282"/>
      <c r="AG317" s="350"/>
      <c r="AH317" s="276"/>
      <c r="AI317" s="311" t="str">
        <f t="shared" ca="1" si="135"/>
        <v/>
      </c>
      <c r="AJ317" s="312" t="str">
        <f t="shared" ca="1" si="136"/>
        <v/>
      </c>
      <c r="AK317" s="279"/>
      <c r="AL317" s="279"/>
      <c r="AM317" s="350"/>
      <c r="AN317" s="280"/>
      <c r="AO317" s="281"/>
      <c r="AP317" s="350"/>
      <c r="AQ317" s="280"/>
      <c r="AR317" s="282"/>
      <c r="AS317" s="350"/>
      <c r="AT317" s="276"/>
      <c r="AU317" s="311" t="str">
        <f t="shared" ca="1" si="137"/>
        <v/>
      </c>
      <c r="AV317" s="312" t="str">
        <f t="shared" ca="1" si="138"/>
        <v/>
      </c>
      <c r="AW317" s="278"/>
      <c r="AX317" s="278"/>
      <c r="AY317" s="350"/>
      <c r="AZ317" s="280"/>
      <c r="BA317" s="281"/>
      <c r="BB317" s="350"/>
      <c r="BC317" s="280"/>
      <c r="BD317" s="282"/>
      <c r="BE317" s="350"/>
      <c r="BF317" s="276"/>
      <c r="BG317" s="311" t="str">
        <f t="shared" ca="1" si="139"/>
        <v/>
      </c>
      <c r="BH317" s="312" t="str">
        <f t="shared" ca="1" si="140"/>
        <v/>
      </c>
      <c r="BI317" s="278"/>
      <c r="BJ317" s="350"/>
      <c r="BK317" s="280"/>
      <c r="BL317" s="281"/>
      <c r="BM317" s="350"/>
      <c r="BN317" s="280"/>
      <c r="BO317" s="282"/>
      <c r="BP317" s="311" t="str">
        <f t="shared" ca="1" si="141"/>
        <v/>
      </c>
      <c r="BQ317" s="312" t="str">
        <f t="shared" ca="1" si="142"/>
        <v/>
      </c>
      <c r="BR317" s="311" t="str">
        <f t="shared" ca="1" si="143"/>
        <v/>
      </c>
      <c r="BS317" s="440" t="str">
        <f t="shared" ca="1" si="144"/>
        <v/>
      </c>
      <c r="BT317" s="283" t="str">
        <f t="array" ref="BT317">IF(AND($I317&lt;&gt;"",$K317&lt;&gt;""),CEILING(VLOOKUP($I317,ランク別指標,3,FALSE)*$L317,1),"")</f>
        <v/>
      </c>
      <c r="BU317" s="284"/>
      <c r="BV317" s="283" t="str">
        <f t="shared" si="129"/>
        <v/>
      </c>
      <c r="BW317" s="285"/>
      <c r="BX317" s="284"/>
      <c r="BY317" s="286" t="str">
        <f t="shared" si="145"/>
        <v/>
      </c>
      <c r="BZ317" s="287" t="str">
        <f t="shared" si="146"/>
        <v/>
      </c>
      <c r="CA317" s="288"/>
      <c r="CB317" s="289"/>
      <c r="CC317" s="283" t="str">
        <f t="array" ref="CC317">IF(AND($I317&lt;&gt;"",$K317&lt;&gt;""),CEILING(VLOOKUP($I317,ランク別指標,6,FALSE)*$L317,1),"")</f>
        <v/>
      </c>
      <c r="CD317" s="290"/>
      <c r="CE317" s="291" t="str">
        <f t="shared" si="130"/>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58"/>
        <v/>
      </c>
      <c r="CR317" s="274" t="str">
        <f t="shared" ca="1" si="159"/>
        <v/>
      </c>
      <c r="CS317" s="275" t="str">
        <f t="shared" ca="1" si="131"/>
        <v/>
      </c>
      <c r="CT317" s="339"/>
      <c r="CU317" s="266">
        <f t="shared" si="147"/>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48"/>
        <v>0</v>
      </c>
      <c r="DL317" s="442" t="b">
        <f t="shared" si="149"/>
        <v>0</v>
      </c>
      <c r="DM317" s="452" t="b">
        <f t="shared" si="150"/>
        <v>0</v>
      </c>
      <c r="DN317" s="442" t="b">
        <f t="shared" si="151"/>
        <v>0</v>
      </c>
      <c r="DO317" s="451" t="b">
        <f t="shared" si="152"/>
        <v>0</v>
      </c>
      <c r="DP317" s="442" t="b">
        <f t="shared" si="153"/>
        <v>0</v>
      </c>
      <c r="DQ317" s="452" t="b">
        <f t="shared" si="154"/>
        <v>0</v>
      </c>
      <c r="DR317" s="442" t="b">
        <f t="shared" si="155"/>
        <v>0</v>
      </c>
      <c r="DS317" s="451" t="b">
        <f t="shared" si="156"/>
        <v>0</v>
      </c>
      <c r="DT317" s="442" t="b">
        <f t="shared" si="157"/>
        <v>0</v>
      </c>
    </row>
    <row r="318" spans="1:124" x14ac:dyDescent="0.25">
      <c r="A318" s="67">
        <f t="shared" si="132"/>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33"/>
        <v/>
      </c>
      <c r="X318" s="312" t="str">
        <f t="shared" ca="1" si="134"/>
        <v/>
      </c>
      <c r="Y318" s="279"/>
      <c r="Z318" s="279"/>
      <c r="AA318" s="350"/>
      <c r="AB318" s="280"/>
      <c r="AC318" s="281"/>
      <c r="AD318" s="350"/>
      <c r="AE318" s="280"/>
      <c r="AF318" s="282"/>
      <c r="AG318" s="350"/>
      <c r="AH318" s="276"/>
      <c r="AI318" s="311" t="str">
        <f t="shared" ca="1" si="135"/>
        <v/>
      </c>
      <c r="AJ318" s="312" t="str">
        <f t="shared" ca="1" si="136"/>
        <v/>
      </c>
      <c r="AK318" s="279"/>
      <c r="AL318" s="279"/>
      <c r="AM318" s="350"/>
      <c r="AN318" s="280"/>
      <c r="AO318" s="281"/>
      <c r="AP318" s="350"/>
      <c r="AQ318" s="280"/>
      <c r="AR318" s="282"/>
      <c r="AS318" s="350"/>
      <c r="AT318" s="276"/>
      <c r="AU318" s="311" t="str">
        <f t="shared" ca="1" si="137"/>
        <v/>
      </c>
      <c r="AV318" s="312" t="str">
        <f t="shared" ca="1" si="138"/>
        <v/>
      </c>
      <c r="AW318" s="278"/>
      <c r="AX318" s="278"/>
      <c r="AY318" s="350"/>
      <c r="AZ318" s="280"/>
      <c r="BA318" s="281"/>
      <c r="BB318" s="350"/>
      <c r="BC318" s="280"/>
      <c r="BD318" s="282"/>
      <c r="BE318" s="350"/>
      <c r="BF318" s="276"/>
      <c r="BG318" s="311" t="str">
        <f t="shared" ca="1" si="139"/>
        <v/>
      </c>
      <c r="BH318" s="312" t="str">
        <f t="shared" ca="1" si="140"/>
        <v/>
      </c>
      <c r="BI318" s="278"/>
      <c r="BJ318" s="350"/>
      <c r="BK318" s="280"/>
      <c r="BL318" s="281"/>
      <c r="BM318" s="350"/>
      <c r="BN318" s="280"/>
      <c r="BO318" s="282"/>
      <c r="BP318" s="311" t="str">
        <f t="shared" ca="1" si="141"/>
        <v/>
      </c>
      <c r="BQ318" s="312" t="str">
        <f t="shared" ca="1" si="142"/>
        <v/>
      </c>
      <c r="BR318" s="311" t="str">
        <f t="shared" ca="1" si="143"/>
        <v/>
      </c>
      <c r="BS318" s="440" t="str">
        <f t="shared" ca="1" si="144"/>
        <v/>
      </c>
      <c r="BT318" s="283" t="str">
        <f t="array" ref="BT318">IF(AND($I318&lt;&gt;"",$K318&lt;&gt;""),CEILING(VLOOKUP($I318,ランク別指標,3,FALSE)*$L318,1),"")</f>
        <v/>
      </c>
      <c r="BU318" s="284"/>
      <c r="BV318" s="283" t="str">
        <f t="shared" si="129"/>
        <v/>
      </c>
      <c r="BW318" s="285"/>
      <c r="BX318" s="284"/>
      <c r="BY318" s="286" t="str">
        <f t="shared" si="145"/>
        <v/>
      </c>
      <c r="BZ318" s="287" t="str">
        <f t="shared" si="146"/>
        <v/>
      </c>
      <c r="CA318" s="288"/>
      <c r="CB318" s="289"/>
      <c r="CC318" s="283" t="str">
        <f t="array" ref="CC318">IF(AND($I318&lt;&gt;"",$K318&lt;&gt;""),CEILING(VLOOKUP($I318,ランク別指標,6,FALSE)*$L318,1),"")</f>
        <v/>
      </c>
      <c r="CD318" s="290"/>
      <c r="CE318" s="291" t="str">
        <f t="shared" si="130"/>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58"/>
        <v/>
      </c>
      <c r="CR318" s="274" t="str">
        <f t="shared" ca="1" si="159"/>
        <v/>
      </c>
      <c r="CS318" s="275" t="str">
        <f t="shared" ca="1" si="131"/>
        <v/>
      </c>
      <c r="CT318" s="339"/>
      <c r="CU318" s="266">
        <f t="shared" si="147"/>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48"/>
        <v>0</v>
      </c>
      <c r="DL318" s="442" t="b">
        <f t="shared" si="149"/>
        <v>0</v>
      </c>
      <c r="DM318" s="452" t="b">
        <f t="shared" si="150"/>
        <v>0</v>
      </c>
      <c r="DN318" s="442" t="b">
        <f t="shared" si="151"/>
        <v>0</v>
      </c>
      <c r="DO318" s="451" t="b">
        <f t="shared" si="152"/>
        <v>0</v>
      </c>
      <c r="DP318" s="442" t="b">
        <f t="shared" si="153"/>
        <v>0</v>
      </c>
      <c r="DQ318" s="452" t="b">
        <f t="shared" si="154"/>
        <v>0</v>
      </c>
      <c r="DR318" s="442" t="b">
        <f t="shared" si="155"/>
        <v>0</v>
      </c>
      <c r="DS318" s="451" t="b">
        <f t="shared" si="156"/>
        <v>0</v>
      </c>
      <c r="DT318" s="442" t="b">
        <f t="shared" si="157"/>
        <v>0</v>
      </c>
    </row>
    <row r="319" spans="1:124" x14ac:dyDescent="0.25">
      <c r="A319" s="67">
        <f t="shared" si="132"/>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33"/>
        <v/>
      </c>
      <c r="X319" s="312" t="str">
        <f t="shared" ca="1" si="134"/>
        <v/>
      </c>
      <c r="Y319" s="279"/>
      <c r="Z319" s="279"/>
      <c r="AA319" s="350"/>
      <c r="AB319" s="280"/>
      <c r="AC319" s="281"/>
      <c r="AD319" s="350"/>
      <c r="AE319" s="280"/>
      <c r="AF319" s="282"/>
      <c r="AG319" s="350"/>
      <c r="AH319" s="276"/>
      <c r="AI319" s="311" t="str">
        <f t="shared" ca="1" si="135"/>
        <v/>
      </c>
      <c r="AJ319" s="312" t="str">
        <f t="shared" ca="1" si="136"/>
        <v/>
      </c>
      <c r="AK319" s="279"/>
      <c r="AL319" s="279"/>
      <c r="AM319" s="350"/>
      <c r="AN319" s="280"/>
      <c r="AO319" s="281"/>
      <c r="AP319" s="350"/>
      <c r="AQ319" s="280"/>
      <c r="AR319" s="282"/>
      <c r="AS319" s="350"/>
      <c r="AT319" s="276"/>
      <c r="AU319" s="311" t="str">
        <f t="shared" ca="1" si="137"/>
        <v/>
      </c>
      <c r="AV319" s="312" t="str">
        <f t="shared" ca="1" si="138"/>
        <v/>
      </c>
      <c r="AW319" s="278"/>
      <c r="AX319" s="278"/>
      <c r="AY319" s="350"/>
      <c r="AZ319" s="280"/>
      <c r="BA319" s="281"/>
      <c r="BB319" s="350"/>
      <c r="BC319" s="280"/>
      <c r="BD319" s="282"/>
      <c r="BE319" s="350"/>
      <c r="BF319" s="276"/>
      <c r="BG319" s="311" t="str">
        <f t="shared" ca="1" si="139"/>
        <v/>
      </c>
      <c r="BH319" s="312" t="str">
        <f t="shared" ca="1" si="140"/>
        <v/>
      </c>
      <c r="BI319" s="278"/>
      <c r="BJ319" s="350"/>
      <c r="BK319" s="280"/>
      <c r="BL319" s="281"/>
      <c r="BM319" s="350"/>
      <c r="BN319" s="280"/>
      <c r="BO319" s="282"/>
      <c r="BP319" s="311" t="str">
        <f t="shared" ca="1" si="141"/>
        <v/>
      </c>
      <c r="BQ319" s="312" t="str">
        <f t="shared" ca="1" si="142"/>
        <v/>
      </c>
      <c r="BR319" s="311" t="str">
        <f t="shared" ca="1" si="143"/>
        <v/>
      </c>
      <c r="BS319" s="440" t="str">
        <f t="shared" ca="1" si="144"/>
        <v/>
      </c>
      <c r="BT319" s="283" t="str">
        <f t="array" ref="BT319">IF(AND($I319&lt;&gt;"",$K319&lt;&gt;""),CEILING(VLOOKUP($I319,ランク別指標,3,FALSE)*$L319,1),"")</f>
        <v/>
      </c>
      <c r="BU319" s="284"/>
      <c r="BV319" s="283" t="str">
        <f t="shared" si="129"/>
        <v/>
      </c>
      <c r="BW319" s="285"/>
      <c r="BX319" s="284"/>
      <c r="BY319" s="286" t="str">
        <f t="shared" si="145"/>
        <v/>
      </c>
      <c r="BZ319" s="287" t="str">
        <f t="shared" si="146"/>
        <v/>
      </c>
      <c r="CA319" s="288"/>
      <c r="CB319" s="289"/>
      <c r="CC319" s="283" t="str">
        <f t="array" ref="CC319">IF(AND($I319&lt;&gt;"",$K319&lt;&gt;""),CEILING(VLOOKUP($I319,ランク別指標,6,FALSE)*$L319,1),"")</f>
        <v/>
      </c>
      <c r="CD319" s="290"/>
      <c r="CE319" s="291" t="str">
        <f t="shared" si="130"/>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58"/>
        <v/>
      </c>
      <c r="CR319" s="274" t="str">
        <f t="shared" ca="1" si="159"/>
        <v/>
      </c>
      <c r="CS319" s="275" t="str">
        <f t="shared" ca="1" si="131"/>
        <v/>
      </c>
      <c r="CT319" s="339"/>
      <c r="CU319" s="266">
        <f t="shared" si="147"/>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48"/>
        <v>0</v>
      </c>
      <c r="DL319" s="442" t="b">
        <f t="shared" si="149"/>
        <v>0</v>
      </c>
      <c r="DM319" s="452" t="b">
        <f t="shared" si="150"/>
        <v>0</v>
      </c>
      <c r="DN319" s="442" t="b">
        <f t="shared" si="151"/>
        <v>0</v>
      </c>
      <c r="DO319" s="451" t="b">
        <f t="shared" si="152"/>
        <v>0</v>
      </c>
      <c r="DP319" s="442" t="b">
        <f t="shared" si="153"/>
        <v>0</v>
      </c>
      <c r="DQ319" s="452" t="b">
        <f t="shared" si="154"/>
        <v>0</v>
      </c>
      <c r="DR319" s="442" t="b">
        <f t="shared" si="155"/>
        <v>0</v>
      </c>
      <c r="DS319" s="451" t="b">
        <f t="shared" si="156"/>
        <v>0</v>
      </c>
      <c r="DT319" s="442" t="b">
        <f t="shared" si="157"/>
        <v>0</v>
      </c>
    </row>
    <row r="320" spans="1:124" x14ac:dyDescent="0.25">
      <c r="A320" s="67">
        <f t="shared" si="132"/>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33"/>
        <v/>
      </c>
      <c r="X320" s="312" t="str">
        <f t="shared" ca="1" si="134"/>
        <v/>
      </c>
      <c r="Y320" s="279"/>
      <c r="Z320" s="279"/>
      <c r="AA320" s="350"/>
      <c r="AB320" s="280"/>
      <c r="AC320" s="281"/>
      <c r="AD320" s="350"/>
      <c r="AE320" s="280"/>
      <c r="AF320" s="282"/>
      <c r="AG320" s="350"/>
      <c r="AH320" s="276"/>
      <c r="AI320" s="311" t="str">
        <f t="shared" ca="1" si="135"/>
        <v/>
      </c>
      <c r="AJ320" s="312" t="str">
        <f t="shared" ca="1" si="136"/>
        <v/>
      </c>
      <c r="AK320" s="279"/>
      <c r="AL320" s="279"/>
      <c r="AM320" s="350"/>
      <c r="AN320" s="280"/>
      <c r="AO320" s="281"/>
      <c r="AP320" s="350"/>
      <c r="AQ320" s="280"/>
      <c r="AR320" s="282"/>
      <c r="AS320" s="350"/>
      <c r="AT320" s="276"/>
      <c r="AU320" s="311" t="str">
        <f t="shared" ca="1" si="137"/>
        <v/>
      </c>
      <c r="AV320" s="312" t="str">
        <f t="shared" ca="1" si="138"/>
        <v/>
      </c>
      <c r="AW320" s="278"/>
      <c r="AX320" s="278"/>
      <c r="AY320" s="350"/>
      <c r="AZ320" s="280"/>
      <c r="BA320" s="281"/>
      <c r="BB320" s="350"/>
      <c r="BC320" s="280"/>
      <c r="BD320" s="282"/>
      <c r="BE320" s="350"/>
      <c r="BF320" s="276"/>
      <c r="BG320" s="311" t="str">
        <f t="shared" ca="1" si="139"/>
        <v/>
      </c>
      <c r="BH320" s="312" t="str">
        <f t="shared" ca="1" si="140"/>
        <v/>
      </c>
      <c r="BI320" s="278"/>
      <c r="BJ320" s="350"/>
      <c r="BK320" s="280"/>
      <c r="BL320" s="281"/>
      <c r="BM320" s="350"/>
      <c r="BN320" s="280"/>
      <c r="BO320" s="282"/>
      <c r="BP320" s="311" t="str">
        <f t="shared" ca="1" si="141"/>
        <v/>
      </c>
      <c r="BQ320" s="312" t="str">
        <f t="shared" ca="1" si="142"/>
        <v/>
      </c>
      <c r="BR320" s="311" t="str">
        <f t="shared" ca="1" si="143"/>
        <v/>
      </c>
      <c r="BS320" s="440" t="str">
        <f t="shared" ca="1" si="144"/>
        <v/>
      </c>
      <c r="BT320" s="283" t="str">
        <f t="array" ref="BT320">IF(AND($I320&lt;&gt;"",$K320&lt;&gt;""),CEILING(VLOOKUP($I320,ランク別指標,3,FALSE)*$L320,1),"")</f>
        <v/>
      </c>
      <c r="BU320" s="284"/>
      <c r="BV320" s="283" t="str">
        <f t="shared" si="129"/>
        <v/>
      </c>
      <c r="BW320" s="285"/>
      <c r="BX320" s="284"/>
      <c r="BY320" s="286" t="str">
        <f t="shared" si="145"/>
        <v/>
      </c>
      <c r="BZ320" s="287" t="str">
        <f t="shared" si="146"/>
        <v/>
      </c>
      <c r="CA320" s="288"/>
      <c r="CB320" s="289"/>
      <c r="CC320" s="283" t="str">
        <f t="array" ref="CC320">IF(AND($I320&lt;&gt;"",$K320&lt;&gt;""),CEILING(VLOOKUP($I320,ランク別指標,6,FALSE)*$L320,1),"")</f>
        <v/>
      </c>
      <c r="CD320" s="290"/>
      <c r="CE320" s="291" t="str">
        <f t="shared" si="130"/>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58"/>
        <v/>
      </c>
      <c r="CR320" s="274" t="str">
        <f t="shared" ca="1" si="159"/>
        <v/>
      </c>
      <c r="CS320" s="275" t="str">
        <f t="shared" ca="1" si="131"/>
        <v/>
      </c>
      <c r="CT320" s="339"/>
      <c r="CU320" s="266">
        <f t="shared" si="147"/>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48"/>
        <v>0</v>
      </c>
      <c r="DL320" s="442" t="b">
        <f t="shared" si="149"/>
        <v>0</v>
      </c>
      <c r="DM320" s="452" t="b">
        <f t="shared" si="150"/>
        <v>0</v>
      </c>
      <c r="DN320" s="442" t="b">
        <f t="shared" si="151"/>
        <v>0</v>
      </c>
      <c r="DO320" s="451" t="b">
        <f t="shared" si="152"/>
        <v>0</v>
      </c>
      <c r="DP320" s="442" t="b">
        <f t="shared" si="153"/>
        <v>0</v>
      </c>
      <c r="DQ320" s="452" t="b">
        <f t="shared" si="154"/>
        <v>0</v>
      </c>
      <c r="DR320" s="442" t="b">
        <f t="shared" si="155"/>
        <v>0</v>
      </c>
      <c r="DS320" s="451" t="b">
        <f t="shared" si="156"/>
        <v>0</v>
      </c>
      <c r="DT320" s="442" t="b">
        <f t="shared" si="157"/>
        <v>0</v>
      </c>
    </row>
    <row r="321" spans="1:124" x14ac:dyDescent="0.25">
      <c r="A321" s="67">
        <f t="shared" si="132"/>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33"/>
        <v/>
      </c>
      <c r="X321" s="312" t="str">
        <f t="shared" ca="1" si="134"/>
        <v/>
      </c>
      <c r="Y321" s="279"/>
      <c r="Z321" s="279"/>
      <c r="AA321" s="350"/>
      <c r="AB321" s="280"/>
      <c r="AC321" s="281"/>
      <c r="AD321" s="350"/>
      <c r="AE321" s="280"/>
      <c r="AF321" s="282"/>
      <c r="AG321" s="350"/>
      <c r="AH321" s="276"/>
      <c r="AI321" s="311" t="str">
        <f t="shared" ca="1" si="135"/>
        <v/>
      </c>
      <c r="AJ321" s="312" t="str">
        <f t="shared" ca="1" si="136"/>
        <v/>
      </c>
      <c r="AK321" s="279"/>
      <c r="AL321" s="279"/>
      <c r="AM321" s="350"/>
      <c r="AN321" s="280"/>
      <c r="AO321" s="281"/>
      <c r="AP321" s="350"/>
      <c r="AQ321" s="280"/>
      <c r="AR321" s="282"/>
      <c r="AS321" s="350"/>
      <c r="AT321" s="276"/>
      <c r="AU321" s="311" t="str">
        <f t="shared" ca="1" si="137"/>
        <v/>
      </c>
      <c r="AV321" s="312" t="str">
        <f t="shared" ca="1" si="138"/>
        <v/>
      </c>
      <c r="AW321" s="278"/>
      <c r="AX321" s="278"/>
      <c r="AY321" s="350"/>
      <c r="AZ321" s="280"/>
      <c r="BA321" s="281"/>
      <c r="BB321" s="350"/>
      <c r="BC321" s="280"/>
      <c r="BD321" s="282"/>
      <c r="BE321" s="350"/>
      <c r="BF321" s="276"/>
      <c r="BG321" s="311" t="str">
        <f t="shared" ca="1" si="139"/>
        <v/>
      </c>
      <c r="BH321" s="312" t="str">
        <f t="shared" ca="1" si="140"/>
        <v/>
      </c>
      <c r="BI321" s="278"/>
      <c r="BJ321" s="350"/>
      <c r="BK321" s="280"/>
      <c r="BL321" s="281"/>
      <c r="BM321" s="350"/>
      <c r="BN321" s="280"/>
      <c r="BO321" s="282"/>
      <c r="BP321" s="311" t="str">
        <f t="shared" ca="1" si="141"/>
        <v/>
      </c>
      <c r="BQ321" s="312" t="str">
        <f t="shared" ca="1" si="142"/>
        <v/>
      </c>
      <c r="BR321" s="311" t="str">
        <f t="shared" ca="1" si="143"/>
        <v/>
      </c>
      <c r="BS321" s="440" t="str">
        <f t="shared" ca="1" si="144"/>
        <v/>
      </c>
      <c r="BT321" s="283" t="str">
        <f t="array" ref="BT321">IF(AND($I321&lt;&gt;"",$K321&lt;&gt;""),CEILING(VLOOKUP($I321,ランク別指標,3,FALSE)*$L321,1),"")</f>
        <v/>
      </c>
      <c r="BU321" s="284"/>
      <c r="BV321" s="283" t="str">
        <f t="shared" si="129"/>
        <v/>
      </c>
      <c r="BW321" s="285"/>
      <c r="BX321" s="284"/>
      <c r="BY321" s="286" t="str">
        <f t="shared" si="145"/>
        <v/>
      </c>
      <c r="BZ321" s="287" t="str">
        <f t="shared" si="146"/>
        <v/>
      </c>
      <c r="CA321" s="288"/>
      <c r="CB321" s="289"/>
      <c r="CC321" s="283" t="str">
        <f t="array" ref="CC321">IF(AND($I321&lt;&gt;"",$K321&lt;&gt;""),CEILING(VLOOKUP($I321,ランク別指標,6,FALSE)*$L321,1),"")</f>
        <v/>
      </c>
      <c r="CD321" s="290"/>
      <c r="CE321" s="291" t="str">
        <f t="shared" si="130"/>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58"/>
        <v/>
      </c>
      <c r="CR321" s="274" t="str">
        <f t="shared" ca="1" si="159"/>
        <v/>
      </c>
      <c r="CS321" s="275" t="str">
        <f t="shared" ca="1" si="131"/>
        <v/>
      </c>
      <c r="CT321" s="339"/>
      <c r="CU321" s="266">
        <f t="shared" si="147"/>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48"/>
        <v>0</v>
      </c>
      <c r="DL321" s="442" t="b">
        <f t="shared" si="149"/>
        <v>0</v>
      </c>
      <c r="DM321" s="452" t="b">
        <f t="shared" si="150"/>
        <v>0</v>
      </c>
      <c r="DN321" s="442" t="b">
        <f t="shared" si="151"/>
        <v>0</v>
      </c>
      <c r="DO321" s="451" t="b">
        <f t="shared" si="152"/>
        <v>0</v>
      </c>
      <c r="DP321" s="442" t="b">
        <f t="shared" si="153"/>
        <v>0</v>
      </c>
      <c r="DQ321" s="452" t="b">
        <f t="shared" si="154"/>
        <v>0</v>
      </c>
      <c r="DR321" s="442" t="b">
        <f t="shared" si="155"/>
        <v>0</v>
      </c>
      <c r="DS321" s="451" t="b">
        <f t="shared" si="156"/>
        <v>0</v>
      </c>
      <c r="DT321" s="442" t="b">
        <f t="shared" si="157"/>
        <v>0</v>
      </c>
    </row>
    <row r="322" spans="1:124" x14ac:dyDescent="0.25">
      <c r="A322" s="67">
        <f t="shared" si="132"/>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33"/>
        <v/>
      </c>
      <c r="X322" s="312" t="str">
        <f t="shared" ca="1" si="134"/>
        <v/>
      </c>
      <c r="Y322" s="279"/>
      <c r="Z322" s="279"/>
      <c r="AA322" s="350"/>
      <c r="AB322" s="280"/>
      <c r="AC322" s="281"/>
      <c r="AD322" s="350"/>
      <c r="AE322" s="280"/>
      <c r="AF322" s="282"/>
      <c r="AG322" s="350"/>
      <c r="AH322" s="276"/>
      <c r="AI322" s="311" t="str">
        <f t="shared" ca="1" si="135"/>
        <v/>
      </c>
      <c r="AJ322" s="312" t="str">
        <f t="shared" ca="1" si="136"/>
        <v/>
      </c>
      <c r="AK322" s="279"/>
      <c r="AL322" s="279"/>
      <c r="AM322" s="350"/>
      <c r="AN322" s="280"/>
      <c r="AO322" s="281"/>
      <c r="AP322" s="350"/>
      <c r="AQ322" s="280"/>
      <c r="AR322" s="282"/>
      <c r="AS322" s="350"/>
      <c r="AT322" s="276"/>
      <c r="AU322" s="311" t="str">
        <f t="shared" ca="1" si="137"/>
        <v/>
      </c>
      <c r="AV322" s="312" t="str">
        <f t="shared" ca="1" si="138"/>
        <v/>
      </c>
      <c r="AW322" s="278"/>
      <c r="AX322" s="278"/>
      <c r="AY322" s="350"/>
      <c r="AZ322" s="280"/>
      <c r="BA322" s="281"/>
      <c r="BB322" s="350"/>
      <c r="BC322" s="280"/>
      <c r="BD322" s="282"/>
      <c r="BE322" s="350"/>
      <c r="BF322" s="276"/>
      <c r="BG322" s="311" t="str">
        <f t="shared" ca="1" si="139"/>
        <v/>
      </c>
      <c r="BH322" s="312" t="str">
        <f t="shared" ca="1" si="140"/>
        <v/>
      </c>
      <c r="BI322" s="278"/>
      <c r="BJ322" s="350"/>
      <c r="BK322" s="280"/>
      <c r="BL322" s="281"/>
      <c r="BM322" s="350"/>
      <c r="BN322" s="280"/>
      <c r="BO322" s="282"/>
      <c r="BP322" s="311" t="str">
        <f t="shared" ca="1" si="141"/>
        <v/>
      </c>
      <c r="BQ322" s="312" t="str">
        <f t="shared" ca="1" si="142"/>
        <v/>
      </c>
      <c r="BR322" s="311" t="str">
        <f t="shared" ca="1" si="143"/>
        <v/>
      </c>
      <c r="BS322" s="440" t="str">
        <f t="shared" ca="1" si="144"/>
        <v/>
      </c>
      <c r="BT322" s="283" t="str">
        <f t="array" ref="BT322">IF(AND($I322&lt;&gt;"",$K322&lt;&gt;""),CEILING(VLOOKUP($I322,ランク別指標,3,FALSE)*$L322,1),"")</f>
        <v/>
      </c>
      <c r="BU322" s="284"/>
      <c r="BV322" s="283" t="str">
        <f t="shared" si="129"/>
        <v/>
      </c>
      <c r="BW322" s="285"/>
      <c r="BX322" s="284"/>
      <c r="BY322" s="286" t="str">
        <f t="shared" si="145"/>
        <v/>
      </c>
      <c r="BZ322" s="287" t="str">
        <f t="shared" si="146"/>
        <v/>
      </c>
      <c r="CA322" s="288"/>
      <c r="CB322" s="289"/>
      <c r="CC322" s="283" t="str">
        <f t="array" ref="CC322">IF(AND($I322&lt;&gt;"",$K322&lt;&gt;""),CEILING(VLOOKUP($I322,ランク別指標,6,FALSE)*$L322,1),"")</f>
        <v/>
      </c>
      <c r="CD322" s="290"/>
      <c r="CE322" s="291" t="str">
        <f t="shared" si="130"/>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ca="1" si="158"/>
        <v/>
      </c>
      <c r="CR322" s="274" t="str">
        <f t="shared" ca="1" si="159"/>
        <v/>
      </c>
      <c r="CS322" s="275" t="str">
        <f t="shared" ca="1" si="131"/>
        <v/>
      </c>
      <c r="CT322" s="339"/>
      <c r="CU322" s="266">
        <f t="shared" si="147"/>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48"/>
        <v>0</v>
      </c>
      <c r="DL322" s="442" t="b">
        <f t="shared" si="149"/>
        <v>0</v>
      </c>
      <c r="DM322" s="452" t="b">
        <f t="shared" si="150"/>
        <v>0</v>
      </c>
      <c r="DN322" s="442" t="b">
        <f t="shared" si="151"/>
        <v>0</v>
      </c>
      <c r="DO322" s="451" t="b">
        <f t="shared" si="152"/>
        <v>0</v>
      </c>
      <c r="DP322" s="442" t="b">
        <f t="shared" si="153"/>
        <v>0</v>
      </c>
      <c r="DQ322" s="452" t="b">
        <f t="shared" si="154"/>
        <v>0</v>
      </c>
      <c r="DR322" s="442" t="b">
        <f t="shared" si="155"/>
        <v>0</v>
      </c>
      <c r="DS322" s="451" t="b">
        <f t="shared" si="156"/>
        <v>0</v>
      </c>
      <c r="DT322" s="442" t="b">
        <f t="shared" si="157"/>
        <v>0</v>
      </c>
    </row>
    <row r="323" spans="1:124" x14ac:dyDescent="0.25">
      <c r="A323" s="67">
        <f t="shared" si="132"/>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33"/>
        <v/>
      </c>
      <c r="X323" s="312" t="str">
        <f t="shared" ca="1" si="134"/>
        <v/>
      </c>
      <c r="Y323" s="279"/>
      <c r="Z323" s="279"/>
      <c r="AA323" s="350"/>
      <c r="AB323" s="280"/>
      <c r="AC323" s="281"/>
      <c r="AD323" s="350"/>
      <c r="AE323" s="280"/>
      <c r="AF323" s="282"/>
      <c r="AG323" s="350"/>
      <c r="AH323" s="276"/>
      <c r="AI323" s="311" t="str">
        <f t="shared" ca="1" si="135"/>
        <v/>
      </c>
      <c r="AJ323" s="312" t="str">
        <f t="shared" ca="1" si="136"/>
        <v/>
      </c>
      <c r="AK323" s="279"/>
      <c r="AL323" s="279"/>
      <c r="AM323" s="350"/>
      <c r="AN323" s="280"/>
      <c r="AO323" s="281"/>
      <c r="AP323" s="350"/>
      <c r="AQ323" s="280"/>
      <c r="AR323" s="282"/>
      <c r="AS323" s="350"/>
      <c r="AT323" s="276"/>
      <c r="AU323" s="311" t="str">
        <f t="shared" ca="1" si="137"/>
        <v/>
      </c>
      <c r="AV323" s="312" t="str">
        <f t="shared" ca="1" si="138"/>
        <v/>
      </c>
      <c r="AW323" s="278"/>
      <c r="AX323" s="278"/>
      <c r="AY323" s="350"/>
      <c r="AZ323" s="280"/>
      <c r="BA323" s="281"/>
      <c r="BB323" s="350"/>
      <c r="BC323" s="280"/>
      <c r="BD323" s="282"/>
      <c r="BE323" s="350"/>
      <c r="BF323" s="276"/>
      <c r="BG323" s="311" t="str">
        <f t="shared" ca="1" si="139"/>
        <v/>
      </c>
      <c r="BH323" s="312" t="str">
        <f t="shared" ca="1" si="140"/>
        <v/>
      </c>
      <c r="BI323" s="278"/>
      <c r="BJ323" s="350"/>
      <c r="BK323" s="280"/>
      <c r="BL323" s="281"/>
      <c r="BM323" s="350"/>
      <c r="BN323" s="280"/>
      <c r="BO323" s="282"/>
      <c r="BP323" s="311" t="str">
        <f t="shared" ca="1" si="141"/>
        <v/>
      </c>
      <c r="BQ323" s="312" t="str">
        <f t="shared" ca="1" si="142"/>
        <v/>
      </c>
      <c r="BR323" s="311" t="str">
        <f t="shared" ca="1" si="143"/>
        <v/>
      </c>
      <c r="BS323" s="440" t="str">
        <f t="shared" ca="1" si="144"/>
        <v/>
      </c>
      <c r="BT323" s="283" t="str">
        <f t="array" ref="BT323">IF(AND($I323&lt;&gt;"",$K323&lt;&gt;""),CEILING(VLOOKUP($I323,ランク別指標,3,FALSE)*$L323,1),"")</f>
        <v/>
      </c>
      <c r="BU323" s="284"/>
      <c r="BV323" s="283" t="str">
        <f t="shared" si="129"/>
        <v/>
      </c>
      <c r="BW323" s="285"/>
      <c r="BX323" s="284"/>
      <c r="BY323" s="286" t="str">
        <f t="shared" si="145"/>
        <v/>
      </c>
      <c r="BZ323" s="287" t="str">
        <f t="shared" si="146"/>
        <v/>
      </c>
      <c r="CA323" s="288"/>
      <c r="CB323" s="289"/>
      <c r="CC323" s="283" t="str">
        <f t="array" ref="CC323">IF(AND($I323&lt;&gt;"",$K323&lt;&gt;""),CEILING(VLOOKUP($I323,ランク別指標,6,FALSE)*$L323,1),"")</f>
        <v/>
      </c>
      <c r="CD323" s="290"/>
      <c r="CE323" s="291" t="str">
        <f t="shared" si="130"/>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ca="1" si="158"/>
        <v/>
      </c>
      <c r="CR323" s="274" t="str">
        <f t="shared" ca="1" si="159"/>
        <v/>
      </c>
      <c r="CS323" s="275" t="str">
        <f t="shared" ca="1" si="131"/>
        <v/>
      </c>
      <c r="CT323" s="339"/>
      <c r="CU323" s="266">
        <f t="shared" si="147"/>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48"/>
        <v>0</v>
      </c>
      <c r="DL323" s="442" t="b">
        <f t="shared" si="149"/>
        <v>0</v>
      </c>
      <c r="DM323" s="452" t="b">
        <f t="shared" si="150"/>
        <v>0</v>
      </c>
      <c r="DN323" s="442" t="b">
        <f t="shared" si="151"/>
        <v>0</v>
      </c>
      <c r="DO323" s="451" t="b">
        <f t="shared" si="152"/>
        <v>0</v>
      </c>
      <c r="DP323" s="442" t="b">
        <f t="shared" si="153"/>
        <v>0</v>
      </c>
      <c r="DQ323" s="452" t="b">
        <f t="shared" si="154"/>
        <v>0</v>
      </c>
      <c r="DR323" s="442" t="b">
        <f t="shared" si="155"/>
        <v>0</v>
      </c>
      <c r="DS323" s="451" t="b">
        <f t="shared" si="156"/>
        <v>0</v>
      </c>
      <c r="DT323" s="442" t="b">
        <f t="shared" si="157"/>
        <v>0</v>
      </c>
    </row>
    <row r="324" spans="1:124" x14ac:dyDescent="0.25">
      <c r="A324" s="67">
        <f t="shared" si="132"/>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33"/>
        <v/>
      </c>
      <c r="X324" s="312" t="str">
        <f t="shared" ca="1" si="134"/>
        <v/>
      </c>
      <c r="Y324" s="279"/>
      <c r="Z324" s="279"/>
      <c r="AA324" s="350"/>
      <c r="AB324" s="280"/>
      <c r="AC324" s="281"/>
      <c r="AD324" s="350"/>
      <c r="AE324" s="280"/>
      <c r="AF324" s="282"/>
      <c r="AG324" s="350"/>
      <c r="AH324" s="276"/>
      <c r="AI324" s="311" t="str">
        <f t="shared" ca="1" si="135"/>
        <v/>
      </c>
      <c r="AJ324" s="312" t="str">
        <f t="shared" ca="1" si="136"/>
        <v/>
      </c>
      <c r="AK324" s="279"/>
      <c r="AL324" s="279"/>
      <c r="AM324" s="350"/>
      <c r="AN324" s="280"/>
      <c r="AO324" s="281"/>
      <c r="AP324" s="350"/>
      <c r="AQ324" s="280"/>
      <c r="AR324" s="282"/>
      <c r="AS324" s="350"/>
      <c r="AT324" s="276"/>
      <c r="AU324" s="311" t="str">
        <f t="shared" ca="1" si="137"/>
        <v/>
      </c>
      <c r="AV324" s="312" t="str">
        <f t="shared" ca="1" si="138"/>
        <v/>
      </c>
      <c r="AW324" s="278"/>
      <c r="AX324" s="278"/>
      <c r="AY324" s="350"/>
      <c r="AZ324" s="280"/>
      <c r="BA324" s="281"/>
      <c r="BB324" s="350"/>
      <c r="BC324" s="280"/>
      <c r="BD324" s="282"/>
      <c r="BE324" s="350"/>
      <c r="BF324" s="276"/>
      <c r="BG324" s="311" t="str">
        <f t="shared" ca="1" si="139"/>
        <v/>
      </c>
      <c r="BH324" s="312" t="str">
        <f t="shared" ca="1" si="140"/>
        <v/>
      </c>
      <c r="BI324" s="278"/>
      <c r="BJ324" s="350"/>
      <c r="BK324" s="280"/>
      <c r="BL324" s="281"/>
      <c r="BM324" s="350"/>
      <c r="BN324" s="280"/>
      <c r="BO324" s="282"/>
      <c r="BP324" s="311" t="str">
        <f t="shared" ca="1" si="141"/>
        <v/>
      </c>
      <c r="BQ324" s="312" t="str">
        <f t="shared" ca="1" si="142"/>
        <v/>
      </c>
      <c r="BR324" s="311" t="str">
        <f t="shared" ca="1" si="143"/>
        <v/>
      </c>
      <c r="BS324" s="440" t="str">
        <f t="shared" ca="1" si="144"/>
        <v/>
      </c>
      <c r="BT324" s="283" t="str">
        <f t="array" ref="BT324">IF(AND($I324&lt;&gt;"",$K324&lt;&gt;""),CEILING(VLOOKUP($I324,ランク別指標,3,FALSE)*$L324,1),"")</f>
        <v/>
      </c>
      <c r="BU324" s="284"/>
      <c r="BV324" s="283" t="str">
        <f t="shared" si="129"/>
        <v/>
      </c>
      <c r="BW324" s="285"/>
      <c r="BX324" s="284"/>
      <c r="BY324" s="286" t="str">
        <f t="shared" si="145"/>
        <v/>
      </c>
      <c r="BZ324" s="287" t="str">
        <f t="shared" si="146"/>
        <v/>
      </c>
      <c r="CA324" s="288"/>
      <c r="CB324" s="289"/>
      <c r="CC324" s="283" t="str">
        <f t="array" ref="CC324">IF(AND($I324&lt;&gt;"",$K324&lt;&gt;""),CEILING(VLOOKUP($I324,ランク別指標,6,FALSE)*$L324,1),"")</f>
        <v/>
      </c>
      <c r="CD324" s="290"/>
      <c r="CE324" s="291" t="str">
        <f t="shared" si="130"/>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ca="1" si="158"/>
        <v/>
      </c>
      <c r="CR324" s="274" t="str">
        <f t="shared" ca="1" si="159"/>
        <v/>
      </c>
      <c r="CS324" s="275" t="str">
        <f t="shared" ca="1" si="131"/>
        <v/>
      </c>
      <c r="CT324" s="339"/>
      <c r="CU324" s="266">
        <f t="shared" si="147"/>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48"/>
        <v>0</v>
      </c>
      <c r="DL324" s="442" t="b">
        <f t="shared" si="149"/>
        <v>0</v>
      </c>
      <c r="DM324" s="452" t="b">
        <f t="shared" si="150"/>
        <v>0</v>
      </c>
      <c r="DN324" s="442" t="b">
        <f t="shared" si="151"/>
        <v>0</v>
      </c>
      <c r="DO324" s="451" t="b">
        <f t="shared" si="152"/>
        <v>0</v>
      </c>
      <c r="DP324" s="442" t="b">
        <f t="shared" si="153"/>
        <v>0</v>
      </c>
      <c r="DQ324" s="452" t="b">
        <f t="shared" si="154"/>
        <v>0</v>
      </c>
      <c r="DR324" s="442" t="b">
        <f t="shared" si="155"/>
        <v>0</v>
      </c>
      <c r="DS324" s="451" t="b">
        <f t="shared" si="156"/>
        <v>0</v>
      </c>
      <c r="DT324" s="442" t="b">
        <f t="shared" si="157"/>
        <v>0</v>
      </c>
    </row>
    <row r="325" spans="1:124" x14ac:dyDescent="0.25">
      <c r="A325" s="67">
        <f t="shared" si="132"/>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33"/>
        <v/>
      </c>
      <c r="X325" s="312" t="str">
        <f t="shared" ca="1" si="134"/>
        <v/>
      </c>
      <c r="Y325" s="279"/>
      <c r="Z325" s="279"/>
      <c r="AA325" s="350"/>
      <c r="AB325" s="280"/>
      <c r="AC325" s="281"/>
      <c r="AD325" s="350"/>
      <c r="AE325" s="280"/>
      <c r="AF325" s="282"/>
      <c r="AG325" s="350"/>
      <c r="AH325" s="276"/>
      <c r="AI325" s="311" t="str">
        <f t="shared" ca="1" si="135"/>
        <v/>
      </c>
      <c r="AJ325" s="312" t="str">
        <f t="shared" ca="1" si="136"/>
        <v/>
      </c>
      <c r="AK325" s="279"/>
      <c r="AL325" s="279"/>
      <c r="AM325" s="350"/>
      <c r="AN325" s="280"/>
      <c r="AO325" s="281"/>
      <c r="AP325" s="350"/>
      <c r="AQ325" s="280"/>
      <c r="AR325" s="282"/>
      <c r="AS325" s="350"/>
      <c r="AT325" s="276"/>
      <c r="AU325" s="311" t="str">
        <f t="shared" ca="1" si="137"/>
        <v/>
      </c>
      <c r="AV325" s="312" t="str">
        <f t="shared" ca="1" si="138"/>
        <v/>
      </c>
      <c r="AW325" s="278"/>
      <c r="AX325" s="278"/>
      <c r="AY325" s="350"/>
      <c r="AZ325" s="280"/>
      <c r="BA325" s="281"/>
      <c r="BB325" s="350"/>
      <c r="BC325" s="280"/>
      <c r="BD325" s="282"/>
      <c r="BE325" s="350"/>
      <c r="BF325" s="276"/>
      <c r="BG325" s="311" t="str">
        <f t="shared" ca="1" si="139"/>
        <v/>
      </c>
      <c r="BH325" s="312" t="str">
        <f t="shared" ca="1" si="140"/>
        <v/>
      </c>
      <c r="BI325" s="278"/>
      <c r="BJ325" s="350"/>
      <c r="BK325" s="280"/>
      <c r="BL325" s="281"/>
      <c r="BM325" s="350"/>
      <c r="BN325" s="280"/>
      <c r="BO325" s="282"/>
      <c r="BP325" s="311" t="str">
        <f t="shared" ca="1" si="141"/>
        <v/>
      </c>
      <c r="BQ325" s="312" t="str">
        <f t="shared" ca="1" si="142"/>
        <v/>
      </c>
      <c r="BR325" s="311" t="str">
        <f t="shared" ca="1" si="143"/>
        <v/>
      </c>
      <c r="BS325" s="440" t="str">
        <f t="shared" ca="1" si="144"/>
        <v/>
      </c>
      <c r="BT325" s="283" t="str">
        <f t="array" ref="BT325">IF(AND($I325&lt;&gt;"",$K325&lt;&gt;""),CEILING(VLOOKUP($I325,ランク別指標,3,FALSE)*$L325,1),"")</f>
        <v/>
      </c>
      <c r="BU325" s="284"/>
      <c r="BV325" s="283" t="str">
        <f t="shared" si="129"/>
        <v/>
      </c>
      <c r="BW325" s="285"/>
      <c r="BX325" s="284"/>
      <c r="BY325" s="286" t="str">
        <f t="shared" si="145"/>
        <v/>
      </c>
      <c r="BZ325" s="287" t="str">
        <f t="shared" si="146"/>
        <v/>
      </c>
      <c r="CA325" s="288"/>
      <c r="CB325" s="289"/>
      <c r="CC325" s="283" t="str">
        <f t="array" ref="CC325">IF(AND($I325&lt;&gt;"",$K325&lt;&gt;""),CEILING(VLOOKUP($I325,ランク別指標,6,FALSE)*$L325,1),"")</f>
        <v/>
      </c>
      <c r="CD325" s="290"/>
      <c r="CE325" s="291" t="str">
        <f t="shared" si="130"/>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ca="1" si="158"/>
        <v/>
      </c>
      <c r="CR325" s="274" t="str">
        <f t="shared" ca="1" si="159"/>
        <v/>
      </c>
      <c r="CS325" s="275" t="str">
        <f t="shared" ca="1" si="131"/>
        <v/>
      </c>
      <c r="CT325" s="339"/>
      <c r="CU325" s="266">
        <f t="shared" si="147"/>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48"/>
        <v>0</v>
      </c>
      <c r="DL325" s="442" t="b">
        <f t="shared" si="149"/>
        <v>0</v>
      </c>
      <c r="DM325" s="452" t="b">
        <f t="shared" si="150"/>
        <v>0</v>
      </c>
      <c r="DN325" s="442" t="b">
        <f t="shared" si="151"/>
        <v>0</v>
      </c>
      <c r="DO325" s="451" t="b">
        <f t="shared" si="152"/>
        <v>0</v>
      </c>
      <c r="DP325" s="442" t="b">
        <f t="shared" si="153"/>
        <v>0</v>
      </c>
      <c r="DQ325" s="452" t="b">
        <f t="shared" si="154"/>
        <v>0</v>
      </c>
      <c r="DR325" s="442" t="b">
        <f t="shared" si="155"/>
        <v>0</v>
      </c>
      <c r="DS325" s="451" t="b">
        <f t="shared" si="156"/>
        <v>0</v>
      </c>
      <c r="DT325" s="442" t="b">
        <f t="shared" si="157"/>
        <v>0</v>
      </c>
    </row>
    <row r="326" spans="1:124" x14ac:dyDescent="0.25">
      <c r="A326" s="67">
        <f t="shared" si="132"/>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33"/>
        <v/>
      </c>
      <c r="X326" s="312" t="str">
        <f t="shared" ca="1" si="134"/>
        <v/>
      </c>
      <c r="Y326" s="279"/>
      <c r="Z326" s="279"/>
      <c r="AA326" s="350"/>
      <c r="AB326" s="280"/>
      <c r="AC326" s="281"/>
      <c r="AD326" s="350"/>
      <c r="AE326" s="280"/>
      <c r="AF326" s="282"/>
      <c r="AG326" s="350"/>
      <c r="AH326" s="276"/>
      <c r="AI326" s="311" t="str">
        <f t="shared" ca="1" si="135"/>
        <v/>
      </c>
      <c r="AJ326" s="312" t="str">
        <f t="shared" ca="1" si="136"/>
        <v/>
      </c>
      <c r="AK326" s="279"/>
      <c r="AL326" s="279"/>
      <c r="AM326" s="350"/>
      <c r="AN326" s="280"/>
      <c r="AO326" s="281"/>
      <c r="AP326" s="350"/>
      <c r="AQ326" s="280"/>
      <c r="AR326" s="282"/>
      <c r="AS326" s="350"/>
      <c r="AT326" s="276"/>
      <c r="AU326" s="311" t="str">
        <f t="shared" ca="1" si="137"/>
        <v/>
      </c>
      <c r="AV326" s="312" t="str">
        <f t="shared" ca="1" si="138"/>
        <v/>
      </c>
      <c r="AW326" s="278"/>
      <c r="AX326" s="278"/>
      <c r="AY326" s="350"/>
      <c r="AZ326" s="280"/>
      <c r="BA326" s="281"/>
      <c r="BB326" s="350"/>
      <c r="BC326" s="280"/>
      <c r="BD326" s="282"/>
      <c r="BE326" s="350"/>
      <c r="BF326" s="276"/>
      <c r="BG326" s="311" t="str">
        <f t="shared" ca="1" si="139"/>
        <v/>
      </c>
      <c r="BH326" s="312" t="str">
        <f t="shared" ca="1" si="140"/>
        <v/>
      </c>
      <c r="BI326" s="278"/>
      <c r="BJ326" s="350"/>
      <c r="BK326" s="280"/>
      <c r="BL326" s="281"/>
      <c r="BM326" s="350"/>
      <c r="BN326" s="280"/>
      <c r="BO326" s="282"/>
      <c r="BP326" s="311" t="str">
        <f t="shared" ca="1" si="141"/>
        <v/>
      </c>
      <c r="BQ326" s="312" t="str">
        <f t="shared" ca="1" si="142"/>
        <v/>
      </c>
      <c r="BR326" s="311" t="str">
        <f t="shared" ca="1" si="143"/>
        <v/>
      </c>
      <c r="BS326" s="440" t="str">
        <f t="shared" ca="1" si="144"/>
        <v/>
      </c>
      <c r="BT326" s="283" t="str">
        <f t="array" ref="BT326">IF(AND($I326&lt;&gt;"",$K326&lt;&gt;""),CEILING(VLOOKUP($I326,ランク別指標,3,FALSE)*$L326,1),"")</f>
        <v/>
      </c>
      <c r="BU326" s="284"/>
      <c r="BV326" s="283" t="str">
        <f t="shared" si="129"/>
        <v/>
      </c>
      <c r="BW326" s="285"/>
      <c r="BX326" s="284"/>
      <c r="BY326" s="286" t="str">
        <f t="shared" si="145"/>
        <v/>
      </c>
      <c r="BZ326" s="287" t="str">
        <f t="shared" si="146"/>
        <v/>
      </c>
      <c r="CA326" s="288"/>
      <c r="CB326" s="289"/>
      <c r="CC326" s="283" t="str">
        <f t="array" ref="CC326">IF(AND($I326&lt;&gt;"",$K326&lt;&gt;""),CEILING(VLOOKUP($I326,ランク別指標,6,FALSE)*$L326,1),"")</f>
        <v/>
      </c>
      <c r="CD326" s="290"/>
      <c r="CE326" s="291" t="str">
        <f t="shared" si="130"/>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58"/>
        <v/>
      </c>
      <c r="CR326" s="274" t="str">
        <f t="shared" ca="1" si="159"/>
        <v/>
      </c>
      <c r="CS326" s="275" t="str">
        <f t="shared" ca="1" si="131"/>
        <v/>
      </c>
      <c r="CT326" s="339"/>
      <c r="CU326" s="266">
        <f t="shared" si="147"/>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48"/>
        <v>0</v>
      </c>
      <c r="DL326" s="442" t="b">
        <f t="shared" si="149"/>
        <v>0</v>
      </c>
      <c r="DM326" s="452" t="b">
        <f t="shared" si="150"/>
        <v>0</v>
      </c>
      <c r="DN326" s="442" t="b">
        <f t="shared" si="151"/>
        <v>0</v>
      </c>
      <c r="DO326" s="451" t="b">
        <f t="shared" si="152"/>
        <v>0</v>
      </c>
      <c r="DP326" s="442" t="b">
        <f t="shared" si="153"/>
        <v>0</v>
      </c>
      <c r="DQ326" s="452" t="b">
        <f t="shared" si="154"/>
        <v>0</v>
      </c>
      <c r="DR326" s="442" t="b">
        <f t="shared" si="155"/>
        <v>0</v>
      </c>
      <c r="DS326" s="451" t="b">
        <f t="shared" si="156"/>
        <v>0</v>
      </c>
      <c r="DT326" s="442" t="b">
        <f t="shared" si="157"/>
        <v>0</v>
      </c>
    </row>
    <row r="327" spans="1:124" x14ac:dyDescent="0.25">
      <c r="A327" s="67">
        <f t="shared" si="132"/>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33"/>
        <v/>
      </c>
      <c r="X327" s="312" t="str">
        <f t="shared" ca="1" si="134"/>
        <v/>
      </c>
      <c r="Y327" s="279"/>
      <c r="Z327" s="279"/>
      <c r="AA327" s="350"/>
      <c r="AB327" s="280"/>
      <c r="AC327" s="281"/>
      <c r="AD327" s="350"/>
      <c r="AE327" s="280"/>
      <c r="AF327" s="282"/>
      <c r="AG327" s="350"/>
      <c r="AH327" s="276"/>
      <c r="AI327" s="311" t="str">
        <f t="shared" ca="1" si="135"/>
        <v/>
      </c>
      <c r="AJ327" s="312" t="str">
        <f t="shared" ca="1" si="136"/>
        <v/>
      </c>
      <c r="AK327" s="279"/>
      <c r="AL327" s="279"/>
      <c r="AM327" s="350"/>
      <c r="AN327" s="280"/>
      <c r="AO327" s="281"/>
      <c r="AP327" s="350"/>
      <c r="AQ327" s="280"/>
      <c r="AR327" s="282"/>
      <c r="AS327" s="350"/>
      <c r="AT327" s="276"/>
      <c r="AU327" s="311" t="str">
        <f t="shared" ca="1" si="137"/>
        <v/>
      </c>
      <c r="AV327" s="312" t="str">
        <f t="shared" ca="1" si="138"/>
        <v/>
      </c>
      <c r="AW327" s="278"/>
      <c r="AX327" s="278"/>
      <c r="AY327" s="350"/>
      <c r="AZ327" s="280"/>
      <c r="BA327" s="281"/>
      <c r="BB327" s="350"/>
      <c r="BC327" s="280"/>
      <c r="BD327" s="282"/>
      <c r="BE327" s="350"/>
      <c r="BF327" s="276"/>
      <c r="BG327" s="311" t="str">
        <f t="shared" ca="1" si="139"/>
        <v/>
      </c>
      <c r="BH327" s="312" t="str">
        <f t="shared" ca="1" si="140"/>
        <v/>
      </c>
      <c r="BI327" s="278"/>
      <c r="BJ327" s="350"/>
      <c r="BK327" s="280"/>
      <c r="BL327" s="281"/>
      <c r="BM327" s="350"/>
      <c r="BN327" s="280"/>
      <c r="BO327" s="282"/>
      <c r="BP327" s="311" t="str">
        <f t="shared" ca="1" si="141"/>
        <v/>
      </c>
      <c r="BQ327" s="312" t="str">
        <f t="shared" ca="1" si="142"/>
        <v/>
      </c>
      <c r="BR327" s="311" t="str">
        <f t="shared" ca="1" si="143"/>
        <v/>
      </c>
      <c r="BS327" s="440" t="str">
        <f t="shared" ca="1" si="144"/>
        <v/>
      </c>
      <c r="BT327" s="283" t="str">
        <f t="array" ref="BT327">IF(AND($I327&lt;&gt;"",$K327&lt;&gt;""),CEILING(VLOOKUP($I327,ランク別指標,3,FALSE)*$L327,1),"")</f>
        <v/>
      </c>
      <c r="BU327" s="284"/>
      <c r="BV327" s="283" t="str">
        <f t="shared" ref="BV327:BV390" si="160">IF(AND($I327&lt;&gt;"",$K327&lt;&gt;""),CEILING(VLOOKUP($I327,ランク別指標,4,FALSE)*$L327,1),"")</f>
        <v/>
      </c>
      <c r="BW327" s="285"/>
      <c r="BX327" s="284"/>
      <c r="BY327" s="286" t="str">
        <f t="shared" si="145"/>
        <v/>
      </c>
      <c r="BZ327" s="287" t="str">
        <f t="shared" si="146"/>
        <v/>
      </c>
      <c r="CA327" s="288"/>
      <c r="CB327" s="289"/>
      <c r="CC327" s="283" t="str">
        <f t="array" ref="CC327">IF(AND($I327&lt;&gt;"",$K327&lt;&gt;""),CEILING(VLOOKUP($I327,ランク別指標,6,FALSE)*$L327,1),"")</f>
        <v/>
      </c>
      <c r="CD327" s="290"/>
      <c r="CE327" s="291" t="str">
        <f t="shared" ref="CE327:CE390" si="161">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58"/>
        <v/>
      </c>
      <c r="CR327" s="274" t="str">
        <f t="shared" ca="1" si="159"/>
        <v/>
      </c>
      <c r="CS327" s="275" t="str">
        <f t="shared" ca="1" si="131"/>
        <v/>
      </c>
      <c r="CT327" s="339"/>
      <c r="CU327" s="266">
        <f t="shared" si="147"/>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48"/>
        <v>0</v>
      </c>
      <c r="DL327" s="442" t="b">
        <f t="shared" si="149"/>
        <v>0</v>
      </c>
      <c r="DM327" s="452" t="b">
        <f t="shared" si="150"/>
        <v>0</v>
      </c>
      <c r="DN327" s="442" t="b">
        <f t="shared" si="151"/>
        <v>0</v>
      </c>
      <c r="DO327" s="451" t="b">
        <f t="shared" si="152"/>
        <v>0</v>
      </c>
      <c r="DP327" s="442" t="b">
        <f t="shared" si="153"/>
        <v>0</v>
      </c>
      <c r="DQ327" s="452" t="b">
        <f t="shared" si="154"/>
        <v>0</v>
      </c>
      <c r="DR327" s="442" t="b">
        <f t="shared" si="155"/>
        <v>0</v>
      </c>
      <c r="DS327" s="451" t="b">
        <f t="shared" si="156"/>
        <v>0</v>
      </c>
      <c r="DT327" s="442" t="b">
        <f t="shared" si="157"/>
        <v>0</v>
      </c>
    </row>
    <row r="328" spans="1:124" x14ac:dyDescent="0.25">
      <c r="A328" s="67">
        <f t="shared" si="132"/>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33"/>
        <v/>
      </c>
      <c r="X328" s="312" t="str">
        <f t="shared" ca="1" si="134"/>
        <v/>
      </c>
      <c r="Y328" s="279"/>
      <c r="Z328" s="279"/>
      <c r="AA328" s="350"/>
      <c r="AB328" s="280"/>
      <c r="AC328" s="281"/>
      <c r="AD328" s="350"/>
      <c r="AE328" s="280"/>
      <c r="AF328" s="282"/>
      <c r="AG328" s="350"/>
      <c r="AH328" s="276"/>
      <c r="AI328" s="311" t="str">
        <f t="shared" ca="1" si="135"/>
        <v/>
      </c>
      <c r="AJ328" s="312" t="str">
        <f t="shared" ca="1" si="136"/>
        <v/>
      </c>
      <c r="AK328" s="279"/>
      <c r="AL328" s="279"/>
      <c r="AM328" s="350"/>
      <c r="AN328" s="280"/>
      <c r="AO328" s="281"/>
      <c r="AP328" s="350"/>
      <c r="AQ328" s="280"/>
      <c r="AR328" s="282"/>
      <c r="AS328" s="350"/>
      <c r="AT328" s="276"/>
      <c r="AU328" s="311" t="str">
        <f t="shared" ca="1" si="137"/>
        <v/>
      </c>
      <c r="AV328" s="312" t="str">
        <f t="shared" ca="1" si="138"/>
        <v/>
      </c>
      <c r="AW328" s="278"/>
      <c r="AX328" s="278"/>
      <c r="AY328" s="350"/>
      <c r="AZ328" s="280"/>
      <c r="BA328" s="281"/>
      <c r="BB328" s="350"/>
      <c r="BC328" s="280"/>
      <c r="BD328" s="282"/>
      <c r="BE328" s="350"/>
      <c r="BF328" s="276"/>
      <c r="BG328" s="311" t="str">
        <f t="shared" ca="1" si="139"/>
        <v/>
      </c>
      <c r="BH328" s="312" t="str">
        <f t="shared" ca="1" si="140"/>
        <v/>
      </c>
      <c r="BI328" s="278"/>
      <c r="BJ328" s="350"/>
      <c r="BK328" s="280"/>
      <c r="BL328" s="281"/>
      <c r="BM328" s="350"/>
      <c r="BN328" s="280"/>
      <c r="BO328" s="282"/>
      <c r="BP328" s="311" t="str">
        <f t="shared" ca="1" si="141"/>
        <v/>
      </c>
      <c r="BQ328" s="312" t="str">
        <f t="shared" ca="1" si="142"/>
        <v/>
      </c>
      <c r="BR328" s="311" t="str">
        <f t="shared" ca="1" si="143"/>
        <v/>
      </c>
      <c r="BS328" s="440" t="str">
        <f t="shared" ca="1" si="144"/>
        <v/>
      </c>
      <c r="BT328" s="283" t="str">
        <f t="array" ref="BT328">IF(AND($I328&lt;&gt;"",$K328&lt;&gt;""),CEILING(VLOOKUP($I328,ランク別指標,3,FALSE)*$L328,1),"")</f>
        <v/>
      </c>
      <c r="BU328" s="284"/>
      <c r="BV328" s="283" t="str">
        <f t="shared" si="160"/>
        <v/>
      </c>
      <c r="BW328" s="285"/>
      <c r="BX328" s="284"/>
      <c r="BY328" s="286" t="str">
        <f t="shared" si="145"/>
        <v/>
      </c>
      <c r="BZ328" s="287" t="str">
        <f t="shared" si="146"/>
        <v/>
      </c>
      <c r="CA328" s="288"/>
      <c r="CB328" s="289"/>
      <c r="CC328" s="283" t="str">
        <f t="array" ref="CC328">IF(AND($I328&lt;&gt;"",$K328&lt;&gt;""),CEILING(VLOOKUP($I328,ランク別指標,6,FALSE)*$L328,1),"")</f>
        <v/>
      </c>
      <c r="CD328" s="290"/>
      <c r="CE328" s="291" t="str">
        <f t="shared" si="161"/>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58"/>
        <v/>
      </c>
      <c r="CR328" s="274" t="str">
        <f t="shared" ca="1" si="159"/>
        <v/>
      </c>
      <c r="CS328" s="275" t="str">
        <f t="shared" ref="CS328:CS391" ca="1" si="162">IF(OR($CN328&lt;&gt;"",$CO328&lt;&gt;"",$CP328&lt;&gt;"",$CQ328&lt;&gt;"",$CR328&lt;&gt;""),"遅","")</f>
        <v/>
      </c>
      <c r="CT328" s="339"/>
      <c r="CU328" s="266">
        <f t="shared" si="147"/>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48"/>
        <v>0</v>
      </c>
      <c r="DL328" s="442" t="b">
        <f t="shared" si="149"/>
        <v>0</v>
      </c>
      <c r="DM328" s="452" t="b">
        <f t="shared" si="150"/>
        <v>0</v>
      </c>
      <c r="DN328" s="442" t="b">
        <f t="shared" si="151"/>
        <v>0</v>
      </c>
      <c r="DO328" s="451" t="b">
        <f t="shared" si="152"/>
        <v>0</v>
      </c>
      <c r="DP328" s="442" t="b">
        <f t="shared" si="153"/>
        <v>0</v>
      </c>
      <c r="DQ328" s="452" t="b">
        <f t="shared" si="154"/>
        <v>0</v>
      </c>
      <c r="DR328" s="442" t="b">
        <f t="shared" si="155"/>
        <v>0</v>
      </c>
      <c r="DS328" s="451" t="b">
        <f t="shared" si="156"/>
        <v>0</v>
      </c>
      <c r="DT328" s="442" t="b">
        <f t="shared" si="157"/>
        <v>0</v>
      </c>
    </row>
    <row r="329" spans="1:124" x14ac:dyDescent="0.25">
      <c r="A329" s="67">
        <f t="shared" ref="A329:A392" si="163">ROW()-8</f>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64">IF(ISERROR(HLOOKUP(CW329+1,プロジェクト進捗設定_PS,4,FALSE)),IF(DK329,0,""),HLOOKUP(CW329+1,プロジェクト進捗設定_PS,4,FALSE))</f>
        <v/>
      </c>
      <c r="X329" s="312" t="str">
        <f t="shared" ref="X329:X392" ca="1" si="165">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66">IF(ISERROR(HLOOKUP(CX329+1,プロジェクト進捗設定_PT仕様作成,4,FALSE)),IF(DM329,0,""),HLOOKUP(CX329+1,プロジェクト進捗設定_PT仕様作成,4,FALSE))</f>
        <v/>
      </c>
      <c r="AJ329" s="312" t="str">
        <f t="shared" ref="AJ329:AJ392" ca="1" si="167">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68">IF(ISERROR(HLOOKUP(CY329+1,プロジェクト進捗設定_PG,4,FALSE)),IF(DO329,0,""),HLOOKUP(CY329+1,プロジェクト進捗設定_PG,4,FALSE))</f>
        <v/>
      </c>
      <c r="AV329" s="312" t="str">
        <f t="shared" ref="AV329:AV392" ca="1" si="169">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70">IF(ISERROR(HLOOKUP(CZ329+1,プロジェクト進捗設定_PT,4,FALSE)),IF(DQ329,0,""),HLOOKUP(CZ329+1,プロジェクト進捗設定_PT,4,FALSE))</f>
        <v/>
      </c>
      <c r="BH329" s="312" t="str">
        <f t="shared" ref="BH329:BH392" ca="1" si="171">IF(ISERROR(HLOOKUP(DE329,プロジェクト進捗設定_PT,4,FALSE)),IF(DR329,0,""),HLOOKUP(DE329,プロジェクト進捗設定_PT,4,FALSE))</f>
        <v/>
      </c>
      <c r="BI329" s="278"/>
      <c r="BJ329" s="350"/>
      <c r="BK329" s="280"/>
      <c r="BL329" s="281"/>
      <c r="BM329" s="350"/>
      <c r="BN329" s="280"/>
      <c r="BO329" s="282"/>
      <c r="BP329" s="311" t="str">
        <f t="shared" ref="BP329:BP392" ca="1" si="172">IF(ISERROR(HLOOKUP(DA329+1,プロジェクト進捗設定_R終無_受入,5,TRUE)),IF(DS329,0,""),HLOOKUP(DA329+1,プロジェクト進捗設定_R終無_受入,5,FALSE))</f>
        <v/>
      </c>
      <c r="BQ329" s="312" t="str">
        <f t="shared" ref="BQ329:BQ392" ca="1" si="173">IF(ISERROR(HLOOKUP(DF329,プロジェクト進捗設定_R終無_受入,5,FALSE)),IF(DT329,0,""),HLOOKUP(DF329,プロジェクト進捗設定_R終無_受入,5,FALSE))</f>
        <v/>
      </c>
      <c r="BR329" s="311" t="str">
        <f t="shared" ref="BR329:BR392" ca="1" si="174">IF(AND(W329&lt;&gt;0,W329="",AI329&lt;&gt;0,AI329="",AU329&lt;&gt;0,AU329="",BG329&lt;&gt;0,BG329="",BP329&lt;&gt;0,BP329="",DG329=0),"",DG329)</f>
        <v/>
      </c>
      <c r="BS329" s="440" t="str">
        <f t="shared" ref="BS329:BS392" ca="1" si="175">IF(AND(X329&lt;&gt;0,X329="",AJ329&lt;&gt;0,AJ329="",AV329&lt;&gt;0,AV329="",BH329&lt;&gt;0,BH329="",BQ329&lt;&gt;0,BQ329="",DH329=0),"",DH329)</f>
        <v/>
      </c>
      <c r="BT329" s="283" t="str">
        <f t="array" ref="BT329">IF(AND($I329&lt;&gt;"",$K329&lt;&gt;""),CEILING(VLOOKUP($I329,ランク別指標,3,FALSE)*$L329,1),"")</f>
        <v/>
      </c>
      <c r="BU329" s="284"/>
      <c r="BV329" s="283" t="str">
        <f t="shared" si="160"/>
        <v/>
      </c>
      <c r="BW329" s="285"/>
      <c r="BX329" s="284"/>
      <c r="BY329" s="286" t="str">
        <f t="shared" ref="BY329:BY392" si="176">IF(L329&lt;&gt;"",IF(BU329/L329*100 &gt; 0,BU329/L329*100, ""),"")</f>
        <v/>
      </c>
      <c r="BZ329" s="287" t="str">
        <f t="shared" ref="BZ329:BZ392" si="177">IF(L329&lt;&gt;"",IF(BW329/L329*100 &gt; 0,BW329/L329*100, ""),"")</f>
        <v/>
      </c>
      <c r="CA329" s="288"/>
      <c r="CB329" s="289"/>
      <c r="CC329" s="283" t="str">
        <f t="array" ref="CC329">IF(AND($I329&lt;&gt;"",$K329&lt;&gt;""),CEILING(VLOOKUP($I329,ランク別指標,6,FALSE)*$L329,1),"")</f>
        <v/>
      </c>
      <c r="CD329" s="290"/>
      <c r="CE329" s="291" t="str">
        <f t="shared" si="161"/>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58"/>
        <v/>
      </c>
      <c r="CR329" s="274" t="str">
        <f t="shared" ca="1" si="159"/>
        <v/>
      </c>
      <c r="CS329" s="275" t="str">
        <f t="shared" ca="1" si="162"/>
        <v/>
      </c>
      <c r="CT329" s="339"/>
      <c r="CU329" s="266">
        <f t="shared" ref="CU329:CU392" si="178">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79">OR(AND(NOT(ISTEXT(O329)),O329&lt;&gt;""),AND(NOT(ISTEXT(R329)),R329&lt;&gt;""),AND(NOT(ISTEXT(U329)),U329&lt;&gt;""))</f>
        <v>0</v>
      </c>
      <c r="DL329" s="442" t="b">
        <f t="shared" ref="DL329:DL392" si="180">OR(AND(NOT(ISTEXT(P329)),P329&lt;&gt;""),AND(NOT(ISTEXT(S329)),S329&lt;&gt;""),AND(NOT(ISTEXT(V329)),V329&lt;&gt;""))</f>
        <v>0</v>
      </c>
      <c r="DM329" s="452" t="b">
        <f t="shared" ref="DM329:DM392" si="181">OR(AND(NOT(ISTEXT(AA329)),AA329&lt;&gt;""),AND(NOT(ISTEXT(AD329)),AD329&lt;&gt;""),AND(NOT(ISTEXT(AG329)),AG329&lt;&gt;""))</f>
        <v>0</v>
      </c>
      <c r="DN329" s="442" t="b">
        <f t="shared" ref="DN329:DN392" si="182">OR(AND(NOT(ISTEXT(AB329)),AB329&lt;&gt;""),AND(NOT(ISTEXT(AE329)),AE329&lt;&gt;""),AND(NOT(ISTEXT(AH329)),AH329&lt;&gt;""))</f>
        <v>0</v>
      </c>
      <c r="DO329" s="451" t="b">
        <f t="shared" ref="DO329:DO392" si="183">OR(AND(NOT(ISTEXT(AM329)),AM329&lt;&gt;""),AND(NOT(ISTEXT(AP329)),AP329&lt;&gt;""),AND(NOT(ISTEXT(AS329)),AS329&lt;&gt;""))</f>
        <v>0</v>
      </c>
      <c r="DP329" s="442" t="b">
        <f t="shared" ref="DP329:DP392" si="184">OR(AND(NOT(ISTEXT(AN329)),AN329&lt;&gt;""),AND(NOT(ISTEXT(AQ329)),AQ329&lt;&gt;""),AND(NOT(ISTEXT(AT329)),AT329&lt;&gt;""))</f>
        <v>0</v>
      </c>
      <c r="DQ329" s="452" t="b">
        <f t="shared" ref="DQ329:DQ392" si="185">OR(AND(NOT(ISTEXT(AY329)),AY329&lt;&gt;""),AND(NOT(ISTEXT(BB329)),BB329&lt;&gt;""),AND(NOT(ISTEXT(BE329)),BE329&lt;&gt;""))</f>
        <v>0</v>
      </c>
      <c r="DR329" s="442" t="b">
        <f t="shared" ref="DR329:DR392" si="186">OR(AND(NOT(ISTEXT(AZ329)),AZ329&lt;&gt;""),AND(NOT(ISTEXT(BC329)),BC329&lt;&gt;""),AND(NOT(ISTEXT(BF329)),BF329&lt;&gt;""))</f>
        <v>0</v>
      </c>
      <c r="DS329" s="451" t="b">
        <f t="shared" ref="DS329:DS392" si="187">OR(AND(NOT(ISTEXT(BJ329)),BJ329&lt;&gt;""),AND(NOT(ISTEXT(BM329)),BM329&lt;&gt;""))</f>
        <v>0</v>
      </c>
      <c r="DT329" s="442" t="b">
        <f t="shared" ref="DT329:DT392" si="188">OR(AND(NOT(ISTEXT(BK329)),BK329&lt;&gt;""),AND(NOT(ISTEXT(BN329)),BN329&lt;&gt;""))</f>
        <v>0</v>
      </c>
    </row>
    <row r="330" spans="1:124" x14ac:dyDescent="0.25">
      <c r="A330" s="67">
        <f t="shared" si="163"/>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64"/>
        <v/>
      </c>
      <c r="X330" s="312" t="str">
        <f t="shared" ca="1" si="165"/>
        <v/>
      </c>
      <c r="Y330" s="279"/>
      <c r="Z330" s="279"/>
      <c r="AA330" s="350"/>
      <c r="AB330" s="280"/>
      <c r="AC330" s="281"/>
      <c r="AD330" s="350"/>
      <c r="AE330" s="280"/>
      <c r="AF330" s="282"/>
      <c r="AG330" s="350"/>
      <c r="AH330" s="276"/>
      <c r="AI330" s="311" t="str">
        <f t="shared" ca="1" si="166"/>
        <v/>
      </c>
      <c r="AJ330" s="312" t="str">
        <f t="shared" ca="1" si="167"/>
        <v/>
      </c>
      <c r="AK330" s="279"/>
      <c r="AL330" s="279"/>
      <c r="AM330" s="350"/>
      <c r="AN330" s="280"/>
      <c r="AO330" s="281"/>
      <c r="AP330" s="350"/>
      <c r="AQ330" s="280"/>
      <c r="AR330" s="282"/>
      <c r="AS330" s="350"/>
      <c r="AT330" s="276"/>
      <c r="AU330" s="311" t="str">
        <f t="shared" ca="1" si="168"/>
        <v/>
      </c>
      <c r="AV330" s="312" t="str">
        <f t="shared" ca="1" si="169"/>
        <v/>
      </c>
      <c r="AW330" s="278"/>
      <c r="AX330" s="278"/>
      <c r="AY330" s="350"/>
      <c r="AZ330" s="280"/>
      <c r="BA330" s="281"/>
      <c r="BB330" s="350"/>
      <c r="BC330" s="280"/>
      <c r="BD330" s="282"/>
      <c r="BE330" s="350"/>
      <c r="BF330" s="276"/>
      <c r="BG330" s="311" t="str">
        <f t="shared" ca="1" si="170"/>
        <v/>
      </c>
      <c r="BH330" s="312" t="str">
        <f t="shared" ca="1" si="171"/>
        <v/>
      </c>
      <c r="BI330" s="278"/>
      <c r="BJ330" s="350"/>
      <c r="BK330" s="280"/>
      <c r="BL330" s="281"/>
      <c r="BM330" s="350"/>
      <c r="BN330" s="280"/>
      <c r="BO330" s="282"/>
      <c r="BP330" s="311" t="str">
        <f t="shared" ca="1" si="172"/>
        <v/>
      </c>
      <c r="BQ330" s="312" t="str">
        <f t="shared" ca="1" si="173"/>
        <v/>
      </c>
      <c r="BR330" s="311" t="str">
        <f t="shared" ca="1" si="174"/>
        <v/>
      </c>
      <c r="BS330" s="440" t="str">
        <f t="shared" ca="1" si="175"/>
        <v/>
      </c>
      <c r="BT330" s="283" t="str">
        <f t="array" ref="BT330">IF(AND($I330&lt;&gt;"",$K330&lt;&gt;""),CEILING(VLOOKUP($I330,ランク別指標,3,FALSE)*$L330,1),"")</f>
        <v/>
      </c>
      <c r="BU330" s="284"/>
      <c r="BV330" s="283" t="str">
        <f t="shared" si="160"/>
        <v/>
      </c>
      <c r="BW330" s="285"/>
      <c r="BX330" s="284"/>
      <c r="BY330" s="286" t="str">
        <f t="shared" si="176"/>
        <v/>
      </c>
      <c r="BZ330" s="287" t="str">
        <f t="shared" si="177"/>
        <v/>
      </c>
      <c r="CA330" s="288"/>
      <c r="CB330" s="289"/>
      <c r="CC330" s="283" t="str">
        <f t="array" ref="CC330">IF(AND($I330&lt;&gt;"",$K330&lt;&gt;""),CEILING(VLOOKUP($I330,ランク別指標,6,FALSE)*$L330,1),"")</f>
        <v/>
      </c>
      <c r="CD330" s="290"/>
      <c r="CE330" s="291" t="str">
        <f t="shared" si="161"/>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58"/>
        <v/>
      </c>
      <c r="CR330" s="274" t="str">
        <f t="shared" ca="1" si="159"/>
        <v/>
      </c>
      <c r="CS330" s="275" t="str">
        <f t="shared" ca="1" si="162"/>
        <v/>
      </c>
      <c r="CT330" s="339"/>
      <c r="CU330" s="266">
        <f t="shared" si="178"/>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79"/>
        <v>0</v>
      </c>
      <c r="DL330" s="442" t="b">
        <f t="shared" si="180"/>
        <v>0</v>
      </c>
      <c r="DM330" s="452" t="b">
        <f t="shared" si="181"/>
        <v>0</v>
      </c>
      <c r="DN330" s="442" t="b">
        <f t="shared" si="182"/>
        <v>0</v>
      </c>
      <c r="DO330" s="451" t="b">
        <f t="shared" si="183"/>
        <v>0</v>
      </c>
      <c r="DP330" s="442" t="b">
        <f t="shared" si="184"/>
        <v>0</v>
      </c>
      <c r="DQ330" s="452" t="b">
        <f t="shared" si="185"/>
        <v>0</v>
      </c>
      <c r="DR330" s="442" t="b">
        <f t="shared" si="186"/>
        <v>0</v>
      </c>
      <c r="DS330" s="451" t="b">
        <f t="shared" si="187"/>
        <v>0</v>
      </c>
      <c r="DT330" s="442" t="b">
        <f t="shared" si="188"/>
        <v>0</v>
      </c>
    </row>
    <row r="331" spans="1:124" x14ac:dyDescent="0.25">
      <c r="A331" s="67">
        <f t="shared" si="163"/>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64"/>
        <v/>
      </c>
      <c r="X331" s="312" t="str">
        <f t="shared" ca="1" si="165"/>
        <v/>
      </c>
      <c r="Y331" s="279"/>
      <c r="Z331" s="279"/>
      <c r="AA331" s="350"/>
      <c r="AB331" s="280"/>
      <c r="AC331" s="281"/>
      <c r="AD331" s="350"/>
      <c r="AE331" s="280"/>
      <c r="AF331" s="282"/>
      <c r="AG331" s="350"/>
      <c r="AH331" s="276"/>
      <c r="AI331" s="311" t="str">
        <f t="shared" ca="1" si="166"/>
        <v/>
      </c>
      <c r="AJ331" s="312" t="str">
        <f t="shared" ca="1" si="167"/>
        <v/>
      </c>
      <c r="AK331" s="279"/>
      <c r="AL331" s="279"/>
      <c r="AM331" s="350"/>
      <c r="AN331" s="280"/>
      <c r="AO331" s="281"/>
      <c r="AP331" s="350"/>
      <c r="AQ331" s="280"/>
      <c r="AR331" s="282"/>
      <c r="AS331" s="350"/>
      <c r="AT331" s="276"/>
      <c r="AU331" s="311" t="str">
        <f t="shared" ca="1" si="168"/>
        <v/>
      </c>
      <c r="AV331" s="312" t="str">
        <f t="shared" ca="1" si="169"/>
        <v/>
      </c>
      <c r="AW331" s="278"/>
      <c r="AX331" s="278"/>
      <c r="AY331" s="350"/>
      <c r="AZ331" s="280"/>
      <c r="BA331" s="281"/>
      <c r="BB331" s="350"/>
      <c r="BC331" s="280"/>
      <c r="BD331" s="282"/>
      <c r="BE331" s="350"/>
      <c r="BF331" s="276"/>
      <c r="BG331" s="311" t="str">
        <f t="shared" ca="1" si="170"/>
        <v/>
      </c>
      <c r="BH331" s="312" t="str">
        <f t="shared" ca="1" si="171"/>
        <v/>
      </c>
      <c r="BI331" s="278"/>
      <c r="BJ331" s="350"/>
      <c r="BK331" s="280"/>
      <c r="BL331" s="281"/>
      <c r="BM331" s="350"/>
      <c r="BN331" s="280"/>
      <c r="BO331" s="282"/>
      <c r="BP331" s="311" t="str">
        <f t="shared" ca="1" si="172"/>
        <v/>
      </c>
      <c r="BQ331" s="312" t="str">
        <f t="shared" ca="1" si="173"/>
        <v/>
      </c>
      <c r="BR331" s="311" t="str">
        <f t="shared" ca="1" si="174"/>
        <v/>
      </c>
      <c r="BS331" s="440" t="str">
        <f t="shared" ca="1" si="175"/>
        <v/>
      </c>
      <c r="BT331" s="283" t="str">
        <f t="array" ref="BT331">IF(AND($I331&lt;&gt;"",$K331&lt;&gt;""),CEILING(VLOOKUP($I331,ランク別指標,3,FALSE)*$L331,1),"")</f>
        <v/>
      </c>
      <c r="BU331" s="284"/>
      <c r="BV331" s="283" t="str">
        <f t="shared" si="160"/>
        <v/>
      </c>
      <c r="BW331" s="285"/>
      <c r="BX331" s="284"/>
      <c r="BY331" s="286" t="str">
        <f t="shared" si="176"/>
        <v/>
      </c>
      <c r="BZ331" s="287" t="str">
        <f t="shared" si="177"/>
        <v/>
      </c>
      <c r="CA331" s="288"/>
      <c r="CB331" s="289"/>
      <c r="CC331" s="283" t="str">
        <f t="array" ref="CC331">IF(AND($I331&lt;&gt;"",$K331&lt;&gt;""),CEILING(VLOOKUP($I331,ランク別指標,6,FALSE)*$L331,1),"")</f>
        <v/>
      </c>
      <c r="CD331" s="290"/>
      <c r="CE331" s="291" t="str">
        <f t="shared" si="161"/>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58"/>
        <v/>
      </c>
      <c r="CR331" s="274" t="str">
        <f t="shared" ca="1" si="159"/>
        <v/>
      </c>
      <c r="CS331" s="275" t="str">
        <f t="shared" ca="1" si="162"/>
        <v/>
      </c>
      <c r="CT331" s="339"/>
      <c r="CU331" s="266">
        <f t="shared" si="178"/>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79"/>
        <v>0</v>
      </c>
      <c r="DL331" s="442" t="b">
        <f t="shared" si="180"/>
        <v>0</v>
      </c>
      <c r="DM331" s="452" t="b">
        <f t="shared" si="181"/>
        <v>0</v>
      </c>
      <c r="DN331" s="442" t="b">
        <f t="shared" si="182"/>
        <v>0</v>
      </c>
      <c r="DO331" s="451" t="b">
        <f t="shared" si="183"/>
        <v>0</v>
      </c>
      <c r="DP331" s="442" t="b">
        <f t="shared" si="184"/>
        <v>0</v>
      </c>
      <c r="DQ331" s="452" t="b">
        <f t="shared" si="185"/>
        <v>0</v>
      </c>
      <c r="DR331" s="442" t="b">
        <f t="shared" si="186"/>
        <v>0</v>
      </c>
      <c r="DS331" s="451" t="b">
        <f t="shared" si="187"/>
        <v>0</v>
      </c>
      <c r="DT331" s="442" t="b">
        <f t="shared" si="188"/>
        <v>0</v>
      </c>
    </row>
    <row r="332" spans="1:124" x14ac:dyDescent="0.25">
      <c r="A332" s="67">
        <f t="shared" si="163"/>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64"/>
        <v/>
      </c>
      <c r="X332" s="312" t="str">
        <f t="shared" ca="1" si="165"/>
        <v/>
      </c>
      <c r="Y332" s="279"/>
      <c r="Z332" s="279"/>
      <c r="AA332" s="350"/>
      <c r="AB332" s="351"/>
      <c r="AC332" s="281"/>
      <c r="AD332" s="350"/>
      <c r="AE332" s="351"/>
      <c r="AF332" s="282"/>
      <c r="AG332" s="350"/>
      <c r="AH332" s="276"/>
      <c r="AI332" s="311" t="str">
        <f t="shared" ca="1" si="166"/>
        <v/>
      </c>
      <c r="AJ332" s="312" t="str">
        <f t="shared" ca="1" si="167"/>
        <v/>
      </c>
      <c r="AK332" s="278"/>
      <c r="AL332" s="278"/>
      <c r="AM332" s="350"/>
      <c r="AN332" s="351"/>
      <c r="AO332" s="281"/>
      <c r="AP332" s="350"/>
      <c r="AQ332" s="351"/>
      <c r="AR332" s="282"/>
      <c r="AS332" s="350"/>
      <c r="AT332" s="276"/>
      <c r="AU332" s="311" t="str">
        <f t="shared" ca="1" si="168"/>
        <v/>
      </c>
      <c r="AV332" s="312" t="str">
        <f t="shared" ca="1" si="169"/>
        <v/>
      </c>
      <c r="AW332" s="278"/>
      <c r="AX332" s="278"/>
      <c r="AY332" s="350"/>
      <c r="AZ332" s="351"/>
      <c r="BA332" s="281"/>
      <c r="BB332" s="350"/>
      <c r="BC332" s="351"/>
      <c r="BD332" s="282"/>
      <c r="BE332" s="350"/>
      <c r="BF332" s="276"/>
      <c r="BG332" s="311" t="str">
        <f t="shared" ca="1" si="170"/>
        <v/>
      </c>
      <c r="BH332" s="312" t="str">
        <f t="shared" ca="1" si="171"/>
        <v/>
      </c>
      <c r="BI332" s="278"/>
      <c r="BJ332" s="350"/>
      <c r="BK332" s="351"/>
      <c r="BL332" s="281"/>
      <c r="BM332" s="350"/>
      <c r="BN332" s="351"/>
      <c r="BO332" s="282"/>
      <c r="BP332" s="311" t="str">
        <f t="shared" ca="1" si="172"/>
        <v/>
      </c>
      <c r="BQ332" s="312" t="str">
        <f t="shared" ca="1" si="173"/>
        <v/>
      </c>
      <c r="BR332" s="311" t="str">
        <f t="shared" ca="1" si="174"/>
        <v/>
      </c>
      <c r="BS332" s="440" t="str">
        <f t="shared" ca="1" si="175"/>
        <v/>
      </c>
      <c r="BT332" s="283" t="str">
        <f t="array" ref="BT332">IF(AND($I332&lt;&gt;"",$K332&lt;&gt;""),CEILING(VLOOKUP($I332,ランク別指標,3,FALSE)*$L332,1),"")</f>
        <v/>
      </c>
      <c r="BU332" s="284"/>
      <c r="BV332" s="283" t="str">
        <f t="shared" si="160"/>
        <v/>
      </c>
      <c r="BW332" s="285"/>
      <c r="BX332" s="284"/>
      <c r="BY332" s="286" t="str">
        <f t="shared" si="176"/>
        <v/>
      </c>
      <c r="BZ332" s="287" t="str">
        <f t="shared" si="177"/>
        <v/>
      </c>
      <c r="CA332" s="288"/>
      <c r="CB332" s="289"/>
      <c r="CC332" s="283" t="str">
        <f t="array" ref="CC332">IF(AND($I332&lt;&gt;"",$K332&lt;&gt;""),CEILING(VLOOKUP($I332,ランク別指標,6,FALSE)*$L332,1),"")</f>
        <v/>
      </c>
      <c r="CD332" s="290"/>
      <c r="CE332" s="291" t="str">
        <f t="shared" si="161"/>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58"/>
        <v/>
      </c>
      <c r="CR332" s="274" t="str">
        <f t="shared" ca="1" si="159"/>
        <v/>
      </c>
      <c r="CS332" s="275" t="str">
        <f t="shared" ca="1" si="162"/>
        <v/>
      </c>
      <c r="CT332" s="339"/>
      <c r="CU332" s="266">
        <f t="shared" si="178"/>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79"/>
        <v>0</v>
      </c>
      <c r="DL332" s="442" t="b">
        <f t="shared" si="180"/>
        <v>0</v>
      </c>
      <c r="DM332" s="452" t="b">
        <f t="shared" si="181"/>
        <v>0</v>
      </c>
      <c r="DN332" s="442" t="b">
        <f t="shared" si="182"/>
        <v>0</v>
      </c>
      <c r="DO332" s="451" t="b">
        <f t="shared" si="183"/>
        <v>0</v>
      </c>
      <c r="DP332" s="442" t="b">
        <f t="shared" si="184"/>
        <v>0</v>
      </c>
      <c r="DQ332" s="452" t="b">
        <f t="shared" si="185"/>
        <v>0</v>
      </c>
      <c r="DR332" s="442" t="b">
        <f t="shared" si="186"/>
        <v>0</v>
      </c>
      <c r="DS332" s="451" t="b">
        <f t="shared" si="187"/>
        <v>0</v>
      </c>
      <c r="DT332" s="442" t="b">
        <f t="shared" si="188"/>
        <v>0</v>
      </c>
    </row>
    <row r="333" spans="1:124" x14ac:dyDescent="0.25">
      <c r="A333" s="67">
        <f t="shared" si="163"/>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64"/>
        <v/>
      </c>
      <c r="X333" s="312" t="str">
        <f t="shared" ca="1" si="165"/>
        <v/>
      </c>
      <c r="Y333" s="279"/>
      <c r="Z333" s="279"/>
      <c r="AA333" s="350"/>
      <c r="AB333" s="351"/>
      <c r="AC333" s="281"/>
      <c r="AD333" s="350"/>
      <c r="AE333" s="351"/>
      <c r="AF333" s="282"/>
      <c r="AG333" s="350"/>
      <c r="AH333" s="276"/>
      <c r="AI333" s="311" t="str">
        <f t="shared" ca="1" si="166"/>
        <v/>
      </c>
      <c r="AJ333" s="312" t="str">
        <f t="shared" ca="1" si="167"/>
        <v/>
      </c>
      <c r="AK333" s="278"/>
      <c r="AL333" s="278"/>
      <c r="AM333" s="350"/>
      <c r="AN333" s="351"/>
      <c r="AO333" s="281"/>
      <c r="AP333" s="350"/>
      <c r="AQ333" s="351"/>
      <c r="AR333" s="282"/>
      <c r="AS333" s="350"/>
      <c r="AT333" s="276"/>
      <c r="AU333" s="311" t="str">
        <f t="shared" ca="1" si="168"/>
        <v/>
      </c>
      <c r="AV333" s="312" t="str">
        <f t="shared" ca="1" si="169"/>
        <v/>
      </c>
      <c r="AW333" s="278"/>
      <c r="AX333" s="278"/>
      <c r="AY333" s="350"/>
      <c r="AZ333" s="351"/>
      <c r="BA333" s="281"/>
      <c r="BB333" s="350"/>
      <c r="BC333" s="351"/>
      <c r="BD333" s="282"/>
      <c r="BE333" s="350"/>
      <c r="BF333" s="276"/>
      <c r="BG333" s="311" t="str">
        <f t="shared" ca="1" si="170"/>
        <v/>
      </c>
      <c r="BH333" s="312" t="str">
        <f t="shared" ca="1" si="171"/>
        <v/>
      </c>
      <c r="BI333" s="278"/>
      <c r="BJ333" s="350"/>
      <c r="BK333" s="351"/>
      <c r="BL333" s="281"/>
      <c r="BM333" s="350"/>
      <c r="BN333" s="351"/>
      <c r="BO333" s="282"/>
      <c r="BP333" s="311" t="str">
        <f t="shared" ca="1" si="172"/>
        <v/>
      </c>
      <c r="BQ333" s="312" t="str">
        <f t="shared" ca="1" si="173"/>
        <v/>
      </c>
      <c r="BR333" s="311" t="str">
        <f t="shared" ca="1" si="174"/>
        <v/>
      </c>
      <c r="BS333" s="440" t="str">
        <f t="shared" ca="1" si="175"/>
        <v/>
      </c>
      <c r="BT333" s="283" t="str">
        <f t="array" ref="BT333">IF(AND($I333&lt;&gt;"",$K333&lt;&gt;""),CEILING(VLOOKUP($I333,ランク別指標,3,FALSE)*$L333,1),"")</f>
        <v/>
      </c>
      <c r="BU333" s="284"/>
      <c r="BV333" s="283" t="str">
        <f t="shared" si="160"/>
        <v/>
      </c>
      <c r="BW333" s="285"/>
      <c r="BX333" s="284"/>
      <c r="BY333" s="286" t="str">
        <f t="shared" si="176"/>
        <v/>
      </c>
      <c r="BZ333" s="287" t="str">
        <f t="shared" si="177"/>
        <v/>
      </c>
      <c r="CA333" s="288"/>
      <c r="CB333" s="289"/>
      <c r="CC333" s="283" t="str">
        <f t="array" ref="CC333">IF(AND($I333&lt;&gt;"",$K333&lt;&gt;""),CEILING(VLOOKUP($I333,ランク別指標,6,FALSE)*$L333,1),"")</f>
        <v/>
      </c>
      <c r="CD333" s="290"/>
      <c r="CE333" s="291" t="str">
        <f t="shared" si="161"/>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58"/>
        <v/>
      </c>
      <c r="CR333" s="274" t="str">
        <f t="shared" ca="1" si="159"/>
        <v/>
      </c>
      <c r="CS333" s="275" t="str">
        <f t="shared" ca="1" si="162"/>
        <v/>
      </c>
      <c r="CT333" s="339"/>
      <c r="CU333" s="266">
        <f t="shared" si="178"/>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79"/>
        <v>0</v>
      </c>
      <c r="DL333" s="442" t="b">
        <f t="shared" si="180"/>
        <v>0</v>
      </c>
      <c r="DM333" s="452" t="b">
        <f t="shared" si="181"/>
        <v>0</v>
      </c>
      <c r="DN333" s="442" t="b">
        <f t="shared" si="182"/>
        <v>0</v>
      </c>
      <c r="DO333" s="451" t="b">
        <f t="shared" si="183"/>
        <v>0</v>
      </c>
      <c r="DP333" s="442" t="b">
        <f t="shared" si="184"/>
        <v>0</v>
      </c>
      <c r="DQ333" s="452" t="b">
        <f t="shared" si="185"/>
        <v>0</v>
      </c>
      <c r="DR333" s="442" t="b">
        <f t="shared" si="186"/>
        <v>0</v>
      </c>
      <c r="DS333" s="451" t="b">
        <f t="shared" si="187"/>
        <v>0</v>
      </c>
      <c r="DT333" s="442" t="b">
        <f t="shared" si="188"/>
        <v>0</v>
      </c>
    </row>
    <row r="334" spans="1:124" x14ac:dyDescent="0.25">
      <c r="A334" s="67">
        <f t="shared" si="163"/>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64"/>
        <v/>
      </c>
      <c r="X334" s="312" t="str">
        <f t="shared" ca="1" si="165"/>
        <v/>
      </c>
      <c r="Y334" s="279"/>
      <c r="Z334" s="279"/>
      <c r="AA334" s="350"/>
      <c r="AB334" s="351"/>
      <c r="AC334" s="281"/>
      <c r="AD334" s="350"/>
      <c r="AE334" s="351"/>
      <c r="AF334" s="282"/>
      <c r="AG334" s="350"/>
      <c r="AH334" s="276"/>
      <c r="AI334" s="311" t="str">
        <f t="shared" ca="1" si="166"/>
        <v/>
      </c>
      <c r="AJ334" s="312" t="str">
        <f t="shared" ca="1" si="167"/>
        <v/>
      </c>
      <c r="AK334" s="278"/>
      <c r="AL334" s="278"/>
      <c r="AM334" s="350"/>
      <c r="AN334" s="351"/>
      <c r="AO334" s="281"/>
      <c r="AP334" s="350"/>
      <c r="AQ334" s="351"/>
      <c r="AR334" s="282"/>
      <c r="AS334" s="350"/>
      <c r="AT334" s="276"/>
      <c r="AU334" s="311" t="str">
        <f t="shared" ca="1" si="168"/>
        <v/>
      </c>
      <c r="AV334" s="312" t="str">
        <f t="shared" ca="1" si="169"/>
        <v/>
      </c>
      <c r="AW334" s="278"/>
      <c r="AX334" s="278"/>
      <c r="AY334" s="350"/>
      <c r="AZ334" s="351"/>
      <c r="BA334" s="281"/>
      <c r="BB334" s="350"/>
      <c r="BC334" s="351"/>
      <c r="BD334" s="282"/>
      <c r="BE334" s="350"/>
      <c r="BF334" s="276"/>
      <c r="BG334" s="311" t="str">
        <f t="shared" ca="1" si="170"/>
        <v/>
      </c>
      <c r="BH334" s="312" t="str">
        <f t="shared" ca="1" si="171"/>
        <v/>
      </c>
      <c r="BI334" s="278"/>
      <c r="BJ334" s="350"/>
      <c r="BK334" s="351"/>
      <c r="BL334" s="281"/>
      <c r="BM334" s="350"/>
      <c r="BN334" s="351"/>
      <c r="BO334" s="282"/>
      <c r="BP334" s="311" t="str">
        <f t="shared" ca="1" si="172"/>
        <v/>
      </c>
      <c r="BQ334" s="312" t="str">
        <f t="shared" ca="1" si="173"/>
        <v/>
      </c>
      <c r="BR334" s="311" t="str">
        <f t="shared" ca="1" si="174"/>
        <v/>
      </c>
      <c r="BS334" s="440" t="str">
        <f t="shared" ca="1" si="175"/>
        <v/>
      </c>
      <c r="BT334" s="283" t="str">
        <f t="array" ref="BT334">IF(AND($I334&lt;&gt;"",$K334&lt;&gt;""),CEILING(VLOOKUP($I334,ランク別指標,3,FALSE)*$L334,1),"")</f>
        <v/>
      </c>
      <c r="BU334" s="284"/>
      <c r="BV334" s="283" t="str">
        <f t="shared" si="160"/>
        <v/>
      </c>
      <c r="BW334" s="285"/>
      <c r="BX334" s="284"/>
      <c r="BY334" s="286" t="str">
        <f t="shared" si="176"/>
        <v/>
      </c>
      <c r="BZ334" s="287" t="str">
        <f t="shared" si="177"/>
        <v/>
      </c>
      <c r="CA334" s="288"/>
      <c r="CB334" s="289"/>
      <c r="CC334" s="283" t="str">
        <f t="array" ref="CC334">IF(AND($I334&lt;&gt;"",$K334&lt;&gt;""),CEILING(VLOOKUP($I334,ランク別指標,6,FALSE)*$L334,1),"")</f>
        <v/>
      </c>
      <c r="CD334" s="290"/>
      <c r="CE334" s="291" t="str">
        <f t="shared" si="161"/>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58"/>
        <v/>
      </c>
      <c r="CR334" s="274" t="str">
        <f t="shared" ca="1" si="159"/>
        <v/>
      </c>
      <c r="CS334" s="275" t="str">
        <f t="shared" ca="1" si="162"/>
        <v/>
      </c>
      <c r="CT334" s="339"/>
      <c r="CU334" s="266">
        <f t="shared" si="178"/>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79"/>
        <v>0</v>
      </c>
      <c r="DL334" s="442" t="b">
        <f t="shared" si="180"/>
        <v>0</v>
      </c>
      <c r="DM334" s="452" t="b">
        <f t="shared" si="181"/>
        <v>0</v>
      </c>
      <c r="DN334" s="442" t="b">
        <f t="shared" si="182"/>
        <v>0</v>
      </c>
      <c r="DO334" s="451" t="b">
        <f t="shared" si="183"/>
        <v>0</v>
      </c>
      <c r="DP334" s="442" t="b">
        <f t="shared" si="184"/>
        <v>0</v>
      </c>
      <c r="DQ334" s="452" t="b">
        <f t="shared" si="185"/>
        <v>0</v>
      </c>
      <c r="DR334" s="442" t="b">
        <f t="shared" si="186"/>
        <v>0</v>
      </c>
      <c r="DS334" s="451" t="b">
        <f t="shared" si="187"/>
        <v>0</v>
      </c>
      <c r="DT334" s="442" t="b">
        <f t="shared" si="188"/>
        <v>0</v>
      </c>
    </row>
    <row r="335" spans="1:124" x14ac:dyDescent="0.25">
      <c r="A335" s="67">
        <f t="shared" si="163"/>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64"/>
        <v/>
      </c>
      <c r="X335" s="312" t="str">
        <f t="shared" ca="1" si="165"/>
        <v/>
      </c>
      <c r="Y335" s="279"/>
      <c r="Z335" s="279"/>
      <c r="AA335" s="350"/>
      <c r="AB335" s="351"/>
      <c r="AC335" s="281"/>
      <c r="AD335" s="350"/>
      <c r="AE335" s="351"/>
      <c r="AF335" s="282"/>
      <c r="AG335" s="350"/>
      <c r="AH335" s="276"/>
      <c r="AI335" s="311" t="str">
        <f t="shared" ca="1" si="166"/>
        <v/>
      </c>
      <c r="AJ335" s="312" t="str">
        <f t="shared" ca="1" si="167"/>
        <v/>
      </c>
      <c r="AK335" s="278"/>
      <c r="AL335" s="278"/>
      <c r="AM335" s="350"/>
      <c r="AN335" s="351"/>
      <c r="AO335" s="281"/>
      <c r="AP335" s="350"/>
      <c r="AQ335" s="351"/>
      <c r="AR335" s="282"/>
      <c r="AS335" s="350"/>
      <c r="AT335" s="276"/>
      <c r="AU335" s="311" t="str">
        <f t="shared" ca="1" si="168"/>
        <v/>
      </c>
      <c r="AV335" s="312" t="str">
        <f t="shared" ca="1" si="169"/>
        <v/>
      </c>
      <c r="AW335" s="278"/>
      <c r="AX335" s="278"/>
      <c r="AY335" s="350"/>
      <c r="AZ335" s="351"/>
      <c r="BA335" s="281"/>
      <c r="BB335" s="350"/>
      <c r="BC335" s="351"/>
      <c r="BD335" s="282"/>
      <c r="BE335" s="350"/>
      <c r="BF335" s="276"/>
      <c r="BG335" s="311" t="str">
        <f t="shared" ca="1" si="170"/>
        <v/>
      </c>
      <c r="BH335" s="312" t="str">
        <f t="shared" ca="1" si="171"/>
        <v/>
      </c>
      <c r="BI335" s="278"/>
      <c r="BJ335" s="350"/>
      <c r="BK335" s="351"/>
      <c r="BL335" s="281"/>
      <c r="BM335" s="350"/>
      <c r="BN335" s="351"/>
      <c r="BO335" s="282"/>
      <c r="BP335" s="311" t="str">
        <f t="shared" ca="1" si="172"/>
        <v/>
      </c>
      <c r="BQ335" s="312" t="str">
        <f t="shared" ca="1" si="173"/>
        <v/>
      </c>
      <c r="BR335" s="311" t="str">
        <f t="shared" ca="1" si="174"/>
        <v/>
      </c>
      <c r="BS335" s="440" t="str">
        <f t="shared" ca="1" si="175"/>
        <v/>
      </c>
      <c r="BT335" s="283" t="str">
        <f t="array" ref="BT335">IF(AND($I335&lt;&gt;"",$K335&lt;&gt;""),CEILING(VLOOKUP($I335,ランク別指標,3,FALSE)*$L335,1),"")</f>
        <v/>
      </c>
      <c r="BU335" s="284"/>
      <c r="BV335" s="283" t="str">
        <f t="shared" si="160"/>
        <v/>
      </c>
      <c r="BW335" s="285"/>
      <c r="BX335" s="284"/>
      <c r="BY335" s="286" t="str">
        <f t="shared" si="176"/>
        <v/>
      </c>
      <c r="BZ335" s="287" t="str">
        <f t="shared" si="177"/>
        <v/>
      </c>
      <c r="CA335" s="288"/>
      <c r="CB335" s="289"/>
      <c r="CC335" s="283" t="str">
        <f t="array" ref="CC335">IF(AND($I335&lt;&gt;"",$K335&lt;&gt;""),CEILING(VLOOKUP($I335,ランク別指標,6,FALSE)*$L335,1),"")</f>
        <v/>
      </c>
      <c r="CD335" s="290"/>
      <c r="CE335" s="291" t="str">
        <f t="shared" si="161"/>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58"/>
        <v/>
      </c>
      <c r="CR335" s="274" t="str">
        <f t="shared" ca="1" si="159"/>
        <v/>
      </c>
      <c r="CS335" s="275" t="str">
        <f t="shared" ca="1" si="162"/>
        <v/>
      </c>
      <c r="CT335" s="339"/>
      <c r="CU335" s="266">
        <f t="shared" si="178"/>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79"/>
        <v>0</v>
      </c>
      <c r="DL335" s="442" t="b">
        <f t="shared" si="180"/>
        <v>0</v>
      </c>
      <c r="DM335" s="452" t="b">
        <f t="shared" si="181"/>
        <v>0</v>
      </c>
      <c r="DN335" s="442" t="b">
        <f t="shared" si="182"/>
        <v>0</v>
      </c>
      <c r="DO335" s="451" t="b">
        <f t="shared" si="183"/>
        <v>0</v>
      </c>
      <c r="DP335" s="442" t="b">
        <f t="shared" si="184"/>
        <v>0</v>
      </c>
      <c r="DQ335" s="452" t="b">
        <f t="shared" si="185"/>
        <v>0</v>
      </c>
      <c r="DR335" s="442" t="b">
        <f t="shared" si="186"/>
        <v>0</v>
      </c>
      <c r="DS335" s="451" t="b">
        <f t="shared" si="187"/>
        <v>0</v>
      </c>
      <c r="DT335" s="442" t="b">
        <f t="shared" si="188"/>
        <v>0</v>
      </c>
    </row>
    <row r="336" spans="1:124" x14ac:dyDescent="0.25">
      <c r="A336" s="67">
        <f t="shared" si="163"/>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64"/>
        <v/>
      </c>
      <c r="X336" s="312" t="str">
        <f t="shared" ca="1" si="165"/>
        <v/>
      </c>
      <c r="Y336" s="279"/>
      <c r="Z336" s="279"/>
      <c r="AA336" s="350"/>
      <c r="AB336" s="351"/>
      <c r="AC336" s="281"/>
      <c r="AD336" s="350"/>
      <c r="AE336" s="351"/>
      <c r="AF336" s="282"/>
      <c r="AG336" s="350"/>
      <c r="AH336" s="276"/>
      <c r="AI336" s="311" t="str">
        <f t="shared" ca="1" si="166"/>
        <v/>
      </c>
      <c r="AJ336" s="312" t="str">
        <f t="shared" ca="1" si="167"/>
        <v/>
      </c>
      <c r="AK336" s="278"/>
      <c r="AL336" s="278"/>
      <c r="AM336" s="350"/>
      <c r="AN336" s="351"/>
      <c r="AO336" s="281"/>
      <c r="AP336" s="350"/>
      <c r="AQ336" s="351"/>
      <c r="AR336" s="282"/>
      <c r="AS336" s="350"/>
      <c r="AT336" s="276"/>
      <c r="AU336" s="311" t="str">
        <f t="shared" ca="1" si="168"/>
        <v/>
      </c>
      <c r="AV336" s="312" t="str">
        <f t="shared" ca="1" si="169"/>
        <v/>
      </c>
      <c r="AW336" s="278"/>
      <c r="AX336" s="278"/>
      <c r="AY336" s="350"/>
      <c r="AZ336" s="351"/>
      <c r="BA336" s="281"/>
      <c r="BB336" s="350"/>
      <c r="BC336" s="351"/>
      <c r="BD336" s="282"/>
      <c r="BE336" s="350"/>
      <c r="BF336" s="276"/>
      <c r="BG336" s="311" t="str">
        <f t="shared" ca="1" si="170"/>
        <v/>
      </c>
      <c r="BH336" s="312" t="str">
        <f t="shared" ca="1" si="171"/>
        <v/>
      </c>
      <c r="BI336" s="278"/>
      <c r="BJ336" s="350"/>
      <c r="BK336" s="351"/>
      <c r="BL336" s="281"/>
      <c r="BM336" s="350"/>
      <c r="BN336" s="351"/>
      <c r="BO336" s="282"/>
      <c r="BP336" s="311" t="str">
        <f t="shared" ca="1" si="172"/>
        <v/>
      </c>
      <c r="BQ336" s="312" t="str">
        <f t="shared" ca="1" si="173"/>
        <v/>
      </c>
      <c r="BR336" s="311" t="str">
        <f t="shared" ca="1" si="174"/>
        <v/>
      </c>
      <c r="BS336" s="440" t="str">
        <f t="shared" ca="1" si="175"/>
        <v/>
      </c>
      <c r="BT336" s="283" t="str">
        <f t="array" ref="BT336">IF(AND($I336&lt;&gt;"",$K336&lt;&gt;""),CEILING(VLOOKUP($I336,ランク別指標,3,FALSE)*$L336,1),"")</f>
        <v/>
      </c>
      <c r="BU336" s="284"/>
      <c r="BV336" s="283" t="str">
        <f t="shared" si="160"/>
        <v/>
      </c>
      <c r="BW336" s="285"/>
      <c r="BX336" s="284"/>
      <c r="BY336" s="286" t="str">
        <f t="shared" si="176"/>
        <v/>
      </c>
      <c r="BZ336" s="287" t="str">
        <f t="shared" si="177"/>
        <v/>
      </c>
      <c r="CA336" s="288"/>
      <c r="CB336" s="289"/>
      <c r="CC336" s="283" t="str">
        <f t="array" ref="CC336">IF(AND($I336&lt;&gt;"",$K336&lt;&gt;""),CEILING(VLOOKUP($I336,ランク別指標,6,FALSE)*$L336,1),"")</f>
        <v/>
      </c>
      <c r="CD336" s="290"/>
      <c r="CE336" s="291" t="str">
        <f t="shared" si="161"/>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58"/>
        <v/>
      </c>
      <c r="CR336" s="274" t="str">
        <f t="shared" ca="1" si="159"/>
        <v/>
      </c>
      <c r="CS336" s="275" t="str">
        <f t="shared" ca="1" si="162"/>
        <v/>
      </c>
      <c r="CT336" s="339"/>
      <c r="CU336" s="266">
        <f t="shared" si="178"/>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79"/>
        <v>0</v>
      </c>
      <c r="DL336" s="442" t="b">
        <f t="shared" si="180"/>
        <v>0</v>
      </c>
      <c r="DM336" s="452" t="b">
        <f t="shared" si="181"/>
        <v>0</v>
      </c>
      <c r="DN336" s="442" t="b">
        <f t="shared" si="182"/>
        <v>0</v>
      </c>
      <c r="DO336" s="451" t="b">
        <f t="shared" si="183"/>
        <v>0</v>
      </c>
      <c r="DP336" s="442" t="b">
        <f t="shared" si="184"/>
        <v>0</v>
      </c>
      <c r="DQ336" s="452" t="b">
        <f t="shared" si="185"/>
        <v>0</v>
      </c>
      <c r="DR336" s="442" t="b">
        <f t="shared" si="186"/>
        <v>0</v>
      </c>
      <c r="DS336" s="451" t="b">
        <f t="shared" si="187"/>
        <v>0</v>
      </c>
      <c r="DT336" s="442" t="b">
        <f t="shared" si="188"/>
        <v>0</v>
      </c>
    </row>
    <row r="337" spans="1:124" x14ac:dyDescent="0.25">
      <c r="A337" s="67">
        <f t="shared" si="163"/>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64"/>
        <v/>
      </c>
      <c r="X337" s="312" t="str">
        <f t="shared" ca="1" si="165"/>
        <v/>
      </c>
      <c r="Y337" s="279"/>
      <c r="Z337" s="279"/>
      <c r="AA337" s="350"/>
      <c r="AB337" s="280"/>
      <c r="AC337" s="281"/>
      <c r="AD337" s="350"/>
      <c r="AE337" s="280"/>
      <c r="AF337" s="282"/>
      <c r="AG337" s="350"/>
      <c r="AH337" s="276"/>
      <c r="AI337" s="311" t="str">
        <f t="shared" ca="1" si="166"/>
        <v/>
      </c>
      <c r="AJ337" s="312" t="str">
        <f t="shared" ca="1" si="167"/>
        <v/>
      </c>
      <c r="AK337" s="279"/>
      <c r="AL337" s="279"/>
      <c r="AM337" s="350"/>
      <c r="AN337" s="280"/>
      <c r="AO337" s="281"/>
      <c r="AP337" s="350"/>
      <c r="AQ337" s="280"/>
      <c r="AR337" s="282"/>
      <c r="AS337" s="350"/>
      <c r="AT337" s="276"/>
      <c r="AU337" s="311" t="str">
        <f t="shared" ca="1" si="168"/>
        <v/>
      </c>
      <c r="AV337" s="312" t="str">
        <f t="shared" ca="1" si="169"/>
        <v/>
      </c>
      <c r="AW337" s="278"/>
      <c r="AX337" s="278"/>
      <c r="AY337" s="350"/>
      <c r="AZ337" s="280"/>
      <c r="BA337" s="281"/>
      <c r="BB337" s="350"/>
      <c r="BC337" s="280"/>
      <c r="BD337" s="282"/>
      <c r="BE337" s="350"/>
      <c r="BF337" s="276"/>
      <c r="BG337" s="311" t="str">
        <f t="shared" ca="1" si="170"/>
        <v/>
      </c>
      <c r="BH337" s="312" t="str">
        <f t="shared" ca="1" si="171"/>
        <v/>
      </c>
      <c r="BI337" s="278"/>
      <c r="BJ337" s="350"/>
      <c r="BK337" s="280"/>
      <c r="BL337" s="281"/>
      <c r="BM337" s="350"/>
      <c r="BN337" s="280"/>
      <c r="BO337" s="282"/>
      <c r="BP337" s="311" t="str">
        <f t="shared" ca="1" si="172"/>
        <v/>
      </c>
      <c r="BQ337" s="312" t="str">
        <f t="shared" ca="1" si="173"/>
        <v/>
      </c>
      <c r="BR337" s="311" t="str">
        <f t="shared" ca="1" si="174"/>
        <v/>
      </c>
      <c r="BS337" s="440" t="str">
        <f t="shared" ca="1" si="175"/>
        <v/>
      </c>
      <c r="BT337" s="283" t="str">
        <f t="array" ref="BT337">IF(AND($I337&lt;&gt;"",$K337&lt;&gt;""),CEILING(VLOOKUP($I337,ランク別指標,3,FALSE)*$L337,1),"")</f>
        <v/>
      </c>
      <c r="BU337" s="284"/>
      <c r="BV337" s="283" t="str">
        <f t="shared" si="160"/>
        <v/>
      </c>
      <c r="BW337" s="285"/>
      <c r="BX337" s="284"/>
      <c r="BY337" s="286" t="str">
        <f t="shared" si="176"/>
        <v/>
      </c>
      <c r="BZ337" s="287" t="str">
        <f t="shared" si="177"/>
        <v/>
      </c>
      <c r="CA337" s="288"/>
      <c r="CB337" s="289"/>
      <c r="CC337" s="283" t="str">
        <f t="array" ref="CC337">IF(AND($I337&lt;&gt;"",$K337&lt;&gt;""),CEILING(VLOOKUP($I337,ランク別指標,6,FALSE)*$L337,1),"")</f>
        <v/>
      </c>
      <c r="CD337" s="290"/>
      <c r="CE337" s="291" t="str">
        <f t="shared" si="161"/>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58"/>
        <v/>
      </c>
      <c r="CR337" s="274" t="str">
        <f t="shared" ca="1" si="159"/>
        <v/>
      </c>
      <c r="CS337" s="275" t="str">
        <f t="shared" ca="1" si="162"/>
        <v/>
      </c>
      <c r="CT337" s="339"/>
      <c r="CU337" s="266">
        <f t="shared" si="178"/>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79"/>
        <v>0</v>
      </c>
      <c r="DL337" s="442" t="b">
        <f t="shared" si="180"/>
        <v>0</v>
      </c>
      <c r="DM337" s="452" t="b">
        <f t="shared" si="181"/>
        <v>0</v>
      </c>
      <c r="DN337" s="442" t="b">
        <f t="shared" si="182"/>
        <v>0</v>
      </c>
      <c r="DO337" s="451" t="b">
        <f t="shared" si="183"/>
        <v>0</v>
      </c>
      <c r="DP337" s="442" t="b">
        <f t="shared" si="184"/>
        <v>0</v>
      </c>
      <c r="DQ337" s="452" t="b">
        <f t="shared" si="185"/>
        <v>0</v>
      </c>
      <c r="DR337" s="442" t="b">
        <f t="shared" si="186"/>
        <v>0</v>
      </c>
      <c r="DS337" s="451" t="b">
        <f t="shared" si="187"/>
        <v>0</v>
      </c>
      <c r="DT337" s="442" t="b">
        <f t="shared" si="188"/>
        <v>0</v>
      </c>
    </row>
    <row r="338" spans="1:124" x14ac:dyDescent="0.25">
      <c r="A338" s="67">
        <f t="shared" si="163"/>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64"/>
        <v/>
      </c>
      <c r="X338" s="312" t="str">
        <f t="shared" ca="1" si="165"/>
        <v/>
      </c>
      <c r="Y338" s="279"/>
      <c r="Z338" s="279"/>
      <c r="AA338" s="350"/>
      <c r="AB338" s="280"/>
      <c r="AC338" s="281"/>
      <c r="AD338" s="350"/>
      <c r="AE338" s="280"/>
      <c r="AF338" s="282"/>
      <c r="AG338" s="350"/>
      <c r="AH338" s="276"/>
      <c r="AI338" s="311" t="str">
        <f t="shared" ca="1" si="166"/>
        <v/>
      </c>
      <c r="AJ338" s="312" t="str">
        <f t="shared" ca="1" si="167"/>
        <v/>
      </c>
      <c r="AK338" s="279"/>
      <c r="AL338" s="279"/>
      <c r="AM338" s="350"/>
      <c r="AN338" s="280"/>
      <c r="AO338" s="281"/>
      <c r="AP338" s="350"/>
      <c r="AQ338" s="280"/>
      <c r="AR338" s="282"/>
      <c r="AS338" s="350"/>
      <c r="AT338" s="276"/>
      <c r="AU338" s="311" t="str">
        <f t="shared" ca="1" si="168"/>
        <v/>
      </c>
      <c r="AV338" s="312" t="str">
        <f t="shared" ca="1" si="169"/>
        <v/>
      </c>
      <c r="AW338" s="278"/>
      <c r="AX338" s="278"/>
      <c r="AY338" s="350"/>
      <c r="AZ338" s="280"/>
      <c r="BA338" s="281"/>
      <c r="BB338" s="350"/>
      <c r="BC338" s="280"/>
      <c r="BD338" s="282"/>
      <c r="BE338" s="350"/>
      <c r="BF338" s="276"/>
      <c r="BG338" s="311" t="str">
        <f t="shared" ca="1" si="170"/>
        <v/>
      </c>
      <c r="BH338" s="312" t="str">
        <f t="shared" ca="1" si="171"/>
        <v/>
      </c>
      <c r="BI338" s="278"/>
      <c r="BJ338" s="350"/>
      <c r="BK338" s="280"/>
      <c r="BL338" s="281"/>
      <c r="BM338" s="350"/>
      <c r="BN338" s="280"/>
      <c r="BO338" s="282"/>
      <c r="BP338" s="311" t="str">
        <f t="shared" ca="1" si="172"/>
        <v/>
      </c>
      <c r="BQ338" s="312" t="str">
        <f t="shared" ca="1" si="173"/>
        <v/>
      </c>
      <c r="BR338" s="311" t="str">
        <f t="shared" ca="1" si="174"/>
        <v/>
      </c>
      <c r="BS338" s="440" t="str">
        <f t="shared" ca="1" si="175"/>
        <v/>
      </c>
      <c r="BT338" s="283" t="str">
        <f t="array" ref="BT338">IF(AND($I338&lt;&gt;"",$K338&lt;&gt;""),CEILING(VLOOKUP($I338,ランク別指標,3,FALSE)*$L338,1),"")</f>
        <v/>
      </c>
      <c r="BU338" s="284"/>
      <c r="BV338" s="283" t="str">
        <f t="shared" si="160"/>
        <v/>
      </c>
      <c r="BW338" s="285"/>
      <c r="BX338" s="284"/>
      <c r="BY338" s="286" t="str">
        <f t="shared" si="176"/>
        <v/>
      </c>
      <c r="BZ338" s="287" t="str">
        <f t="shared" si="177"/>
        <v/>
      </c>
      <c r="CA338" s="288"/>
      <c r="CB338" s="289"/>
      <c r="CC338" s="283" t="str">
        <f t="array" ref="CC338">IF(AND($I338&lt;&gt;"",$K338&lt;&gt;""),CEILING(VLOOKUP($I338,ランク別指標,6,FALSE)*$L338,1),"")</f>
        <v/>
      </c>
      <c r="CD338" s="290"/>
      <c r="CE338" s="291" t="str">
        <f t="shared" si="161"/>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58"/>
        <v/>
      </c>
      <c r="CR338" s="274" t="str">
        <f t="shared" ca="1" si="159"/>
        <v/>
      </c>
      <c r="CS338" s="275" t="str">
        <f t="shared" ca="1" si="162"/>
        <v/>
      </c>
      <c r="CT338" s="339"/>
      <c r="CU338" s="266">
        <f t="shared" si="178"/>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79"/>
        <v>0</v>
      </c>
      <c r="DL338" s="442" t="b">
        <f t="shared" si="180"/>
        <v>0</v>
      </c>
      <c r="DM338" s="452" t="b">
        <f t="shared" si="181"/>
        <v>0</v>
      </c>
      <c r="DN338" s="442" t="b">
        <f t="shared" si="182"/>
        <v>0</v>
      </c>
      <c r="DO338" s="451" t="b">
        <f t="shared" si="183"/>
        <v>0</v>
      </c>
      <c r="DP338" s="442" t="b">
        <f t="shared" si="184"/>
        <v>0</v>
      </c>
      <c r="DQ338" s="452" t="b">
        <f t="shared" si="185"/>
        <v>0</v>
      </c>
      <c r="DR338" s="442" t="b">
        <f t="shared" si="186"/>
        <v>0</v>
      </c>
      <c r="DS338" s="451" t="b">
        <f t="shared" si="187"/>
        <v>0</v>
      </c>
      <c r="DT338" s="442" t="b">
        <f t="shared" si="188"/>
        <v>0</v>
      </c>
    </row>
    <row r="339" spans="1:124" x14ac:dyDescent="0.25">
      <c r="A339" s="67">
        <f t="shared" si="163"/>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64"/>
        <v/>
      </c>
      <c r="X339" s="312" t="str">
        <f t="shared" ca="1" si="165"/>
        <v/>
      </c>
      <c r="Y339" s="279"/>
      <c r="Z339" s="279"/>
      <c r="AA339" s="350"/>
      <c r="AB339" s="280"/>
      <c r="AC339" s="281"/>
      <c r="AD339" s="350"/>
      <c r="AE339" s="280"/>
      <c r="AF339" s="282"/>
      <c r="AG339" s="350"/>
      <c r="AH339" s="276"/>
      <c r="AI339" s="311" t="str">
        <f t="shared" ca="1" si="166"/>
        <v/>
      </c>
      <c r="AJ339" s="312" t="str">
        <f t="shared" ca="1" si="167"/>
        <v/>
      </c>
      <c r="AK339" s="279"/>
      <c r="AL339" s="279"/>
      <c r="AM339" s="350"/>
      <c r="AN339" s="280"/>
      <c r="AO339" s="281"/>
      <c r="AP339" s="350"/>
      <c r="AQ339" s="280"/>
      <c r="AR339" s="282"/>
      <c r="AS339" s="350"/>
      <c r="AT339" s="276"/>
      <c r="AU339" s="311" t="str">
        <f t="shared" ca="1" si="168"/>
        <v/>
      </c>
      <c r="AV339" s="312" t="str">
        <f t="shared" ca="1" si="169"/>
        <v/>
      </c>
      <c r="AW339" s="278"/>
      <c r="AX339" s="278"/>
      <c r="AY339" s="350"/>
      <c r="AZ339" s="280"/>
      <c r="BA339" s="281"/>
      <c r="BB339" s="350"/>
      <c r="BC339" s="280"/>
      <c r="BD339" s="282"/>
      <c r="BE339" s="350"/>
      <c r="BF339" s="276"/>
      <c r="BG339" s="311" t="str">
        <f t="shared" ca="1" si="170"/>
        <v/>
      </c>
      <c r="BH339" s="312" t="str">
        <f t="shared" ca="1" si="171"/>
        <v/>
      </c>
      <c r="BI339" s="278"/>
      <c r="BJ339" s="350"/>
      <c r="BK339" s="280"/>
      <c r="BL339" s="281"/>
      <c r="BM339" s="350"/>
      <c r="BN339" s="280"/>
      <c r="BO339" s="282"/>
      <c r="BP339" s="311" t="str">
        <f t="shared" ca="1" si="172"/>
        <v/>
      </c>
      <c r="BQ339" s="312" t="str">
        <f t="shared" ca="1" si="173"/>
        <v/>
      </c>
      <c r="BR339" s="311" t="str">
        <f t="shared" ca="1" si="174"/>
        <v/>
      </c>
      <c r="BS339" s="440" t="str">
        <f t="shared" ca="1" si="175"/>
        <v/>
      </c>
      <c r="BT339" s="283" t="str">
        <f t="array" ref="BT339">IF(AND($I339&lt;&gt;"",$K339&lt;&gt;""),CEILING(VLOOKUP($I339,ランク別指標,3,FALSE)*$L339,1),"")</f>
        <v/>
      </c>
      <c r="BU339" s="284"/>
      <c r="BV339" s="283" t="str">
        <f t="shared" si="160"/>
        <v/>
      </c>
      <c r="BW339" s="285"/>
      <c r="BX339" s="284"/>
      <c r="BY339" s="286" t="str">
        <f t="shared" si="176"/>
        <v/>
      </c>
      <c r="BZ339" s="287" t="str">
        <f t="shared" si="177"/>
        <v/>
      </c>
      <c r="CA339" s="288"/>
      <c r="CB339" s="289"/>
      <c r="CC339" s="283" t="str">
        <f t="array" ref="CC339">IF(AND($I339&lt;&gt;"",$K339&lt;&gt;""),CEILING(VLOOKUP($I339,ランク別指標,6,FALSE)*$L339,1),"")</f>
        <v/>
      </c>
      <c r="CD339" s="290"/>
      <c r="CE339" s="291" t="str">
        <f t="shared" si="161"/>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58"/>
        <v/>
      </c>
      <c r="CR339" s="274" t="str">
        <f t="shared" ca="1" si="159"/>
        <v/>
      </c>
      <c r="CS339" s="275" t="str">
        <f t="shared" ca="1" si="162"/>
        <v/>
      </c>
      <c r="CT339" s="339"/>
      <c r="CU339" s="266">
        <f t="shared" si="178"/>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79"/>
        <v>0</v>
      </c>
      <c r="DL339" s="442" t="b">
        <f t="shared" si="180"/>
        <v>0</v>
      </c>
      <c r="DM339" s="452" t="b">
        <f t="shared" si="181"/>
        <v>0</v>
      </c>
      <c r="DN339" s="442" t="b">
        <f t="shared" si="182"/>
        <v>0</v>
      </c>
      <c r="DO339" s="451" t="b">
        <f t="shared" si="183"/>
        <v>0</v>
      </c>
      <c r="DP339" s="442" t="b">
        <f t="shared" si="184"/>
        <v>0</v>
      </c>
      <c r="DQ339" s="452" t="b">
        <f t="shared" si="185"/>
        <v>0</v>
      </c>
      <c r="DR339" s="442" t="b">
        <f t="shared" si="186"/>
        <v>0</v>
      </c>
      <c r="DS339" s="451" t="b">
        <f t="shared" si="187"/>
        <v>0</v>
      </c>
      <c r="DT339" s="442" t="b">
        <f t="shared" si="188"/>
        <v>0</v>
      </c>
    </row>
    <row r="340" spans="1:124" x14ac:dyDescent="0.25">
      <c r="A340" s="67">
        <f t="shared" si="163"/>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64"/>
        <v/>
      </c>
      <c r="X340" s="312" t="str">
        <f t="shared" ca="1" si="165"/>
        <v/>
      </c>
      <c r="Y340" s="279"/>
      <c r="Z340" s="279"/>
      <c r="AA340" s="350"/>
      <c r="AB340" s="280"/>
      <c r="AC340" s="281"/>
      <c r="AD340" s="350"/>
      <c r="AE340" s="280"/>
      <c r="AF340" s="282"/>
      <c r="AG340" s="350"/>
      <c r="AH340" s="276"/>
      <c r="AI340" s="311" t="str">
        <f t="shared" ca="1" si="166"/>
        <v/>
      </c>
      <c r="AJ340" s="312" t="str">
        <f t="shared" ca="1" si="167"/>
        <v/>
      </c>
      <c r="AK340" s="279"/>
      <c r="AL340" s="279"/>
      <c r="AM340" s="350"/>
      <c r="AN340" s="280"/>
      <c r="AO340" s="281"/>
      <c r="AP340" s="350"/>
      <c r="AQ340" s="280"/>
      <c r="AR340" s="282"/>
      <c r="AS340" s="350"/>
      <c r="AT340" s="276"/>
      <c r="AU340" s="311" t="str">
        <f t="shared" ca="1" si="168"/>
        <v/>
      </c>
      <c r="AV340" s="312" t="str">
        <f t="shared" ca="1" si="169"/>
        <v/>
      </c>
      <c r="AW340" s="278"/>
      <c r="AX340" s="278"/>
      <c r="AY340" s="350"/>
      <c r="AZ340" s="280"/>
      <c r="BA340" s="281"/>
      <c r="BB340" s="350"/>
      <c r="BC340" s="280"/>
      <c r="BD340" s="282"/>
      <c r="BE340" s="350"/>
      <c r="BF340" s="276"/>
      <c r="BG340" s="311" t="str">
        <f t="shared" ca="1" si="170"/>
        <v/>
      </c>
      <c r="BH340" s="312" t="str">
        <f t="shared" ca="1" si="171"/>
        <v/>
      </c>
      <c r="BI340" s="278"/>
      <c r="BJ340" s="350"/>
      <c r="BK340" s="280"/>
      <c r="BL340" s="281"/>
      <c r="BM340" s="350"/>
      <c r="BN340" s="280"/>
      <c r="BO340" s="282"/>
      <c r="BP340" s="311" t="str">
        <f t="shared" ca="1" si="172"/>
        <v/>
      </c>
      <c r="BQ340" s="312" t="str">
        <f t="shared" ca="1" si="173"/>
        <v/>
      </c>
      <c r="BR340" s="311" t="str">
        <f t="shared" ca="1" si="174"/>
        <v/>
      </c>
      <c r="BS340" s="440" t="str">
        <f t="shared" ca="1" si="175"/>
        <v/>
      </c>
      <c r="BT340" s="283" t="str">
        <f t="array" ref="BT340">IF(AND($I340&lt;&gt;"",$K340&lt;&gt;""),CEILING(VLOOKUP($I340,ランク別指標,3,FALSE)*$L340,1),"")</f>
        <v/>
      </c>
      <c r="BU340" s="284"/>
      <c r="BV340" s="283" t="str">
        <f t="shared" si="160"/>
        <v/>
      </c>
      <c r="BW340" s="285"/>
      <c r="BX340" s="284"/>
      <c r="BY340" s="286" t="str">
        <f t="shared" si="176"/>
        <v/>
      </c>
      <c r="BZ340" s="287" t="str">
        <f t="shared" si="177"/>
        <v/>
      </c>
      <c r="CA340" s="288"/>
      <c r="CB340" s="289"/>
      <c r="CC340" s="283" t="str">
        <f t="array" ref="CC340">IF(AND($I340&lt;&gt;"",$K340&lt;&gt;""),CEILING(VLOOKUP($I340,ランク別指標,6,FALSE)*$L340,1),"")</f>
        <v/>
      </c>
      <c r="CD340" s="290"/>
      <c r="CE340" s="291" t="str">
        <f t="shared" si="161"/>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ref="CQ340:CQ403" ca="1" si="189">IF(AND($AY340&lt;&gt;"",$AZ340="",$AY340&lt;=集計基準日),"遅1",IF(AND($BB340&lt;&gt;"",$BC340="",$BB340&lt;=集計基準日),"遅2",IF(AND($BE340&lt;&gt;"",$BF340="",$BE340&lt;=集計基準日),"遅3","")))</f>
        <v/>
      </c>
      <c r="CR340" s="274" t="str">
        <f t="shared" ref="CR340:CR403" ca="1" si="190">IF(AND($BJ340&lt;&gt;"",$BK340="",$BJ340&lt;=集計基準日),"遅1",IF(AND($BM340&lt;&gt;"",$BN340="",$BM340&lt;=集計基準日),"遅2",""))</f>
        <v/>
      </c>
      <c r="CS340" s="275" t="str">
        <f t="shared" ca="1" si="162"/>
        <v/>
      </c>
      <c r="CT340" s="339"/>
      <c r="CU340" s="266">
        <f t="shared" si="178"/>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79"/>
        <v>0</v>
      </c>
      <c r="DL340" s="442" t="b">
        <f t="shared" si="180"/>
        <v>0</v>
      </c>
      <c r="DM340" s="452" t="b">
        <f t="shared" si="181"/>
        <v>0</v>
      </c>
      <c r="DN340" s="442" t="b">
        <f t="shared" si="182"/>
        <v>0</v>
      </c>
      <c r="DO340" s="451" t="b">
        <f t="shared" si="183"/>
        <v>0</v>
      </c>
      <c r="DP340" s="442" t="b">
        <f t="shared" si="184"/>
        <v>0</v>
      </c>
      <c r="DQ340" s="452" t="b">
        <f t="shared" si="185"/>
        <v>0</v>
      </c>
      <c r="DR340" s="442" t="b">
        <f t="shared" si="186"/>
        <v>0</v>
      </c>
      <c r="DS340" s="451" t="b">
        <f t="shared" si="187"/>
        <v>0</v>
      </c>
      <c r="DT340" s="442" t="b">
        <f t="shared" si="188"/>
        <v>0</v>
      </c>
    </row>
    <row r="341" spans="1:124" x14ac:dyDescent="0.25">
      <c r="A341" s="67">
        <f t="shared" si="163"/>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64"/>
        <v/>
      </c>
      <c r="X341" s="312" t="str">
        <f t="shared" ca="1" si="165"/>
        <v/>
      </c>
      <c r="Y341" s="279"/>
      <c r="Z341" s="279"/>
      <c r="AA341" s="350"/>
      <c r="AB341" s="280"/>
      <c r="AC341" s="281"/>
      <c r="AD341" s="350"/>
      <c r="AE341" s="280"/>
      <c r="AF341" s="282"/>
      <c r="AG341" s="350"/>
      <c r="AH341" s="276"/>
      <c r="AI341" s="311" t="str">
        <f t="shared" ca="1" si="166"/>
        <v/>
      </c>
      <c r="AJ341" s="312" t="str">
        <f t="shared" ca="1" si="167"/>
        <v/>
      </c>
      <c r="AK341" s="279"/>
      <c r="AL341" s="279"/>
      <c r="AM341" s="350"/>
      <c r="AN341" s="280"/>
      <c r="AO341" s="281"/>
      <c r="AP341" s="350"/>
      <c r="AQ341" s="280"/>
      <c r="AR341" s="282"/>
      <c r="AS341" s="350"/>
      <c r="AT341" s="276"/>
      <c r="AU341" s="311" t="str">
        <f t="shared" ca="1" si="168"/>
        <v/>
      </c>
      <c r="AV341" s="312" t="str">
        <f t="shared" ca="1" si="169"/>
        <v/>
      </c>
      <c r="AW341" s="278"/>
      <c r="AX341" s="278"/>
      <c r="AY341" s="350"/>
      <c r="AZ341" s="280"/>
      <c r="BA341" s="281"/>
      <c r="BB341" s="350"/>
      <c r="BC341" s="280"/>
      <c r="BD341" s="282"/>
      <c r="BE341" s="350"/>
      <c r="BF341" s="276"/>
      <c r="BG341" s="311" t="str">
        <f t="shared" ca="1" si="170"/>
        <v/>
      </c>
      <c r="BH341" s="312" t="str">
        <f t="shared" ca="1" si="171"/>
        <v/>
      </c>
      <c r="BI341" s="278"/>
      <c r="BJ341" s="350"/>
      <c r="BK341" s="280"/>
      <c r="BL341" s="281"/>
      <c r="BM341" s="350"/>
      <c r="BN341" s="280"/>
      <c r="BO341" s="282"/>
      <c r="BP341" s="311" t="str">
        <f t="shared" ca="1" si="172"/>
        <v/>
      </c>
      <c r="BQ341" s="312" t="str">
        <f t="shared" ca="1" si="173"/>
        <v/>
      </c>
      <c r="BR341" s="311" t="str">
        <f t="shared" ca="1" si="174"/>
        <v/>
      </c>
      <c r="BS341" s="440" t="str">
        <f t="shared" ca="1" si="175"/>
        <v/>
      </c>
      <c r="BT341" s="283" t="str">
        <f t="array" ref="BT341">IF(AND($I341&lt;&gt;"",$K341&lt;&gt;""),CEILING(VLOOKUP($I341,ランク別指標,3,FALSE)*$L341,1),"")</f>
        <v/>
      </c>
      <c r="BU341" s="284"/>
      <c r="BV341" s="283" t="str">
        <f t="shared" si="160"/>
        <v/>
      </c>
      <c r="BW341" s="285"/>
      <c r="BX341" s="284"/>
      <c r="BY341" s="286" t="str">
        <f t="shared" si="176"/>
        <v/>
      </c>
      <c r="BZ341" s="287" t="str">
        <f t="shared" si="177"/>
        <v/>
      </c>
      <c r="CA341" s="288"/>
      <c r="CB341" s="289"/>
      <c r="CC341" s="283" t="str">
        <f t="array" ref="CC341">IF(AND($I341&lt;&gt;"",$K341&lt;&gt;""),CEILING(VLOOKUP($I341,ランク別指標,6,FALSE)*$L341,1),"")</f>
        <v/>
      </c>
      <c r="CD341" s="290"/>
      <c r="CE341" s="291" t="str">
        <f t="shared" si="161"/>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89"/>
        <v/>
      </c>
      <c r="CR341" s="274" t="str">
        <f t="shared" ca="1" si="190"/>
        <v/>
      </c>
      <c r="CS341" s="275" t="str">
        <f t="shared" ca="1" si="162"/>
        <v/>
      </c>
      <c r="CT341" s="339"/>
      <c r="CU341" s="266">
        <f t="shared" si="178"/>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79"/>
        <v>0</v>
      </c>
      <c r="DL341" s="442" t="b">
        <f t="shared" si="180"/>
        <v>0</v>
      </c>
      <c r="DM341" s="452" t="b">
        <f t="shared" si="181"/>
        <v>0</v>
      </c>
      <c r="DN341" s="442" t="b">
        <f t="shared" si="182"/>
        <v>0</v>
      </c>
      <c r="DO341" s="451" t="b">
        <f t="shared" si="183"/>
        <v>0</v>
      </c>
      <c r="DP341" s="442" t="b">
        <f t="shared" si="184"/>
        <v>0</v>
      </c>
      <c r="DQ341" s="452" t="b">
        <f t="shared" si="185"/>
        <v>0</v>
      </c>
      <c r="DR341" s="442" t="b">
        <f t="shared" si="186"/>
        <v>0</v>
      </c>
      <c r="DS341" s="451" t="b">
        <f t="shared" si="187"/>
        <v>0</v>
      </c>
      <c r="DT341" s="442" t="b">
        <f t="shared" si="188"/>
        <v>0</v>
      </c>
    </row>
    <row r="342" spans="1:124" x14ac:dyDescent="0.25">
      <c r="A342" s="67">
        <f t="shared" si="163"/>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64"/>
        <v/>
      </c>
      <c r="X342" s="312" t="str">
        <f t="shared" ca="1" si="165"/>
        <v/>
      </c>
      <c r="Y342" s="279"/>
      <c r="Z342" s="279"/>
      <c r="AA342" s="350"/>
      <c r="AB342" s="280"/>
      <c r="AC342" s="281"/>
      <c r="AD342" s="350"/>
      <c r="AE342" s="280"/>
      <c r="AF342" s="282"/>
      <c r="AG342" s="350"/>
      <c r="AH342" s="276"/>
      <c r="AI342" s="311" t="str">
        <f t="shared" ca="1" si="166"/>
        <v/>
      </c>
      <c r="AJ342" s="312" t="str">
        <f t="shared" ca="1" si="167"/>
        <v/>
      </c>
      <c r="AK342" s="279"/>
      <c r="AL342" s="279"/>
      <c r="AM342" s="350"/>
      <c r="AN342" s="280"/>
      <c r="AO342" s="281"/>
      <c r="AP342" s="350"/>
      <c r="AQ342" s="280"/>
      <c r="AR342" s="282"/>
      <c r="AS342" s="350"/>
      <c r="AT342" s="276"/>
      <c r="AU342" s="311" t="str">
        <f t="shared" ca="1" si="168"/>
        <v/>
      </c>
      <c r="AV342" s="312" t="str">
        <f t="shared" ca="1" si="169"/>
        <v/>
      </c>
      <c r="AW342" s="278"/>
      <c r="AX342" s="278"/>
      <c r="AY342" s="350"/>
      <c r="AZ342" s="280"/>
      <c r="BA342" s="281"/>
      <c r="BB342" s="350"/>
      <c r="BC342" s="280"/>
      <c r="BD342" s="282"/>
      <c r="BE342" s="350"/>
      <c r="BF342" s="276"/>
      <c r="BG342" s="311" t="str">
        <f t="shared" ca="1" si="170"/>
        <v/>
      </c>
      <c r="BH342" s="312" t="str">
        <f t="shared" ca="1" si="171"/>
        <v/>
      </c>
      <c r="BI342" s="278"/>
      <c r="BJ342" s="350"/>
      <c r="BK342" s="280"/>
      <c r="BL342" s="281"/>
      <c r="BM342" s="350"/>
      <c r="BN342" s="280"/>
      <c r="BO342" s="282"/>
      <c r="BP342" s="311" t="str">
        <f t="shared" ca="1" si="172"/>
        <v/>
      </c>
      <c r="BQ342" s="312" t="str">
        <f t="shared" ca="1" si="173"/>
        <v/>
      </c>
      <c r="BR342" s="311" t="str">
        <f t="shared" ca="1" si="174"/>
        <v/>
      </c>
      <c r="BS342" s="440" t="str">
        <f t="shared" ca="1" si="175"/>
        <v/>
      </c>
      <c r="BT342" s="283" t="str">
        <f t="array" ref="BT342">IF(AND($I342&lt;&gt;"",$K342&lt;&gt;""),CEILING(VLOOKUP($I342,ランク別指標,3,FALSE)*$L342,1),"")</f>
        <v/>
      </c>
      <c r="BU342" s="284"/>
      <c r="BV342" s="283" t="str">
        <f t="shared" si="160"/>
        <v/>
      </c>
      <c r="BW342" s="285"/>
      <c r="BX342" s="284"/>
      <c r="BY342" s="286" t="str">
        <f t="shared" si="176"/>
        <v/>
      </c>
      <c r="BZ342" s="287" t="str">
        <f t="shared" si="177"/>
        <v/>
      </c>
      <c r="CA342" s="288"/>
      <c r="CB342" s="289"/>
      <c r="CC342" s="283" t="str">
        <f t="array" ref="CC342">IF(AND($I342&lt;&gt;"",$K342&lt;&gt;""),CEILING(VLOOKUP($I342,ランク別指標,6,FALSE)*$L342,1),"")</f>
        <v/>
      </c>
      <c r="CD342" s="290"/>
      <c r="CE342" s="291" t="str">
        <f t="shared" si="161"/>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5"/>
        <v/>
      </c>
      <c r="CR342" s="274" t="str">
        <f t="shared" ca="1" si="16"/>
        <v/>
      </c>
      <c r="CS342" s="275" t="str">
        <f t="shared" ca="1" si="162"/>
        <v/>
      </c>
      <c r="CT342" s="339"/>
      <c r="CU342" s="266">
        <f t="shared" si="178"/>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79"/>
        <v>0</v>
      </c>
      <c r="DL342" s="442" t="b">
        <f t="shared" si="180"/>
        <v>0</v>
      </c>
      <c r="DM342" s="452" t="b">
        <f t="shared" si="181"/>
        <v>0</v>
      </c>
      <c r="DN342" s="442" t="b">
        <f t="shared" si="182"/>
        <v>0</v>
      </c>
      <c r="DO342" s="451" t="b">
        <f t="shared" si="183"/>
        <v>0</v>
      </c>
      <c r="DP342" s="442" t="b">
        <f t="shared" si="184"/>
        <v>0</v>
      </c>
      <c r="DQ342" s="452" t="b">
        <f t="shared" si="185"/>
        <v>0</v>
      </c>
      <c r="DR342" s="442" t="b">
        <f t="shared" si="186"/>
        <v>0</v>
      </c>
      <c r="DS342" s="451" t="b">
        <f t="shared" si="187"/>
        <v>0</v>
      </c>
      <c r="DT342" s="442" t="b">
        <f t="shared" si="188"/>
        <v>0</v>
      </c>
    </row>
    <row r="343" spans="1:124" x14ac:dyDescent="0.25">
      <c r="A343" s="67">
        <f t="shared" si="163"/>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64"/>
        <v/>
      </c>
      <c r="X343" s="312" t="str">
        <f t="shared" ca="1" si="165"/>
        <v/>
      </c>
      <c r="Y343" s="279"/>
      <c r="Z343" s="279"/>
      <c r="AA343" s="350"/>
      <c r="AB343" s="280"/>
      <c r="AC343" s="281"/>
      <c r="AD343" s="350"/>
      <c r="AE343" s="280"/>
      <c r="AF343" s="282"/>
      <c r="AG343" s="350"/>
      <c r="AH343" s="276"/>
      <c r="AI343" s="311" t="str">
        <f t="shared" ca="1" si="166"/>
        <v/>
      </c>
      <c r="AJ343" s="312" t="str">
        <f t="shared" ca="1" si="167"/>
        <v/>
      </c>
      <c r="AK343" s="279"/>
      <c r="AL343" s="279"/>
      <c r="AM343" s="350"/>
      <c r="AN343" s="280"/>
      <c r="AO343" s="281"/>
      <c r="AP343" s="350"/>
      <c r="AQ343" s="280"/>
      <c r="AR343" s="282"/>
      <c r="AS343" s="350"/>
      <c r="AT343" s="276"/>
      <c r="AU343" s="311" t="str">
        <f t="shared" ca="1" si="168"/>
        <v/>
      </c>
      <c r="AV343" s="312" t="str">
        <f t="shared" ca="1" si="169"/>
        <v/>
      </c>
      <c r="AW343" s="278"/>
      <c r="AX343" s="278"/>
      <c r="AY343" s="350"/>
      <c r="AZ343" s="280"/>
      <c r="BA343" s="281"/>
      <c r="BB343" s="350"/>
      <c r="BC343" s="280"/>
      <c r="BD343" s="282"/>
      <c r="BE343" s="350"/>
      <c r="BF343" s="276"/>
      <c r="BG343" s="311" t="str">
        <f t="shared" ca="1" si="170"/>
        <v/>
      </c>
      <c r="BH343" s="312" t="str">
        <f t="shared" ca="1" si="171"/>
        <v/>
      </c>
      <c r="BI343" s="278"/>
      <c r="BJ343" s="350"/>
      <c r="BK343" s="280"/>
      <c r="BL343" s="281"/>
      <c r="BM343" s="350"/>
      <c r="BN343" s="280"/>
      <c r="BO343" s="282"/>
      <c r="BP343" s="311" t="str">
        <f t="shared" ca="1" si="172"/>
        <v/>
      </c>
      <c r="BQ343" s="312" t="str">
        <f t="shared" ca="1" si="173"/>
        <v/>
      </c>
      <c r="BR343" s="311" t="str">
        <f t="shared" ca="1" si="174"/>
        <v/>
      </c>
      <c r="BS343" s="440" t="str">
        <f t="shared" ca="1" si="175"/>
        <v/>
      </c>
      <c r="BT343" s="283" t="str">
        <f t="array" ref="BT343">IF(AND($I343&lt;&gt;"",$K343&lt;&gt;""),CEILING(VLOOKUP($I343,ランク別指標,3,FALSE)*$L343,1),"")</f>
        <v/>
      </c>
      <c r="BU343" s="284"/>
      <c r="BV343" s="283" t="str">
        <f t="shared" si="160"/>
        <v/>
      </c>
      <c r="BW343" s="285"/>
      <c r="BX343" s="284"/>
      <c r="BY343" s="286" t="str">
        <f t="shared" si="176"/>
        <v/>
      </c>
      <c r="BZ343" s="287" t="str">
        <f t="shared" si="177"/>
        <v/>
      </c>
      <c r="CA343" s="288"/>
      <c r="CB343" s="289"/>
      <c r="CC343" s="283" t="str">
        <f t="array" ref="CC343">IF(AND($I343&lt;&gt;"",$K343&lt;&gt;""),CEILING(VLOOKUP($I343,ランク別指標,6,FALSE)*$L343,1),"")</f>
        <v/>
      </c>
      <c r="CD343" s="290"/>
      <c r="CE343" s="291" t="str">
        <f t="shared" si="161"/>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5"/>
        <v/>
      </c>
      <c r="CR343" s="274" t="str">
        <f t="shared" ca="1" si="16"/>
        <v/>
      </c>
      <c r="CS343" s="275" t="str">
        <f t="shared" ca="1" si="162"/>
        <v/>
      </c>
      <c r="CT343" s="339"/>
      <c r="CU343" s="266">
        <f t="shared" si="178"/>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79"/>
        <v>0</v>
      </c>
      <c r="DL343" s="442" t="b">
        <f t="shared" si="180"/>
        <v>0</v>
      </c>
      <c r="DM343" s="452" t="b">
        <f t="shared" si="181"/>
        <v>0</v>
      </c>
      <c r="DN343" s="442" t="b">
        <f t="shared" si="182"/>
        <v>0</v>
      </c>
      <c r="DO343" s="451" t="b">
        <f t="shared" si="183"/>
        <v>0</v>
      </c>
      <c r="DP343" s="442" t="b">
        <f t="shared" si="184"/>
        <v>0</v>
      </c>
      <c r="DQ343" s="452" t="b">
        <f t="shared" si="185"/>
        <v>0</v>
      </c>
      <c r="DR343" s="442" t="b">
        <f t="shared" si="186"/>
        <v>0</v>
      </c>
      <c r="DS343" s="451" t="b">
        <f t="shared" si="187"/>
        <v>0</v>
      </c>
      <c r="DT343" s="442" t="b">
        <f t="shared" si="188"/>
        <v>0</v>
      </c>
    </row>
    <row r="344" spans="1:124" x14ac:dyDescent="0.25">
      <c r="A344" s="67">
        <f t="shared" si="163"/>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64"/>
        <v/>
      </c>
      <c r="X344" s="312" t="str">
        <f t="shared" ca="1" si="165"/>
        <v/>
      </c>
      <c r="Y344" s="279"/>
      <c r="Z344" s="279"/>
      <c r="AA344" s="350"/>
      <c r="AB344" s="280"/>
      <c r="AC344" s="281"/>
      <c r="AD344" s="350"/>
      <c r="AE344" s="280"/>
      <c r="AF344" s="282"/>
      <c r="AG344" s="350"/>
      <c r="AH344" s="276"/>
      <c r="AI344" s="311" t="str">
        <f t="shared" ca="1" si="166"/>
        <v/>
      </c>
      <c r="AJ344" s="312" t="str">
        <f t="shared" ca="1" si="167"/>
        <v/>
      </c>
      <c r="AK344" s="279"/>
      <c r="AL344" s="279"/>
      <c r="AM344" s="350"/>
      <c r="AN344" s="280"/>
      <c r="AO344" s="281"/>
      <c r="AP344" s="350"/>
      <c r="AQ344" s="280"/>
      <c r="AR344" s="282"/>
      <c r="AS344" s="350"/>
      <c r="AT344" s="276"/>
      <c r="AU344" s="311" t="str">
        <f t="shared" ca="1" si="168"/>
        <v/>
      </c>
      <c r="AV344" s="312" t="str">
        <f t="shared" ca="1" si="169"/>
        <v/>
      </c>
      <c r="AW344" s="278"/>
      <c r="AX344" s="278"/>
      <c r="AY344" s="350"/>
      <c r="AZ344" s="280"/>
      <c r="BA344" s="281"/>
      <c r="BB344" s="350"/>
      <c r="BC344" s="280"/>
      <c r="BD344" s="282"/>
      <c r="BE344" s="350"/>
      <c r="BF344" s="276"/>
      <c r="BG344" s="311" t="str">
        <f t="shared" ca="1" si="170"/>
        <v/>
      </c>
      <c r="BH344" s="312" t="str">
        <f t="shared" ca="1" si="171"/>
        <v/>
      </c>
      <c r="BI344" s="278"/>
      <c r="BJ344" s="350"/>
      <c r="BK344" s="280"/>
      <c r="BL344" s="281"/>
      <c r="BM344" s="350"/>
      <c r="BN344" s="280"/>
      <c r="BO344" s="282"/>
      <c r="BP344" s="311" t="str">
        <f t="shared" ca="1" si="172"/>
        <v/>
      </c>
      <c r="BQ344" s="312" t="str">
        <f t="shared" ca="1" si="173"/>
        <v/>
      </c>
      <c r="BR344" s="311" t="str">
        <f t="shared" ca="1" si="174"/>
        <v/>
      </c>
      <c r="BS344" s="440" t="str">
        <f t="shared" ca="1" si="175"/>
        <v/>
      </c>
      <c r="BT344" s="283" t="str">
        <f t="array" ref="BT344">IF(AND($I344&lt;&gt;"",$K344&lt;&gt;""),CEILING(VLOOKUP($I344,ランク別指標,3,FALSE)*$L344,1),"")</f>
        <v/>
      </c>
      <c r="BU344" s="284"/>
      <c r="BV344" s="283" t="str">
        <f t="shared" si="160"/>
        <v/>
      </c>
      <c r="BW344" s="285"/>
      <c r="BX344" s="284"/>
      <c r="BY344" s="286" t="str">
        <f t="shared" si="176"/>
        <v/>
      </c>
      <c r="BZ344" s="287" t="str">
        <f t="shared" si="177"/>
        <v/>
      </c>
      <c r="CA344" s="288"/>
      <c r="CB344" s="289"/>
      <c r="CC344" s="283" t="str">
        <f t="array" ref="CC344">IF(AND($I344&lt;&gt;"",$K344&lt;&gt;""),CEILING(VLOOKUP($I344,ランク別指標,6,FALSE)*$L344,1),"")</f>
        <v/>
      </c>
      <c r="CD344" s="290"/>
      <c r="CE344" s="291" t="str">
        <f t="shared" si="161"/>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5"/>
        <v/>
      </c>
      <c r="CR344" s="274" t="str">
        <f t="shared" ca="1" si="16"/>
        <v/>
      </c>
      <c r="CS344" s="275" t="str">
        <f t="shared" ca="1" si="162"/>
        <v/>
      </c>
      <c r="CT344" s="339"/>
      <c r="CU344" s="266">
        <f t="shared" si="178"/>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79"/>
        <v>0</v>
      </c>
      <c r="DL344" s="442" t="b">
        <f t="shared" si="180"/>
        <v>0</v>
      </c>
      <c r="DM344" s="452" t="b">
        <f t="shared" si="181"/>
        <v>0</v>
      </c>
      <c r="DN344" s="442" t="b">
        <f t="shared" si="182"/>
        <v>0</v>
      </c>
      <c r="DO344" s="451" t="b">
        <f t="shared" si="183"/>
        <v>0</v>
      </c>
      <c r="DP344" s="442" t="b">
        <f t="shared" si="184"/>
        <v>0</v>
      </c>
      <c r="DQ344" s="452" t="b">
        <f t="shared" si="185"/>
        <v>0</v>
      </c>
      <c r="DR344" s="442" t="b">
        <f t="shared" si="186"/>
        <v>0</v>
      </c>
      <c r="DS344" s="451" t="b">
        <f t="shared" si="187"/>
        <v>0</v>
      </c>
      <c r="DT344" s="442" t="b">
        <f t="shared" si="188"/>
        <v>0</v>
      </c>
    </row>
    <row r="345" spans="1:124" x14ac:dyDescent="0.25">
      <c r="A345" s="67">
        <f t="shared" si="163"/>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64"/>
        <v/>
      </c>
      <c r="X345" s="312" t="str">
        <f t="shared" ca="1" si="165"/>
        <v/>
      </c>
      <c r="Y345" s="279"/>
      <c r="Z345" s="279"/>
      <c r="AA345" s="350"/>
      <c r="AB345" s="280"/>
      <c r="AC345" s="281"/>
      <c r="AD345" s="350"/>
      <c r="AE345" s="280"/>
      <c r="AF345" s="282"/>
      <c r="AG345" s="350"/>
      <c r="AH345" s="276"/>
      <c r="AI345" s="311" t="str">
        <f t="shared" ca="1" si="166"/>
        <v/>
      </c>
      <c r="AJ345" s="312" t="str">
        <f t="shared" ca="1" si="167"/>
        <v/>
      </c>
      <c r="AK345" s="279"/>
      <c r="AL345" s="279"/>
      <c r="AM345" s="350"/>
      <c r="AN345" s="280"/>
      <c r="AO345" s="281"/>
      <c r="AP345" s="350"/>
      <c r="AQ345" s="280"/>
      <c r="AR345" s="282"/>
      <c r="AS345" s="350"/>
      <c r="AT345" s="276"/>
      <c r="AU345" s="311" t="str">
        <f t="shared" ca="1" si="168"/>
        <v/>
      </c>
      <c r="AV345" s="312" t="str">
        <f t="shared" ca="1" si="169"/>
        <v/>
      </c>
      <c r="AW345" s="278"/>
      <c r="AX345" s="278"/>
      <c r="AY345" s="350"/>
      <c r="AZ345" s="280"/>
      <c r="BA345" s="281"/>
      <c r="BB345" s="350"/>
      <c r="BC345" s="280"/>
      <c r="BD345" s="282"/>
      <c r="BE345" s="350"/>
      <c r="BF345" s="276"/>
      <c r="BG345" s="311" t="str">
        <f t="shared" ca="1" si="170"/>
        <v/>
      </c>
      <c r="BH345" s="312" t="str">
        <f t="shared" ca="1" si="171"/>
        <v/>
      </c>
      <c r="BI345" s="278"/>
      <c r="BJ345" s="350"/>
      <c r="BK345" s="280"/>
      <c r="BL345" s="281"/>
      <c r="BM345" s="350"/>
      <c r="BN345" s="280"/>
      <c r="BO345" s="282"/>
      <c r="BP345" s="311" t="str">
        <f t="shared" ca="1" si="172"/>
        <v/>
      </c>
      <c r="BQ345" s="312" t="str">
        <f t="shared" ca="1" si="173"/>
        <v/>
      </c>
      <c r="BR345" s="311" t="str">
        <f t="shared" ca="1" si="174"/>
        <v/>
      </c>
      <c r="BS345" s="440" t="str">
        <f t="shared" ca="1" si="175"/>
        <v/>
      </c>
      <c r="BT345" s="283" t="str">
        <f t="array" ref="BT345">IF(AND($I345&lt;&gt;"",$K345&lt;&gt;""),CEILING(VLOOKUP($I345,ランク別指標,3,FALSE)*$L345,1),"")</f>
        <v/>
      </c>
      <c r="BU345" s="284"/>
      <c r="BV345" s="283" t="str">
        <f t="shared" si="160"/>
        <v/>
      </c>
      <c r="BW345" s="285"/>
      <c r="BX345" s="284"/>
      <c r="BY345" s="286" t="str">
        <f t="shared" si="176"/>
        <v/>
      </c>
      <c r="BZ345" s="287" t="str">
        <f t="shared" si="177"/>
        <v/>
      </c>
      <c r="CA345" s="288"/>
      <c r="CB345" s="289"/>
      <c r="CC345" s="283" t="str">
        <f t="array" ref="CC345">IF(AND($I345&lt;&gt;"",$K345&lt;&gt;""),CEILING(VLOOKUP($I345,ランク別指標,6,FALSE)*$L345,1),"")</f>
        <v/>
      </c>
      <c r="CD345" s="290"/>
      <c r="CE345" s="291" t="str">
        <f t="shared" si="161"/>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5"/>
        <v/>
      </c>
      <c r="CR345" s="274" t="str">
        <f t="shared" ca="1" si="16"/>
        <v/>
      </c>
      <c r="CS345" s="275" t="str">
        <f t="shared" ca="1" si="162"/>
        <v/>
      </c>
      <c r="CT345" s="339"/>
      <c r="CU345" s="266">
        <f t="shared" si="178"/>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79"/>
        <v>0</v>
      </c>
      <c r="DL345" s="442" t="b">
        <f t="shared" si="180"/>
        <v>0</v>
      </c>
      <c r="DM345" s="452" t="b">
        <f t="shared" si="181"/>
        <v>0</v>
      </c>
      <c r="DN345" s="442" t="b">
        <f t="shared" si="182"/>
        <v>0</v>
      </c>
      <c r="DO345" s="451" t="b">
        <f t="shared" si="183"/>
        <v>0</v>
      </c>
      <c r="DP345" s="442" t="b">
        <f t="shared" si="184"/>
        <v>0</v>
      </c>
      <c r="DQ345" s="452" t="b">
        <f t="shared" si="185"/>
        <v>0</v>
      </c>
      <c r="DR345" s="442" t="b">
        <f t="shared" si="186"/>
        <v>0</v>
      </c>
      <c r="DS345" s="451" t="b">
        <f t="shared" si="187"/>
        <v>0</v>
      </c>
      <c r="DT345" s="442" t="b">
        <f t="shared" si="188"/>
        <v>0</v>
      </c>
    </row>
    <row r="346" spans="1:124" x14ac:dyDescent="0.25">
      <c r="A346" s="67">
        <f t="shared" si="163"/>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64"/>
        <v/>
      </c>
      <c r="X346" s="312" t="str">
        <f t="shared" ca="1" si="165"/>
        <v/>
      </c>
      <c r="Y346" s="279"/>
      <c r="Z346" s="279"/>
      <c r="AA346" s="350"/>
      <c r="AB346" s="280"/>
      <c r="AC346" s="281"/>
      <c r="AD346" s="350"/>
      <c r="AE346" s="280"/>
      <c r="AF346" s="282"/>
      <c r="AG346" s="350"/>
      <c r="AH346" s="276"/>
      <c r="AI346" s="311" t="str">
        <f t="shared" ca="1" si="166"/>
        <v/>
      </c>
      <c r="AJ346" s="312" t="str">
        <f t="shared" ca="1" si="167"/>
        <v/>
      </c>
      <c r="AK346" s="279"/>
      <c r="AL346" s="279"/>
      <c r="AM346" s="350"/>
      <c r="AN346" s="280"/>
      <c r="AO346" s="281"/>
      <c r="AP346" s="350"/>
      <c r="AQ346" s="280"/>
      <c r="AR346" s="282"/>
      <c r="AS346" s="350"/>
      <c r="AT346" s="276"/>
      <c r="AU346" s="311" t="str">
        <f t="shared" ca="1" si="168"/>
        <v/>
      </c>
      <c r="AV346" s="312" t="str">
        <f t="shared" ca="1" si="169"/>
        <v/>
      </c>
      <c r="AW346" s="278"/>
      <c r="AX346" s="278"/>
      <c r="AY346" s="350"/>
      <c r="AZ346" s="280"/>
      <c r="BA346" s="281"/>
      <c r="BB346" s="350"/>
      <c r="BC346" s="280"/>
      <c r="BD346" s="282"/>
      <c r="BE346" s="350"/>
      <c r="BF346" s="276"/>
      <c r="BG346" s="311" t="str">
        <f t="shared" ca="1" si="170"/>
        <v/>
      </c>
      <c r="BH346" s="312" t="str">
        <f t="shared" ca="1" si="171"/>
        <v/>
      </c>
      <c r="BI346" s="278"/>
      <c r="BJ346" s="350"/>
      <c r="BK346" s="280"/>
      <c r="BL346" s="281"/>
      <c r="BM346" s="350"/>
      <c r="BN346" s="280"/>
      <c r="BO346" s="282"/>
      <c r="BP346" s="311" t="str">
        <f t="shared" ca="1" si="172"/>
        <v/>
      </c>
      <c r="BQ346" s="312" t="str">
        <f t="shared" ca="1" si="173"/>
        <v/>
      </c>
      <c r="BR346" s="311" t="str">
        <f t="shared" ca="1" si="174"/>
        <v/>
      </c>
      <c r="BS346" s="440" t="str">
        <f t="shared" ca="1" si="175"/>
        <v/>
      </c>
      <c r="BT346" s="283" t="str">
        <f t="array" ref="BT346">IF(AND($I346&lt;&gt;"",$K346&lt;&gt;""),CEILING(VLOOKUP($I346,ランク別指標,3,FALSE)*$L346,1),"")</f>
        <v/>
      </c>
      <c r="BU346" s="284"/>
      <c r="BV346" s="283" t="str">
        <f t="shared" si="160"/>
        <v/>
      </c>
      <c r="BW346" s="285"/>
      <c r="BX346" s="284"/>
      <c r="BY346" s="286" t="str">
        <f t="shared" si="176"/>
        <v/>
      </c>
      <c r="BZ346" s="287" t="str">
        <f t="shared" si="177"/>
        <v/>
      </c>
      <c r="CA346" s="288"/>
      <c r="CB346" s="289"/>
      <c r="CC346" s="283" t="str">
        <f t="array" ref="CC346">IF(AND($I346&lt;&gt;"",$K346&lt;&gt;""),CEILING(VLOOKUP($I346,ランク別指標,6,FALSE)*$L346,1),"")</f>
        <v/>
      </c>
      <c r="CD346" s="290"/>
      <c r="CE346" s="291" t="str">
        <f t="shared" si="161"/>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5"/>
        <v/>
      </c>
      <c r="CR346" s="274" t="str">
        <f t="shared" ca="1" si="16"/>
        <v/>
      </c>
      <c r="CS346" s="275" t="str">
        <f t="shared" ca="1" si="162"/>
        <v/>
      </c>
      <c r="CT346" s="339"/>
      <c r="CU346" s="266">
        <f t="shared" si="178"/>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79"/>
        <v>0</v>
      </c>
      <c r="DL346" s="442" t="b">
        <f t="shared" si="180"/>
        <v>0</v>
      </c>
      <c r="DM346" s="452" t="b">
        <f t="shared" si="181"/>
        <v>0</v>
      </c>
      <c r="DN346" s="442" t="b">
        <f t="shared" si="182"/>
        <v>0</v>
      </c>
      <c r="DO346" s="451" t="b">
        <f t="shared" si="183"/>
        <v>0</v>
      </c>
      <c r="DP346" s="442" t="b">
        <f t="shared" si="184"/>
        <v>0</v>
      </c>
      <c r="DQ346" s="452" t="b">
        <f t="shared" si="185"/>
        <v>0</v>
      </c>
      <c r="DR346" s="442" t="b">
        <f t="shared" si="186"/>
        <v>0</v>
      </c>
      <c r="DS346" s="451" t="b">
        <f t="shared" si="187"/>
        <v>0</v>
      </c>
      <c r="DT346" s="442" t="b">
        <f t="shared" si="188"/>
        <v>0</v>
      </c>
    </row>
    <row r="347" spans="1:124" x14ac:dyDescent="0.25">
      <c r="A347" s="67">
        <f t="shared" si="163"/>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64"/>
        <v/>
      </c>
      <c r="X347" s="312" t="str">
        <f t="shared" ca="1" si="165"/>
        <v/>
      </c>
      <c r="Y347" s="279"/>
      <c r="Z347" s="279"/>
      <c r="AA347" s="350"/>
      <c r="AB347" s="280"/>
      <c r="AC347" s="281"/>
      <c r="AD347" s="350"/>
      <c r="AE347" s="280"/>
      <c r="AF347" s="282"/>
      <c r="AG347" s="350"/>
      <c r="AH347" s="276"/>
      <c r="AI347" s="311" t="str">
        <f t="shared" ca="1" si="166"/>
        <v/>
      </c>
      <c r="AJ347" s="312" t="str">
        <f t="shared" ca="1" si="167"/>
        <v/>
      </c>
      <c r="AK347" s="279"/>
      <c r="AL347" s="279"/>
      <c r="AM347" s="350"/>
      <c r="AN347" s="280"/>
      <c r="AO347" s="281"/>
      <c r="AP347" s="350"/>
      <c r="AQ347" s="280"/>
      <c r="AR347" s="282"/>
      <c r="AS347" s="350"/>
      <c r="AT347" s="276"/>
      <c r="AU347" s="311" t="str">
        <f t="shared" ca="1" si="168"/>
        <v/>
      </c>
      <c r="AV347" s="312" t="str">
        <f t="shared" ca="1" si="169"/>
        <v/>
      </c>
      <c r="AW347" s="278"/>
      <c r="AX347" s="278"/>
      <c r="AY347" s="350"/>
      <c r="AZ347" s="280"/>
      <c r="BA347" s="281"/>
      <c r="BB347" s="350"/>
      <c r="BC347" s="280"/>
      <c r="BD347" s="282"/>
      <c r="BE347" s="350"/>
      <c r="BF347" s="276"/>
      <c r="BG347" s="311" t="str">
        <f t="shared" ca="1" si="170"/>
        <v/>
      </c>
      <c r="BH347" s="312" t="str">
        <f t="shared" ca="1" si="171"/>
        <v/>
      </c>
      <c r="BI347" s="278"/>
      <c r="BJ347" s="350"/>
      <c r="BK347" s="280"/>
      <c r="BL347" s="281"/>
      <c r="BM347" s="350"/>
      <c r="BN347" s="280"/>
      <c r="BO347" s="282"/>
      <c r="BP347" s="311" t="str">
        <f t="shared" ca="1" si="172"/>
        <v/>
      </c>
      <c r="BQ347" s="312" t="str">
        <f t="shared" ca="1" si="173"/>
        <v/>
      </c>
      <c r="BR347" s="311" t="str">
        <f t="shared" ca="1" si="174"/>
        <v/>
      </c>
      <c r="BS347" s="440" t="str">
        <f t="shared" ca="1" si="175"/>
        <v/>
      </c>
      <c r="BT347" s="283" t="str">
        <f t="array" ref="BT347">IF(AND($I347&lt;&gt;"",$K347&lt;&gt;""),CEILING(VLOOKUP($I347,ランク別指標,3,FALSE)*$L347,1),"")</f>
        <v/>
      </c>
      <c r="BU347" s="284"/>
      <c r="BV347" s="283" t="str">
        <f t="shared" si="160"/>
        <v/>
      </c>
      <c r="BW347" s="285"/>
      <c r="BX347" s="284"/>
      <c r="BY347" s="286" t="str">
        <f t="shared" si="176"/>
        <v/>
      </c>
      <c r="BZ347" s="287" t="str">
        <f t="shared" si="177"/>
        <v/>
      </c>
      <c r="CA347" s="288"/>
      <c r="CB347" s="289"/>
      <c r="CC347" s="283" t="str">
        <f t="array" ref="CC347">IF(AND($I347&lt;&gt;"",$K347&lt;&gt;""),CEILING(VLOOKUP($I347,ランク別指標,6,FALSE)*$L347,1),"")</f>
        <v/>
      </c>
      <c r="CD347" s="290"/>
      <c r="CE347" s="291" t="str">
        <f t="shared" si="161"/>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5"/>
        <v/>
      </c>
      <c r="CR347" s="274" t="str">
        <f t="shared" ca="1" si="16"/>
        <v/>
      </c>
      <c r="CS347" s="275" t="str">
        <f t="shared" ca="1" si="162"/>
        <v/>
      </c>
      <c r="CT347" s="339"/>
      <c r="CU347" s="266">
        <f t="shared" si="178"/>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79"/>
        <v>0</v>
      </c>
      <c r="DL347" s="442" t="b">
        <f t="shared" si="180"/>
        <v>0</v>
      </c>
      <c r="DM347" s="452" t="b">
        <f t="shared" si="181"/>
        <v>0</v>
      </c>
      <c r="DN347" s="442" t="b">
        <f t="shared" si="182"/>
        <v>0</v>
      </c>
      <c r="DO347" s="451" t="b">
        <f t="shared" si="183"/>
        <v>0</v>
      </c>
      <c r="DP347" s="442" t="b">
        <f t="shared" si="184"/>
        <v>0</v>
      </c>
      <c r="DQ347" s="452" t="b">
        <f t="shared" si="185"/>
        <v>0</v>
      </c>
      <c r="DR347" s="442" t="b">
        <f t="shared" si="186"/>
        <v>0</v>
      </c>
      <c r="DS347" s="451" t="b">
        <f t="shared" si="187"/>
        <v>0</v>
      </c>
      <c r="DT347" s="442" t="b">
        <f t="shared" si="188"/>
        <v>0</v>
      </c>
    </row>
    <row r="348" spans="1:124" x14ac:dyDescent="0.25">
      <c r="A348" s="67">
        <f t="shared" si="163"/>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64"/>
        <v/>
      </c>
      <c r="X348" s="312" t="str">
        <f t="shared" ca="1" si="165"/>
        <v/>
      </c>
      <c r="Y348" s="279"/>
      <c r="Z348" s="279"/>
      <c r="AA348" s="350"/>
      <c r="AB348" s="280"/>
      <c r="AC348" s="281"/>
      <c r="AD348" s="350"/>
      <c r="AE348" s="280"/>
      <c r="AF348" s="282"/>
      <c r="AG348" s="350"/>
      <c r="AH348" s="276"/>
      <c r="AI348" s="311" t="str">
        <f t="shared" ca="1" si="166"/>
        <v/>
      </c>
      <c r="AJ348" s="312" t="str">
        <f t="shared" ca="1" si="167"/>
        <v/>
      </c>
      <c r="AK348" s="279"/>
      <c r="AL348" s="279"/>
      <c r="AM348" s="350"/>
      <c r="AN348" s="280"/>
      <c r="AO348" s="281"/>
      <c r="AP348" s="350"/>
      <c r="AQ348" s="280"/>
      <c r="AR348" s="282"/>
      <c r="AS348" s="350"/>
      <c r="AT348" s="276"/>
      <c r="AU348" s="311" t="str">
        <f t="shared" ca="1" si="168"/>
        <v/>
      </c>
      <c r="AV348" s="312" t="str">
        <f t="shared" ca="1" si="169"/>
        <v/>
      </c>
      <c r="AW348" s="278"/>
      <c r="AX348" s="278"/>
      <c r="AY348" s="350"/>
      <c r="AZ348" s="280"/>
      <c r="BA348" s="281"/>
      <c r="BB348" s="350"/>
      <c r="BC348" s="280"/>
      <c r="BD348" s="282"/>
      <c r="BE348" s="350"/>
      <c r="BF348" s="276"/>
      <c r="BG348" s="311" t="str">
        <f t="shared" ca="1" si="170"/>
        <v/>
      </c>
      <c r="BH348" s="312" t="str">
        <f t="shared" ca="1" si="171"/>
        <v/>
      </c>
      <c r="BI348" s="278"/>
      <c r="BJ348" s="350"/>
      <c r="BK348" s="280"/>
      <c r="BL348" s="281"/>
      <c r="BM348" s="350"/>
      <c r="BN348" s="280"/>
      <c r="BO348" s="282"/>
      <c r="BP348" s="311" t="str">
        <f t="shared" ca="1" si="172"/>
        <v/>
      </c>
      <c r="BQ348" s="312" t="str">
        <f t="shared" ca="1" si="173"/>
        <v/>
      </c>
      <c r="BR348" s="311" t="str">
        <f t="shared" ca="1" si="174"/>
        <v/>
      </c>
      <c r="BS348" s="440" t="str">
        <f t="shared" ca="1" si="175"/>
        <v/>
      </c>
      <c r="BT348" s="283" t="str">
        <f t="array" ref="BT348">IF(AND($I348&lt;&gt;"",$K348&lt;&gt;""),CEILING(VLOOKUP($I348,ランク別指標,3,FALSE)*$L348,1),"")</f>
        <v/>
      </c>
      <c r="BU348" s="284"/>
      <c r="BV348" s="283" t="str">
        <f t="shared" si="160"/>
        <v/>
      </c>
      <c r="BW348" s="285"/>
      <c r="BX348" s="284"/>
      <c r="BY348" s="286" t="str">
        <f t="shared" si="176"/>
        <v/>
      </c>
      <c r="BZ348" s="287" t="str">
        <f t="shared" si="177"/>
        <v/>
      </c>
      <c r="CA348" s="288"/>
      <c r="CB348" s="289"/>
      <c r="CC348" s="283" t="str">
        <f t="array" ref="CC348">IF(AND($I348&lt;&gt;"",$K348&lt;&gt;""),CEILING(VLOOKUP($I348,ランク別指標,6,FALSE)*$L348,1),"")</f>
        <v/>
      </c>
      <c r="CD348" s="290"/>
      <c r="CE348" s="291" t="str">
        <f t="shared" si="161"/>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5"/>
        <v/>
      </c>
      <c r="CR348" s="274" t="str">
        <f t="shared" ca="1" si="16"/>
        <v/>
      </c>
      <c r="CS348" s="275" t="str">
        <f t="shared" ca="1" si="162"/>
        <v/>
      </c>
      <c r="CT348" s="339"/>
      <c r="CU348" s="266">
        <f t="shared" si="178"/>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79"/>
        <v>0</v>
      </c>
      <c r="DL348" s="442" t="b">
        <f t="shared" si="180"/>
        <v>0</v>
      </c>
      <c r="DM348" s="452" t="b">
        <f t="shared" si="181"/>
        <v>0</v>
      </c>
      <c r="DN348" s="442" t="b">
        <f t="shared" si="182"/>
        <v>0</v>
      </c>
      <c r="DO348" s="451" t="b">
        <f t="shared" si="183"/>
        <v>0</v>
      </c>
      <c r="DP348" s="442" t="b">
        <f t="shared" si="184"/>
        <v>0</v>
      </c>
      <c r="DQ348" s="452" t="b">
        <f t="shared" si="185"/>
        <v>0</v>
      </c>
      <c r="DR348" s="442" t="b">
        <f t="shared" si="186"/>
        <v>0</v>
      </c>
      <c r="DS348" s="451" t="b">
        <f t="shared" si="187"/>
        <v>0</v>
      </c>
      <c r="DT348" s="442" t="b">
        <f t="shared" si="188"/>
        <v>0</v>
      </c>
    </row>
    <row r="349" spans="1:124" x14ac:dyDescent="0.25">
      <c r="A349" s="67">
        <f t="shared" si="163"/>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64"/>
        <v/>
      </c>
      <c r="X349" s="312" t="str">
        <f t="shared" ca="1" si="165"/>
        <v/>
      </c>
      <c r="Y349" s="279"/>
      <c r="Z349" s="279"/>
      <c r="AA349" s="350"/>
      <c r="AB349" s="280"/>
      <c r="AC349" s="281"/>
      <c r="AD349" s="350"/>
      <c r="AE349" s="280"/>
      <c r="AF349" s="282"/>
      <c r="AG349" s="350"/>
      <c r="AH349" s="276"/>
      <c r="AI349" s="311" t="str">
        <f t="shared" ca="1" si="166"/>
        <v/>
      </c>
      <c r="AJ349" s="312" t="str">
        <f t="shared" ca="1" si="167"/>
        <v/>
      </c>
      <c r="AK349" s="279"/>
      <c r="AL349" s="279"/>
      <c r="AM349" s="350"/>
      <c r="AN349" s="280"/>
      <c r="AO349" s="281"/>
      <c r="AP349" s="350"/>
      <c r="AQ349" s="280"/>
      <c r="AR349" s="282"/>
      <c r="AS349" s="350"/>
      <c r="AT349" s="276"/>
      <c r="AU349" s="311" t="str">
        <f t="shared" ca="1" si="168"/>
        <v/>
      </c>
      <c r="AV349" s="312" t="str">
        <f t="shared" ca="1" si="169"/>
        <v/>
      </c>
      <c r="AW349" s="278"/>
      <c r="AX349" s="278"/>
      <c r="AY349" s="350"/>
      <c r="AZ349" s="280"/>
      <c r="BA349" s="281"/>
      <c r="BB349" s="350"/>
      <c r="BC349" s="280"/>
      <c r="BD349" s="282"/>
      <c r="BE349" s="350"/>
      <c r="BF349" s="276"/>
      <c r="BG349" s="311" t="str">
        <f t="shared" ca="1" si="170"/>
        <v/>
      </c>
      <c r="BH349" s="312" t="str">
        <f t="shared" ca="1" si="171"/>
        <v/>
      </c>
      <c r="BI349" s="278"/>
      <c r="BJ349" s="350"/>
      <c r="BK349" s="280"/>
      <c r="BL349" s="281"/>
      <c r="BM349" s="350"/>
      <c r="BN349" s="280"/>
      <c r="BO349" s="282"/>
      <c r="BP349" s="311" t="str">
        <f t="shared" ca="1" si="172"/>
        <v/>
      </c>
      <c r="BQ349" s="312" t="str">
        <f t="shared" ca="1" si="173"/>
        <v/>
      </c>
      <c r="BR349" s="311" t="str">
        <f t="shared" ca="1" si="174"/>
        <v/>
      </c>
      <c r="BS349" s="440" t="str">
        <f t="shared" ca="1" si="175"/>
        <v/>
      </c>
      <c r="BT349" s="283" t="str">
        <f t="array" ref="BT349">IF(AND($I349&lt;&gt;"",$K349&lt;&gt;""),CEILING(VLOOKUP($I349,ランク別指標,3,FALSE)*$L349,1),"")</f>
        <v/>
      </c>
      <c r="BU349" s="284"/>
      <c r="BV349" s="283" t="str">
        <f t="shared" si="160"/>
        <v/>
      </c>
      <c r="BW349" s="285"/>
      <c r="BX349" s="284"/>
      <c r="BY349" s="286" t="str">
        <f t="shared" si="176"/>
        <v/>
      </c>
      <c r="BZ349" s="287" t="str">
        <f t="shared" si="177"/>
        <v/>
      </c>
      <c r="CA349" s="288"/>
      <c r="CB349" s="289"/>
      <c r="CC349" s="283" t="str">
        <f t="array" ref="CC349">IF(AND($I349&lt;&gt;"",$K349&lt;&gt;""),CEILING(VLOOKUP($I349,ランク別指標,6,FALSE)*$L349,1),"")</f>
        <v/>
      </c>
      <c r="CD349" s="290"/>
      <c r="CE349" s="291" t="str">
        <f t="shared" si="161"/>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5"/>
        <v/>
      </c>
      <c r="CR349" s="274" t="str">
        <f t="shared" ca="1" si="16"/>
        <v/>
      </c>
      <c r="CS349" s="275" t="str">
        <f t="shared" ca="1" si="162"/>
        <v/>
      </c>
      <c r="CT349" s="339"/>
      <c r="CU349" s="266">
        <f t="shared" si="178"/>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79"/>
        <v>0</v>
      </c>
      <c r="DL349" s="442" t="b">
        <f t="shared" si="180"/>
        <v>0</v>
      </c>
      <c r="DM349" s="452" t="b">
        <f t="shared" si="181"/>
        <v>0</v>
      </c>
      <c r="DN349" s="442" t="b">
        <f t="shared" si="182"/>
        <v>0</v>
      </c>
      <c r="DO349" s="451" t="b">
        <f t="shared" si="183"/>
        <v>0</v>
      </c>
      <c r="DP349" s="442" t="b">
        <f t="shared" si="184"/>
        <v>0</v>
      </c>
      <c r="DQ349" s="452" t="b">
        <f t="shared" si="185"/>
        <v>0</v>
      </c>
      <c r="DR349" s="442" t="b">
        <f t="shared" si="186"/>
        <v>0</v>
      </c>
      <c r="DS349" s="451" t="b">
        <f t="shared" si="187"/>
        <v>0</v>
      </c>
      <c r="DT349" s="442" t="b">
        <f t="shared" si="188"/>
        <v>0</v>
      </c>
    </row>
    <row r="350" spans="1:124" x14ac:dyDescent="0.25">
      <c r="A350" s="67">
        <f t="shared" si="163"/>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64"/>
        <v/>
      </c>
      <c r="X350" s="312" t="str">
        <f t="shared" ca="1" si="165"/>
        <v/>
      </c>
      <c r="Y350" s="279"/>
      <c r="Z350" s="279"/>
      <c r="AA350" s="350"/>
      <c r="AB350" s="280"/>
      <c r="AC350" s="281"/>
      <c r="AD350" s="350"/>
      <c r="AE350" s="280"/>
      <c r="AF350" s="282"/>
      <c r="AG350" s="350"/>
      <c r="AH350" s="276"/>
      <c r="AI350" s="311" t="str">
        <f t="shared" ca="1" si="166"/>
        <v/>
      </c>
      <c r="AJ350" s="312" t="str">
        <f t="shared" ca="1" si="167"/>
        <v/>
      </c>
      <c r="AK350" s="279"/>
      <c r="AL350" s="279"/>
      <c r="AM350" s="350"/>
      <c r="AN350" s="280"/>
      <c r="AO350" s="281"/>
      <c r="AP350" s="350"/>
      <c r="AQ350" s="280"/>
      <c r="AR350" s="282"/>
      <c r="AS350" s="350"/>
      <c r="AT350" s="276"/>
      <c r="AU350" s="311" t="str">
        <f t="shared" ca="1" si="168"/>
        <v/>
      </c>
      <c r="AV350" s="312" t="str">
        <f t="shared" ca="1" si="169"/>
        <v/>
      </c>
      <c r="AW350" s="278"/>
      <c r="AX350" s="278"/>
      <c r="AY350" s="350"/>
      <c r="AZ350" s="280"/>
      <c r="BA350" s="281"/>
      <c r="BB350" s="350"/>
      <c r="BC350" s="280"/>
      <c r="BD350" s="282"/>
      <c r="BE350" s="350"/>
      <c r="BF350" s="276"/>
      <c r="BG350" s="311" t="str">
        <f t="shared" ca="1" si="170"/>
        <v/>
      </c>
      <c r="BH350" s="312" t="str">
        <f t="shared" ca="1" si="171"/>
        <v/>
      </c>
      <c r="BI350" s="278"/>
      <c r="BJ350" s="350"/>
      <c r="BK350" s="280"/>
      <c r="BL350" s="281"/>
      <c r="BM350" s="350"/>
      <c r="BN350" s="280"/>
      <c r="BO350" s="282"/>
      <c r="BP350" s="311" t="str">
        <f t="shared" ca="1" si="172"/>
        <v/>
      </c>
      <c r="BQ350" s="312" t="str">
        <f t="shared" ca="1" si="173"/>
        <v/>
      </c>
      <c r="BR350" s="311" t="str">
        <f t="shared" ca="1" si="174"/>
        <v/>
      </c>
      <c r="BS350" s="440" t="str">
        <f t="shared" ca="1" si="175"/>
        <v/>
      </c>
      <c r="BT350" s="283" t="str">
        <f t="array" ref="BT350">IF(AND($I350&lt;&gt;"",$K350&lt;&gt;""),CEILING(VLOOKUP($I350,ランク別指標,3,FALSE)*$L350,1),"")</f>
        <v/>
      </c>
      <c r="BU350" s="284"/>
      <c r="BV350" s="283" t="str">
        <f t="shared" si="160"/>
        <v/>
      </c>
      <c r="BW350" s="285"/>
      <c r="BX350" s="284"/>
      <c r="BY350" s="286" t="str">
        <f t="shared" si="176"/>
        <v/>
      </c>
      <c r="BZ350" s="287" t="str">
        <f t="shared" si="177"/>
        <v/>
      </c>
      <c r="CA350" s="288"/>
      <c r="CB350" s="289"/>
      <c r="CC350" s="283" t="str">
        <f t="array" ref="CC350">IF(AND($I350&lt;&gt;"",$K350&lt;&gt;""),CEILING(VLOOKUP($I350,ランク別指標,6,FALSE)*$L350,1),"")</f>
        <v/>
      </c>
      <c r="CD350" s="290"/>
      <c r="CE350" s="291" t="str">
        <f t="shared" si="161"/>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5"/>
        <v/>
      </c>
      <c r="CR350" s="274" t="str">
        <f t="shared" ca="1" si="16"/>
        <v/>
      </c>
      <c r="CS350" s="275" t="str">
        <f t="shared" ca="1" si="162"/>
        <v/>
      </c>
      <c r="CT350" s="339"/>
      <c r="CU350" s="266">
        <f t="shared" si="178"/>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79"/>
        <v>0</v>
      </c>
      <c r="DL350" s="442" t="b">
        <f t="shared" si="180"/>
        <v>0</v>
      </c>
      <c r="DM350" s="452" t="b">
        <f t="shared" si="181"/>
        <v>0</v>
      </c>
      <c r="DN350" s="442" t="b">
        <f t="shared" si="182"/>
        <v>0</v>
      </c>
      <c r="DO350" s="451" t="b">
        <f t="shared" si="183"/>
        <v>0</v>
      </c>
      <c r="DP350" s="442" t="b">
        <f t="shared" si="184"/>
        <v>0</v>
      </c>
      <c r="DQ350" s="452" t="b">
        <f t="shared" si="185"/>
        <v>0</v>
      </c>
      <c r="DR350" s="442" t="b">
        <f t="shared" si="186"/>
        <v>0</v>
      </c>
      <c r="DS350" s="451" t="b">
        <f t="shared" si="187"/>
        <v>0</v>
      </c>
      <c r="DT350" s="442" t="b">
        <f t="shared" si="188"/>
        <v>0</v>
      </c>
    </row>
    <row r="351" spans="1:124" x14ac:dyDescent="0.25">
      <c r="A351" s="67">
        <f t="shared" si="163"/>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64"/>
        <v/>
      </c>
      <c r="X351" s="312" t="str">
        <f t="shared" ca="1" si="165"/>
        <v/>
      </c>
      <c r="Y351" s="279"/>
      <c r="Z351" s="279"/>
      <c r="AA351" s="350"/>
      <c r="AB351" s="280"/>
      <c r="AC351" s="281"/>
      <c r="AD351" s="350"/>
      <c r="AE351" s="280"/>
      <c r="AF351" s="282"/>
      <c r="AG351" s="350"/>
      <c r="AH351" s="276"/>
      <c r="AI351" s="311" t="str">
        <f t="shared" ca="1" si="166"/>
        <v/>
      </c>
      <c r="AJ351" s="312" t="str">
        <f t="shared" ca="1" si="167"/>
        <v/>
      </c>
      <c r="AK351" s="279"/>
      <c r="AL351" s="279"/>
      <c r="AM351" s="350"/>
      <c r="AN351" s="280"/>
      <c r="AO351" s="281"/>
      <c r="AP351" s="350"/>
      <c r="AQ351" s="280"/>
      <c r="AR351" s="282"/>
      <c r="AS351" s="350"/>
      <c r="AT351" s="276"/>
      <c r="AU351" s="311" t="str">
        <f t="shared" ca="1" si="168"/>
        <v/>
      </c>
      <c r="AV351" s="312" t="str">
        <f t="shared" ca="1" si="169"/>
        <v/>
      </c>
      <c r="AW351" s="278"/>
      <c r="AX351" s="278"/>
      <c r="AY351" s="350"/>
      <c r="AZ351" s="280"/>
      <c r="BA351" s="281"/>
      <c r="BB351" s="350"/>
      <c r="BC351" s="280"/>
      <c r="BD351" s="282"/>
      <c r="BE351" s="350"/>
      <c r="BF351" s="276"/>
      <c r="BG351" s="311" t="str">
        <f t="shared" ca="1" si="170"/>
        <v/>
      </c>
      <c r="BH351" s="312" t="str">
        <f t="shared" ca="1" si="171"/>
        <v/>
      </c>
      <c r="BI351" s="278"/>
      <c r="BJ351" s="350"/>
      <c r="BK351" s="280"/>
      <c r="BL351" s="281"/>
      <c r="BM351" s="350"/>
      <c r="BN351" s="280"/>
      <c r="BO351" s="282"/>
      <c r="BP351" s="311" t="str">
        <f t="shared" ca="1" si="172"/>
        <v/>
      </c>
      <c r="BQ351" s="312" t="str">
        <f t="shared" ca="1" si="173"/>
        <v/>
      </c>
      <c r="BR351" s="311" t="str">
        <f t="shared" ca="1" si="174"/>
        <v/>
      </c>
      <c r="BS351" s="440" t="str">
        <f t="shared" ca="1" si="175"/>
        <v/>
      </c>
      <c r="BT351" s="283" t="str">
        <f t="array" ref="BT351">IF(AND($I351&lt;&gt;"",$K351&lt;&gt;""),CEILING(VLOOKUP($I351,ランク別指標,3,FALSE)*$L351,1),"")</f>
        <v/>
      </c>
      <c r="BU351" s="284"/>
      <c r="BV351" s="283" t="str">
        <f t="shared" si="160"/>
        <v/>
      </c>
      <c r="BW351" s="285"/>
      <c r="BX351" s="284"/>
      <c r="BY351" s="286" t="str">
        <f t="shared" si="176"/>
        <v/>
      </c>
      <c r="BZ351" s="287" t="str">
        <f t="shared" si="177"/>
        <v/>
      </c>
      <c r="CA351" s="288"/>
      <c r="CB351" s="289"/>
      <c r="CC351" s="283" t="str">
        <f t="array" ref="CC351">IF(AND($I351&lt;&gt;"",$K351&lt;&gt;""),CEILING(VLOOKUP($I351,ランク別指標,6,FALSE)*$L351,1),"")</f>
        <v/>
      </c>
      <c r="CD351" s="290"/>
      <c r="CE351" s="291" t="str">
        <f t="shared" si="161"/>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5"/>
        <v/>
      </c>
      <c r="CR351" s="274" t="str">
        <f t="shared" ca="1" si="16"/>
        <v/>
      </c>
      <c r="CS351" s="275" t="str">
        <f t="shared" ca="1" si="162"/>
        <v/>
      </c>
      <c r="CT351" s="339"/>
      <c r="CU351" s="266">
        <f t="shared" si="178"/>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79"/>
        <v>0</v>
      </c>
      <c r="DL351" s="442" t="b">
        <f t="shared" si="180"/>
        <v>0</v>
      </c>
      <c r="DM351" s="452" t="b">
        <f t="shared" si="181"/>
        <v>0</v>
      </c>
      <c r="DN351" s="442" t="b">
        <f t="shared" si="182"/>
        <v>0</v>
      </c>
      <c r="DO351" s="451" t="b">
        <f t="shared" si="183"/>
        <v>0</v>
      </c>
      <c r="DP351" s="442" t="b">
        <f t="shared" si="184"/>
        <v>0</v>
      </c>
      <c r="DQ351" s="452" t="b">
        <f t="shared" si="185"/>
        <v>0</v>
      </c>
      <c r="DR351" s="442" t="b">
        <f t="shared" si="186"/>
        <v>0</v>
      </c>
      <c r="DS351" s="451" t="b">
        <f t="shared" si="187"/>
        <v>0</v>
      </c>
      <c r="DT351" s="442" t="b">
        <f t="shared" si="188"/>
        <v>0</v>
      </c>
    </row>
    <row r="352" spans="1:124" x14ac:dyDescent="0.25">
      <c r="A352" s="67">
        <f t="shared" si="163"/>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64"/>
        <v/>
      </c>
      <c r="X352" s="312" t="str">
        <f t="shared" ca="1" si="165"/>
        <v/>
      </c>
      <c r="Y352" s="279"/>
      <c r="Z352" s="279"/>
      <c r="AA352" s="350"/>
      <c r="AB352" s="280"/>
      <c r="AC352" s="281"/>
      <c r="AD352" s="350"/>
      <c r="AE352" s="280"/>
      <c r="AF352" s="282"/>
      <c r="AG352" s="350"/>
      <c r="AH352" s="276"/>
      <c r="AI352" s="311" t="str">
        <f t="shared" ca="1" si="166"/>
        <v/>
      </c>
      <c r="AJ352" s="312" t="str">
        <f t="shared" ca="1" si="167"/>
        <v/>
      </c>
      <c r="AK352" s="279"/>
      <c r="AL352" s="279"/>
      <c r="AM352" s="350"/>
      <c r="AN352" s="280"/>
      <c r="AO352" s="281"/>
      <c r="AP352" s="350"/>
      <c r="AQ352" s="280"/>
      <c r="AR352" s="282"/>
      <c r="AS352" s="350"/>
      <c r="AT352" s="276"/>
      <c r="AU352" s="311" t="str">
        <f t="shared" ca="1" si="168"/>
        <v/>
      </c>
      <c r="AV352" s="312" t="str">
        <f t="shared" ca="1" si="169"/>
        <v/>
      </c>
      <c r="AW352" s="278"/>
      <c r="AX352" s="278"/>
      <c r="AY352" s="350"/>
      <c r="AZ352" s="280"/>
      <c r="BA352" s="281"/>
      <c r="BB352" s="350"/>
      <c r="BC352" s="280"/>
      <c r="BD352" s="282"/>
      <c r="BE352" s="350"/>
      <c r="BF352" s="276"/>
      <c r="BG352" s="311" t="str">
        <f t="shared" ca="1" si="170"/>
        <v/>
      </c>
      <c r="BH352" s="312" t="str">
        <f t="shared" ca="1" si="171"/>
        <v/>
      </c>
      <c r="BI352" s="278"/>
      <c r="BJ352" s="350"/>
      <c r="BK352" s="280"/>
      <c r="BL352" s="281"/>
      <c r="BM352" s="350"/>
      <c r="BN352" s="280"/>
      <c r="BO352" s="282"/>
      <c r="BP352" s="311" t="str">
        <f t="shared" ca="1" si="172"/>
        <v/>
      </c>
      <c r="BQ352" s="312" t="str">
        <f t="shared" ca="1" si="173"/>
        <v/>
      </c>
      <c r="BR352" s="311" t="str">
        <f t="shared" ca="1" si="174"/>
        <v/>
      </c>
      <c r="BS352" s="440" t="str">
        <f t="shared" ca="1" si="175"/>
        <v/>
      </c>
      <c r="BT352" s="283" t="str">
        <f t="array" ref="BT352">IF(AND($I352&lt;&gt;"",$K352&lt;&gt;""),CEILING(VLOOKUP($I352,ランク別指標,3,FALSE)*$L352,1),"")</f>
        <v/>
      </c>
      <c r="BU352" s="284"/>
      <c r="BV352" s="283" t="str">
        <f t="shared" si="160"/>
        <v/>
      </c>
      <c r="BW352" s="285"/>
      <c r="BX352" s="284"/>
      <c r="BY352" s="286" t="str">
        <f t="shared" si="176"/>
        <v/>
      </c>
      <c r="BZ352" s="287" t="str">
        <f t="shared" si="177"/>
        <v/>
      </c>
      <c r="CA352" s="288"/>
      <c r="CB352" s="289"/>
      <c r="CC352" s="283" t="str">
        <f t="array" ref="CC352">IF(AND($I352&lt;&gt;"",$K352&lt;&gt;""),CEILING(VLOOKUP($I352,ランク別指標,6,FALSE)*$L352,1),"")</f>
        <v/>
      </c>
      <c r="CD352" s="290"/>
      <c r="CE352" s="291" t="str">
        <f t="shared" si="161"/>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5"/>
        <v/>
      </c>
      <c r="CR352" s="274" t="str">
        <f t="shared" ca="1" si="16"/>
        <v/>
      </c>
      <c r="CS352" s="275" t="str">
        <f t="shared" ca="1" si="162"/>
        <v/>
      </c>
      <c r="CT352" s="339"/>
      <c r="CU352" s="266">
        <f t="shared" si="178"/>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79"/>
        <v>0</v>
      </c>
      <c r="DL352" s="442" t="b">
        <f t="shared" si="180"/>
        <v>0</v>
      </c>
      <c r="DM352" s="452" t="b">
        <f t="shared" si="181"/>
        <v>0</v>
      </c>
      <c r="DN352" s="442" t="b">
        <f t="shared" si="182"/>
        <v>0</v>
      </c>
      <c r="DO352" s="451" t="b">
        <f t="shared" si="183"/>
        <v>0</v>
      </c>
      <c r="DP352" s="442" t="b">
        <f t="shared" si="184"/>
        <v>0</v>
      </c>
      <c r="DQ352" s="452" t="b">
        <f t="shared" si="185"/>
        <v>0</v>
      </c>
      <c r="DR352" s="442" t="b">
        <f t="shared" si="186"/>
        <v>0</v>
      </c>
      <c r="DS352" s="451" t="b">
        <f t="shared" si="187"/>
        <v>0</v>
      </c>
      <c r="DT352" s="442" t="b">
        <f t="shared" si="188"/>
        <v>0</v>
      </c>
    </row>
    <row r="353" spans="1:124" x14ac:dyDescent="0.25">
      <c r="A353" s="67">
        <f t="shared" si="163"/>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64"/>
        <v/>
      </c>
      <c r="X353" s="312" t="str">
        <f t="shared" ca="1" si="165"/>
        <v/>
      </c>
      <c r="Y353" s="279"/>
      <c r="Z353" s="279"/>
      <c r="AA353" s="350"/>
      <c r="AB353" s="280"/>
      <c r="AC353" s="281"/>
      <c r="AD353" s="350"/>
      <c r="AE353" s="280"/>
      <c r="AF353" s="282"/>
      <c r="AG353" s="350"/>
      <c r="AH353" s="276"/>
      <c r="AI353" s="311" t="str">
        <f t="shared" ca="1" si="166"/>
        <v/>
      </c>
      <c r="AJ353" s="312" t="str">
        <f t="shared" ca="1" si="167"/>
        <v/>
      </c>
      <c r="AK353" s="279"/>
      <c r="AL353" s="279"/>
      <c r="AM353" s="350"/>
      <c r="AN353" s="280"/>
      <c r="AO353" s="281"/>
      <c r="AP353" s="350"/>
      <c r="AQ353" s="280"/>
      <c r="AR353" s="282"/>
      <c r="AS353" s="350"/>
      <c r="AT353" s="276"/>
      <c r="AU353" s="311" t="str">
        <f t="shared" ca="1" si="168"/>
        <v/>
      </c>
      <c r="AV353" s="312" t="str">
        <f t="shared" ca="1" si="169"/>
        <v/>
      </c>
      <c r="AW353" s="278"/>
      <c r="AX353" s="278"/>
      <c r="AY353" s="350"/>
      <c r="AZ353" s="280"/>
      <c r="BA353" s="281"/>
      <c r="BB353" s="350"/>
      <c r="BC353" s="280"/>
      <c r="BD353" s="282"/>
      <c r="BE353" s="350"/>
      <c r="BF353" s="276"/>
      <c r="BG353" s="311" t="str">
        <f t="shared" ca="1" si="170"/>
        <v/>
      </c>
      <c r="BH353" s="312" t="str">
        <f t="shared" ca="1" si="171"/>
        <v/>
      </c>
      <c r="BI353" s="278"/>
      <c r="BJ353" s="350"/>
      <c r="BK353" s="280"/>
      <c r="BL353" s="281"/>
      <c r="BM353" s="350"/>
      <c r="BN353" s="280"/>
      <c r="BO353" s="282"/>
      <c r="BP353" s="311" t="str">
        <f t="shared" ca="1" si="172"/>
        <v/>
      </c>
      <c r="BQ353" s="312" t="str">
        <f t="shared" ca="1" si="173"/>
        <v/>
      </c>
      <c r="BR353" s="311" t="str">
        <f t="shared" ca="1" si="174"/>
        <v/>
      </c>
      <c r="BS353" s="440" t="str">
        <f t="shared" ca="1" si="175"/>
        <v/>
      </c>
      <c r="BT353" s="283" t="str">
        <f t="array" ref="BT353">IF(AND($I353&lt;&gt;"",$K353&lt;&gt;""),CEILING(VLOOKUP($I353,ランク別指標,3,FALSE)*$L353,1),"")</f>
        <v/>
      </c>
      <c r="BU353" s="284"/>
      <c r="BV353" s="283" t="str">
        <f t="shared" si="160"/>
        <v/>
      </c>
      <c r="BW353" s="285"/>
      <c r="BX353" s="284"/>
      <c r="BY353" s="286" t="str">
        <f t="shared" si="176"/>
        <v/>
      </c>
      <c r="BZ353" s="287" t="str">
        <f t="shared" si="177"/>
        <v/>
      </c>
      <c r="CA353" s="288"/>
      <c r="CB353" s="289"/>
      <c r="CC353" s="283" t="str">
        <f t="array" ref="CC353">IF(AND($I353&lt;&gt;"",$K353&lt;&gt;""),CEILING(VLOOKUP($I353,ランク別指標,6,FALSE)*$L353,1),"")</f>
        <v/>
      </c>
      <c r="CD353" s="290"/>
      <c r="CE353" s="291" t="str">
        <f t="shared" si="161"/>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5"/>
        <v/>
      </c>
      <c r="CR353" s="274" t="str">
        <f t="shared" ca="1" si="16"/>
        <v/>
      </c>
      <c r="CS353" s="275" t="str">
        <f t="shared" ca="1" si="162"/>
        <v/>
      </c>
      <c r="CT353" s="339"/>
      <c r="CU353" s="266">
        <f t="shared" si="178"/>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79"/>
        <v>0</v>
      </c>
      <c r="DL353" s="442" t="b">
        <f t="shared" si="180"/>
        <v>0</v>
      </c>
      <c r="DM353" s="452" t="b">
        <f t="shared" si="181"/>
        <v>0</v>
      </c>
      <c r="DN353" s="442" t="b">
        <f t="shared" si="182"/>
        <v>0</v>
      </c>
      <c r="DO353" s="451" t="b">
        <f t="shared" si="183"/>
        <v>0</v>
      </c>
      <c r="DP353" s="442" t="b">
        <f t="shared" si="184"/>
        <v>0</v>
      </c>
      <c r="DQ353" s="452" t="b">
        <f t="shared" si="185"/>
        <v>0</v>
      </c>
      <c r="DR353" s="442" t="b">
        <f t="shared" si="186"/>
        <v>0</v>
      </c>
      <c r="DS353" s="451" t="b">
        <f t="shared" si="187"/>
        <v>0</v>
      </c>
      <c r="DT353" s="442" t="b">
        <f t="shared" si="188"/>
        <v>0</v>
      </c>
    </row>
    <row r="354" spans="1:124" x14ac:dyDescent="0.25">
      <c r="A354" s="67">
        <f t="shared" si="163"/>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64"/>
        <v/>
      </c>
      <c r="X354" s="312" t="str">
        <f t="shared" ca="1" si="165"/>
        <v/>
      </c>
      <c r="Y354" s="279"/>
      <c r="Z354" s="279"/>
      <c r="AA354" s="350"/>
      <c r="AB354" s="280"/>
      <c r="AC354" s="281"/>
      <c r="AD354" s="350"/>
      <c r="AE354" s="280"/>
      <c r="AF354" s="282"/>
      <c r="AG354" s="350"/>
      <c r="AH354" s="276"/>
      <c r="AI354" s="311" t="str">
        <f t="shared" ca="1" si="166"/>
        <v/>
      </c>
      <c r="AJ354" s="312" t="str">
        <f t="shared" ca="1" si="167"/>
        <v/>
      </c>
      <c r="AK354" s="279"/>
      <c r="AL354" s="279"/>
      <c r="AM354" s="350"/>
      <c r="AN354" s="280"/>
      <c r="AO354" s="281"/>
      <c r="AP354" s="350"/>
      <c r="AQ354" s="280"/>
      <c r="AR354" s="282"/>
      <c r="AS354" s="350"/>
      <c r="AT354" s="276"/>
      <c r="AU354" s="311" t="str">
        <f t="shared" ca="1" si="168"/>
        <v/>
      </c>
      <c r="AV354" s="312" t="str">
        <f t="shared" ca="1" si="169"/>
        <v/>
      </c>
      <c r="AW354" s="278"/>
      <c r="AX354" s="278"/>
      <c r="AY354" s="350"/>
      <c r="AZ354" s="280"/>
      <c r="BA354" s="281"/>
      <c r="BB354" s="350"/>
      <c r="BC354" s="280"/>
      <c r="BD354" s="282"/>
      <c r="BE354" s="350"/>
      <c r="BF354" s="276"/>
      <c r="BG354" s="311" t="str">
        <f t="shared" ca="1" si="170"/>
        <v/>
      </c>
      <c r="BH354" s="312" t="str">
        <f t="shared" ca="1" si="171"/>
        <v/>
      </c>
      <c r="BI354" s="278"/>
      <c r="BJ354" s="350"/>
      <c r="BK354" s="280"/>
      <c r="BL354" s="281"/>
      <c r="BM354" s="350"/>
      <c r="BN354" s="280"/>
      <c r="BO354" s="282"/>
      <c r="BP354" s="311" t="str">
        <f t="shared" ca="1" si="172"/>
        <v/>
      </c>
      <c r="BQ354" s="312" t="str">
        <f t="shared" ca="1" si="173"/>
        <v/>
      </c>
      <c r="BR354" s="311" t="str">
        <f t="shared" ca="1" si="174"/>
        <v/>
      </c>
      <c r="BS354" s="440" t="str">
        <f t="shared" ca="1" si="175"/>
        <v/>
      </c>
      <c r="BT354" s="283" t="str">
        <f t="array" ref="BT354">IF(AND($I354&lt;&gt;"",$K354&lt;&gt;""),CEILING(VLOOKUP($I354,ランク別指標,3,FALSE)*$L354,1),"")</f>
        <v/>
      </c>
      <c r="BU354" s="284"/>
      <c r="BV354" s="283" t="str">
        <f t="shared" si="160"/>
        <v/>
      </c>
      <c r="BW354" s="285"/>
      <c r="BX354" s="284"/>
      <c r="BY354" s="286" t="str">
        <f t="shared" si="176"/>
        <v/>
      </c>
      <c r="BZ354" s="287" t="str">
        <f t="shared" si="177"/>
        <v/>
      </c>
      <c r="CA354" s="288"/>
      <c r="CB354" s="289"/>
      <c r="CC354" s="283" t="str">
        <f t="array" ref="CC354">IF(AND($I354&lt;&gt;"",$K354&lt;&gt;""),CEILING(VLOOKUP($I354,ランク別指標,6,FALSE)*$L354,1),"")</f>
        <v/>
      </c>
      <c r="CD354" s="290"/>
      <c r="CE354" s="291" t="str">
        <f t="shared" si="161"/>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5"/>
        <v/>
      </c>
      <c r="CR354" s="274" t="str">
        <f t="shared" ca="1" si="16"/>
        <v/>
      </c>
      <c r="CS354" s="275" t="str">
        <f t="shared" ca="1" si="162"/>
        <v/>
      </c>
      <c r="CT354" s="339"/>
      <c r="CU354" s="266">
        <f t="shared" si="178"/>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79"/>
        <v>0</v>
      </c>
      <c r="DL354" s="442" t="b">
        <f t="shared" si="180"/>
        <v>0</v>
      </c>
      <c r="DM354" s="452" t="b">
        <f t="shared" si="181"/>
        <v>0</v>
      </c>
      <c r="DN354" s="442" t="b">
        <f t="shared" si="182"/>
        <v>0</v>
      </c>
      <c r="DO354" s="451" t="b">
        <f t="shared" si="183"/>
        <v>0</v>
      </c>
      <c r="DP354" s="442" t="b">
        <f t="shared" si="184"/>
        <v>0</v>
      </c>
      <c r="DQ354" s="452" t="b">
        <f t="shared" si="185"/>
        <v>0</v>
      </c>
      <c r="DR354" s="442" t="b">
        <f t="shared" si="186"/>
        <v>0</v>
      </c>
      <c r="DS354" s="451" t="b">
        <f t="shared" si="187"/>
        <v>0</v>
      </c>
      <c r="DT354" s="442" t="b">
        <f t="shared" si="188"/>
        <v>0</v>
      </c>
    </row>
    <row r="355" spans="1:124" x14ac:dyDescent="0.25">
      <c r="A355" s="67">
        <f t="shared" si="163"/>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64"/>
        <v/>
      </c>
      <c r="X355" s="312" t="str">
        <f t="shared" ca="1" si="165"/>
        <v/>
      </c>
      <c r="Y355" s="279"/>
      <c r="Z355" s="279"/>
      <c r="AA355" s="350"/>
      <c r="AB355" s="280"/>
      <c r="AC355" s="281"/>
      <c r="AD355" s="350"/>
      <c r="AE355" s="280"/>
      <c r="AF355" s="282"/>
      <c r="AG355" s="350"/>
      <c r="AH355" s="276"/>
      <c r="AI355" s="311" t="str">
        <f t="shared" ca="1" si="166"/>
        <v/>
      </c>
      <c r="AJ355" s="312" t="str">
        <f t="shared" ca="1" si="167"/>
        <v/>
      </c>
      <c r="AK355" s="279"/>
      <c r="AL355" s="279"/>
      <c r="AM355" s="350"/>
      <c r="AN355" s="280"/>
      <c r="AO355" s="281"/>
      <c r="AP355" s="350"/>
      <c r="AQ355" s="280"/>
      <c r="AR355" s="282"/>
      <c r="AS355" s="350"/>
      <c r="AT355" s="276"/>
      <c r="AU355" s="311" t="str">
        <f t="shared" ca="1" si="168"/>
        <v/>
      </c>
      <c r="AV355" s="312" t="str">
        <f t="shared" ca="1" si="169"/>
        <v/>
      </c>
      <c r="AW355" s="278"/>
      <c r="AX355" s="278"/>
      <c r="AY355" s="350"/>
      <c r="AZ355" s="280"/>
      <c r="BA355" s="281"/>
      <c r="BB355" s="350"/>
      <c r="BC355" s="280"/>
      <c r="BD355" s="282"/>
      <c r="BE355" s="350"/>
      <c r="BF355" s="276"/>
      <c r="BG355" s="311" t="str">
        <f t="shared" ca="1" si="170"/>
        <v/>
      </c>
      <c r="BH355" s="312" t="str">
        <f t="shared" ca="1" si="171"/>
        <v/>
      </c>
      <c r="BI355" s="278"/>
      <c r="BJ355" s="350"/>
      <c r="BK355" s="280"/>
      <c r="BL355" s="281"/>
      <c r="BM355" s="350"/>
      <c r="BN355" s="280"/>
      <c r="BO355" s="282"/>
      <c r="BP355" s="311" t="str">
        <f t="shared" ca="1" si="172"/>
        <v/>
      </c>
      <c r="BQ355" s="312" t="str">
        <f t="shared" ca="1" si="173"/>
        <v/>
      </c>
      <c r="BR355" s="311" t="str">
        <f t="shared" ca="1" si="174"/>
        <v/>
      </c>
      <c r="BS355" s="440" t="str">
        <f t="shared" ca="1" si="175"/>
        <v/>
      </c>
      <c r="BT355" s="283" t="str">
        <f t="array" ref="BT355">IF(AND($I355&lt;&gt;"",$K355&lt;&gt;""),CEILING(VLOOKUP($I355,ランク別指標,3,FALSE)*$L355,1),"")</f>
        <v/>
      </c>
      <c r="BU355" s="284"/>
      <c r="BV355" s="283" t="str">
        <f t="shared" si="160"/>
        <v/>
      </c>
      <c r="BW355" s="285"/>
      <c r="BX355" s="284"/>
      <c r="BY355" s="286" t="str">
        <f t="shared" si="176"/>
        <v/>
      </c>
      <c r="BZ355" s="287" t="str">
        <f t="shared" si="177"/>
        <v/>
      </c>
      <c r="CA355" s="288"/>
      <c r="CB355" s="289"/>
      <c r="CC355" s="283" t="str">
        <f t="array" ref="CC355">IF(AND($I355&lt;&gt;"",$K355&lt;&gt;""),CEILING(VLOOKUP($I355,ランク別指標,6,FALSE)*$L355,1),"")</f>
        <v/>
      </c>
      <c r="CD355" s="290"/>
      <c r="CE355" s="291" t="str">
        <f t="shared" si="161"/>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5"/>
        <v/>
      </c>
      <c r="CR355" s="274" t="str">
        <f t="shared" ca="1" si="16"/>
        <v/>
      </c>
      <c r="CS355" s="275" t="str">
        <f t="shared" ca="1" si="162"/>
        <v/>
      </c>
      <c r="CT355" s="339"/>
      <c r="CU355" s="266">
        <f t="shared" si="178"/>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79"/>
        <v>0</v>
      </c>
      <c r="DL355" s="442" t="b">
        <f t="shared" si="180"/>
        <v>0</v>
      </c>
      <c r="DM355" s="452" t="b">
        <f t="shared" si="181"/>
        <v>0</v>
      </c>
      <c r="DN355" s="442" t="b">
        <f t="shared" si="182"/>
        <v>0</v>
      </c>
      <c r="DO355" s="451" t="b">
        <f t="shared" si="183"/>
        <v>0</v>
      </c>
      <c r="DP355" s="442" t="b">
        <f t="shared" si="184"/>
        <v>0</v>
      </c>
      <c r="DQ355" s="452" t="b">
        <f t="shared" si="185"/>
        <v>0</v>
      </c>
      <c r="DR355" s="442" t="b">
        <f t="shared" si="186"/>
        <v>0</v>
      </c>
      <c r="DS355" s="451" t="b">
        <f t="shared" si="187"/>
        <v>0</v>
      </c>
      <c r="DT355" s="442" t="b">
        <f t="shared" si="188"/>
        <v>0</v>
      </c>
    </row>
    <row r="356" spans="1:124" x14ac:dyDescent="0.25">
      <c r="A356" s="67">
        <f t="shared" si="163"/>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64"/>
        <v/>
      </c>
      <c r="X356" s="312" t="str">
        <f t="shared" ca="1" si="165"/>
        <v/>
      </c>
      <c r="Y356" s="279"/>
      <c r="Z356" s="279"/>
      <c r="AA356" s="350"/>
      <c r="AB356" s="280"/>
      <c r="AC356" s="281"/>
      <c r="AD356" s="350"/>
      <c r="AE356" s="280"/>
      <c r="AF356" s="282"/>
      <c r="AG356" s="350"/>
      <c r="AH356" s="276"/>
      <c r="AI356" s="311" t="str">
        <f t="shared" ca="1" si="166"/>
        <v/>
      </c>
      <c r="AJ356" s="312" t="str">
        <f t="shared" ca="1" si="167"/>
        <v/>
      </c>
      <c r="AK356" s="279"/>
      <c r="AL356" s="279"/>
      <c r="AM356" s="350"/>
      <c r="AN356" s="280"/>
      <c r="AO356" s="281"/>
      <c r="AP356" s="350"/>
      <c r="AQ356" s="280"/>
      <c r="AR356" s="282"/>
      <c r="AS356" s="350"/>
      <c r="AT356" s="276"/>
      <c r="AU356" s="311" t="str">
        <f t="shared" ca="1" si="168"/>
        <v/>
      </c>
      <c r="AV356" s="312" t="str">
        <f t="shared" ca="1" si="169"/>
        <v/>
      </c>
      <c r="AW356" s="278"/>
      <c r="AX356" s="278"/>
      <c r="AY356" s="350"/>
      <c r="AZ356" s="280"/>
      <c r="BA356" s="281"/>
      <c r="BB356" s="350"/>
      <c r="BC356" s="280"/>
      <c r="BD356" s="282"/>
      <c r="BE356" s="350"/>
      <c r="BF356" s="276"/>
      <c r="BG356" s="311" t="str">
        <f t="shared" ca="1" si="170"/>
        <v/>
      </c>
      <c r="BH356" s="312" t="str">
        <f t="shared" ca="1" si="171"/>
        <v/>
      </c>
      <c r="BI356" s="278"/>
      <c r="BJ356" s="350"/>
      <c r="BK356" s="280"/>
      <c r="BL356" s="281"/>
      <c r="BM356" s="350"/>
      <c r="BN356" s="280"/>
      <c r="BO356" s="282"/>
      <c r="BP356" s="311" t="str">
        <f t="shared" ca="1" si="172"/>
        <v/>
      </c>
      <c r="BQ356" s="312" t="str">
        <f t="shared" ca="1" si="173"/>
        <v/>
      </c>
      <c r="BR356" s="311" t="str">
        <f t="shared" ca="1" si="174"/>
        <v/>
      </c>
      <c r="BS356" s="440" t="str">
        <f t="shared" ca="1" si="175"/>
        <v/>
      </c>
      <c r="BT356" s="283" t="str">
        <f t="array" ref="BT356">IF(AND($I356&lt;&gt;"",$K356&lt;&gt;""),CEILING(VLOOKUP($I356,ランク別指標,3,FALSE)*$L356,1),"")</f>
        <v/>
      </c>
      <c r="BU356" s="284"/>
      <c r="BV356" s="283" t="str">
        <f t="shared" si="160"/>
        <v/>
      </c>
      <c r="BW356" s="285"/>
      <c r="BX356" s="284"/>
      <c r="BY356" s="286" t="str">
        <f t="shared" si="176"/>
        <v/>
      </c>
      <c r="BZ356" s="287" t="str">
        <f t="shared" si="177"/>
        <v/>
      </c>
      <c r="CA356" s="288"/>
      <c r="CB356" s="289"/>
      <c r="CC356" s="283" t="str">
        <f t="array" ref="CC356">IF(AND($I356&lt;&gt;"",$K356&lt;&gt;""),CEILING(VLOOKUP($I356,ランク別指標,6,FALSE)*$L356,1),"")</f>
        <v/>
      </c>
      <c r="CD356" s="290"/>
      <c r="CE356" s="291" t="str">
        <f t="shared" si="161"/>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5"/>
        <v/>
      </c>
      <c r="CR356" s="274" t="str">
        <f t="shared" ca="1" si="16"/>
        <v/>
      </c>
      <c r="CS356" s="275" t="str">
        <f t="shared" ca="1" si="162"/>
        <v/>
      </c>
      <c r="CT356" s="339"/>
      <c r="CU356" s="266">
        <f t="shared" si="178"/>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79"/>
        <v>0</v>
      </c>
      <c r="DL356" s="442" t="b">
        <f t="shared" si="180"/>
        <v>0</v>
      </c>
      <c r="DM356" s="452" t="b">
        <f t="shared" si="181"/>
        <v>0</v>
      </c>
      <c r="DN356" s="442" t="b">
        <f t="shared" si="182"/>
        <v>0</v>
      </c>
      <c r="DO356" s="451" t="b">
        <f t="shared" si="183"/>
        <v>0</v>
      </c>
      <c r="DP356" s="442" t="b">
        <f t="shared" si="184"/>
        <v>0</v>
      </c>
      <c r="DQ356" s="452" t="b">
        <f t="shared" si="185"/>
        <v>0</v>
      </c>
      <c r="DR356" s="442" t="b">
        <f t="shared" si="186"/>
        <v>0</v>
      </c>
      <c r="DS356" s="451" t="b">
        <f t="shared" si="187"/>
        <v>0</v>
      </c>
      <c r="DT356" s="442" t="b">
        <f t="shared" si="188"/>
        <v>0</v>
      </c>
    </row>
    <row r="357" spans="1:124" x14ac:dyDescent="0.25">
      <c r="A357" s="67">
        <f t="shared" si="163"/>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64"/>
        <v/>
      </c>
      <c r="X357" s="312" t="str">
        <f t="shared" ca="1" si="165"/>
        <v/>
      </c>
      <c r="Y357" s="279"/>
      <c r="Z357" s="279"/>
      <c r="AA357" s="350"/>
      <c r="AB357" s="351"/>
      <c r="AC357" s="281"/>
      <c r="AD357" s="350"/>
      <c r="AE357" s="351"/>
      <c r="AF357" s="282"/>
      <c r="AG357" s="350"/>
      <c r="AH357" s="276"/>
      <c r="AI357" s="311" t="str">
        <f t="shared" ca="1" si="166"/>
        <v/>
      </c>
      <c r="AJ357" s="312" t="str">
        <f t="shared" ca="1" si="167"/>
        <v/>
      </c>
      <c r="AK357" s="278"/>
      <c r="AL357" s="278"/>
      <c r="AM357" s="350"/>
      <c r="AN357" s="351"/>
      <c r="AO357" s="281"/>
      <c r="AP357" s="350"/>
      <c r="AQ357" s="351"/>
      <c r="AR357" s="282"/>
      <c r="AS357" s="350"/>
      <c r="AT357" s="276"/>
      <c r="AU357" s="311" t="str">
        <f t="shared" ca="1" si="168"/>
        <v/>
      </c>
      <c r="AV357" s="312" t="str">
        <f t="shared" ca="1" si="169"/>
        <v/>
      </c>
      <c r="AW357" s="278"/>
      <c r="AX357" s="278"/>
      <c r="AY357" s="350"/>
      <c r="AZ357" s="351"/>
      <c r="BA357" s="281"/>
      <c r="BB357" s="350"/>
      <c r="BC357" s="351"/>
      <c r="BD357" s="282"/>
      <c r="BE357" s="350"/>
      <c r="BF357" s="276"/>
      <c r="BG357" s="311" t="str">
        <f t="shared" ca="1" si="170"/>
        <v/>
      </c>
      <c r="BH357" s="312" t="str">
        <f t="shared" ca="1" si="171"/>
        <v/>
      </c>
      <c r="BI357" s="278"/>
      <c r="BJ357" s="350"/>
      <c r="BK357" s="351"/>
      <c r="BL357" s="281"/>
      <c r="BM357" s="350"/>
      <c r="BN357" s="351"/>
      <c r="BO357" s="282"/>
      <c r="BP357" s="311" t="str">
        <f t="shared" ca="1" si="172"/>
        <v/>
      </c>
      <c r="BQ357" s="312" t="str">
        <f t="shared" ca="1" si="173"/>
        <v/>
      </c>
      <c r="BR357" s="311" t="str">
        <f t="shared" ca="1" si="174"/>
        <v/>
      </c>
      <c r="BS357" s="440" t="str">
        <f t="shared" ca="1" si="175"/>
        <v/>
      </c>
      <c r="BT357" s="283" t="str">
        <f t="array" ref="BT357">IF(AND($I357&lt;&gt;"",$K357&lt;&gt;""),CEILING(VLOOKUP($I357,ランク別指標,3,FALSE)*$L357,1),"")</f>
        <v/>
      </c>
      <c r="BU357" s="284"/>
      <c r="BV357" s="283" t="str">
        <f t="shared" si="160"/>
        <v/>
      </c>
      <c r="BW357" s="285"/>
      <c r="BX357" s="284"/>
      <c r="BY357" s="286" t="str">
        <f t="shared" si="176"/>
        <v/>
      </c>
      <c r="BZ357" s="287" t="str">
        <f t="shared" si="177"/>
        <v/>
      </c>
      <c r="CA357" s="288"/>
      <c r="CB357" s="289"/>
      <c r="CC357" s="283" t="str">
        <f t="array" ref="CC357">IF(AND($I357&lt;&gt;"",$K357&lt;&gt;""),CEILING(VLOOKUP($I357,ランク別指標,6,FALSE)*$L357,1),"")</f>
        <v/>
      </c>
      <c r="CD357" s="290"/>
      <c r="CE357" s="291" t="str">
        <f t="shared" si="161"/>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5"/>
        <v/>
      </c>
      <c r="CR357" s="274" t="str">
        <f t="shared" ca="1" si="16"/>
        <v/>
      </c>
      <c r="CS357" s="275" t="str">
        <f t="shared" ca="1" si="162"/>
        <v/>
      </c>
      <c r="CT357" s="339"/>
      <c r="CU357" s="266">
        <f t="shared" si="178"/>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79"/>
        <v>0</v>
      </c>
      <c r="DL357" s="442" t="b">
        <f t="shared" si="180"/>
        <v>0</v>
      </c>
      <c r="DM357" s="452" t="b">
        <f t="shared" si="181"/>
        <v>0</v>
      </c>
      <c r="DN357" s="442" t="b">
        <f t="shared" si="182"/>
        <v>0</v>
      </c>
      <c r="DO357" s="451" t="b">
        <f t="shared" si="183"/>
        <v>0</v>
      </c>
      <c r="DP357" s="442" t="b">
        <f t="shared" si="184"/>
        <v>0</v>
      </c>
      <c r="DQ357" s="452" t="b">
        <f t="shared" si="185"/>
        <v>0</v>
      </c>
      <c r="DR357" s="442" t="b">
        <f t="shared" si="186"/>
        <v>0</v>
      </c>
      <c r="DS357" s="451" t="b">
        <f t="shared" si="187"/>
        <v>0</v>
      </c>
      <c r="DT357" s="442" t="b">
        <f t="shared" si="188"/>
        <v>0</v>
      </c>
    </row>
    <row r="358" spans="1:124" x14ac:dyDescent="0.25">
      <c r="A358" s="67">
        <f t="shared" si="163"/>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64"/>
        <v/>
      </c>
      <c r="X358" s="312" t="str">
        <f t="shared" ca="1" si="165"/>
        <v/>
      </c>
      <c r="Y358" s="279"/>
      <c r="Z358" s="279"/>
      <c r="AA358" s="350"/>
      <c r="AB358" s="351"/>
      <c r="AC358" s="281"/>
      <c r="AD358" s="350"/>
      <c r="AE358" s="351"/>
      <c r="AF358" s="282"/>
      <c r="AG358" s="350"/>
      <c r="AH358" s="276"/>
      <c r="AI358" s="311" t="str">
        <f t="shared" ca="1" si="166"/>
        <v/>
      </c>
      <c r="AJ358" s="312" t="str">
        <f t="shared" ca="1" si="167"/>
        <v/>
      </c>
      <c r="AK358" s="278"/>
      <c r="AL358" s="278"/>
      <c r="AM358" s="350"/>
      <c r="AN358" s="351"/>
      <c r="AO358" s="281"/>
      <c r="AP358" s="350"/>
      <c r="AQ358" s="351"/>
      <c r="AR358" s="282"/>
      <c r="AS358" s="350"/>
      <c r="AT358" s="276"/>
      <c r="AU358" s="311" t="str">
        <f t="shared" ca="1" si="168"/>
        <v/>
      </c>
      <c r="AV358" s="312" t="str">
        <f t="shared" ca="1" si="169"/>
        <v/>
      </c>
      <c r="AW358" s="278"/>
      <c r="AX358" s="278"/>
      <c r="AY358" s="350"/>
      <c r="AZ358" s="351"/>
      <c r="BA358" s="281"/>
      <c r="BB358" s="350"/>
      <c r="BC358" s="351"/>
      <c r="BD358" s="282"/>
      <c r="BE358" s="350"/>
      <c r="BF358" s="276"/>
      <c r="BG358" s="311" t="str">
        <f t="shared" ca="1" si="170"/>
        <v/>
      </c>
      <c r="BH358" s="312" t="str">
        <f t="shared" ca="1" si="171"/>
        <v/>
      </c>
      <c r="BI358" s="278"/>
      <c r="BJ358" s="350"/>
      <c r="BK358" s="351"/>
      <c r="BL358" s="281"/>
      <c r="BM358" s="350"/>
      <c r="BN358" s="351"/>
      <c r="BO358" s="282"/>
      <c r="BP358" s="311" t="str">
        <f t="shared" ca="1" si="172"/>
        <v/>
      </c>
      <c r="BQ358" s="312" t="str">
        <f t="shared" ca="1" si="173"/>
        <v/>
      </c>
      <c r="BR358" s="311" t="str">
        <f t="shared" ca="1" si="174"/>
        <v/>
      </c>
      <c r="BS358" s="440" t="str">
        <f t="shared" ca="1" si="175"/>
        <v/>
      </c>
      <c r="BT358" s="283" t="str">
        <f t="array" ref="BT358">IF(AND($I358&lt;&gt;"",$K358&lt;&gt;""),CEILING(VLOOKUP($I358,ランク別指標,3,FALSE)*$L358,1),"")</f>
        <v/>
      </c>
      <c r="BU358" s="284"/>
      <c r="BV358" s="283" t="str">
        <f t="shared" si="160"/>
        <v/>
      </c>
      <c r="BW358" s="285"/>
      <c r="BX358" s="284"/>
      <c r="BY358" s="286" t="str">
        <f t="shared" si="176"/>
        <v/>
      </c>
      <c r="BZ358" s="287" t="str">
        <f t="shared" si="177"/>
        <v/>
      </c>
      <c r="CA358" s="288"/>
      <c r="CB358" s="289"/>
      <c r="CC358" s="283" t="str">
        <f t="array" ref="CC358">IF(AND($I358&lt;&gt;"",$K358&lt;&gt;""),CEILING(VLOOKUP($I358,ランク別指標,6,FALSE)*$L358,1),"")</f>
        <v/>
      </c>
      <c r="CD358" s="290"/>
      <c r="CE358" s="291" t="str">
        <f t="shared" si="161"/>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5"/>
        <v/>
      </c>
      <c r="CR358" s="274" t="str">
        <f t="shared" ca="1" si="16"/>
        <v/>
      </c>
      <c r="CS358" s="275" t="str">
        <f t="shared" ca="1" si="162"/>
        <v/>
      </c>
      <c r="CT358" s="339"/>
      <c r="CU358" s="266">
        <f t="shared" si="178"/>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79"/>
        <v>0</v>
      </c>
      <c r="DL358" s="442" t="b">
        <f t="shared" si="180"/>
        <v>0</v>
      </c>
      <c r="DM358" s="452" t="b">
        <f t="shared" si="181"/>
        <v>0</v>
      </c>
      <c r="DN358" s="442" t="b">
        <f t="shared" si="182"/>
        <v>0</v>
      </c>
      <c r="DO358" s="451" t="b">
        <f t="shared" si="183"/>
        <v>0</v>
      </c>
      <c r="DP358" s="442" t="b">
        <f t="shared" si="184"/>
        <v>0</v>
      </c>
      <c r="DQ358" s="452" t="b">
        <f t="shared" si="185"/>
        <v>0</v>
      </c>
      <c r="DR358" s="442" t="b">
        <f t="shared" si="186"/>
        <v>0</v>
      </c>
      <c r="DS358" s="451" t="b">
        <f t="shared" si="187"/>
        <v>0</v>
      </c>
      <c r="DT358" s="442" t="b">
        <f t="shared" si="188"/>
        <v>0</v>
      </c>
    </row>
    <row r="359" spans="1:124" x14ac:dyDescent="0.25">
      <c r="A359" s="67">
        <f t="shared" si="163"/>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64"/>
        <v/>
      </c>
      <c r="X359" s="312" t="str">
        <f t="shared" ca="1" si="165"/>
        <v/>
      </c>
      <c r="Y359" s="279"/>
      <c r="Z359" s="279"/>
      <c r="AA359" s="350"/>
      <c r="AB359" s="351"/>
      <c r="AC359" s="281"/>
      <c r="AD359" s="350"/>
      <c r="AE359" s="351"/>
      <c r="AF359" s="282"/>
      <c r="AG359" s="350"/>
      <c r="AH359" s="276"/>
      <c r="AI359" s="311" t="str">
        <f t="shared" ca="1" si="166"/>
        <v/>
      </c>
      <c r="AJ359" s="312" t="str">
        <f t="shared" ca="1" si="167"/>
        <v/>
      </c>
      <c r="AK359" s="278"/>
      <c r="AL359" s="278"/>
      <c r="AM359" s="350"/>
      <c r="AN359" s="351"/>
      <c r="AO359" s="281"/>
      <c r="AP359" s="350"/>
      <c r="AQ359" s="351"/>
      <c r="AR359" s="282"/>
      <c r="AS359" s="350"/>
      <c r="AT359" s="276"/>
      <c r="AU359" s="311" t="str">
        <f t="shared" ca="1" si="168"/>
        <v/>
      </c>
      <c r="AV359" s="312" t="str">
        <f t="shared" ca="1" si="169"/>
        <v/>
      </c>
      <c r="AW359" s="278"/>
      <c r="AX359" s="278"/>
      <c r="AY359" s="350"/>
      <c r="AZ359" s="351"/>
      <c r="BA359" s="281"/>
      <c r="BB359" s="350"/>
      <c r="BC359" s="351"/>
      <c r="BD359" s="282"/>
      <c r="BE359" s="350"/>
      <c r="BF359" s="276"/>
      <c r="BG359" s="311" t="str">
        <f t="shared" ca="1" si="170"/>
        <v/>
      </c>
      <c r="BH359" s="312" t="str">
        <f t="shared" ca="1" si="171"/>
        <v/>
      </c>
      <c r="BI359" s="278"/>
      <c r="BJ359" s="350"/>
      <c r="BK359" s="351"/>
      <c r="BL359" s="281"/>
      <c r="BM359" s="350"/>
      <c r="BN359" s="351"/>
      <c r="BO359" s="282"/>
      <c r="BP359" s="311" t="str">
        <f t="shared" ca="1" si="172"/>
        <v/>
      </c>
      <c r="BQ359" s="312" t="str">
        <f t="shared" ca="1" si="173"/>
        <v/>
      </c>
      <c r="BR359" s="311" t="str">
        <f t="shared" ca="1" si="174"/>
        <v/>
      </c>
      <c r="BS359" s="440" t="str">
        <f t="shared" ca="1" si="175"/>
        <v/>
      </c>
      <c r="BT359" s="283" t="str">
        <f t="array" ref="BT359">IF(AND($I359&lt;&gt;"",$K359&lt;&gt;""),CEILING(VLOOKUP($I359,ランク別指標,3,FALSE)*$L359,1),"")</f>
        <v/>
      </c>
      <c r="BU359" s="284"/>
      <c r="BV359" s="283" t="str">
        <f t="shared" si="160"/>
        <v/>
      </c>
      <c r="BW359" s="285"/>
      <c r="BX359" s="284"/>
      <c r="BY359" s="286" t="str">
        <f t="shared" si="176"/>
        <v/>
      </c>
      <c r="BZ359" s="287" t="str">
        <f t="shared" si="177"/>
        <v/>
      </c>
      <c r="CA359" s="288"/>
      <c r="CB359" s="289"/>
      <c r="CC359" s="283" t="str">
        <f t="array" ref="CC359">IF(AND($I359&lt;&gt;"",$K359&lt;&gt;""),CEILING(VLOOKUP($I359,ランク別指標,6,FALSE)*$L359,1),"")</f>
        <v/>
      </c>
      <c r="CD359" s="290"/>
      <c r="CE359" s="291" t="str">
        <f t="shared" si="161"/>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5"/>
        <v/>
      </c>
      <c r="CR359" s="274" t="str">
        <f t="shared" ca="1" si="16"/>
        <v/>
      </c>
      <c r="CS359" s="275" t="str">
        <f t="shared" ca="1" si="162"/>
        <v/>
      </c>
      <c r="CT359" s="339"/>
      <c r="CU359" s="266">
        <f t="shared" si="178"/>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79"/>
        <v>0</v>
      </c>
      <c r="DL359" s="442" t="b">
        <f t="shared" si="180"/>
        <v>0</v>
      </c>
      <c r="DM359" s="452" t="b">
        <f t="shared" si="181"/>
        <v>0</v>
      </c>
      <c r="DN359" s="442" t="b">
        <f t="shared" si="182"/>
        <v>0</v>
      </c>
      <c r="DO359" s="451" t="b">
        <f t="shared" si="183"/>
        <v>0</v>
      </c>
      <c r="DP359" s="442" t="b">
        <f t="shared" si="184"/>
        <v>0</v>
      </c>
      <c r="DQ359" s="452" t="b">
        <f t="shared" si="185"/>
        <v>0</v>
      </c>
      <c r="DR359" s="442" t="b">
        <f t="shared" si="186"/>
        <v>0</v>
      </c>
      <c r="DS359" s="451" t="b">
        <f t="shared" si="187"/>
        <v>0</v>
      </c>
      <c r="DT359" s="442" t="b">
        <f t="shared" si="188"/>
        <v>0</v>
      </c>
    </row>
    <row r="360" spans="1:124" x14ac:dyDescent="0.25">
      <c r="A360" s="67">
        <f t="shared" si="163"/>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64"/>
        <v/>
      </c>
      <c r="X360" s="312" t="str">
        <f t="shared" ca="1" si="165"/>
        <v/>
      </c>
      <c r="Y360" s="279"/>
      <c r="Z360" s="279"/>
      <c r="AA360" s="350"/>
      <c r="AB360" s="351"/>
      <c r="AC360" s="281"/>
      <c r="AD360" s="350"/>
      <c r="AE360" s="351"/>
      <c r="AF360" s="282"/>
      <c r="AG360" s="350"/>
      <c r="AH360" s="276"/>
      <c r="AI360" s="311" t="str">
        <f t="shared" ca="1" si="166"/>
        <v/>
      </c>
      <c r="AJ360" s="312" t="str">
        <f t="shared" ca="1" si="167"/>
        <v/>
      </c>
      <c r="AK360" s="278"/>
      <c r="AL360" s="278"/>
      <c r="AM360" s="350"/>
      <c r="AN360" s="351"/>
      <c r="AO360" s="281"/>
      <c r="AP360" s="350"/>
      <c r="AQ360" s="351"/>
      <c r="AR360" s="282"/>
      <c r="AS360" s="350"/>
      <c r="AT360" s="276"/>
      <c r="AU360" s="311" t="str">
        <f t="shared" ca="1" si="168"/>
        <v/>
      </c>
      <c r="AV360" s="312" t="str">
        <f t="shared" ca="1" si="169"/>
        <v/>
      </c>
      <c r="AW360" s="278"/>
      <c r="AX360" s="278"/>
      <c r="AY360" s="350"/>
      <c r="AZ360" s="351"/>
      <c r="BA360" s="281"/>
      <c r="BB360" s="350"/>
      <c r="BC360" s="351"/>
      <c r="BD360" s="282"/>
      <c r="BE360" s="350"/>
      <c r="BF360" s="276"/>
      <c r="BG360" s="311" t="str">
        <f t="shared" ca="1" si="170"/>
        <v/>
      </c>
      <c r="BH360" s="312" t="str">
        <f t="shared" ca="1" si="171"/>
        <v/>
      </c>
      <c r="BI360" s="278"/>
      <c r="BJ360" s="350"/>
      <c r="BK360" s="351"/>
      <c r="BL360" s="281"/>
      <c r="BM360" s="350"/>
      <c r="BN360" s="351"/>
      <c r="BO360" s="282"/>
      <c r="BP360" s="311" t="str">
        <f t="shared" ca="1" si="172"/>
        <v/>
      </c>
      <c r="BQ360" s="312" t="str">
        <f t="shared" ca="1" si="173"/>
        <v/>
      </c>
      <c r="BR360" s="311" t="str">
        <f t="shared" ca="1" si="174"/>
        <v/>
      </c>
      <c r="BS360" s="440" t="str">
        <f t="shared" ca="1" si="175"/>
        <v/>
      </c>
      <c r="BT360" s="283" t="str">
        <f t="array" ref="BT360">IF(AND($I360&lt;&gt;"",$K360&lt;&gt;""),CEILING(VLOOKUP($I360,ランク別指標,3,FALSE)*$L360,1),"")</f>
        <v/>
      </c>
      <c r="BU360" s="284"/>
      <c r="BV360" s="283" t="str">
        <f t="shared" si="160"/>
        <v/>
      </c>
      <c r="BW360" s="285"/>
      <c r="BX360" s="284"/>
      <c r="BY360" s="286" t="str">
        <f t="shared" si="176"/>
        <v/>
      </c>
      <c r="BZ360" s="287" t="str">
        <f t="shared" si="177"/>
        <v/>
      </c>
      <c r="CA360" s="288"/>
      <c r="CB360" s="289"/>
      <c r="CC360" s="283" t="str">
        <f t="array" ref="CC360">IF(AND($I360&lt;&gt;"",$K360&lt;&gt;""),CEILING(VLOOKUP($I360,ランク別指標,6,FALSE)*$L360,1),"")</f>
        <v/>
      </c>
      <c r="CD360" s="290"/>
      <c r="CE360" s="291" t="str">
        <f t="shared" si="161"/>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5"/>
        <v/>
      </c>
      <c r="CR360" s="274" t="str">
        <f t="shared" ca="1" si="16"/>
        <v/>
      </c>
      <c r="CS360" s="275" t="str">
        <f t="shared" ca="1" si="162"/>
        <v/>
      </c>
      <c r="CT360" s="339"/>
      <c r="CU360" s="266">
        <f t="shared" si="178"/>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79"/>
        <v>0</v>
      </c>
      <c r="DL360" s="442" t="b">
        <f t="shared" si="180"/>
        <v>0</v>
      </c>
      <c r="DM360" s="452" t="b">
        <f t="shared" si="181"/>
        <v>0</v>
      </c>
      <c r="DN360" s="442" t="b">
        <f t="shared" si="182"/>
        <v>0</v>
      </c>
      <c r="DO360" s="451" t="b">
        <f t="shared" si="183"/>
        <v>0</v>
      </c>
      <c r="DP360" s="442" t="b">
        <f t="shared" si="184"/>
        <v>0</v>
      </c>
      <c r="DQ360" s="452" t="b">
        <f t="shared" si="185"/>
        <v>0</v>
      </c>
      <c r="DR360" s="442" t="b">
        <f t="shared" si="186"/>
        <v>0</v>
      </c>
      <c r="DS360" s="451" t="b">
        <f t="shared" si="187"/>
        <v>0</v>
      </c>
      <c r="DT360" s="442" t="b">
        <f t="shared" si="188"/>
        <v>0</v>
      </c>
    </row>
    <row r="361" spans="1:124" x14ac:dyDescent="0.25">
      <c r="A361" s="67">
        <f t="shared" si="163"/>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64"/>
        <v/>
      </c>
      <c r="X361" s="312" t="str">
        <f t="shared" ca="1" si="165"/>
        <v/>
      </c>
      <c r="Y361" s="279"/>
      <c r="Z361" s="279"/>
      <c r="AA361" s="350"/>
      <c r="AB361" s="351"/>
      <c r="AC361" s="281"/>
      <c r="AD361" s="350"/>
      <c r="AE361" s="351"/>
      <c r="AF361" s="282"/>
      <c r="AG361" s="350"/>
      <c r="AH361" s="276"/>
      <c r="AI361" s="311" t="str">
        <f t="shared" ca="1" si="166"/>
        <v/>
      </c>
      <c r="AJ361" s="312" t="str">
        <f t="shared" ca="1" si="167"/>
        <v/>
      </c>
      <c r="AK361" s="278"/>
      <c r="AL361" s="278"/>
      <c r="AM361" s="350"/>
      <c r="AN361" s="351"/>
      <c r="AO361" s="281"/>
      <c r="AP361" s="350"/>
      <c r="AQ361" s="351"/>
      <c r="AR361" s="282"/>
      <c r="AS361" s="350"/>
      <c r="AT361" s="276"/>
      <c r="AU361" s="311" t="str">
        <f t="shared" ca="1" si="168"/>
        <v/>
      </c>
      <c r="AV361" s="312" t="str">
        <f t="shared" ca="1" si="169"/>
        <v/>
      </c>
      <c r="AW361" s="278"/>
      <c r="AX361" s="278"/>
      <c r="AY361" s="350"/>
      <c r="AZ361" s="351"/>
      <c r="BA361" s="281"/>
      <c r="BB361" s="350"/>
      <c r="BC361" s="351"/>
      <c r="BD361" s="282"/>
      <c r="BE361" s="350"/>
      <c r="BF361" s="276"/>
      <c r="BG361" s="311" t="str">
        <f t="shared" ca="1" si="170"/>
        <v/>
      </c>
      <c r="BH361" s="312" t="str">
        <f t="shared" ca="1" si="171"/>
        <v/>
      </c>
      <c r="BI361" s="278"/>
      <c r="BJ361" s="350"/>
      <c r="BK361" s="351"/>
      <c r="BL361" s="281"/>
      <c r="BM361" s="350"/>
      <c r="BN361" s="351"/>
      <c r="BO361" s="282"/>
      <c r="BP361" s="311" t="str">
        <f t="shared" ca="1" si="172"/>
        <v/>
      </c>
      <c r="BQ361" s="312" t="str">
        <f t="shared" ca="1" si="173"/>
        <v/>
      </c>
      <c r="BR361" s="311" t="str">
        <f t="shared" ca="1" si="174"/>
        <v/>
      </c>
      <c r="BS361" s="440" t="str">
        <f t="shared" ca="1" si="175"/>
        <v/>
      </c>
      <c r="BT361" s="283" t="str">
        <f t="array" ref="BT361">IF(AND($I361&lt;&gt;"",$K361&lt;&gt;""),CEILING(VLOOKUP($I361,ランク別指標,3,FALSE)*$L361,1),"")</f>
        <v/>
      </c>
      <c r="BU361" s="284"/>
      <c r="BV361" s="283" t="str">
        <f t="shared" si="160"/>
        <v/>
      </c>
      <c r="BW361" s="285"/>
      <c r="BX361" s="284"/>
      <c r="BY361" s="286" t="str">
        <f t="shared" si="176"/>
        <v/>
      </c>
      <c r="BZ361" s="287" t="str">
        <f t="shared" si="177"/>
        <v/>
      </c>
      <c r="CA361" s="288"/>
      <c r="CB361" s="289"/>
      <c r="CC361" s="283" t="str">
        <f t="array" ref="CC361">IF(AND($I361&lt;&gt;"",$K361&lt;&gt;""),CEILING(VLOOKUP($I361,ランク別指標,6,FALSE)*$L361,1),"")</f>
        <v/>
      </c>
      <c r="CD361" s="290"/>
      <c r="CE361" s="291" t="str">
        <f t="shared" si="161"/>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ca="1" si="15"/>
        <v/>
      </c>
      <c r="CR361" s="274" t="str">
        <f t="shared" ca="1" si="16"/>
        <v/>
      </c>
      <c r="CS361" s="275" t="str">
        <f t="shared" ca="1" si="162"/>
        <v/>
      </c>
      <c r="CT361" s="339"/>
      <c r="CU361" s="266">
        <f t="shared" si="178"/>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79"/>
        <v>0</v>
      </c>
      <c r="DL361" s="442" t="b">
        <f t="shared" si="180"/>
        <v>0</v>
      </c>
      <c r="DM361" s="452" t="b">
        <f t="shared" si="181"/>
        <v>0</v>
      </c>
      <c r="DN361" s="442" t="b">
        <f t="shared" si="182"/>
        <v>0</v>
      </c>
      <c r="DO361" s="451" t="b">
        <f t="shared" si="183"/>
        <v>0</v>
      </c>
      <c r="DP361" s="442" t="b">
        <f t="shared" si="184"/>
        <v>0</v>
      </c>
      <c r="DQ361" s="452" t="b">
        <f t="shared" si="185"/>
        <v>0</v>
      </c>
      <c r="DR361" s="442" t="b">
        <f t="shared" si="186"/>
        <v>0</v>
      </c>
      <c r="DS361" s="451" t="b">
        <f t="shared" si="187"/>
        <v>0</v>
      </c>
      <c r="DT361" s="442" t="b">
        <f t="shared" si="188"/>
        <v>0</v>
      </c>
    </row>
    <row r="362" spans="1:124" x14ac:dyDescent="0.25">
      <c r="A362" s="67">
        <f t="shared" si="163"/>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64"/>
        <v/>
      </c>
      <c r="X362" s="312" t="str">
        <f t="shared" ca="1" si="165"/>
        <v/>
      </c>
      <c r="Y362" s="279"/>
      <c r="Z362" s="279"/>
      <c r="AA362" s="350"/>
      <c r="AB362" s="280"/>
      <c r="AC362" s="281"/>
      <c r="AD362" s="350"/>
      <c r="AE362" s="280"/>
      <c r="AF362" s="282"/>
      <c r="AG362" s="350"/>
      <c r="AH362" s="276"/>
      <c r="AI362" s="311" t="str">
        <f t="shared" ca="1" si="166"/>
        <v/>
      </c>
      <c r="AJ362" s="312" t="str">
        <f t="shared" ca="1" si="167"/>
        <v/>
      </c>
      <c r="AK362" s="279"/>
      <c r="AL362" s="279"/>
      <c r="AM362" s="350"/>
      <c r="AN362" s="280"/>
      <c r="AO362" s="281"/>
      <c r="AP362" s="350"/>
      <c r="AQ362" s="280"/>
      <c r="AR362" s="282"/>
      <c r="AS362" s="350"/>
      <c r="AT362" s="276"/>
      <c r="AU362" s="311" t="str">
        <f t="shared" ca="1" si="168"/>
        <v/>
      </c>
      <c r="AV362" s="312" t="str">
        <f t="shared" ca="1" si="169"/>
        <v/>
      </c>
      <c r="AW362" s="278"/>
      <c r="AX362" s="278"/>
      <c r="AY362" s="350"/>
      <c r="AZ362" s="280"/>
      <c r="BA362" s="281"/>
      <c r="BB362" s="350"/>
      <c r="BC362" s="280"/>
      <c r="BD362" s="282"/>
      <c r="BE362" s="350"/>
      <c r="BF362" s="276"/>
      <c r="BG362" s="311" t="str">
        <f t="shared" ca="1" si="170"/>
        <v/>
      </c>
      <c r="BH362" s="312" t="str">
        <f t="shared" ca="1" si="171"/>
        <v/>
      </c>
      <c r="BI362" s="278"/>
      <c r="BJ362" s="350"/>
      <c r="BK362" s="280"/>
      <c r="BL362" s="281"/>
      <c r="BM362" s="350"/>
      <c r="BN362" s="280"/>
      <c r="BO362" s="282"/>
      <c r="BP362" s="311" t="str">
        <f t="shared" ca="1" si="172"/>
        <v/>
      </c>
      <c r="BQ362" s="312" t="str">
        <f t="shared" ca="1" si="173"/>
        <v/>
      </c>
      <c r="BR362" s="311" t="str">
        <f t="shared" ca="1" si="174"/>
        <v/>
      </c>
      <c r="BS362" s="440" t="str">
        <f t="shared" ca="1" si="175"/>
        <v/>
      </c>
      <c r="BT362" s="283" t="str">
        <f t="array" ref="BT362">IF(AND($I362&lt;&gt;"",$K362&lt;&gt;""),CEILING(VLOOKUP($I362,ランク別指標,3,FALSE)*$L362,1),"")</f>
        <v/>
      </c>
      <c r="BU362" s="284"/>
      <c r="BV362" s="283" t="str">
        <f t="shared" si="160"/>
        <v/>
      </c>
      <c r="BW362" s="285"/>
      <c r="BX362" s="284"/>
      <c r="BY362" s="286" t="str">
        <f t="shared" si="176"/>
        <v/>
      </c>
      <c r="BZ362" s="287" t="str">
        <f t="shared" si="177"/>
        <v/>
      </c>
      <c r="CA362" s="288"/>
      <c r="CB362" s="289"/>
      <c r="CC362" s="283" t="str">
        <f t="array" ref="CC362">IF(AND($I362&lt;&gt;"",$K362&lt;&gt;""),CEILING(VLOOKUP($I362,ランク別指標,6,FALSE)*$L362,1),"")</f>
        <v/>
      </c>
      <c r="CD362" s="290"/>
      <c r="CE362" s="291" t="str">
        <f t="shared" si="161"/>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5"/>
        <v/>
      </c>
      <c r="CR362" s="274" t="str">
        <f t="shared" ca="1" si="16"/>
        <v/>
      </c>
      <c r="CS362" s="275" t="str">
        <f t="shared" ca="1" si="162"/>
        <v/>
      </c>
      <c r="CT362" s="339"/>
      <c r="CU362" s="266">
        <f t="shared" si="178"/>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79"/>
        <v>0</v>
      </c>
      <c r="DL362" s="442" t="b">
        <f t="shared" si="180"/>
        <v>0</v>
      </c>
      <c r="DM362" s="452" t="b">
        <f t="shared" si="181"/>
        <v>0</v>
      </c>
      <c r="DN362" s="442" t="b">
        <f t="shared" si="182"/>
        <v>0</v>
      </c>
      <c r="DO362" s="451" t="b">
        <f t="shared" si="183"/>
        <v>0</v>
      </c>
      <c r="DP362" s="442" t="b">
        <f t="shared" si="184"/>
        <v>0</v>
      </c>
      <c r="DQ362" s="452" t="b">
        <f t="shared" si="185"/>
        <v>0</v>
      </c>
      <c r="DR362" s="442" t="b">
        <f t="shared" si="186"/>
        <v>0</v>
      </c>
      <c r="DS362" s="451" t="b">
        <f t="shared" si="187"/>
        <v>0</v>
      </c>
      <c r="DT362" s="442" t="b">
        <f t="shared" si="188"/>
        <v>0</v>
      </c>
    </row>
    <row r="363" spans="1:124" x14ac:dyDescent="0.25">
      <c r="A363" s="67">
        <f t="shared" si="163"/>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64"/>
        <v/>
      </c>
      <c r="X363" s="312" t="str">
        <f t="shared" ca="1" si="165"/>
        <v/>
      </c>
      <c r="Y363" s="279"/>
      <c r="Z363" s="279"/>
      <c r="AA363" s="350"/>
      <c r="AB363" s="280"/>
      <c r="AC363" s="281"/>
      <c r="AD363" s="350"/>
      <c r="AE363" s="280"/>
      <c r="AF363" s="282"/>
      <c r="AG363" s="350"/>
      <c r="AH363" s="276"/>
      <c r="AI363" s="311" t="str">
        <f t="shared" ca="1" si="166"/>
        <v/>
      </c>
      <c r="AJ363" s="312" t="str">
        <f t="shared" ca="1" si="167"/>
        <v/>
      </c>
      <c r="AK363" s="279"/>
      <c r="AL363" s="279"/>
      <c r="AM363" s="350"/>
      <c r="AN363" s="280"/>
      <c r="AO363" s="281"/>
      <c r="AP363" s="350"/>
      <c r="AQ363" s="280"/>
      <c r="AR363" s="282"/>
      <c r="AS363" s="350"/>
      <c r="AT363" s="276"/>
      <c r="AU363" s="311" t="str">
        <f t="shared" ca="1" si="168"/>
        <v/>
      </c>
      <c r="AV363" s="312" t="str">
        <f t="shared" ca="1" si="169"/>
        <v/>
      </c>
      <c r="AW363" s="278"/>
      <c r="AX363" s="278"/>
      <c r="AY363" s="350"/>
      <c r="AZ363" s="280"/>
      <c r="BA363" s="281"/>
      <c r="BB363" s="350"/>
      <c r="BC363" s="280"/>
      <c r="BD363" s="282"/>
      <c r="BE363" s="350"/>
      <c r="BF363" s="276"/>
      <c r="BG363" s="311" t="str">
        <f t="shared" ca="1" si="170"/>
        <v/>
      </c>
      <c r="BH363" s="312" t="str">
        <f t="shared" ca="1" si="171"/>
        <v/>
      </c>
      <c r="BI363" s="278"/>
      <c r="BJ363" s="350"/>
      <c r="BK363" s="280"/>
      <c r="BL363" s="281"/>
      <c r="BM363" s="350"/>
      <c r="BN363" s="280"/>
      <c r="BO363" s="282"/>
      <c r="BP363" s="311" t="str">
        <f t="shared" ca="1" si="172"/>
        <v/>
      </c>
      <c r="BQ363" s="312" t="str">
        <f t="shared" ca="1" si="173"/>
        <v/>
      </c>
      <c r="BR363" s="311" t="str">
        <f t="shared" ca="1" si="174"/>
        <v/>
      </c>
      <c r="BS363" s="440" t="str">
        <f t="shared" ca="1" si="175"/>
        <v/>
      </c>
      <c r="BT363" s="283" t="str">
        <f t="array" ref="BT363">IF(AND($I363&lt;&gt;"",$K363&lt;&gt;""),CEILING(VLOOKUP($I363,ランク別指標,3,FALSE)*$L363,1),"")</f>
        <v/>
      </c>
      <c r="BU363" s="284"/>
      <c r="BV363" s="283" t="str">
        <f t="shared" si="160"/>
        <v/>
      </c>
      <c r="BW363" s="285"/>
      <c r="BX363" s="284"/>
      <c r="BY363" s="286" t="str">
        <f t="shared" si="176"/>
        <v/>
      </c>
      <c r="BZ363" s="287" t="str">
        <f t="shared" si="177"/>
        <v/>
      </c>
      <c r="CA363" s="288"/>
      <c r="CB363" s="289"/>
      <c r="CC363" s="283" t="str">
        <f t="array" ref="CC363">IF(AND($I363&lt;&gt;"",$K363&lt;&gt;""),CEILING(VLOOKUP($I363,ランク別指標,6,FALSE)*$L363,1),"")</f>
        <v/>
      </c>
      <c r="CD363" s="290"/>
      <c r="CE363" s="291" t="str">
        <f t="shared" si="161"/>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ca="1" si="15"/>
        <v/>
      </c>
      <c r="CR363" s="274" t="str">
        <f t="shared" ca="1" si="16"/>
        <v/>
      </c>
      <c r="CS363" s="275" t="str">
        <f t="shared" ca="1" si="162"/>
        <v/>
      </c>
      <c r="CT363" s="339"/>
      <c r="CU363" s="266">
        <f t="shared" si="178"/>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79"/>
        <v>0</v>
      </c>
      <c r="DL363" s="442" t="b">
        <f t="shared" si="180"/>
        <v>0</v>
      </c>
      <c r="DM363" s="452" t="b">
        <f t="shared" si="181"/>
        <v>0</v>
      </c>
      <c r="DN363" s="442" t="b">
        <f t="shared" si="182"/>
        <v>0</v>
      </c>
      <c r="DO363" s="451" t="b">
        <f t="shared" si="183"/>
        <v>0</v>
      </c>
      <c r="DP363" s="442" t="b">
        <f t="shared" si="184"/>
        <v>0</v>
      </c>
      <c r="DQ363" s="452" t="b">
        <f t="shared" si="185"/>
        <v>0</v>
      </c>
      <c r="DR363" s="442" t="b">
        <f t="shared" si="186"/>
        <v>0</v>
      </c>
      <c r="DS363" s="451" t="b">
        <f t="shared" si="187"/>
        <v>0</v>
      </c>
      <c r="DT363" s="442" t="b">
        <f t="shared" si="188"/>
        <v>0</v>
      </c>
    </row>
    <row r="364" spans="1:124" x14ac:dyDescent="0.25">
      <c r="A364" s="67">
        <f t="shared" si="163"/>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64"/>
        <v/>
      </c>
      <c r="X364" s="312" t="str">
        <f t="shared" ca="1" si="165"/>
        <v/>
      </c>
      <c r="Y364" s="279"/>
      <c r="Z364" s="279"/>
      <c r="AA364" s="350"/>
      <c r="AB364" s="280"/>
      <c r="AC364" s="281"/>
      <c r="AD364" s="350"/>
      <c r="AE364" s="280"/>
      <c r="AF364" s="282"/>
      <c r="AG364" s="350"/>
      <c r="AH364" s="276"/>
      <c r="AI364" s="311" t="str">
        <f t="shared" ca="1" si="166"/>
        <v/>
      </c>
      <c r="AJ364" s="312" t="str">
        <f t="shared" ca="1" si="167"/>
        <v/>
      </c>
      <c r="AK364" s="279"/>
      <c r="AL364" s="279"/>
      <c r="AM364" s="350"/>
      <c r="AN364" s="280"/>
      <c r="AO364" s="281"/>
      <c r="AP364" s="350"/>
      <c r="AQ364" s="280"/>
      <c r="AR364" s="282"/>
      <c r="AS364" s="350"/>
      <c r="AT364" s="276"/>
      <c r="AU364" s="311" t="str">
        <f t="shared" ca="1" si="168"/>
        <v/>
      </c>
      <c r="AV364" s="312" t="str">
        <f t="shared" ca="1" si="169"/>
        <v/>
      </c>
      <c r="AW364" s="278"/>
      <c r="AX364" s="278"/>
      <c r="AY364" s="350"/>
      <c r="AZ364" s="280"/>
      <c r="BA364" s="281"/>
      <c r="BB364" s="350"/>
      <c r="BC364" s="280"/>
      <c r="BD364" s="282"/>
      <c r="BE364" s="350"/>
      <c r="BF364" s="276"/>
      <c r="BG364" s="311" t="str">
        <f t="shared" ca="1" si="170"/>
        <v/>
      </c>
      <c r="BH364" s="312" t="str">
        <f t="shared" ca="1" si="171"/>
        <v/>
      </c>
      <c r="BI364" s="278"/>
      <c r="BJ364" s="350"/>
      <c r="BK364" s="280"/>
      <c r="BL364" s="281"/>
      <c r="BM364" s="350"/>
      <c r="BN364" s="280"/>
      <c r="BO364" s="282"/>
      <c r="BP364" s="311" t="str">
        <f t="shared" ca="1" si="172"/>
        <v/>
      </c>
      <c r="BQ364" s="312" t="str">
        <f t="shared" ca="1" si="173"/>
        <v/>
      </c>
      <c r="BR364" s="311" t="str">
        <f t="shared" ca="1" si="174"/>
        <v/>
      </c>
      <c r="BS364" s="440" t="str">
        <f t="shared" ca="1" si="175"/>
        <v/>
      </c>
      <c r="BT364" s="283" t="str">
        <f t="array" ref="BT364">IF(AND($I364&lt;&gt;"",$K364&lt;&gt;""),CEILING(VLOOKUP($I364,ランク別指標,3,FALSE)*$L364,1),"")</f>
        <v/>
      </c>
      <c r="BU364" s="284"/>
      <c r="BV364" s="283" t="str">
        <f t="shared" si="160"/>
        <v/>
      </c>
      <c r="BW364" s="285"/>
      <c r="BX364" s="284"/>
      <c r="BY364" s="286" t="str">
        <f t="shared" si="176"/>
        <v/>
      </c>
      <c r="BZ364" s="287" t="str">
        <f t="shared" si="177"/>
        <v/>
      </c>
      <c r="CA364" s="288"/>
      <c r="CB364" s="289"/>
      <c r="CC364" s="283" t="str">
        <f t="array" ref="CC364">IF(AND($I364&lt;&gt;"",$K364&lt;&gt;""),CEILING(VLOOKUP($I364,ランク別指標,6,FALSE)*$L364,1),"")</f>
        <v/>
      </c>
      <c r="CD364" s="290"/>
      <c r="CE364" s="291" t="str">
        <f t="shared" si="161"/>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5"/>
        <v/>
      </c>
      <c r="CR364" s="274" t="str">
        <f t="shared" ca="1" si="16"/>
        <v/>
      </c>
      <c r="CS364" s="275" t="str">
        <f t="shared" ca="1" si="162"/>
        <v/>
      </c>
      <c r="CT364" s="339"/>
      <c r="CU364" s="266">
        <f t="shared" si="178"/>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79"/>
        <v>0</v>
      </c>
      <c r="DL364" s="442" t="b">
        <f t="shared" si="180"/>
        <v>0</v>
      </c>
      <c r="DM364" s="452" t="b">
        <f t="shared" si="181"/>
        <v>0</v>
      </c>
      <c r="DN364" s="442" t="b">
        <f t="shared" si="182"/>
        <v>0</v>
      </c>
      <c r="DO364" s="451" t="b">
        <f t="shared" si="183"/>
        <v>0</v>
      </c>
      <c r="DP364" s="442" t="b">
        <f t="shared" si="184"/>
        <v>0</v>
      </c>
      <c r="DQ364" s="452" t="b">
        <f t="shared" si="185"/>
        <v>0</v>
      </c>
      <c r="DR364" s="442" t="b">
        <f t="shared" si="186"/>
        <v>0</v>
      </c>
      <c r="DS364" s="451" t="b">
        <f t="shared" si="187"/>
        <v>0</v>
      </c>
      <c r="DT364" s="442" t="b">
        <f t="shared" si="188"/>
        <v>0</v>
      </c>
    </row>
    <row r="365" spans="1:124" x14ac:dyDescent="0.25">
      <c r="A365" s="67">
        <f t="shared" si="163"/>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64"/>
        <v/>
      </c>
      <c r="X365" s="312" t="str">
        <f t="shared" ca="1" si="165"/>
        <v/>
      </c>
      <c r="Y365" s="279"/>
      <c r="Z365" s="279"/>
      <c r="AA365" s="350"/>
      <c r="AB365" s="280"/>
      <c r="AC365" s="281"/>
      <c r="AD365" s="350"/>
      <c r="AE365" s="280"/>
      <c r="AF365" s="282"/>
      <c r="AG365" s="350"/>
      <c r="AH365" s="276"/>
      <c r="AI365" s="311" t="str">
        <f t="shared" ca="1" si="166"/>
        <v/>
      </c>
      <c r="AJ365" s="312" t="str">
        <f t="shared" ca="1" si="167"/>
        <v/>
      </c>
      <c r="AK365" s="279"/>
      <c r="AL365" s="279"/>
      <c r="AM365" s="350"/>
      <c r="AN365" s="280"/>
      <c r="AO365" s="281"/>
      <c r="AP365" s="350"/>
      <c r="AQ365" s="280"/>
      <c r="AR365" s="282"/>
      <c r="AS365" s="350"/>
      <c r="AT365" s="276"/>
      <c r="AU365" s="311" t="str">
        <f t="shared" ca="1" si="168"/>
        <v/>
      </c>
      <c r="AV365" s="312" t="str">
        <f t="shared" ca="1" si="169"/>
        <v/>
      </c>
      <c r="AW365" s="278"/>
      <c r="AX365" s="278"/>
      <c r="AY365" s="350"/>
      <c r="AZ365" s="280"/>
      <c r="BA365" s="281"/>
      <c r="BB365" s="350"/>
      <c r="BC365" s="280"/>
      <c r="BD365" s="282"/>
      <c r="BE365" s="350"/>
      <c r="BF365" s="276"/>
      <c r="BG365" s="311" t="str">
        <f t="shared" ca="1" si="170"/>
        <v/>
      </c>
      <c r="BH365" s="312" t="str">
        <f t="shared" ca="1" si="171"/>
        <v/>
      </c>
      <c r="BI365" s="278"/>
      <c r="BJ365" s="350"/>
      <c r="BK365" s="280"/>
      <c r="BL365" s="281"/>
      <c r="BM365" s="350"/>
      <c r="BN365" s="280"/>
      <c r="BO365" s="282"/>
      <c r="BP365" s="311" t="str">
        <f t="shared" ca="1" si="172"/>
        <v/>
      </c>
      <c r="BQ365" s="312" t="str">
        <f t="shared" ca="1" si="173"/>
        <v/>
      </c>
      <c r="BR365" s="311" t="str">
        <f t="shared" ca="1" si="174"/>
        <v/>
      </c>
      <c r="BS365" s="440" t="str">
        <f t="shared" ca="1" si="175"/>
        <v/>
      </c>
      <c r="BT365" s="283" t="str">
        <f t="array" ref="BT365">IF(AND($I365&lt;&gt;"",$K365&lt;&gt;""),CEILING(VLOOKUP($I365,ランク別指標,3,FALSE)*$L365,1),"")</f>
        <v/>
      </c>
      <c r="BU365" s="284"/>
      <c r="BV365" s="283" t="str">
        <f t="shared" si="160"/>
        <v/>
      </c>
      <c r="BW365" s="285"/>
      <c r="BX365" s="284"/>
      <c r="BY365" s="286" t="str">
        <f t="shared" si="176"/>
        <v/>
      </c>
      <c r="BZ365" s="287" t="str">
        <f t="shared" si="177"/>
        <v/>
      </c>
      <c r="CA365" s="288"/>
      <c r="CB365" s="289"/>
      <c r="CC365" s="283" t="str">
        <f t="array" ref="CC365">IF(AND($I365&lt;&gt;"",$K365&lt;&gt;""),CEILING(VLOOKUP($I365,ランク別指標,6,FALSE)*$L365,1),"")</f>
        <v/>
      </c>
      <c r="CD365" s="290"/>
      <c r="CE365" s="291" t="str">
        <f t="shared" si="161"/>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ca="1" si="15"/>
        <v/>
      </c>
      <c r="CR365" s="274" t="str">
        <f t="shared" ca="1" si="16"/>
        <v/>
      </c>
      <c r="CS365" s="275" t="str">
        <f t="shared" ca="1" si="162"/>
        <v/>
      </c>
      <c r="CT365" s="339"/>
      <c r="CU365" s="266">
        <f t="shared" si="178"/>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79"/>
        <v>0</v>
      </c>
      <c r="DL365" s="442" t="b">
        <f t="shared" si="180"/>
        <v>0</v>
      </c>
      <c r="DM365" s="452" t="b">
        <f t="shared" si="181"/>
        <v>0</v>
      </c>
      <c r="DN365" s="442" t="b">
        <f t="shared" si="182"/>
        <v>0</v>
      </c>
      <c r="DO365" s="451" t="b">
        <f t="shared" si="183"/>
        <v>0</v>
      </c>
      <c r="DP365" s="442" t="b">
        <f t="shared" si="184"/>
        <v>0</v>
      </c>
      <c r="DQ365" s="452" t="b">
        <f t="shared" si="185"/>
        <v>0</v>
      </c>
      <c r="DR365" s="442" t="b">
        <f t="shared" si="186"/>
        <v>0</v>
      </c>
      <c r="DS365" s="451" t="b">
        <f t="shared" si="187"/>
        <v>0</v>
      </c>
      <c r="DT365" s="442" t="b">
        <f t="shared" si="188"/>
        <v>0</v>
      </c>
    </row>
    <row r="366" spans="1:124" x14ac:dyDescent="0.25">
      <c r="A366" s="67">
        <f t="shared" si="163"/>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64"/>
        <v/>
      </c>
      <c r="X366" s="312" t="str">
        <f t="shared" ca="1" si="165"/>
        <v/>
      </c>
      <c r="Y366" s="279"/>
      <c r="Z366" s="279"/>
      <c r="AA366" s="350"/>
      <c r="AB366" s="280"/>
      <c r="AC366" s="281"/>
      <c r="AD366" s="350"/>
      <c r="AE366" s="280"/>
      <c r="AF366" s="282"/>
      <c r="AG366" s="350"/>
      <c r="AH366" s="276"/>
      <c r="AI366" s="311" t="str">
        <f t="shared" ca="1" si="166"/>
        <v/>
      </c>
      <c r="AJ366" s="312" t="str">
        <f t="shared" ca="1" si="167"/>
        <v/>
      </c>
      <c r="AK366" s="279"/>
      <c r="AL366" s="279"/>
      <c r="AM366" s="350"/>
      <c r="AN366" s="280"/>
      <c r="AO366" s="281"/>
      <c r="AP366" s="350"/>
      <c r="AQ366" s="280"/>
      <c r="AR366" s="282"/>
      <c r="AS366" s="350"/>
      <c r="AT366" s="276"/>
      <c r="AU366" s="311" t="str">
        <f t="shared" ca="1" si="168"/>
        <v/>
      </c>
      <c r="AV366" s="312" t="str">
        <f t="shared" ca="1" si="169"/>
        <v/>
      </c>
      <c r="AW366" s="278"/>
      <c r="AX366" s="278"/>
      <c r="AY366" s="350"/>
      <c r="AZ366" s="280"/>
      <c r="BA366" s="281"/>
      <c r="BB366" s="350"/>
      <c r="BC366" s="280"/>
      <c r="BD366" s="282"/>
      <c r="BE366" s="350"/>
      <c r="BF366" s="276"/>
      <c r="BG366" s="311" t="str">
        <f t="shared" ca="1" si="170"/>
        <v/>
      </c>
      <c r="BH366" s="312" t="str">
        <f t="shared" ca="1" si="171"/>
        <v/>
      </c>
      <c r="BI366" s="278"/>
      <c r="BJ366" s="350"/>
      <c r="BK366" s="280"/>
      <c r="BL366" s="281"/>
      <c r="BM366" s="350"/>
      <c r="BN366" s="280"/>
      <c r="BO366" s="282"/>
      <c r="BP366" s="311" t="str">
        <f t="shared" ca="1" si="172"/>
        <v/>
      </c>
      <c r="BQ366" s="312" t="str">
        <f t="shared" ca="1" si="173"/>
        <v/>
      </c>
      <c r="BR366" s="311" t="str">
        <f t="shared" ca="1" si="174"/>
        <v/>
      </c>
      <c r="BS366" s="440" t="str">
        <f t="shared" ca="1" si="175"/>
        <v/>
      </c>
      <c r="BT366" s="283" t="str">
        <f t="array" ref="BT366">IF(AND($I366&lt;&gt;"",$K366&lt;&gt;""),CEILING(VLOOKUP($I366,ランク別指標,3,FALSE)*$L366,1),"")</f>
        <v/>
      </c>
      <c r="BU366" s="284"/>
      <c r="BV366" s="283" t="str">
        <f t="shared" si="160"/>
        <v/>
      </c>
      <c r="BW366" s="285"/>
      <c r="BX366" s="284"/>
      <c r="BY366" s="286" t="str">
        <f t="shared" si="176"/>
        <v/>
      </c>
      <c r="BZ366" s="287" t="str">
        <f t="shared" si="177"/>
        <v/>
      </c>
      <c r="CA366" s="288"/>
      <c r="CB366" s="289"/>
      <c r="CC366" s="283" t="str">
        <f t="array" ref="CC366">IF(AND($I366&lt;&gt;"",$K366&lt;&gt;""),CEILING(VLOOKUP($I366,ランク別指標,6,FALSE)*$L366,1),"")</f>
        <v/>
      </c>
      <c r="CD366" s="290"/>
      <c r="CE366" s="291" t="str">
        <f t="shared" si="161"/>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5"/>
        <v/>
      </c>
      <c r="CR366" s="274" t="str">
        <f t="shared" ca="1" si="16"/>
        <v/>
      </c>
      <c r="CS366" s="275" t="str">
        <f t="shared" ca="1" si="162"/>
        <v/>
      </c>
      <c r="CT366" s="339"/>
      <c r="CU366" s="266">
        <f t="shared" si="178"/>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79"/>
        <v>0</v>
      </c>
      <c r="DL366" s="442" t="b">
        <f t="shared" si="180"/>
        <v>0</v>
      </c>
      <c r="DM366" s="452" t="b">
        <f t="shared" si="181"/>
        <v>0</v>
      </c>
      <c r="DN366" s="442" t="b">
        <f t="shared" si="182"/>
        <v>0</v>
      </c>
      <c r="DO366" s="451" t="b">
        <f t="shared" si="183"/>
        <v>0</v>
      </c>
      <c r="DP366" s="442" t="b">
        <f t="shared" si="184"/>
        <v>0</v>
      </c>
      <c r="DQ366" s="452" t="b">
        <f t="shared" si="185"/>
        <v>0</v>
      </c>
      <c r="DR366" s="442" t="b">
        <f t="shared" si="186"/>
        <v>0</v>
      </c>
      <c r="DS366" s="451" t="b">
        <f t="shared" si="187"/>
        <v>0</v>
      </c>
      <c r="DT366" s="442" t="b">
        <f t="shared" si="188"/>
        <v>0</v>
      </c>
    </row>
    <row r="367" spans="1:124" x14ac:dyDescent="0.25">
      <c r="A367" s="67">
        <f t="shared" si="163"/>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64"/>
        <v/>
      </c>
      <c r="X367" s="312" t="str">
        <f t="shared" ca="1" si="165"/>
        <v/>
      </c>
      <c r="Y367" s="279"/>
      <c r="Z367" s="279"/>
      <c r="AA367" s="350"/>
      <c r="AB367" s="280"/>
      <c r="AC367" s="281"/>
      <c r="AD367" s="350"/>
      <c r="AE367" s="280"/>
      <c r="AF367" s="282"/>
      <c r="AG367" s="350"/>
      <c r="AH367" s="276"/>
      <c r="AI367" s="311" t="str">
        <f t="shared" ca="1" si="166"/>
        <v/>
      </c>
      <c r="AJ367" s="312" t="str">
        <f t="shared" ca="1" si="167"/>
        <v/>
      </c>
      <c r="AK367" s="279"/>
      <c r="AL367" s="279"/>
      <c r="AM367" s="350"/>
      <c r="AN367" s="280"/>
      <c r="AO367" s="281"/>
      <c r="AP367" s="350"/>
      <c r="AQ367" s="280"/>
      <c r="AR367" s="282"/>
      <c r="AS367" s="350"/>
      <c r="AT367" s="276"/>
      <c r="AU367" s="311" t="str">
        <f t="shared" ca="1" si="168"/>
        <v/>
      </c>
      <c r="AV367" s="312" t="str">
        <f t="shared" ca="1" si="169"/>
        <v/>
      </c>
      <c r="AW367" s="278"/>
      <c r="AX367" s="278"/>
      <c r="AY367" s="350"/>
      <c r="AZ367" s="280"/>
      <c r="BA367" s="281"/>
      <c r="BB367" s="350"/>
      <c r="BC367" s="280"/>
      <c r="BD367" s="282"/>
      <c r="BE367" s="350"/>
      <c r="BF367" s="276"/>
      <c r="BG367" s="311" t="str">
        <f t="shared" ca="1" si="170"/>
        <v/>
      </c>
      <c r="BH367" s="312" t="str">
        <f t="shared" ca="1" si="171"/>
        <v/>
      </c>
      <c r="BI367" s="278"/>
      <c r="BJ367" s="350"/>
      <c r="BK367" s="280"/>
      <c r="BL367" s="281"/>
      <c r="BM367" s="350"/>
      <c r="BN367" s="280"/>
      <c r="BO367" s="282"/>
      <c r="BP367" s="311" t="str">
        <f t="shared" ca="1" si="172"/>
        <v/>
      </c>
      <c r="BQ367" s="312" t="str">
        <f t="shared" ca="1" si="173"/>
        <v/>
      </c>
      <c r="BR367" s="311" t="str">
        <f t="shared" ca="1" si="174"/>
        <v/>
      </c>
      <c r="BS367" s="440" t="str">
        <f t="shared" ca="1" si="175"/>
        <v/>
      </c>
      <c r="BT367" s="283" t="str">
        <f t="array" ref="BT367">IF(AND($I367&lt;&gt;"",$K367&lt;&gt;""),CEILING(VLOOKUP($I367,ランク別指標,3,FALSE)*$L367,1),"")</f>
        <v/>
      </c>
      <c r="BU367" s="284"/>
      <c r="BV367" s="283" t="str">
        <f t="shared" si="160"/>
        <v/>
      </c>
      <c r="BW367" s="285"/>
      <c r="BX367" s="284"/>
      <c r="BY367" s="286" t="str">
        <f t="shared" si="176"/>
        <v/>
      </c>
      <c r="BZ367" s="287" t="str">
        <f t="shared" si="177"/>
        <v/>
      </c>
      <c r="CA367" s="288"/>
      <c r="CB367" s="289"/>
      <c r="CC367" s="283" t="str">
        <f t="array" ref="CC367">IF(AND($I367&lt;&gt;"",$K367&lt;&gt;""),CEILING(VLOOKUP($I367,ランク別指標,6,FALSE)*$L367,1),"")</f>
        <v/>
      </c>
      <c r="CD367" s="290"/>
      <c r="CE367" s="291" t="str">
        <f t="shared" si="161"/>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5"/>
        <v/>
      </c>
      <c r="CR367" s="274" t="str">
        <f t="shared" ca="1" si="16"/>
        <v/>
      </c>
      <c r="CS367" s="275" t="str">
        <f t="shared" ca="1" si="162"/>
        <v/>
      </c>
      <c r="CT367" s="339"/>
      <c r="CU367" s="266">
        <f t="shared" si="178"/>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79"/>
        <v>0</v>
      </c>
      <c r="DL367" s="442" t="b">
        <f t="shared" si="180"/>
        <v>0</v>
      </c>
      <c r="DM367" s="452" t="b">
        <f t="shared" si="181"/>
        <v>0</v>
      </c>
      <c r="DN367" s="442" t="b">
        <f t="shared" si="182"/>
        <v>0</v>
      </c>
      <c r="DO367" s="451" t="b">
        <f t="shared" si="183"/>
        <v>0</v>
      </c>
      <c r="DP367" s="442" t="b">
        <f t="shared" si="184"/>
        <v>0</v>
      </c>
      <c r="DQ367" s="452" t="b">
        <f t="shared" si="185"/>
        <v>0</v>
      </c>
      <c r="DR367" s="442" t="b">
        <f t="shared" si="186"/>
        <v>0</v>
      </c>
      <c r="DS367" s="451" t="b">
        <f t="shared" si="187"/>
        <v>0</v>
      </c>
      <c r="DT367" s="442" t="b">
        <f t="shared" si="188"/>
        <v>0</v>
      </c>
    </row>
    <row r="368" spans="1:124" x14ac:dyDescent="0.25">
      <c r="A368" s="67">
        <f t="shared" si="163"/>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64"/>
        <v/>
      </c>
      <c r="X368" s="312" t="str">
        <f t="shared" ca="1" si="165"/>
        <v/>
      </c>
      <c r="Y368" s="279"/>
      <c r="Z368" s="279"/>
      <c r="AA368" s="350"/>
      <c r="AB368" s="280"/>
      <c r="AC368" s="281"/>
      <c r="AD368" s="350"/>
      <c r="AE368" s="280"/>
      <c r="AF368" s="282"/>
      <c r="AG368" s="350"/>
      <c r="AH368" s="276"/>
      <c r="AI368" s="311" t="str">
        <f t="shared" ca="1" si="166"/>
        <v/>
      </c>
      <c r="AJ368" s="312" t="str">
        <f t="shared" ca="1" si="167"/>
        <v/>
      </c>
      <c r="AK368" s="279"/>
      <c r="AL368" s="279"/>
      <c r="AM368" s="350"/>
      <c r="AN368" s="280"/>
      <c r="AO368" s="281"/>
      <c r="AP368" s="350"/>
      <c r="AQ368" s="280"/>
      <c r="AR368" s="282"/>
      <c r="AS368" s="350"/>
      <c r="AT368" s="276"/>
      <c r="AU368" s="311" t="str">
        <f t="shared" ca="1" si="168"/>
        <v/>
      </c>
      <c r="AV368" s="312" t="str">
        <f t="shared" ca="1" si="169"/>
        <v/>
      </c>
      <c r="AW368" s="278"/>
      <c r="AX368" s="278"/>
      <c r="AY368" s="350"/>
      <c r="AZ368" s="280"/>
      <c r="BA368" s="281"/>
      <c r="BB368" s="350"/>
      <c r="BC368" s="280"/>
      <c r="BD368" s="282"/>
      <c r="BE368" s="350"/>
      <c r="BF368" s="276"/>
      <c r="BG368" s="311" t="str">
        <f t="shared" ca="1" si="170"/>
        <v/>
      </c>
      <c r="BH368" s="312" t="str">
        <f t="shared" ca="1" si="171"/>
        <v/>
      </c>
      <c r="BI368" s="278"/>
      <c r="BJ368" s="350"/>
      <c r="BK368" s="280"/>
      <c r="BL368" s="281"/>
      <c r="BM368" s="350"/>
      <c r="BN368" s="280"/>
      <c r="BO368" s="282"/>
      <c r="BP368" s="311" t="str">
        <f t="shared" ca="1" si="172"/>
        <v/>
      </c>
      <c r="BQ368" s="312" t="str">
        <f t="shared" ca="1" si="173"/>
        <v/>
      </c>
      <c r="BR368" s="311" t="str">
        <f t="shared" ca="1" si="174"/>
        <v/>
      </c>
      <c r="BS368" s="440" t="str">
        <f t="shared" ca="1" si="175"/>
        <v/>
      </c>
      <c r="BT368" s="283" t="str">
        <f t="array" ref="BT368">IF(AND($I368&lt;&gt;"",$K368&lt;&gt;""),CEILING(VLOOKUP($I368,ランク別指標,3,FALSE)*$L368,1),"")</f>
        <v/>
      </c>
      <c r="BU368" s="284"/>
      <c r="BV368" s="283" t="str">
        <f t="shared" si="160"/>
        <v/>
      </c>
      <c r="BW368" s="285"/>
      <c r="BX368" s="284"/>
      <c r="BY368" s="286" t="str">
        <f t="shared" si="176"/>
        <v/>
      </c>
      <c r="BZ368" s="287" t="str">
        <f t="shared" si="177"/>
        <v/>
      </c>
      <c r="CA368" s="288"/>
      <c r="CB368" s="289"/>
      <c r="CC368" s="283" t="str">
        <f t="array" ref="CC368">IF(AND($I368&lt;&gt;"",$K368&lt;&gt;""),CEILING(VLOOKUP($I368,ランク別指標,6,FALSE)*$L368,1),"")</f>
        <v/>
      </c>
      <c r="CD368" s="290"/>
      <c r="CE368" s="291" t="str">
        <f t="shared" si="161"/>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5"/>
        <v/>
      </c>
      <c r="CR368" s="274" t="str">
        <f t="shared" ca="1" si="16"/>
        <v/>
      </c>
      <c r="CS368" s="275" t="str">
        <f t="shared" ca="1" si="162"/>
        <v/>
      </c>
      <c r="CT368" s="339"/>
      <c r="CU368" s="266">
        <f t="shared" si="178"/>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79"/>
        <v>0</v>
      </c>
      <c r="DL368" s="442" t="b">
        <f t="shared" si="180"/>
        <v>0</v>
      </c>
      <c r="DM368" s="452" t="b">
        <f t="shared" si="181"/>
        <v>0</v>
      </c>
      <c r="DN368" s="442" t="b">
        <f t="shared" si="182"/>
        <v>0</v>
      </c>
      <c r="DO368" s="451" t="b">
        <f t="shared" si="183"/>
        <v>0</v>
      </c>
      <c r="DP368" s="442" t="b">
        <f t="shared" si="184"/>
        <v>0</v>
      </c>
      <c r="DQ368" s="452" t="b">
        <f t="shared" si="185"/>
        <v>0</v>
      </c>
      <c r="DR368" s="442" t="b">
        <f t="shared" si="186"/>
        <v>0</v>
      </c>
      <c r="DS368" s="451" t="b">
        <f t="shared" si="187"/>
        <v>0</v>
      </c>
      <c r="DT368" s="442" t="b">
        <f t="shared" si="188"/>
        <v>0</v>
      </c>
    </row>
    <row r="369" spans="1:124" x14ac:dyDescent="0.25">
      <c r="A369" s="67">
        <f t="shared" si="163"/>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64"/>
        <v/>
      </c>
      <c r="X369" s="312" t="str">
        <f t="shared" ca="1" si="165"/>
        <v/>
      </c>
      <c r="Y369" s="279"/>
      <c r="Z369" s="279"/>
      <c r="AA369" s="350"/>
      <c r="AB369" s="280"/>
      <c r="AC369" s="281"/>
      <c r="AD369" s="350"/>
      <c r="AE369" s="280"/>
      <c r="AF369" s="282"/>
      <c r="AG369" s="350"/>
      <c r="AH369" s="276"/>
      <c r="AI369" s="311" t="str">
        <f t="shared" ca="1" si="166"/>
        <v/>
      </c>
      <c r="AJ369" s="312" t="str">
        <f t="shared" ca="1" si="167"/>
        <v/>
      </c>
      <c r="AK369" s="279"/>
      <c r="AL369" s="279"/>
      <c r="AM369" s="350"/>
      <c r="AN369" s="280"/>
      <c r="AO369" s="281"/>
      <c r="AP369" s="350"/>
      <c r="AQ369" s="280"/>
      <c r="AR369" s="282"/>
      <c r="AS369" s="350"/>
      <c r="AT369" s="276"/>
      <c r="AU369" s="311" t="str">
        <f t="shared" ca="1" si="168"/>
        <v/>
      </c>
      <c r="AV369" s="312" t="str">
        <f t="shared" ca="1" si="169"/>
        <v/>
      </c>
      <c r="AW369" s="278"/>
      <c r="AX369" s="278"/>
      <c r="AY369" s="350"/>
      <c r="AZ369" s="280"/>
      <c r="BA369" s="281"/>
      <c r="BB369" s="350"/>
      <c r="BC369" s="280"/>
      <c r="BD369" s="282"/>
      <c r="BE369" s="350"/>
      <c r="BF369" s="276"/>
      <c r="BG369" s="311" t="str">
        <f t="shared" ca="1" si="170"/>
        <v/>
      </c>
      <c r="BH369" s="312" t="str">
        <f t="shared" ca="1" si="171"/>
        <v/>
      </c>
      <c r="BI369" s="278"/>
      <c r="BJ369" s="350"/>
      <c r="BK369" s="280"/>
      <c r="BL369" s="281"/>
      <c r="BM369" s="350"/>
      <c r="BN369" s="280"/>
      <c r="BO369" s="282"/>
      <c r="BP369" s="311" t="str">
        <f t="shared" ca="1" si="172"/>
        <v/>
      </c>
      <c r="BQ369" s="312" t="str">
        <f t="shared" ca="1" si="173"/>
        <v/>
      </c>
      <c r="BR369" s="311" t="str">
        <f t="shared" ca="1" si="174"/>
        <v/>
      </c>
      <c r="BS369" s="440" t="str">
        <f t="shared" ca="1" si="175"/>
        <v/>
      </c>
      <c r="BT369" s="283" t="str">
        <f t="array" ref="BT369">IF(AND($I369&lt;&gt;"",$K369&lt;&gt;""),CEILING(VLOOKUP($I369,ランク別指標,3,FALSE)*$L369,1),"")</f>
        <v/>
      </c>
      <c r="BU369" s="284"/>
      <c r="BV369" s="283" t="str">
        <f t="shared" si="160"/>
        <v/>
      </c>
      <c r="BW369" s="285"/>
      <c r="BX369" s="284"/>
      <c r="BY369" s="286" t="str">
        <f t="shared" si="176"/>
        <v/>
      </c>
      <c r="BZ369" s="287" t="str">
        <f t="shared" si="177"/>
        <v/>
      </c>
      <c r="CA369" s="288"/>
      <c r="CB369" s="289"/>
      <c r="CC369" s="283" t="str">
        <f t="array" ref="CC369">IF(AND($I369&lt;&gt;"",$K369&lt;&gt;""),CEILING(VLOOKUP($I369,ランク別指標,6,FALSE)*$L369,1),"")</f>
        <v/>
      </c>
      <c r="CD369" s="290"/>
      <c r="CE369" s="291" t="str">
        <f t="shared" si="161"/>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5"/>
        <v/>
      </c>
      <c r="CR369" s="274" t="str">
        <f t="shared" ca="1" si="16"/>
        <v/>
      </c>
      <c r="CS369" s="275" t="str">
        <f t="shared" ca="1" si="162"/>
        <v/>
      </c>
      <c r="CT369" s="339"/>
      <c r="CU369" s="266">
        <f t="shared" si="178"/>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79"/>
        <v>0</v>
      </c>
      <c r="DL369" s="442" t="b">
        <f t="shared" si="180"/>
        <v>0</v>
      </c>
      <c r="DM369" s="452" t="b">
        <f t="shared" si="181"/>
        <v>0</v>
      </c>
      <c r="DN369" s="442" t="b">
        <f t="shared" si="182"/>
        <v>0</v>
      </c>
      <c r="DO369" s="451" t="b">
        <f t="shared" si="183"/>
        <v>0</v>
      </c>
      <c r="DP369" s="442" t="b">
        <f t="shared" si="184"/>
        <v>0</v>
      </c>
      <c r="DQ369" s="452" t="b">
        <f t="shared" si="185"/>
        <v>0</v>
      </c>
      <c r="DR369" s="442" t="b">
        <f t="shared" si="186"/>
        <v>0</v>
      </c>
      <c r="DS369" s="451" t="b">
        <f t="shared" si="187"/>
        <v>0</v>
      </c>
      <c r="DT369" s="442" t="b">
        <f t="shared" si="188"/>
        <v>0</v>
      </c>
    </row>
    <row r="370" spans="1:124" x14ac:dyDescent="0.25">
      <c r="A370" s="67">
        <f t="shared" si="163"/>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64"/>
        <v/>
      </c>
      <c r="X370" s="312" t="str">
        <f t="shared" ca="1" si="165"/>
        <v/>
      </c>
      <c r="Y370" s="279"/>
      <c r="Z370" s="279"/>
      <c r="AA370" s="350"/>
      <c r="AB370" s="280"/>
      <c r="AC370" s="281"/>
      <c r="AD370" s="350"/>
      <c r="AE370" s="280"/>
      <c r="AF370" s="282"/>
      <c r="AG370" s="350"/>
      <c r="AH370" s="276"/>
      <c r="AI370" s="311" t="str">
        <f t="shared" ca="1" si="166"/>
        <v/>
      </c>
      <c r="AJ370" s="312" t="str">
        <f t="shared" ca="1" si="167"/>
        <v/>
      </c>
      <c r="AK370" s="279"/>
      <c r="AL370" s="279"/>
      <c r="AM370" s="350"/>
      <c r="AN370" s="280"/>
      <c r="AO370" s="281"/>
      <c r="AP370" s="350"/>
      <c r="AQ370" s="280"/>
      <c r="AR370" s="282"/>
      <c r="AS370" s="350"/>
      <c r="AT370" s="276"/>
      <c r="AU370" s="311" t="str">
        <f t="shared" ca="1" si="168"/>
        <v/>
      </c>
      <c r="AV370" s="312" t="str">
        <f t="shared" ca="1" si="169"/>
        <v/>
      </c>
      <c r="AW370" s="278"/>
      <c r="AX370" s="278"/>
      <c r="AY370" s="350"/>
      <c r="AZ370" s="280"/>
      <c r="BA370" s="281"/>
      <c r="BB370" s="350"/>
      <c r="BC370" s="280"/>
      <c r="BD370" s="282"/>
      <c r="BE370" s="350"/>
      <c r="BF370" s="276"/>
      <c r="BG370" s="311" t="str">
        <f t="shared" ca="1" si="170"/>
        <v/>
      </c>
      <c r="BH370" s="312" t="str">
        <f t="shared" ca="1" si="171"/>
        <v/>
      </c>
      <c r="BI370" s="278"/>
      <c r="BJ370" s="350"/>
      <c r="BK370" s="280"/>
      <c r="BL370" s="281"/>
      <c r="BM370" s="350"/>
      <c r="BN370" s="280"/>
      <c r="BO370" s="282"/>
      <c r="BP370" s="311" t="str">
        <f t="shared" ca="1" si="172"/>
        <v/>
      </c>
      <c r="BQ370" s="312" t="str">
        <f t="shared" ca="1" si="173"/>
        <v/>
      </c>
      <c r="BR370" s="311" t="str">
        <f t="shared" ca="1" si="174"/>
        <v/>
      </c>
      <c r="BS370" s="440" t="str">
        <f t="shared" ca="1" si="175"/>
        <v/>
      </c>
      <c r="BT370" s="283" t="str">
        <f t="array" ref="BT370">IF(AND($I370&lt;&gt;"",$K370&lt;&gt;""),CEILING(VLOOKUP($I370,ランク別指標,3,FALSE)*$L370,1),"")</f>
        <v/>
      </c>
      <c r="BU370" s="284"/>
      <c r="BV370" s="283" t="str">
        <f t="shared" si="160"/>
        <v/>
      </c>
      <c r="BW370" s="285"/>
      <c r="BX370" s="284"/>
      <c r="BY370" s="286" t="str">
        <f t="shared" si="176"/>
        <v/>
      </c>
      <c r="BZ370" s="287" t="str">
        <f t="shared" si="177"/>
        <v/>
      </c>
      <c r="CA370" s="288"/>
      <c r="CB370" s="289"/>
      <c r="CC370" s="283" t="str">
        <f t="array" ref="CC370">IF(AND($I370&lt;&gt;"",$K370&lt;&gt;""),CEILING(VLOOKUP($I370,ランク別指標,6,FALSE)*$L370,1),"")</f>
        <v/>
      </c>
      <c r="CD370" s="290"/>
      <c r="CE370" s="291" t="str">
        <f t="shared" si="161"/>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5"/>
        <v/>
      </c>
      <c r="CR370" s="274" t="str">
        <f t="shared" ca="1" si="16"/>
        <v/>
      </c>
      <c r="CS370" s="275" t="str">
        <f t="shared" ca="1" si="162"/>
        <v/>
      </c>
      <c r="CT370" s="339"/>
      <c r="CU370" s="266">
        <f t="shared" si="178"/>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79"/>
        <v>0</v>
      </c>
      <c r="DL370" s="442" t="b">
        <f t="shared" si="180"/>
        <v>0</v>
      </c>
      <c r="DM370" s="452" t="b">
        <f t="shared" si="181"/>
        <v>0</v>
      </c>
      <c r="DN370" s="442" t="b">
        <f t="shared" si="182"/>
        <v>0</v>
      </c>
      <c r="DO370" s="451" t="b">
        <f t="shared" si="183"/>
        <v>0</v>
      </c>
      <c r="DP370" s="442" t="b">
        <f t="shared" si="184"/>
        <v>0</v>
      </c>
      <c r="DQ370" s="452" t="b">
        <f t="shared" si="185"/>
        <v>0</v>
      </c>
      <c r="DR370" s="442" t="b">
        <f t="shared" si="186"/>
        <v>0</v>
      </c>
      <c r="DS370" s="451" t="b">
        <f t="shared" si="187"/>
        <v>0</v>
      </c>
      <c r="DT370" s="442" t="b">
        <f t="shared" si="188"/>
        <v>0</v>
      </c>
    </row>
    <row r="371" spans="1:124" x14ac:dyDescent="0.25">
      <c r="A371" s="67">
        <f t="shared" si="163"/>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64"/>
        <v/>
      </c>
      <c r="X371" s="312" t="str">
        <f t="shared" ca="1" si="165"/>
        <v/>
      </c>
      <c r="Y371" s="279"/>
      <c r="Z371" s="279"/>
      <c r="AA371" s="350"/>
      <c r="AB371" s="280"/>
      <c r="AC371" s="281"/>
      <c r="AD371" s="350"/>
      <c r="AE371" s="280"/>
      <c r="AF371" s="282"/>
      <c r="AG371" s="350"/>
      <c r="AH371" s="276"/>
      <c r="AI371" s="311" t="str">
        <f t="shared" ca="1" si="166"/>
        <v/>
      </c>
      <c r="AJ371" s="312" t="str">
        <f t="shared" ca="1" si="167"/>
        <v/>
      </c>
      <c r="AK371" s="279"/>
      <c r="AL371" s="279"/>
      <c r="AM371" s="350"/>
      <c r="AN371" s="280"/>
      <c r="AO371" s="281"/>
      <c r="AP371" s="350"/>
      <c r="AQ371" s="280"/>
      <c r="AR371" s="282"/>
      <c r="AS371" s="350"/>
      <c r="AT371" s="276"/>
      <c r="AU371" s="311" t="str">
        <f t="shared" ca="1" si="168"/>
        <v/>
      </c>
      <c r="AV371" s="312" t="str">
        <f t="shared" ca="1" si="169"/>
        <v/>
      </c>
      <c r="AW371" s="278"/>
      <c r="AX371" s="278"/>
      <c r="AY371" s="350"/>
      <c r="AZ371" s="280"/>
      <c r="BA371" s="281"/>
      <c r="BB371" s="350"/>
      <c r="BC371" s="280"/>
      <c r="BD371" s="282"/>
      <c r="BE371" s="350"/>
      <c r="BF371" s="276"/>
      <c r="BG371" s="311" t="str">
        <f t="shared" ca="1" si="170"/>
        <v/>
      </c>
      <c r="BH371" s="312" t="str">
        <f t="shared" ca="1" si="171"/>
        <v/>
      </c>
      <c r="BI371" s="278"/>
      <c r="BJ371" s="350"/>
      <c r="BK371" s="280"/>
      <c r="BL371" s="281"/>
      <c r="BM371" s="350"/>
      <c r="BN371" s="280"/>
      <c r="BO371" s="282"/>
      <c r="BP371" s="311" t="str">
        <f t="shared" ca="1" si="172"/>
        <v/>
      </c>
      <c r="BQ371" s="312" t="str">
        <f t="shared" ca="1" si="173"/>
        <v/>
      </c>
      <c r="BR371" s="311" t="str">
        <f t="shared" ca="1" si="174"/>
        <v/>
      </c>
      <c r="BS371" s="440" t="str">
        <f t="shared" ca="1" si="175"/>
        <v/>
      </c>
      <c r="BT371" s="283" t="str">
        <f t="array" ref="BT371">IF(AND($I371&lt;&gt;"",$K371&lt;&gt;""),CEILING(VLOOKUP($I371,ランク別指標,3,FALSE)*$L371,1),"")</f>
        <v/>
      </c>
      <c r="BU371" s="284"/>
      <c r="BV371" s="283" t="str">
        <f t="shared" si="160"/>
        <v/>
      </c>
      <c r="BW371" s="285"/>
      <c r="BX371" s="284"/>
      <c r="BY371" s="286" t="str">
        <f t="shared" si="176"/>
        <v/>
      </c>
      <c r="BZ371" s="287" t="str">
        <f t="shared" si="177"/>
        <v/>
      </c>
      <c r="CA371" s="288"/>
      <c r="CB371" s="289"/>
      <c r="CC371" s="283" t="str">
        <f t="array" ref="CC371">IF(AND($I371&lt;&gt;"",$K371&lt;&gt;""),CEILING(VLOOKUP($I371,ランク別指標,6,FALSE)*$L371,1),"")</f>
        <v/>
      </c>
      <c r="CD371" s="290"/>
      <c r="CE371" s="291" t="str">
        <f t="shared" si="161"/>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ca="1" si="15"/>
        <v/>
      </c>
      <c r="CR371" s="274" t="str">
        <f t="shared" ca="1" si="16"/>
        <v/>
      </c>
      <c r="CS371" s="275" t="str">
        <f t="shared" ca="1" si="162"/>
        <v/>
      </c>
      <c r="CT371" s="339"/>
      <c r="CU371" s="266">
        <f t="shared" si="178"/>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79"/>
        <v>0</v>
      </c>
      <c r="DL371" s="442" t="b">
        <f t="shared" si="180"/>
        <v>0</v>
      </c>
      <c r="DM371" s="452" t="b">
        <f t="shared" si="181"/>
        <v>0</v>
      </c>
      <c r="DN371" s="442" t="b">
        <f t="shared" si="182"/>
        <v>0</v>
      </c>
      <c r="DO371" s="451" t="b">
        <f t="shared" si="183"/>
        <v>0</v>
      </c>
      <c r="DP371" s="442" t="b">
        <f t="shared" si="184"/>
        <v>0</v>
      </c>
      <c r="DQ371" s="452" t="b">
        <f t="shared" si="185"/>
        <v>0</v>
      </c>
      <c r="DR371" s="442" t="b">
        <f t="shared" si="186"/>
        <v>0</v>
      </c>
      <c r="DS371" s="451" t="b">
        <f t="shared" si="187"/>
        <v>0</v>
      </c>
      <c r="DT371" s="442" t="b">
        <f t="shared" si="188"/>
        <v>0</v>
      </c>
    </row>
    <row r="372" spans="1:124" x14ac:dyDescent="0.25">
      <c r="A372" s="67">
        <f t="shared" si="163"/>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64"/>
        <v/>
      </c>
      <c r="X372" s="312" t="str">
        <f t="shared" ca="1" si="165"/>
        <v/>
      </c>
      <c r="Y372" s="279"/>
      <c r="Z372" s="279"/>
      <c r="AA372" s="350"/>
      <c r="AB372" s="280"/>
      <c r="AC372" s="281"/>
      <c r="AD372" s="350"/>
      <c r="AE372" s="280"/>
      <c r="AF372" s="282"/>
      <c r="AG372" s="350"/>
      <c r="AH372" s="276"/>
      <c r="AI372" s="311" t="str">
        <f t="shared" ca="1" si="166"/>
        <v/>
      </c>
      <c r="AJ372" s="312" t="str">
        <f t="shared" ca="1" si="167"/>
        <v/>
      </c>
      <c r="AK372" s="279"/>
      <c r="AL372" s="279"/>
      <c r="AM372" s="350"/>
      <c r="AN372" s="280"/>
      <c r="AO372" s="281"/>
      <c r="AP372" s="350"/>
      <c r="AQ372" s="280"/>
      <c r="AR372" s="282"/>
      <c r="AS372" s="350"/>
      <c r="AT372" s="276"/>
      <c r="AU372" s="311" t="str">
        <f t="shared" ca="1" si="168"/>
        <v/>
      </c>
      <c r="AV372" s="312" t="str">
        <f t="shared" ca="1" si="169"/>
        <v/>
      </c>
      <c r="AW372" s="278"/>
      <c r="AX372" s="278"/>
      <c r="AY372" s="350"/>
      <c r="AZ372" s="280"/>
      <c r="BA372" s="281"/>
      <c r="BB372" s="350"/>
      <c r="BC372" s="280"/>
      <c r="BD372" s="282"/>
      <c r="BE372" s="350"/>
      <c r="BF372" s="276"/>
      <c r="BG372" s="311" t="str">
        <f t="shared" ca="1" si="170"/>
        <v/>
      </c>
      <c r="BH372" s="312" t="str">
        <f t="shared" ca="1" si="171"/>
        <v/>
      </c>
      <c r="BI372" s="278"/>
      <c r="BJ372" s="350"/>
      <c r="BK372" s="280"/>
      <c r="BL372" s="281"/>
      <c r="BM372" s="350"/>
      <c r="BN372" s="280"/>
      <c r="BO372" s="282"/>
      <c r="BP372" s="311" t="str">
        <f t="shared" ca="1" si="172"/>
        <v/>
      </c>
      <c r="BQ372" s="312" t="str">
        <f t="shared" ca="1" si="173"/>
        <v/>
      </c>
      <c r="BR372" s="311" t="str">
        <f t="shared" ca="1" si="174"/>
        <v/>
      </c>
      <c r="BS372" s="440" t="str">
        <f t="shared" ca="1" si="175"/>
        <v/>
      </c>
      <c r="BT372" s="283" t="str">
        <f t="array" ref="BT372">IF(AND($I372&lt;&gt;"",$K372&lt;&gt;""),CEILING(VLOOKUP($I372,ランク別指標,3,FALSE)*$L372,1),"")</f>
        <v/>
      </c>
      <c r="BU372" s="284"/>
      <c r="BV372" s="283" t="str">
        <f t="shared" si="160"/>
        <v/>
      </c>
      <c r="BW372" s="285"/>
      <c r="BX372" s="284"/>
      <c r="BY372" s="286" t="str">
        <f t="shared" si="176"/>
        <v/>
      </c>
      <c r="BZ372" s="287" t="str">
        <f t="shared" si="177"/>
        <v/>
      </c>
      <c r="CA372" s="288"/>
      <c r="CB372" s="289"/>
      <c r="CC372" s="283" t="str">
        <f t="array" ref="CC372">IF(AND($I372&lt;&gt;"",$K372&lt;&gt;""),CEILING(VLOOKUP($I372,ランク別指標,6,FALSE)*$L372,1),"")</f>
        <v/>
      </c>
      <c r="CD372" s="290"/>
      <c r="CE372" s="291" t="str">
        <f t="shared" si="161"/>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ca="1" si="15"/>
        <v/>
      </c>
      <c r="CR372" s="274" t="str">
        <f t="shared" ca="1" si="16"/>
        <v/>
      </c>
      <c r="CS372" s="275" t="str">
        <f t="shared" ca="1" si="162"/>
        <v/>
      </c>
      <c r="CT372" s="339"/>
      <c r="CU372" s="266">
        <f t="shared" si="178"/>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79"/>
        <v>0</v>
      </c>
      <c r="DL372" s="442" t="b">
        <f t="shared" si="180"/>
        <v>0</v>
      </c>
      <c r="DM372" s="452" t="b">
        <f t="shared" si="181"/>
        <v>0</v>
      </c>
      <c r="DN372" s="442" t="b">
        <f t="shared" si="182"/>
        <v>0</v>
      </c>
      <c r="DO372" s="451" t="b">
        <f t="shared" si="183"/>
        <v>0</v>
      </c>
      <c r="DP372" s="442" t="b">
        <f t="shared" si="184"/>
        <v>0</v>
      </c>
      <c r="DQ372" s="452" t="b">
        <f t="shared" si="185"/>
        <v>0</v>
      </c>
      <c r="DR372" s="442" t="b">
        <f t="shared" si="186"/>
        <v>0</v>
      </c>
      <c r="DS372" s="451" t="b">
        <f t="shared" si="187"/>
        <v>0</v>
      </c>
      <c r="DT372" s="442" t="b">
        <f t="shared" si="188"/>
        <v>0</v>
      </c>
    </row>
    <row r="373" spans="1:124" x14ac:dyDescent="0.25">
      <c r="A373" s="67">
        <f t="shared" si="163"/>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64"/>
        <v/>
      </c>
      <c r="X373" s="312" t="str">
        <f t="shared" ca="1" si="165"/>
        <v/>
      </c>
      <c r="Y373" s="279"/>
      <c r="Z373" s="279"/>
      <c r="AA373" s="350"/>
      <c r="AB373" s="280"/>
      <c r="AC373" s="281"/>
      <c r="AD373" s="350"/>
      <c r="AE373" s="280"/>
      <c r="AF373" s="282"/>
      <c r="AG373" s="350"/>
      <c r="AH373" s="276"/>
      <c r="AI373" s="311" t="str">
        <f t="shared" ca="1" si="166"/>
        <v/>
      </c>
      <c r="AJ373" s="312" t="str">
        <f t="shared" ca="1" si="167"/>
        <v/>
      </c>
      <c r="AK373" s="279"/>
      <c r="AL373" s="279"/>
      <c r="AM373" s="350"/>
      <c r="AN373" s="280"/>
      <c r="AO373" s="281"/>
      <c r="AP373" s="350"/>
      <c r="AQ373" s="280"/>
      <c r="AR373" s="282"/>
      <c r="AS373" s="350"/>
      <c r="AT373" s="276"/>
      <c r="AU373" s="311" t="str">
        <f t="shared" ca="1" si="168"/>
        <v/>
      </c>
      <c r="AV373" s="312" t="str">
        <f t="shared" ca="1" si="169"/>
        <v/>
      </c>
      <c r="AW373" s="278"/>
      <c r="AX373" s="278"/>
      <c r="AY373" s="350"/>
      <c r="AZ373" s="280"/>
      <c r="BA373" s="281"/>
      <c r="BB373" s="350"/>
      <c r="BC373" s="280"/>
      <c r="BD373" s="282"/>
      <c r="BE373" s="350"/>
      <c r="BF373" s="276"/>
      <c r="BG373" s="311" t="str">
        <f t="shared" ca="1" si="170"/>
        <v/>
      </c>
      <c r="BH373" s="312" t="str">
        <f t="shared" ca="1" si="171"/>
        <v/>
      </c>
      <c r="BI373" s="278"/>
      <c r="BJ373" s="350"/>
      <c r="BK373" s="280"/>
      <c r="BL373" s="281"/>
      <c r="BM373" s="350"/>
      <c r="BN373" s="280"/>
      <c r="BO373" s="282"/>
      <c r="BP373" s="311" t="str">
        <f t="shared" ca="1" si="172"/>
        <v/>
      </c>
      <c r="BQ373" s="312" t="str">
        <f t="shared" ca="1" si="173"/>
        <v/>
      </c>
      <c r="BR373" s="311" t="str">
        <f t="shared" ca="1" si="174"/>
        <v/>
      </c>
      <c r="BS373" s="440" t="str">
        <f t="shared" ca="1" si="175"/>
        <v/>
      </c>
      <c r="BT373" s="283" t="str">
        <f t="array" ref="BT373">IF(AND($I373&lt;&gt;"",$K373&lt;&gt;""),CEILING(VLOOKUP($I373,ランク別指標,3,FALSE)*$L373,1),"")</f>
        <v/>
      </c>
      <c r="BU373" s="284"/>
      <c r="BV373" s="283" t="str">
        <f t="shared" si="160"/>
        <v/>
      </c>
      <c r="BW373" s="285"/>
      <c r="BX373" s="284"/>
      <c r="BY373" s="286" t="str">
        <f t="shared" si="176"/>
        <v/>
      </c>
      <c r="BZ373" s="287" t="str">
        <f t="shared" si="177"/>
        <v/>
      </c>
      <c r="CA373" s="288"/>
      <c r="CB373" s="289"/>
      <c r="CC373" s="283" t="str">
        <f t="array" ref="CC373">IF(AND($I373&lt;&gt;"",$K373&lt;&gt;""),CEILING(VLOOKUP($I373,ランク別指標,6,FALSE)*$L373,1),"")</f>
        <v/>
      </c>
      <c r="CD373" s="290"/>
      <c r="CE373" s="291" t="str">
        <f t="shared" si="161"/>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ca="1" si="15"/>
        <v/>
      </c>
      <c r="CR373" s="274" t="str">
        <f t="shared" ca="1" si="16"/>
        <v/>
      </c>
      <c r="CS373" s="275" t="str">
        <f t="shared" ca="1" si="162"/>
        <v/>
      </c>
      <c r="CT373" s="339"/>
      <c r="CU373" s="266">
        <f t="shared" si="178"/>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79"/>
        <v>0</v>
      </c>
      <c r="DL373" s="442" t="b">
        <f t="shared" si="180"/>
        <v>0</v>
      </c>
      <c r="DM373" s="452" t="b">
        <f t="shared" si="181"/>
        <v>0</v>
      </c>
      <c r="DN373" s="442" t="b">
        <f t="shared" si="182"/>
        <v>0</v>
      </c>
      <c r="DO373" s="451" t="b">
        <f t="shared" si="183"/>
        <v>0</v>
      </c>
      <c r="DP373" s="442" t="b">
        <f t="shared" si="184"/>
        <v>0</v>
      </c>
      <c r="DQ373" s="452" t="b">
        <f t="shared" si="185"/>
        <v>0</v>
      </c>
      <c r="DR373" s="442" t="b">
        <f t="shared" si="186"/>
        <v>0</v>
      </c>
      <c r="DS373" s="451" t="b">
        <f t="shared" si="187"/>
        <v>0</v>
      </c>
      <c r="DT373" s="442" t="b">
        <f t="shared" si="188"/>
        <v>0</v>
      </c>
    </row>
    <row r="374" spans="1:124" x14ac:dyDescent="0.25">
      <c r="A374" s="67">
        <f t="shared" si="163"/>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64"/>
        <v/>
      </c>
      <c r="X374" s="312" t="str">
        <f t="shared" ca="1" si="165"/>
        <v/>
      </c>
      <c r="Y374" s="279"/>
      <c r="Z374" s="279"/>
      <c r="AA374" s="350"/>
      <c r="AB374" s="280"/>
      <c r="AC374" s="281"/>
      <c r="AD374" s="350"/>
      <c r="AE374" s="280"/>
      <c r="AF374" s="282"/>
      <c r="AG374" s="350"/>
      <c r="AH374" s="276"/>
      <c r="AI374" s="311" t="str">
        <f t="shared" ca="1" si="166"/>
        <v/>
      </c>
      <c r="AJ374" s="312" t="str">
        <f t="shared" ca="1" si="167"/>
        <v/>
      </c>
      <c r="AK374" s="279"/>
      <c r="AL374" s="279"/>
      <c r="AM374" s="350"/>
      <c r="AN374" s="280"/>
      <c r="AO374" s="281"/>
      <c r="AP374" s="350"/>
      <c r="AQ374" s="280"/>
      <c r="AR374" s="282"/>
      <c r="AS374" s="350"/>
      <c r="AT374" s="276"/>
      <c r="AU374" s="311" t="str">
        <f t="shared" ca="1" si="168"/>
        <v/>
      </c>
      <c r="AV374" s="312" t="str">
        <f t="shared" ca="1" si="169"/>
        <v/>
      </c>
      <c r="AW374" s="278"/>
      <c r="AX374" s="278"/>
      <c r="AY374" s="350"/>
      <c r="AZ374" s="280"/>
      <c r="BA374" s="281"/>
      <c r="BB374" s="350"/>
      <c r="BC374" s="280"/>
      <c r="BD374" s="282"/>
      <c r="BE374" s="350"/>
      <c r="BF374" s="276"/>
      <c r="BG374" s="311" t="str">
        <f t="shared" ca="1" si="170"/>
        <v/>
      </c>
      <c r="BH374" s="312" t="str">
        <f t="shared" ca="1" si="171"/>
        <v/>
      </c>
      <c r="BI374" s="278"/>
      <c r="BJ374" s="350"/>
      <c r="BK374" s="280"/>
      <c r="BL374" s="281"/>
      <c r="BM374" s="350"/>
      <c r="BN374" s="280"/>
      <c r="BO374" s="282"/>
      <c r="BP374" s="311" t="str">
        <f t="shared" ca="1" si="172"/>
        <v/>
      </c>
      <c r="BQ374" s="312" t="str">
        <f t="shared" ca="1" si="173"/>
        <v/>
      </c>
      <c r="BR374" s="311" t="str">
        <f t="shared" ca="1" si="174"/>
        <v/>
      </c>
      <c r="BS374" s="440" t="str">
        <f t="shared" ca="1" si="175"/>
        <v/>
      </c>
      <c r="BT374" s="283" t="str">
        <f t="array" ref="BT374">IF(AND($I374&lt;&gt;"",$K374&lt;&gt;""),CEILING(VLOOKUP($I374,ランク別指標,3,FALSE)*$L374,1),"")</f>
        <v/>
      </c>
      <c r="BU374" s="284"/>
      <c r="BV374" s="283" t="str">
        <f t="shared" si="160"/>
        <v/>
      </c>
      <c r="BW374" s="285"/>
      <c r="BX374" s="284"/>
      <c r="BY374" s="286" t="str">
        <f t="shared" si="176"/>
        <v/>
      </c>
      <c r="BZ374" s="287" t="str">
        <f t="shared" si="177"/>
        <v/>
      </c>
      <c r="CA374" s="288"/>
      <c r="CB374" s="289"/>
      <c r="CC374" s="283" t="str">
        <f t="array" ref="CC374">IF(AND($I374&lt;&gt;"",$K374&lt;&gt;""),CEILING(VLOOKUP($I374,ランク別指標,6,FALSE)*$L374,1),"")</f>
        <v/>
      </c>
      <c r="CD374" s="290"/>
      <c r="CE374" s="291" t="str">
        <f t="shared" si="161"/>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ca="1" si="15"/>
        <v/>
      </c>
      <c r="CR374" s="274" t="str">
        <f t="shared" ca="1" si="16"/>
        <v/>
      </c>
      <c r="CS374" s="275" t="str">
        <f t="shared" ca="1" si="162"/>
        <v/>
      </c>
      <c r="CT374" s="339"/>
      <c r="CU374" s="266">
        <f t="shared" si="178"/>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79"/>
        <v>0</v>
      </c>
      <c r="DL374" s="442" t="b">
        <f t="shared" si="180"/>
        <v>0</v>
      </c>
      <c r="DM374" s="452" t="b">
        <f t="shared" si="181"/>
        <v>0</v>
      </c>
      <c r="DN374" s="442" t="b">
        <f t="shared" si="182"/>
        <v>0</v>
      </c>
      <c r="DO374" s="451" t="b">
        <f t="shared" si="183"/>
        <v>0</v>
      </c>
      <c r="DP374" s="442" t="b">
        <f t="shared" si="184"/>
        <v>0</v>
      </c>
      <c r="DQ374" s="452" t="b">
        <f t="shared" si="185"/>
        <v>0</v>
      </c>
      <c r="DR374" s="442" t="b">
        <f t="shared" si="186"/>
        <v>0</v>
      </c>
      <c r="DS374" s="451" t="b">
        <f t="shared" si="187"/>
        <v>0</v>
      </c>
      <c r="DT374" s="442" t="b">
        <f t="shared" si="188"/>
        <v>0</v>
      </c>
    </row>
    <row r="375" spans="1:124" x14ac:dyDescent="0.25">
      <c r="A375" s="67">
        <f t="shared" si="163"/>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64"/>
        <v/>
      </c>
      <c r="X375" s="312" t="str">
        <f t="shared" ca="1" si="165"/>
        <v/>
      </c>
      <c r="Y375" s="279"/>
      <c r="Z375" s="279"/>
      <c r="AA375" s="350"/>
      <c r="AB375" s="280"/>
      <c r="AC375" s="281"/>
      <c r="AD375" s="350"/>
      <c r="AE375" s="280"/>
      <c r="AF375" s="282"/>
      <c r="AG375" s="350"/>
      <c r="AH375" s="276"/>
      <c r="AI375" s="311" t="str">
        <f t="shared" ca="1" si="166"/>
        <v/>
      </c>
      <c r="AJ375" s="312" t="str">
        <f t="shared" ca="1" si="167"/>
        <v/>
      </c>
      <c r="AK375" s="279"/>
      <c r="AL375" s="279"/>
      <c r="AM375" s="350"/>
      <c r="AN375" s="280"/>
      <c r="AO375" s="281"/>
      <c r="AP375" s="350"/>
      <c r="AQ375" s="280"/>
      <c r="AR375" s="282"/>
      <c r="AS375" s="350"/>
      <c r="AT375" s="276"/>
      <c r="AU375" s="311" t="str">
        <f t="shared" ca="1" si="168"/>
        <v/>
      </c>
      <c r="AV375" s="312" t="str">
        <f t="shared" ca="1" si="169"/>
        <v/>
      </c>
      <c r="AW375" s="278"/>
      <c r="AX375" s="278"/>
      <c r="AY375" s="350"/>
      <c r="AZ375" s="280"/>
      <c r="BA375" s="281"/>
      <c r="BB375" s="350"/>
      <c r="BC375" s="280"/>
      <c r="BD375" s="282"/>
      <c r="BE375" s="350"/>
      <c r="BF375" s="276"/>
      <c r="BG375" s="311" t="str">
        <f t="shared" ca="1" si="170"/>
        <v/>
      </c>
      <c r="BH375" s="312" t="str">
        <f t="shared" ca="1" si="171"/>
        <v/>
      </c>
      <c r="BI375" s="278"/>
      <c r="BJ375" s="350"/>
      <c r="BK375" s="280"/>
      <c r="BL375" s="281"/>
      <c r="BM375" s="350"/>
      <c r="BN375" s="280"/>
      <c r="BO375" s="282"/>
      <c r="BP375" s="311" t="str">
        <f t="shared" ca="1" si="172"/>
        <v/>
      </c>
      <c r="BQ375" s="312" t="str">
        <f t="shared" ca="1" si="173"/>
        <v/>
      </c>
      <c r="BR375" s="311" t="str">
        <f t="shared" ca="1" si="174"/>
        <v/>
      </c>
      <c r="BS375" s="440" t="str">
        <f t="shared" ca="1" si="175"/>
        <v/>
      </c>
      <c r="BT375" s="283" t="str">
        <f t="array" ref="BT375">IF(AND($I375&lt;&gt;"",$K375&lt;&gt;""),CEILING(VLOOKUP($I375,ランク別指標,3,FALSE)*$L375,1),"")</f>
        <v/>
      </c>
      <c r="BU375" s="284"/>
      <c r="BV375" s="283" t="str">
        <f t="shared" si="160"/>
        <v/>
      </c>
      <c r="BW375" s="285"/>
      <c r="BX375" s="284"/>
      <c r="BY375" s="286" t="str">
        <f t="shared" si="176"/>
        <v/>
      </c>
      <c r="BZ375" s="287" t="str">
        <f t="shared" si="177"/>
        <v/>
      </c>
      <c r="CA375" s="288"/>
      <c r="CB375" s="289"/>
      <c r="CC375" s="283" t="str">
        <f t="array" ref="CC375">IF(AND($I375&lt;&gt;"",$K375&lt;&gt;""),CEILING(VLOOKUP($I375,ランク別指標,6,FALSE)*$L375,1),"")</f>
        <v/>
      </c>
      <c r="CD375" s="290"/>
      <c r="CE375" s="291" t="str">
        <f t="shared" si="161"/>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5"/>
        <v/>
      </c>
      <c r="CR375" s="274" t="str">
        <f t="shared" ca="1" si="16"/>
        <v/>
      </c>
      <c r="CS375" s="275" t="str">
        <f t="shared" ca="1" si="162"/>
        <v/>
      </c>
      <c r="CT375" s="339"/>
      <c r="CU375" s="266">
        <f t="shared" si="178"/>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79"/>
        <v>0</v>
      </c>
      <c r="DL375" s="442" t="b">
        <f t="shared" si="180"/>
        <v>0</v>
      </c>
      <c r="DM375" s="452" t="b">
        <f t="shared" si="181"/>
        <v>0</v>
      </c>
      <c r="DN375" s="442" t="b">
        <f t="shared" si="182"/>
        <v>0</v>
      </c>
      <c r="DO375" s="451" t="b">
        <f t="shared" si="183"/>
        <v>0</v>
      </c>
      <c r="DP375" s="442" t="b">
        <f t="shared" si="184"/>
        <v>0</v>
      </c>
      <c r="DQ375" s="452" t="b">
        <f t="shared" si="185"/>
        <v>0</v>
      </c>
      <c r="DR375" s="442" t="b">
        <f t="shared" si="186"/>
        <v>0</v>
      </c>
      <c r="DS375" s="451" t="b">
        <f t="shared" si="187"/>
        <v>0</v>
      </c>
      <c r="DT375" s="442" t="b">
        <f t="shared" si="188"/>
        <v>0</v>
      </c>
    </row>
    <row r="376" spans="1:124" x14ac:dyDescent="0.25">
      <c r="A376" s="67">
        <f t="shared" si="163"/>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64"/>
        <v/>
      </c>
      <c r="X376" s="312" t="str">
        <f t="shared" ca="1" si="165"/>
        <v/>
      </c>
      <c r="Y376" s="279"/>
      <c r="Z376" s="279"/>
      <c r="AA376" s="350"/>
      <c r="AB376" s="280"/>
      <c r="AC376" s="281"/>
      <c r="AD376" s="350"/>
      <c r="AE376" s="280"/>
      <c r="AF376" s="282"/>
      <c r="AG376" s="350"/>
      <c r="AH376" s="276"/>
      <c r="AI376" s="311" t="str">
        <f t="shared" ca="1" si="166"/>
        <v/>
      </c>
      <c r="AJ376" s="312" t="str">
        <f t="shared" ca="1" si="167"/>
        <v/>
      </c>
      <c r="AK376" s="279"/>
      <c r="AL376" s="279"/>
      <c r="AM376" s="350"/>
      <c r="AN376" s="280"/>
      <c r="AO376" s="281"/>
      <c r="AP376" s="350"/>
      <c r="AQ376" s="280"/>
      <c r="AR376" s="282"/>
      <c r="AS376" s="350"/>
      <c r="AT376" s="276"/>
      <c r="AU376" s="311" t="str">
        <f t="shared" ca="1" si="168"/>
        <v/>
      </c>
      <c r="AV376" s="312" t="str">
        <f t="shared" ca="1" si="169"/>
        <v/>
      </c>
      <c r="AW376" s="278"/>
      <c r="AX376" s="278"/>
      <c r="AY376" s="350"/>
      <c r="AZ376" s="280"/>
      <c r="BA376" s="281"/>
      <c r="BB376" s="350"/>
      <c r="BC376" s="280"/>
      <c r="BD376" s="282"/>
      <c r="BE376" s="350"/>
      <c r="BF376" s="276"/>
      <c r="BG376" s="311" t="str">
        <f t="shared" ca="1" si="170"/>
        <v/>
      </c>
      <c r="BH376" s="312" t="str">
        <f t="shared" ca="1" si="171"/>
        <v/>
      </c>
      <c r="BI376" s="278"/>
      <c r="BJ376" s="350"/>
      <c r="BK376" s="280"/>
      <c r="BL376" s="281"/>
      <c r="BM376" s="350"/>
      <c r="BN376" s="280"/>
      <c r="BO376" s="282"/>
      <c r="BP376" s="311" t="str">
        <f t="shared" ca="1" si="172"/>
        <v/>
      </c>
      <c r="BQ376" s="312" t="str">
        <f t="shared" ca="1" si="173"/>
        <v/>
      </c>
      <c r="BR376" s="311" t="str">
        <f t="shared" ca="1" si="174"/>
        <v/>
      </c>
      <c r="BS376" s="440" t="str">
        <f t="shared" ca="1" si="175"/>
        <v/>
      </c>
      <c r="BT376" s="283" t="str">
        <f t="array" ref="BT376">IF(AND($I376&lt;&gt;"",$K376&lt;&gt;""),CEILING(VLOOKUP($I376,ランク別指標,3,FALSE)*$L376,1),"")</f>
        <v/>
      </c>
      <c r="BU376" s="284"/>
      <c r="BV376" s="283" t="str">
        <f t="shared" si="160"/>
        <v/>
      </c>
      <c r="BW376" s="285"/>
      <c r="BX376" s="284"/>
      <c r="BY376" s="286" t="str">
        <f t="shared" si="176"/>
        <v/>
      </c>
      <c r="BZ376" s="287" t="str">
        <f t="shared" si="177"/>
        <v/>
      </c>
      <c r="CA376" s="288"/>
      <c r="CB376" s="289"/>
      <c r="CC376" s="283" t="str">
        <f t="array" ref="CC376">IF(AND($I376&lt;&gt;"",$K376&lt;&gt;""),CEILING(VLOOKUP($I376,ランク別指標,6,FALSE)*$L376,1),"")</f>
        <v/>
      </c>
      <c r="CD376" s="290"/>
      <c r="CE376" s="291" t="str">
        <f t="shared" si="161"/>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5"/>
        <v/>
      </c>
      <c r="CR376" s="274" t="str">
        <f t="shared" ca="1" si="16"/>
        <v/>
      </c>
      <c r="CS376" s="275" t="str">
        <f t="shared" ca="1" si="162"/>
        <v/>
      </c>
      <c r="CT376" s="339"/>
      <c r="CU376" s="266">
        <f t="shared" si="178"/>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79"/>
        <v>0</v>
      </c>
      <c r="DL376" s="442" t="b">
        <f t="shared" si="180"/>
        <v>0</v>
      </c>
      <c r="DM376" s="452" t="b">
        <f t="shared" si="181"/>
        <v>0</v>
      </c>
      <c r="DN376" s="442" t="b">
        <f t="shared" si="182"/>
        <v>0</v>
      </c>
      <c r="DO376" s="451" t="b">
        <f t="shared" si="183"/>
        <v>0</v>
      </c>
      <c r="DP376" s="442" t="b">
        <f t="shared" si="184"/>
        <v>0</v>
      </c>
      <c r="DQ376" s="452" t="b">
        <f t="shared" si="185"/>
        <v>0</v>
      </c>
      <c r="DR376" s="442" t="b">
        <f t="shared" si="186"/>
        <v>0</v>
      </c>
      <c r="DS376" s="451" t="b">
        <f t="shared" si="187"/>
        <v>0</v>
      </c>
      <c r="DT376" s="442" t="b">
        <f t="shared" si="188"/>
        <v>0</v>
      </c>
    </row>
    <row r="377" spans="1:124" x14ac:dyDescent="0.25">
      <c r="A377" s="67">
        <f t="shared" si="163"/>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64"/>
        <v/>
      </c>
      <c r="X377" s="312" t="str">
        <f t="shared" ca="1" si="165"/>
        <v/>
      </c>
      <c r="Y377" s="279"/>
      <c r="Z377" s="279"/>
      <c r="AA377" s="350"/>
      <c r="AB377" s="280"/>
      <c r="AC377" s="281"/>
      <c r="AD377" s="350"/>
      <c r="AE377" s="280"/>
      <c r="AF377" s="282"/>
      <c r="AG377" s="350"/>
      <c r="AH377" s="276"/>
      <c r="AI377" s="311" t="str">
        <f t="shared" ca="1" si="166"/>
        <v/>
      </c>
      <c r="AJ377" s="312" t="str">
        <f t="shared" ca="1" si="167"/>
        <v/>
      </c>
      <c r="AK377" s="279"/>
      <c r="AL377" s="279"/>
      <c r="AM377" s="350"/>
      <c r="AN377" s="280"/>
      <c r="AO377" s="281"/>
      <c r="AP377" s="350"/>
      <c r="AQ377" s="280"/>
      <c r="AR377" s="282"/>
      <c r="AS377" s="350"/>
      <c r="AT377" s="276"/>
      <c r="AU377" s="311" t="str">
        <f t="shared" ca="1" si="168"/>
        <v/>
      </c>
      <c r="AV377" s="312" t="str">
        <f t="shared" ca="1" si="169"/>
        <v/>
      </c>
      <c r="AW377" s="278"/>
      <c r="AX377" s="278"/>
      <c r="AY377" s="350"/>
      <c r="AZ377" s="280"/>
      <c r="BA377" s="281"/>
      <c r="BB377" s="350"/>
      <c r="BC377" s="280"/>
      <c r="BD377" s="282"/>
      <c r="BE377" s="350"/>
      <c r="BF377" s="276"/>
      <c r="BG377" s="311" t="str">
        <f t="shared" ca="1" si="170"/>
        <v/>
      </c>
      <c r="BH377" s="312" t="str">
        <f t="shared" ca="1" si="171"/>
        <v/>
      </c>
      <c r="BI377" s="278"/>
      <c r="BJ377" s="350"/>
      <c r="BK377" s="280"/>
      <c r="BL377" s="281"/>
      <c r="BM377" s="350"/>
      <c r="BN377" s="280"/>
      <c r="BO377" s="282"/>
      <c r="BP377" s="311" t="str">
        <f t="shared" ca="1" si="172"/>
        <v/>
      </c>
      <c r="BQ377" s="312" t="str">
        <f t="shared" ca="1" si="173"/>
        <v/>
      </c>
      <c r="BR377" s="311" t="str">
        <f t="shared" ca="1" si="174"/>
        <v/>
      </c>
      <c r="BS377" s="440" t="str">
        <f t="shared" ca="1" si="175"/>
        <v/>
      </c>
      <c r="BT377" s="283" t="str">
        <f t="array" ref="BT377">IF(AND($I377&lt;&gt;"",$K377&lt;&gt;""),CEILING(VLOOKUP($I377,ランク別指標,3,FALSE)*$L377,1),"")</f>
        <v/>
      </c>
      <c r="BU377" s="284"/>
      <c r="BV377" s="283" t="str">
        <f t="shared" si="160"/>
        <v/>
      </c>
      <c r="BW377" s="285"/>
      <c r="BX377" s="284"/>
      <c r="BY377" s="286" t="str">
        <f t="shared" si="176"/>
        <v/>
      </c>
      <c r="BZ377" s="287" t="str">
        <f t="shared" si="177"/>
        <v/>
      </c>
      <c r="CA377" s="288"/>
      <c r="CB377" s="289"/>
      <c r="CC377" s="283" t="str">
        <f t="array" ref="CC377">IF(AND($I377&lt;&gt;"",$K377&lt;&gt;""),CEILING(VLOOKUP($I377,ランク別指標,6,FALSE)*$L377,1),"")</f>
        <v/>
      </c>
      <c r="CD377" s="290"/>
      <c r="CE377" s="291" t="str">
        <f t="shared" si="161"/>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5"/>
        <v/>
      </c>
      <c r="CR377" s="274" t="str">
        <f t="shared" ca="1" si="16"/>
        <v/>
      </c>
      <c r="CS377" s="275" t="str">
        <f t="shared" ca="1" si="162"/>
        <v/>
      </c>
      <c r="CT377" s="339"/>
      <c r="CU377" s="266">
        <f t="shared" si="178"/>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79"/>
        <v>0</v>
      </c>
      <c r="DL377" s="442" t="b">
        <f t="shared" si="180"/>
        <v>0</v>
      </c>
      <c r="DM377" s="452" t="b">
        <f t="shared" si="181"/>
        <v>0</v>
      </c>
      <c r="DN377" s="442" t="b">
        <f t="shared" si="182"/>
        <v>0</v>
      </c>
      <c r="DO377" s="451" t="b">
        <f t="shared" si="183"/>
        <v>0</v>
      </c>
      <c r="DP377" s="442" t="b">
        <f t="shared" si="184"/>
        <v>0</v>
      </c>
      <c r="DQ377" s="452" t="b">
        <f t="shared" si="185"/>
        <v>0</v>
      </c>
      <c r="DR377" s="442" t="b">
        <f t="shared" si="186"/>
        <v>0</v>
      </c>
      <c r="DS377" s="451" t="b">
        <f t="shared" si="187"/>
        <v>0</v>
      </c>
      <c r="DT377" s="442" t="b">
        <f t="shared" si="188"/>
        <v>0</v>
      </c>
    </row>
    <row r="378" spans="1:124" x14ac:dyDescent="0.25">
      <c r="A378" s="67">
        <f t="shared" si="163"/>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64"/>
        <v/>
      </c>
      <c r="X378" s="312" t="str">
        <f t="shared" ca="1" si="165"/>
        <v/>
      </c>
      <c r="Y378" s="279"/>
      <c r="Z378" s="279"/>
      <c r="AA378" s="350"/>
      <c r="AB378" s="280"/>
      <c r="AC378" s="281"/>
      <c r="AD378" s="350"/>
      <c r="AE378" s="280"/>
      <c r="AF378" s="282"/>
      <c r="AG378" s="350"/>
      <c r="AH378" s="276"/>
      <c r="AI378" s="311" t="str">
        <f t="shared" ca="1" si="166"/>
        <v/>
      </c>
      <c r="AJ378" s="312" t="str">
        <f t="shared" ca="1" si="167"/>
        <v/>
      </c>
      <c r="AK378" s="279"/>
      <c r="AL378" s="279"/>
      <c r="AM378" s="350"/>
      <c r="AN378" s="280"/>
      <c r="AO378" s="281"/>
      <c r="AP378" s="350"/>
      <c r="AQ378" s="280"/>
      <c r="AR378" s="282"/>
      <c r="AS378" s="350"/>
      <c r="AT378" s="276"/>
      <c r="AU378" s="311" t="str">
        <f t="shared" ca="1" si="168"/>
        <v/>
      </c>
      <c r="AV378" s="312" t="str">
        <f t="shared" ca="1" si="169"/>
        <v/>
      </c>
      <c r="AW378" s="278"/>
      <c r="AX378" s="278"/>
      <c r="AY378" s="350"/>
      <c r="AZ378" s="280"/>
      <c r="BA378" s="281"/>
      <c r="BB378" s="350"/>
      <c r="BC378" s="280"/>
      <c r="BD378" s="282"/>
      <c r="BE378" s="350"/>
      <c r="BF378" s="276"/>
      <c r="BG378" s="311" t="str">
        <f t="shared" ca="1" si="170"/>
        <v/>
      </c>
      <c r="BH378" s="312" t="str">
        <f t="shared" ca="1" si="171"/>
        <v/>
      </c>
      <c r="BI378" s="278"/>
      <c r="BJ378" s="350"/>
      <c r="BK378" s="280"/>
      <c r="BL378" s="281"/>
      <c r="BM378" s="350"/>
      <c r="BN378" s="280"/>
      <c r="BO378" s="282"/>
      <c r="BP378" s="311" t="str">
        <f t="shared" ca="1" si="172"/>
        <v/>
      </c>
      <c r="BQ378" s="312" t="str">
        <f t="shared" ca="1" si="173"/>
        <v/>
      </c>
      <c r="BR378" s="311" t="str">
        <f t="shared" ca="1" si="174"/>
        <v/>
      </c>
      <c r="BS378" s="440" t="str">
        <f t="shared" ca="1" si="175"/>
        <v/>
      </c>
      <c r="BT378" s="283" t="str">
        <f t="array" ref="BT378">IF(AND($I378&lt;&gt;"",$K378&lt;&gt;""),CEILING(VLOOKUP($I378,ランク別指標,3,FALSE)*$L378,1),"")</f>
        <v/>
      </c>
      <c r="BU378" s="284"/>
      <c r="BV378" s="283" t="str">
        <f t="shared" si="160"/>
        <v/>
      </c>
      <c r="BW378" s="285"/>
      <c r="BX378" s="284"/>
      <c r="BY378" s="286" t="str">
        <f t="shared" si="176"/>
        <v/>
      </c>
      <c r="BZ378" s="287" t="str">
        <f t="shared" si="177"/>
        <v/>
      </c>
      <c r="CA378" s="288"/>
      <c r="CB378" s="289"/>
      <c r="CC378" s="283" t="str">
        <f t="array" ref="CC378">IF(AND($I378&lt;&gt;"",$K378&lt;&gt;""),CEILING(VLOOKUP($I378,ランク別指標,6,FALSE)*$L378,1),"")</f>
        <v/>
      </c>
      <c r="CD378" s="290"/>
      <c r="CE378" s="291" t="str">
        <f t="shared" si="161"/>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5"/>
        <v/>
      </c>
      <c r="CR378" s="274" t="str">
        <f t="shared" ca="1" si="16"/>
        <v/>
      </c>
      <c r="CS378" s="275" t="str">
        <f t="shared" ca="1" si="162"/>
        <v/>
      </c>
      <c r="CT378" s="339"/>
      <c r="CU378" s="266">
        <f t="shared" si="178"/>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79"/>
        <v>0</v>
      </c>
      <c r="DL378" s="442" t="b">
        <f t="shared" si="180"/>
        <v>0</v>
      </c>
      <c r="DM378" s="452" t="b">
        <f t="shared" si="181"/>
        <v>0</v>
      </c>
      <c r="DN378" s="442" t="b">
        <f t="shared" si="182"/>
        <v>0</v>
      </c>
      <c r="DO378" s="451" t="b">
        <f t="shared" si="183"/>
        <v>0</v>
      </c>
      <c r="DP378" s="442" t="b">
        <f t="shared" si="184"/>
        <v>0</v>
      </c>
      <c r="DQ378" s="452" t="b">
        <f t="shared" si="185"/>
        <v>0</v>
      </c>
      <c r="DR378" s="442" t="b">
        <f t="shared" si="186"/>
        <v>0</v>
      </c>
      <c r="DS378" s="451" t="b">
        <f t="shared" si="187"/>
        <v>0</v>
      </c>
      <c r="DT378" s="442" t="b">
        <f t="shared" si="188"/>
        <v>0</v>
      </c>
    </row>
    <row r="379" spans="1:124" x14ac:dyDescent="0.25">
      <c r="A379" s="67">
        <f t="shared" si="163"/>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64"/>
        <v/>
      </c>
      <c r="X379" s="312" t="str">
        <f t="shared" ca="1" si="165"/>
        <v/>
      </c>
      <c r="Y379" s="279"/>
      <c r="Z379" s="279"/>
      <c r="AA379" s="350"/>
      <c r="AB379" s="280"/>
      <c r="AC379" s="281"/>
      <c r="AD379" s="350"/>
      <c r="AE379" s="280"/>
      <c r="AF379" s="282"/>
      <c r="AG379" s="350"/>
      <c r="AH379" s="276"/>
      <c r="AI379" s="311" t="str">
        <f t="shared" ca="1" si="166"/>
        <v/>
      </c>
      <c r="AJ379" s="312" t="str">
        <f t="shared" ca="1" si="167"/>
        <v/>
      </c>
      <c r="AK379" s="279"/>
      <c r="AL379" s="279"/>
      <c r="AM379" s="350"/>
      <c r="AN379" s="280"/>
      <c r="AO379" s="281"/>
      <c r="AP379" s="350"/>
      <c r="AQ379" s="280"/>
      <c r="AR379" s="282"/>
      <c r="AS379" s="350"/>
      <c r="AT379" s="276"/>
      <c r="AU379" s="311" t="str">
        <f t="shared" ca="1" si="168"/>
        <v/>
      </c>
      <c r="AV379" s="312" t="str">
        <f t="shared" ca="1" si="169"/>
        <v/>
      </c>
      <c r="AW379" s="278"/>
      <c r="AX379" s="278"/>
      <c r="AY379" s="350"/>
      <c r="AZ379" s="280"/>
      <c r="BA379" s="281"/>
      <c r="BB379" s="350"/>
      <c r="BC379" s="280"/>
      <c r="BD379" s="282"/>
      <c r="BE379" s="350"/>
      <c r="BF379" s="276"/>
      <c r="BG379" s="311" t="str">
        <f t="shared" ca="1" si="170"/>
        <v/>
      </c>
      <c r="BH379" s="312" t="str">
        <f t="shared" ca="1" si="171"/>
        <v/>
      </c>
      <c r="BI379" s="278"/>
      <c r="BJ379" s="350"/>
      <c r="BK379" s="280"/>
      <c r="BL379" s="281"/>
      <c r="BM379" s="350"/>
      <c r="BN379" s="280"/>
      <c r="BO379" s="282"/>
      <c r="BP379" s="311" t="str">
        <f t="shared" ca="1" si="172"/>
        <v/>
      </c>
      <c r="BQ379" s="312" t="str">
        <f t="shared" ca="1" si="173"/>
        <v/>
      </c>
      <c r="BR379" s="311" t="str">
        <f t="shared" ca="1" si="174"/>
        <v/>
      </c>
      <c r="BS379" s="440" t="str">
        <f t="shared" ca="1" si="175"/>
        <v/>
      </c>
      <c r="BT379" s="283" t="str">
        <f t="array" ref="BT379">IF(AND($I379&lt;&gt;"",$K379&lt;&gt;""),CEILING(VLOOKUP($I379,ランク別指標,3,FALSE)*$L379,1),"")</f>
        <v/>
      </c>
      <c r="BU379" s="284"/>
      <c r="BV379" s="283" t="str">
        <f t="shared" si="160"/>
        <v/>
      </c>
      <c r="BW379" s="285"/>
      <c r="BX379" s="284"/>
      <c r="BY379" s="286" t="str">
        <f t="shared" si="176"/>
        <v/>
      </c>
      <c r="BZ379" s="287" t="str">
        <f t="shared" si="177"/>
        <v/>
      </c>
      <c r="CA379" s="288"/>
      <c r="CB379" s="289"/>
      <c r="CC379" s="283" t="str">
        <f t="array" ref="CC379">IF(AND($I379&lt;&gt;"",$K379&lt;&gt;""),CEILING(VLOOKUP($I379,ランク別指標,6,FALSE)*$L379,1),"")</f>
        <v/>
      </c>
      <c r="CD379" s="290"/>
      <c r="CE379" s="291" t="str">
        <f t="shared" si="161"/>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5"/>
        <v/>
      </c>
      <c r="CR379" s="274" t="str">
        <f t="shared" ca="1" si="16"/>
        <v/>
      </c>
      <c r="CS379" s="275" t="str">
        <f t="shared" ca="1" si="162"/>
        <v/>
      </c>
      <c r="CT379" s="339"/>
      <c r="CU379" s="266">
        <f t="shared" si="178"/>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79"/>
        <v>0</v>
      </c>
      <c r="DL379" s="442" t="b">
        <f t="shared" si="180"/>
        <v>0</v>
      </c>
      <c r="DM379" s="452" t="b">
        <f t="shared" si="181"/>
        <v>0</v>
      </c>
      <c r="DN379" s="442" t="b">
        <f t="shared" si="182"/>
        <v>0</v>
      </c>
      <c r="DO379" s="451" t="b">
        <f t="shared" si="183"/>
        <v>0</v>
      </c>
      <c r="DP379" s="442" t="b">
        <f t="shared" si="184"/>
        <v>0</v>
      </c>
      <c r="DQ379" s="452" t="b">
        <f t="shared" si="185"/>
        <v>0</v>
      </c>
      <c r="DR379" s="442" t="b">
        <f t="shared" si="186"/>
        <v>0</v>
      </c>
      <c r="DS379" s="451" t="b">
        <f t="shared" si="187"/>
        <v>0</v>
      </c>
      <c r="DT379" s="442" t="b">
        <f t="shared" si="188"/>
        <v>0</v>
      </c>
    </row>
    <row r="380" spans="1:124" x14ac:dyDescent="0.25">
      <c r="A380" s="67">
        <f t="shared" si="163"/>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64"/>
        <v/>
      </c>
      <c r="X380" s="312" t="str">
        <f t="shared" ca="1" si="165"/>
        <v/>
      </c>
      <c r="Y380" s="279"/>
      <c r="Z380" s="279"/>
      <c r="AA380" s="350"/>
      <c r="AB380" s="280"/>
      <c r="AC380" s="281"/>
      <c r="AD380" s="350"/>
      <c r="AE380" s="280"/>
      <c r="AF380" s="282"/>
      <c r="AG380" s="350"/>
      <c r="AH380" s="276"/>
      <c r="AI380" s="311" t="str">
        <f t="shared" ca="1" si="166"/>
        <v/>
      </c>
      <c r="AJ380" s="312" t="str">
        <f t="shared" ca="1" si="167"/>
        <v/>
      </c>
      <c r="AK380" s="279"/>
      <c r="AL380" s="279"/>
      <c r="AM380" s="350"/>
      <c r="AN380" s="280"/>
      <c r="AO380" s="281"/>
      <c r="AP380" s="350"/>
      <c r="AQ380" s="280"/>
      <c r="AR380" s="282"/>
      <c r="AS380" s="350"/>
      <c r="AT380" s="276"/>
      <c r="AU380" s="311" t="str">
        <f t="shared" ca="1" si="168"/>
        <v/>
      </c>
      <c r="AV380" s="312" t="str">
        <f t="shared" ca="1" si="169"/>
        <v/>
      </c>
      <c r="AW380" s="278"/>
      <c r="AX380" s="278"/>
      <c r="AY380" s="350"/>
      <c r="AZ380" s="280"/>
      <c r="BA380" s="281"/>
      <c r="BB380" s="350"/>
      <c r="BC380" s="280"/>
      <c r="BD380" s="282"/>
      <c r="BE380" s="350"/>
      <c r="BF380" s="276"/>
      <c r="BG380" s="311" t="str">
        <f t="shared" ca="1" si="170"/>
        <v/>
      </c>
      <c r="BH380" s="312" t="str">
        <f t="shared" ca="1" si="171"/>
        <v/>
      </c>
      <c r="BI380" s="278"/>
      <c r="BJ380" s="350"/>
      <c r="BK380" s="280"/>
      <c r="BL380" s="281"/>
      <c r="BM380" s="350"/>
      <c r="BN380" s="280"/>
      <c r="BO380" s="282"/>
      <c r="BP380" s="311" t="str">
        <f t="shared" ca="1" si="172"/>
        <v/>
      </c>
      <c r="BQ380" s="312" t="str">
        <f t="shared" ca="1" si="173"/>
        <v/>
      </c>
      <c r="BR380" s="311" t="str">
        <f t="shared" ca="1" si="174"/>
        <v/>
      </c>
      <c r="BS380" s="440" t="str">
        <f t="shared" ca="1" si="175"/>
        <v/>
      </c>
      <c r="BT380" s="283" t="str">
        <f t="array" ref="BT380">IF(AND($I380&lt;&gt;"",$K380&lt;&gt;""),CEILING(VLOOKUP($I380,ランク別指標,3,FALSE)*$L380,1),"")</f>
        <v/>
      </c>
      <c r="BU380" s="284"/>
      <c r="BV380" s="283" t="str">
        <f t="shared" si="160"/>
        <v/>
      </c>
      <c r="BW380" s="285"/>
      <c r="BX380" s="284"/>
      <c r="BY380" s="286" t="str">
        <f t="shared" si="176"/>
        <v/>
      </c>
      <c r="BZ380" s="287" t="str">
        <f t="shared" si="177"/>
        <v/>
      </c>
      <c r="CA380" s="288"/>
      <c r="CB380" s="289"/>
      <c r="CC380" s="283" t="str">
        <f t="array" ref="CC380">IF(AND($I380&lt;&gt;"",$K380&lt;&gt;""),CEILING(VLOOKUP($I380,ランク別指標,6,FALSE)*$L380,1),"")</f>
        <v/>
      </c>
      <c r="CD380" s="290"/>
      <c r="CE380" s="291" t="str">
        <f t="shared" si="161"/>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5"/>
        <v/>
      </c>
      <c r="CR380" s="274" t="str">
        <f t="shared" ca="1" si="16"/>
        <v/>
      </c>
      <c r="CS380" s="275" t="str">
        <f t="shared" ca="1" si="162"/>
        <v/>
      </c>
      <c r="CT380" s="339"/>
      <c r="CU380" s="266">
        <f t="shared" si="178"/>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79"/>
        <v>0</v>
      </c>
      <c r="DL380" s="442" t="b">
        <f t="shared" si="180"/>
        <v>0</v>
      </c>
      <c r="DM380" s="452" t="b">
        <f t="shared" si="181"/>
        <v>0</v>
      </c>
      <c r="DN380" s="442" t="b">
        <f t="shared" si="182"/>
        <v>0</v>
      </c>
      <c r="DO380" s="451" t="b">
        <f t="shared" si="183"/>
        <v>0</v>
      </c>
      <c r="DP380" s="442" t="b">
        <f t="shared" si="184"/>
        <v>0</v>
      </c>
      <c r="DQ380" s="452" t="b">
        <f t="shared" si="185"/>
        <v>0</v>
      </c>
      <c r="DR380" s="442" t="b">
        <f t="shared" si="186"/>
        <v>0</v>
      </c>
      <c r="DS380" s="451" t="b">
        <f t="shared" si="187"/>
        <v>0</v>
      </c>
      <c r="DT380" s="442" t="b">
        <f t="shared" si="188"/>
        <v>0</v>
      </c>
    </row>
    <row r="381" spans="1:124" x14ac:dyDescent="0.25">
      <c r="A381" s="67">
        <f t="shared" si="163"/>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64"/>
        <v/>
      </c>
      <c r="X381" s="312" t="str">
        <f t="shared" ca="1" si="165"/>
        <v/>
      </c>
      <c r="Y381" s="279"/>
      <c r="Z381" s="279"/>
      <c r="AA381" s="350"/>
      <c r="AB381" s="280"/>
      <c r="AC381" s="281"/>
      <c r="AD381" s="350"/>
      <c r="AE381" s="280"/>
      <c r="AF381" s="282"/>
      <c r="AG381" s="350"/>
      <c r="AH381" s="276"/>
      <c r="AI381" s="311" t="str">
        <f t="shared" ca="1" si="166"/>
        <v/>
      </c>
      <c r="AJ381" s="312" t="str">
        <f t="shared" ca="1" si="167"/>
        <v/>
      </c>
      <c r="AK381" s="279"/>
      <c r="AL381" s="279"/>
      <c r="AM381" s="350"/>
      <c r="AN381" s="280"/>
      <c r="AO381" s="281"/>
      <c r="AP381" s="350"/>
      <c r="AQ381" s="280"/>
      <c r="AR381" s="282"/>
      <c r="AS381" s="350"/>
      <c r="AT381" s="276"/>
      <c r="AU381" s="311" t="str">
        <f t="shared" ca="1" si="168"/>
        <v/>
      </c>
      <c r="AV381" s="312" t="str">
        <f t="shared" ca="1" si="169"/>
        <v/>
      </c>
      <c r="AW381" s="278"/>
      <c r="AX381" s="278"/>
      <c r="AY381" s="350"/>
      <c r="AZ381" s="280"/>
      <c r="BA381" s="281"/>
      <c r="BB381" s="350"/>
      <c r="BC381" s="280"/>
      <c r="BD381" s="282"/>
      <c r="BE381" s="350"/>
      <c r="BF381" s="276"/>
      <c r="BG381" s="311" t="str">
        <f t="shared" ca="1" si="170"/>
        <v/>
      </c>
      <c r="BH381" s="312" t="str">
        <f t="shared" ca="1" si="171"/>
        <v/>
      </c>
      <c r="BI381" s="278"/>
      <c r="BJ381" s="350"/>
      <c r="BK381" s="280"/>
      <c r="BL381" s="281"/>
      <c r="BM381" s="350"/>
      <c r="BN381" s="280"/>
      <c r="BO381" s="282"/>
      <c r="BP381" s="311" t="str">
        <f t="shared" ca="1" si="172"/>
        <v/>
      </c>
      <c r="BQ381" s="312" t="str">
        <f t="shared" ca="1" si="173"/>
        <v/>
      </c>
      <c r="BR381" s="311" t="str">
        <f t="shared" ca="1" si="174"/>
        <v/>
      </c>
      <c r="BS381" s="440" t="str">
        <f t="shared" ca="1" si="175"/>
        <v/>
      </c>
      <c r="BT381" s="283" t="str">
        <f t="array" ref="BT381">IF(AND($I381&lt;&gt;"",$K381&lt;&gt;""),CEILING(VLOOKUP($I381,ランク別指標,3,FALSE)*$L381,1),"")</f>
        <v/>
      </c>
      <c r="BU381" s="284"/>
      <c r="BV381" s="283" t="str">
        <f t="shared" si="160"/>
        <v/>
      </c>
      <c r="BW381" s="285"/>
      <c r="BX381" s="284"/>
      <c r="BY381" s="286" t="str">
        <f t="shared" si="176"/>
        <v/>
      </c>
      <c r="BZ381" s="287" t="str">
        <f t="shared" si="177"/>
        <v/>
      </c>
      <c r="CA381" s="288"/>
      <c r="CB381" s="289"/>
      <c r="CC381" s="283" t="str">
        <f t="array" ref="CC381">IF(AND($I381&lt;&gt;"",$K381&lt;&gt;""),CEILING(VLOOKUP($I381,ランク別指標,6,FALSE)*$L381,1),"")</f>
        <v/>
      </c>
      <c r="CD381" s="290"/>
      <c r="CE381" s="291" t="str">
        <f t="shared" si="161"/>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5"/>
        <v/>
      </c>
      <c r="CR381" s="274" t="str">
        <f t="shared" ca="1" si="16"/>
        <v/>
      </c>
      <c r="CS381" s="275" t="str">
        <f t="shared" ca="1" si="162"/>
        <v/>
      </c>
      <c r="CT381" s="339"/>
      <c r="CU381" s="266">
        <f t="shared" si="178"/>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79"/>
        <v>0</v>
      </c>
      <c r="DL381" s="442" t="b">
        <f t="shared" si="180"/>
        <v>0</v>
      </c>
      <c r="DM381" s="452" t="b">
        <f t="shared" si="181"/>
        <v>0</v>
      </c>
      <c r="DN381" s="442" t="b">
        <f t="shared" si="182"/>
        <v>0</v>
      </c>
      <c r="DO381" s="451" t="b">
        <f t="shared" si="183"/>
        <v>0</v>
      </c>
      <c r="DP381" s="442" t="b">
        <f t="shared" si="184"/>
        <v>0</v>
      </c>
      <c r="DQ381" s="452" t="b">
        <f t="shared" si="185"/>
        <v>0</v>
      </c>
      <c r="DR381" s="442" t="b">
        <f t="shared" si="186"/>
        <v>0</v>
      </c>
      <c r="DS381" s="451" t="b">
        <f t="shared" si="187"/>
        <v>0</v>
      </c>
      <c r="DT381" s="442" t="b">
        <f t="shared" si="188"/>
        <v>0</v>
      </c>
    </row>
    <row r="382" spans="1:124" x14ac:dyDescent="0.25">
      <c r="A382" s="67">
        <f t="shared" si="163"/>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64"/>
        <v/>
      </c>
      <c r="X382" s="312" t="str">
        <f t="shared" ca="1" si="165"/>
        <v/>
      </c>
      <c r="Y382" s="279"/>
      <c r="Z382" s="279"/>
      <c r="AA382" s="350"/>
      <c r="AB382" s="351"/>
      <c r="AC382" s="281"/>
      <c r="AD382" s="350"/>
      <c r="AE382" s="351"/>
      <c r="AF382" s="282"/>
      <c r="AG382" s="350"/>
      <c r="AH382" s="276"/>
      <c r="AI382" s="311" t="str">
        <f t="shared" ca="1" si="166"/>
        <v/>
      </c>
      <c r="AJ382" s="312" t="str">
        <f t="shared" ca="1" si="167"/>
        <v/>
      </c>
      <c r="AK382" s="278"/>
      <c r="AL382" s="278"/>
      <c r="AM382" s="350"/>
      <c r="AN382" s="351"/>
      <c r="AO382" s="281"/>
      <c r="AP382" s="350"/>
      <c r="AQ382" s="351"/>
      <c r="AR382" s="282"/>
      <c r="AS382" s="350"/>
      <c r="AT382" s="276"/>
      <c r="AU382" s="311" t="str">
        <f t="shared" ca="1" si="168"/>
        <v/>
      </c>
      <c r="AV382" s="312" t="str">
        <f t="shared" ca="1" si="169"/>
        <v/>
      </c>
      <c r="AW382" s="278"/>
      <c r="AX382" s="278"/>
      <c r="AY382" s="350"/>
      <c r="AZ382" s="351"/>
      <c r="BA382" s="281"/>
      <c r="BB382" s="350"/>
      <c r="BC382" s="351"/>
      <c r="BD382" s="282"/>
      <c r="BE382" s="350"/>
      <c r="BF382" s="276"/>
      <c r="BG382" s="311" t="str">
        <f t="shared" ca="1" si="170"/>
        <v/>
      </c>
      <c r="BH382" s="312" t="str">
        <f t="shared" ca="1" si="171"/>
        <v/>
      </c>
      <c r="BI382" s="278"/>
      <c r="BJ382" s="350"/>
      <c r="BK382" s="351"/>
      <c r="BL382" s="281"/>
      <c r="BM382" s="350"/>
      <c r="BN382" s="351"/>
      <c r="BO382" s="282"/>
      <c r="BP382" s="311" t="str">
        <f t="shared" ca="1" si="172"/>
        <v/>
      </c>
      <c r="BQ382" s="312" t="str">
        <f t="shared" ca="1" si="173"/>
        <v/>
      </c>
      <c r="BR382" s="311" t="str">
        <f t="shared" ca="1" si="174"/>
        <v/>
      </c>
      <c r="BS382" s="440" t="str">
        <f t="shared" ca="1" si="175"/>
        <v/>
      </c>
      <c r="BT382" s="283" t="str">
        <f t="array" ref="BT382">IF(AND($I382&lt;&gt;"",$K382&lt;&gt;""),CEILING(VLOOKUP($I382,ランク別指標,3,FALSE)*$L382,1),"")</f>
        <v/>
      </c>
      <c r="BU382" s="284"/>
      <c r="BV382" s="283" t="str">
        <f t="shared" si="160"/>
        <v/>
      </c>
      <c r="BW382" s="285"/>
      <c r="BX382" s="284"/>
      <c r="BY382" s="286" t="str">
        <f t="shared" si="176"/>
        <v/>
      </c>
      <c r="BZ382" s="287" t="str">
        <f t="shared" si="177"/>
        <v/>
      </c>
      <c r="CA382" s="288"/>
      <c r="CB382" s="289"/>
      <c r="CC382" s="283" t="str">
        <f t="array" ref="CC382">IF(AND($I382&lt;&gt;"",$K382&lt;&gt;""),CEILING(VLOOKUP($I382,ランク別指標,6,FALSE)*$L382,1),"")</f>
        <v/>
      </c>
      <c r="CD382" s="290"/>
      <c r="CE382" s="291" t="str">
        <f t="shared" si="161"/>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5"/>
        <v/>
      </c>
      <c r="CR382" s="274" t="str">
        <f t="shared" ca="1" si="16"/>
        <v/>
      </c>
      <c r="CS382" s="275" t="str">
        <f t="shared" ca="1" si="162"/>
        <v/>
      </c>
      <c r="CT382" s="339"/>
      <c r="CU382" s="266">
        <f t="shared" si="178"/>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79"/>
        <v>0</v>
      </c>
      <c r="DL382" s="442" t="b">
        <f t="shared" si="180"/>
        <v>0</v>
      </c>
      <c r="DM382" s="452" t="b">
        <f t="shared" si="181"/>
        <v>0</v>
      </c>
      <c r="DN382" s="442" t="b">
        <f t="shared" si="182"/>
        <v>0</v>
      </c>
      <c r="DO382" s="451" t="b">
        <f t="shared" si="183"/>
        <v>0</v>
      </c>
      <c r="DP382" s="442" t="b">
        <f t="shared" si="184"/>
        <v>0</v>
      </c>
      <c r="DQ382" s="452" t="b">
        <f t="shared" si="185"/>
        <v>0</v>
      </c>
      <c r="DR382" s="442" t="b">
        <f t="shared" si="186"/>
        <v>0</v>
      </c>
      <c r="DS382" s="451" t="b">
        <f t="shared" si="187"/>
        <v>0</v>
      </c>
      <c r="DT382" s="442" t="b">
        <f t="shared" si="188"/>
        <v>0</v>
      </c>
    </row>
    <row r="383" spans="1:124" x14ac:dyDescent="0.25">
      <c r="A383" s="67">
        <f t="shared" si="163"/>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64"/>
        <v/>
      </c>
      <c r="X383" s="312" t="str">
        <f t="shared" ca="1" si="165"/>
        <v/>
      </c>
      <c r="Y383" s="279"/>
      <c r="Z383" s="279"/>
      <c r="AA383" s="350"/>
      <c r="AB383" s="351"/>
      <c r="AC383" s="281"/>
      <c r="AD383" s="350"/>
      <c r="AE383" s="351"/>
      <c r="AF383" s="282"/>
      <c r="AG383" s="350"/>
      <c r="AH383" s="276"/>
      <c r="AI383" s="311" t="str">
        <f t="shared" ca="1" si="166"/>
        <v/>
      </c>
      <c r="AJ383" s="312" t="str">
        <f t="shared" ca="1" si="167"/>
        <v/>
      </c>
      <c r="AK383" s="278"/>
      <c r="AL383" s="278"/>
      <c r="AM383" s="350"/>
      <c r="AN383" s="351"/>
      <c r="AO383" s="281"/>
      <c r="AP383" s="350"/>
      <c r="AQ383" s="351"/>
      <c r="AR383" s="282"/>
      <c r="AS383" s="350"/>
      <c r="AT383" s="276"/>
      <c r="AU383" s="311" t="str">
        <f t="shared" ca="1" si="168"/>
        <v/>
      </c>
      <c r="AV383" s="312" t="str">
        <f t="shared" ca="1" si="169"/>
        <v/>
      </c>
      <c r="AW383" s="278"/>
      <c r="AX383" s="278"/>
      <c r="AY383" s="350"/>
      <c r="AZ383" s="351"/>
      <c r="BA383" s="281"/>
      <c r="BB383" s="350"/>
      <c r="BC383" s="351"/>
      <c r="BD383" s="282"/>
      <c r="BE383" s="350"/>
      <c r="BF383" s="276"/>
      <c r="BG383" s="311" t="str">
        <f t="shared" ca="1" si="170"/>
        <v/>
      </c>
      <c r="BH383" s="312" t="str">
        <f t="shared" ca="1" si="171"/>
        <v/>
      </c>
      <c r="BI383" s="278"/>
      <c r="BJ383" s="350"/>
      <c r="BK383" s="351"/>
      <c r="BL383" s="281"/>
      <c r="BM383" s="350"/>
      <c r="BN383" s="351"/>
      <c r="BO383" s="282"/>
      <c r="BP383" s="311" t="str">
        <f t="shared" ca="1" si="172"/>
        <v/>
      </c>
      <c r="BQ383" s="312" t="str">
        <f t="shared" ca="1" si="173"/>
        <v/>
      </c>
      <c r="BR383" s="311" t="str">
        <f t="shared" ca="1" si="174"/>
        <v/>
      </c>
      <c r="BS383" s="440" t="str">
        <f t="shared" ca="1" si="175"/>
        <v/>
      </c>
      <c r="BT383" s="283" t="str">
        <f t="array" ref="BT383">IF(AND($I383&lt;&gt;"",$K383&lt;&gt;""),CEILING(VLOOKUP($I383,ランク別指標,3,FALSE)*$L383,1),"")</f>
        <v/>
      </c>
      <c r="BU383" s="284"/>
      <c r="BV383" s="283" t="str">
        <f t="shared" si="160"/>
        <v/>
      </c>
      <c r="BW383" s="285"/>
      <c r="BX383" s="284"/>
      <c r="BY383" s="286" t="str">
        <f t="shared" si="176"/>
        <v/>
      </c>
      <c r="BZ383" s="287" t="str">
        <f t="shared" si="177"/>
        <v/>
      </c>
      <c r="CA383" s="288"/>
      <c r="CB383" s="289"/>
      <c r="CC383" s="283" t="str">
        <f t="array" ref="CC383">IF(AND($I383&lt;&gt;"",$K383&lt;&gt;""),CEILING(VLOOKUP($I383,ランク別指標,6,FALSE)*$L383,1),"")</f>
        <v/>
      </c>
      <c r="CD383" s="290"/>
      <c r="CE383" s="291" t="str">
        <f t="shared" si="161"/>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5"/>
        <v/>
      </c>
      <c r="CR383" s="274" t="str">
        <f t="shared" ca="1" si="16"/>
        <v/>
      </c>
      <c r="CS383" s="275" t="str">
        <f t="shared" ca="1" si="162"/>
        <v/>
      </c>
      <c r="CT383" s="339"/>
      <c r="CU383" s="266">
        <f t="shared" si="178"/>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79"/>
        <v>0</v>
      </c>
      <c r="DL383" s="442" t="b">
        <f t="shared" si="180"/>
        <v>0</v>
      </c>
      <c r="DM383" s="452" t="b">
        <f t="shared" si="181"/>
        <v>0</v>
      </c>
      <c r="DN383" s="442" t="b">
        <f t="shared" si="182"/>
        <v>0</v>
      </c>
      <c r="DO383" s="451" t="b">
        <f t="shared" si="183"/>
        <v>0</v>
      </c>
      <c r="DP383" s="442" t="b">
        <f t="shared" si="184"/>
        <v>0</v>
      </c>
      <c r="DQ383" s="452" t="b">
        <f t="shared" si="185"/>
        <v>0</v>
      </c>
      <c r="DR383" s="442" t="b">
        <f t="shared" si="186"/>
        <v>0</v>
      </c>
      <c r="DS383" s="451" t="b">
        <f t="shared" si="187"/>
        <v>0</v>
      </c>
      <c r="DT383" s="442" t="b">
        <f t="shared" si="188"/>
        <v>0</v>
      </c>
    </row>
    <row r="384" spans="1:124" x14ac:dyDescent="0.25">
      <c r="A384" s="67">
        <f t="shared" si="163"/>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64"/>
        <v/>
      </c>
      <c r="X384" s="312" t="str">
        <f t="shared" ca="1" si="165"/>
        <v/>
      </c>
      <c r="Y384" s="279"/>
      <c r="Z384" s="279"/>
      <c r="AA384" s="350"/>
      <c r="AB384" s="351"/>
      <c r="AC384" s="281"/>
      <c r="AD384" s="350"/>
      <c r="AE384" s="351"/>
      <c r="AF384" s="282"/>
      <c r="AG384" s="350"/>
      <c r="AH384" s="276"/>
      <c r="AI384" s="311" t="str">
        <f t="shared" ca="1" si="166"/>
        <v/>
      </c>
      <c r="AJ384" s="312" t="str">
        <f t="shared" ca="1" si="167"/>
        <v/>
      </c>
      <c r="AK384" s="278"/>
      <c r="AL384" s="278"/>
      <c r="AM384" s="350"/>
      <c r="AN384" s="351"/>
      <c r="AO384" s="281"/>
      <c r="AP384" s="350"/>
      <c r="AQ384" s="351"/>
      <c r="AR384" s="282"/>
      <c r="AS384" s="350"/>
      <c r="AT384" s="276"/>
      <c r="AU384" s="311" t="str">
        <f t="shared" ca="1" si="168"/>
        <v/>
      </c>
      <c r="AV384" s="312" t="str">
        <f t="shared" ca="1" si="169"/>
        <v/>
      </c>
      <c r="AW384" s="278"/>
      <c r="AX384" s="278"/>
      <c r="AY384" s="350"/>
      <c r="AZ384" s="351"/>
      <c r="BA384" s="281"/>
      <c r="BB384" s="350"/>
      <c r="BC384" s="351"/>
      <c r="BD384" s="282"/>
      <c r="BE384" s="350"/>
      <c r="BF384" s="276"/>
      <c r="BG384" s="311" t="str">
        <f t="shared" ca="1" si="170"/>
        <v/>
      </c>
      <c r="BH384" s="312" t="str">
        <f t="shared" ca="1" si="171"/>
        <v/>
      </c>
      <c r="BI384" s="278"/>
      <c r="BJ384" s="350"/>
      <c r="BK384" s="351"/>
      <c r="BL384" s="281"/>
      <c r="BM384" s="350"/>
      <c r="BN384" s="351"/>
      <c r="BO384" s="282"/>
      <c r="BP384" s="311" t="str">
        <f t="shared" ca="1" si="172"/>
        <v/>
      </c>
      <c r="BQ384" s="312" t="str">
        <f t="shared" ca="1" si="173"/>
        <v/>
      </c>
      <c r="BR384" s="311" t="str">
        <f t="shared" ca="1" si="174"/>
        <v/>
      </c>
      <c r="BS384" s="440" t="str">
        <f t="shared" ca="1" si="175"/>
        <v/>
      </c>
      <c r="BT384" s="283" t="str">
        <f t="array" ref="BT384">IF(AND($I384&lt;&gt;"",$K384&lt;&gt;""),CEILING(VLOOKUP($I384,ランク別指標,3,FALSE)*$L384,1),"")</f>
        <v/>
      </c>
      <c r="BU384" s="284"/>
      <c r="BV384" s="283" t="str">
        <f t="shared" si="160"/>
        <v/>
      </c>
      <c r="BW384" s="285"/>
      <c r="BX384" s="284"/>
      <c r="BY384" s="286" t="str">
        <f t="shared" si="176"/>
        <v/>
      </c>
      <c r="BZ384" s="287" t="str">
        <f t="shared" si="177"/>
        <v/>
      </c>
      <c r="CA384" s="288"/>
      <c r="CB384" s="289"/>
      <c r="CC384" s="283" t="str">
        <f t="array" ref="CC384">IF(AND($I384&lt;&gt;"",$K384&lt;&gt;""),CEILING(VLOOKUP($I384,ランク別指標,6,FALSE)*$L384,1),"")</f>
        <v/>
      </c>
      <c r="CD384" s="290"/>
      <c r="CE384" s="291" t="str">
        <f t="shared" si="161"/>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5"/>
        <v/>
      </c>
      <c r="CR384" s="274" t="str">
        <f t="shared" ca="1" si="16"/>
        <v/>
      </c>
      <c r="CS384" s="275" t="str">
        <f t="shared" ca="1" si="162"/>
        <v/>
      </c>
      <c r="CT384" s="339"/>
      <c r="CU384" s="266">
        <f t="shared" si="178"/>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79"/>
        <v>0</v>
      </c>
      <c r="DL384" s="442" t="b">
        <f t="shared" si="180"/>
        <v>0</v>
      </c>
      <c r="DM384" s="452" t="b">
        <f t="shared" si="181"/>
        <v>0</v>
      </c>
      <c r="DN384" s="442" t="b">
        <f t="shared" si="182"/>
        <v>0</v>
      </c>
      <c r="DO384" s="451" t="b">
        <f t="shared" si="183"/>
        <v>0</v>
      </c>
      <c r="DP384" s="442" t="b">
        <f t="shared" si="184"/>
        <v>0</v>
      </c>
      <c r="DQ384" s="452" t="b">
        <f t="shared" si="185"/>
        <v>0</v>
      </c>
      <c r="DR384" s="442" t="b">
        <f t="shared" si="186"/>
        <v>0</v>
      </c>
      <c r="DS384" s="451" t="b">
        <f t="shared" si="187"/>
        <v>0</v>
      </c>
      <c r="DT384" s="442" t="b">
        <f t="shared" si="188"/>
        <v>0</v>
      </c>
    </row>
    <row r="385" spans="1:124" x14ac:dyDescent="0.25">
      <c r="A385" s="67">
        <f t="shared" si="163"/>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64"/>
        <v/>
      </c>
      <c r="X385" s="312" t="str">
        <f t="shared" ca="1" si="165"/>
        <v/>
      </c>
      <c r="Y385" s="279"/>
      <c r="Z385" s="279"/>
      <c r="AA385" s="350"/>
      <c r="AB385" s="351"/>
      <c r="AC385" s="281"/>
      <c r="AD385" s="350"/>
      <c r="AE385" s="351"/>
      <c r="AF385" s="282"/>
      <c r="AG385" s="350"/>
      <c r="AH385" s="276"/>
      <c r="AI385" s="311" t="str">
        <f t="shared" ca="1" si="166"/>
        <v/>
      </c>
      <c r="AJ385" s="312" t="str">
        <f t="shared" ca="1" si="167"/>
        <v/>
      </c>
      <c r="AK385" s="278"/>
      <c r="AL385" s="278"/>
      <c r="AM385" s="350"/>
      <c r="AN385" s="351"/>
      <c r="AO385" s="281"/>
      <c r="AP385" s="350"/>
      <c r="AQ385" s="351"/>
      <c r="AR385" s="282"/>
      <c r="AS385" s="350"/>
      <c r="AT385" s="276"/>
      <c r="AU385" s="311" t="str">
        <f t="shared" ca="1" si="168"/>
        <v/>
      </c>
      <c r="AV385" s="312" t="str">
        <f t="shared" ca="1" si="169"/>
        <v/>
      </c>
      <c r="AW385" s="278"/>
      <c r="AX385" s="278"/>
      <c r="AY385" s="350"/>
      <c r="AZ385" s="351"/>
      <c r="BA385" s="281"/>
      <c r="BB385" s="350"/>
      <c r="BC385" s="351"/>
      <c r="BD385" s="282"/>
      <c r="BE385" s="350"/>
      <c r="BF385" s="276"/>
      <c r="BG385" s="311" t="str">
        <f t="shared" ca="1" si="170"/>
        <v/>
      </c>
      <c r="BH385" s="312" t="str">
        <f t="shared" ca="1" si="171"/>
        <v/>
      </c>
      <c r="BI385" s="278"/>
      <c r="BJ385" s="350"/>
      <c r="BK385" s="351"/>
      <c r="BL385" s="281"/>
      <c r="BM385" s="350"/>
      <c r="BN385" s="351"/>
      <c r="BO385" s="282"/>
      <c r="BP385" s="311" t="str">
        <f t="shared" ca="1" si="172"/>
        <v/>
      </c>
      <c r="BQ385" s="312" t="str">
        <f t="shared" ca="1" si="173"/>
        <v/>
      </c>
      <c r="BR385" s="311" t="str">
        <f t="shared" ca="1" si="174"/>
        <v/>
      </c>
      <c r="BS385" s="440" t="str">
        <f t="shared" ca="1" si="175"/>
        <v/>
      </c>
      <c r="BT385" s="283" t="str">
        <f t="array" ref="BT385">IF(AND($I385&lt;&gt;"",$K385&lt;&gt;""),CEILING(VLOOKUP($I385,ランク別指標,3,FALSE)*$L385,1),"")</f>
        <v/>
      </c>
      <c r="BU385" s="284"/>
      <c r="BV385" s="283" t="str">
        <f t="shared" si="160"/>
        <v/>
      </c>
      <c r="BW385" s="285"/>
      <c r="BX385" s="284"/>
      <c r="BY385" s="286" t="str">
        <f t="shared" si="176"/>
        <v/>
      </c>
      <c r="BZ385" s="287" t="str">
        <f t="shared" si="177"/>
        <v/>
      </c>
      <c r="CA385" s="288"/>
      <c r="CB385" s="289"/>
      <c r="CC385" s="283" t="str">
        <f t="array" ref="CC385">IF(AND($I385&lt;&gt;"",$K385&lt;&gt;""),CEILING(VLOOKUP($I385,ランク別指標,6,FALSE)*$L385,1),"")</f>
        <v/>
      </c>
      <c r="CD385" s="290"/>
      <c r="CE385" s="291" t="str">
        <f t="shared" si="161"/>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5"/>
        <v/>
      </c>
      <c r="CR385" s="274" t="str">
        <f t="shared" ca="1" si="16"/>
        <v/>
      </c>
      <c r="CS385" s="275" t="str">
        <f t="shared" ca="1" si="162"/>
        <v/>
      </c>
      <c r="CT385" s="339"/>
      <c r="CU385" s="266">
        <f t="shared" si="178"/>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79"/>
        <v>0</v>
      </c>
      <c r="DL385" s="442" t="b">
        <f t="shared" si="180"/>
        <v>0</v>
      </c>
      <c r="DM385" s="452" t="b">
        <f t="shared" si="181"/>
        <v>0</v>
      </c>
      <c r="DN385" s="442" t="b">
        <f t="shared" si="182"/>
        <v>0</v>
      </c>
      <c r="DO385" s="451" t="b">
        <f t="shared" si="183"/>
        <v>0</v>
      </c>
      <c r="DP385" s="442" t="b">
        <f t="shared" si="184"/>
        <v>0</v>
      </c>
      <c r="DQ385" s="452" t="b">
        <f t="shared" si="185"/>
        <v>0</v>
      </c>
      <c r="DR385" s="442" t="b">
        <f t="shared" si="186"/>
        <v>0</v>
      </c>
      <c r="DS385" s="451" t="b">
        <f t="shared" si="187"/>
        <v>0</v>
      </c>
      <c r="DT385" s="442" t="b">
        <f t="shared" si="188"/>
        <v>0</v>
      </c>
    </row>
    <row r="386" spans="1:124" x14ac:dyDescent="0.25">
      <c r="A386" s="67">
        <f t="shared" si="163"/>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64"/>
        <v/>
      </c>
      <c r="X386" s="312" t="str">
        <f t="shared" ca="1" si="165"/>
        <v/>
      </c>
      <c r="Y386" s="279"/>
      <c r="Z386" s="279"/>
      <c r="AA386" s="350"/>
      <c r="AB386" s="351"/>
      <c r="AC386" s="281"/>
      <c r="AD386" s="350"/>
      <c r="AE386" s="351"/>
      <c r="AF386" s="282"/>
      <c r="AG386" s="350"/>
      <c r="AH386" s="276"/>
      <c r="AI386" s="311" t="str">
        <f t="shared" ca="1" si="166"/>
        <v/>
      </c>
      <c r="AJ386" s="312" t="str">
        <f t="shared" ca="1" si="167"/>
        <v/>
      </c>
      <c r="AK386" s="278"/>
      <c r="AL386" s="278"/>
      <c r="AM386" s="350"/>
      <c r="AN386" s="351"/>
      <c r="AO386" s="281"/>
      <c r="AP386" s="350"/>
      <c r="AQ386" s="351"/>
      <c r="AR386" s="282"/>
      <c r="AS386" s="350"/>
      <c r="AT386" s="276"/>
      <c r="AU386" s="311" t="str">
        <f t="shared" ca="1" si="168"/>
        <v/>
      </c>
      <c r="AV386" s="312" t="str">
        <f t="shared" ca="1" si="169"/>
        <v/>
      </c>
      <c r="AW386" s="278"/>
      <c r="AX386" s="278"/>
      <c r="AY386" s="350"/>
      <c r="AZ386" s="351"/>
      <c r="BA386" s="281"/>
      <c r="BB386" s="350"/>
      <c r="BC386" s="351"/>
      <c r="BD386" s="282"/>
      <c r="BE386" s="350"/>
      <c r="BF386" s="276"/>
      <c r="BG386" s="311" t="str">
        <f t="shared" ca="1" si="170"/>
        <v/>
      </c>
      <c r="BH386" s="312" t="str">
        <f t="shared" ca="1" si="171"/>
        <v/>
      </c>
      <c r="BI386" s="278"/>
      <c r="BJ386" s="350"/>
      <c r="BK386" s="351"/>
      <c r="BL386" s="281"/>
      <c r="BM386" s="350"/>
      <c r="BN386" s="351"/>
      <c r="BO386" s="282"/>
      <c r="BP386" s="311" t="str">
        <f t="shared" ca="1" si="172"/>
        <v/>
      </c>
      <c r="BQ386" s="312" t="str">
        <f t="shared" ca="1" si="173"/>
        <v/>
      </c>
      <c r="BR386" s="311" t="str">
        <f t="shared" ca="1" si="174"/>
        <v/>
      </c>
      <c r="BS386" s="440" t="str">
        <f t="shared" ca="1" si="175"/>
        <v/>
      </c>
      <c r="BT386" s="283" t="str">
        <f t="array" ref="BT386">IF(AND($I386&lt;&gt;"",$K386&lt;&gt;""),CEILING(VLOOKUP($I386,ランク別指標,3,FALSE)*$L386,1),"")</f>
        <v/>
      </c>
      <c r="BU386" s="284"/>
      <c r="BV386" s="283" t="str">
        <f t="shared" si="160"/>
        <v/>
      </c>
      <c r="BW386" s="285"/>
      <c r="BX386" s="284"/>
      <c r="BY386" s="286" t="str">
        <f t="shared" si="176"/>
        <v/>
      </c>
      <c r="BZ386" s="287" t="str">
        <f t="shared" si="177"/>
        <v/>
      </c>
      <c r="CA386" s="288"/>
      <c r="CB386" s="289"/>
      <c r="CC386" s="283" t="str">
        <f t="array" ref="CC386">IF(AND($I386&lt;&gt;"",$K386&lt;&gt;""),CEILING(VLOOKUP($I386,ランク別指標,6,FALSE)*$L386,1),"")</f>
        <v/>
      </c>
      <c r="CD386" s="290"/>
      <c r="CE386" s="291" t="str">
        <f t="shared" si="161"/>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5"/>
        <v/>
      </c>
      <c r="CR386" s="274" t="str">
        <f t="shared" ca="1" si="16"/>
        <v/>
      </c>
      <c r="CS386" s="275" t="str">
        <f t="shared" ca="1" si="162"/>
        <v/>
      </c>
      <c r="CT386" s="339"/>
      <c r="CU386" s="266">
        <f t="shared" si="178"/>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79"/>
        <v>0</v>
      </c>
      <c r="DL386" s="442" t="b">
        <f t="shared" si="180"/>
        <v>0</v>
      </c>
      <c r="DM386" s="452" t="b">
        <f t="shared" si="181"/>
        <v>0</v>
      </c>
      <c r="DN386" s="442" t="b">
        <f t="shared" si="182"/>
        <v>0</v>
      </c>
      <c r="DO386" s="451" t="b">
        <f t="shared" si="183"/>
        <v>0</v>
      </c>
      <c r="DP386" s="442" t="b">
        <f t="shared" si="184"/>
        <v>0</v>
      </c>
      <c r="DQ386" s="452" t="b">
        <f t="shared" si="185"/>
        <v>0</v>
      </c>
      <c r="DR386" s="442" t="b">
        <f t="shared" si="186"/>
        <v>0</v>
      </c>
      <c r="DS386" s="451" t="b">
        <f t="shared" si="187"/>
        <v>0</v>
      </c>
      <c r="DT386" s="442" t="b">
        <f t="shared" si="188"/>
        <v>0</v>
      </c>
    </row>
    <row r="387" spans="1:124" x14ac:dyDescent="0.25">
      <c r="A387" s="67">
        <f t="shared" si="163"/>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64"/>
        <v/>
      </c>
      <c r="X387" s="312" t="str">
        <f t="shared" ca="1" si="165"/>
        <v/>
      </c>
      <c r="Y387" s="279"/>
      <c r="Z387" s="279"/>
      <c r="AA387" s="350"/>
      <c r="AB387" s="280"/>
      <c r="AC387" s="281"/>
      <c r="AD387" s="350"/>
      <c r="AE387" s="280"/>
      <c r="AF387" s="282"/>
      <c r="AG387" s="350"/>
      <c r="AH387" s="276"/>
      <c r="AI387" s="311" t="str">
        <f t="shared" ca="1" si="166"/>
        <v/>
      </c>
      <c r="AJ387" s="312" t="str">
        <f t="shared" ca="1" si="167"/>
        <v/>
      </c>
      <c r="AK387" s="279"/>
      <c r="AL387" s="279"/>
      <c r="AM387" s="350"/>
      <c r="AN387" s="280"/>
      <c r="AO387" s="281"/>
      <c r="AP387" s="350"/>
      <c r="AQ387" s="280"/>
      <c r="AR387" s="282"/>
      <c r="AS387" s="350"/>
      <c r="AT387" s="276"/>
      <c r="AU387" s="311" t="str">
        <f t="shared" ca="1" si="168"/>
        <v/>
      </c>
      <c r="AV387" s="312" t="str">
        <f t="shared" ca="1" si="169"/>
        <v/>
      </c>
      <c r="AW387" s="278"/>
      <c r="AX387" s="278"/>
      <c r="AY387" s="350"/>
      <c r="AZ387" s="280"/>
      <c r="BA387" s="281"/>
      <c r="BB387" s="350"/>
      <c r="BC387" s="280"/>
      <c r="BD387" s="282"/>
      <c r="BE387" s="350"/>
      <c r="BF387" s="276"/>
      <c r="BG387" s="311" t="str">
        <f t="shared" ca="1" si="170"/>
        <v/>
      </c>
      <c r="BH387" s="312" t="str">
        <f t="shared" ca="1" si="171"/>
        <v/>
      </c>
      <c r="BI387" s="278"/>
      <c r="BJ387" s="350"/>
      <c r="BK387" s="280"/>
      <c r="BL387" s="281"/>
      <c r="BM387" s="350"/>
      <c r="BN387" s="280"/>
      <c r="BO387" s="282"/>
      <c r="BP387" s="311" t="str">
        <f t="shared" ca="1" si="172"/>
        <v/>
      </c>
      <c r="BQ387" s="312" t="str">
        <f t="shared" ca="1" si="173"/>
        <v/>
      </c>
      <c r="BR387" s="311" t="str">
        <f t="shared" ca="1" si="174"/>
        <v/>
      </c>
      <c r="BS387" s="440" t="str">
        <f t="shared" ca="1" si="175"/>
        <v/>
      </c>
      <c r="BT387" s="283" t="str">
        <f t="array" ref="BT387">IF(AND($I387&lt;&gt;"",$K387&lt;&gt;""),CEILING(VLOOKUP($I387,ランク別指標,3,FALSE)*$L387,1),"")</f>
        <v/>
      </c>
      <c r="BU387" s="284"/>
      <c r="BV387" s="283" t="str">
        <f t="shared" si="160"/>
        <v/>
      </c>
      <c r="BW387" s="285"/>
      <c r="BX387" s="284"/>
      <c r="BY387" s="286" t="str">
        <f t="shared" si="176"/>
        <v/>
      </c>
      <c r="BZ387" s="287" t="str">
        <f t="shared" si="177"/>
        <v/>
      </c>
      <c r="CA387" s="288"/>
      <c r="CB387" s="289"/>
      <c r="CC387" s="283" t="str">
        <f t="array" ref="CC387">IF(AND($I387&lt;&gt;"",$K387&lt;&gt;""),CEILING(VLOOKUP($I387,ランク別指標,6,FALSE)*$L387,1),"")</f>
        <v/>
      </c>
      <c r="CD387" s="290"/>
      <c r="CE387" s="291" t="str">
        <f t="shared" si="161"/>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5"/>
        <v/>
      </c>
      <c r="CR387" s="274" t="str">
        <f t="shared" ca="1" si="16"/>
        <v/>
      </c>
      <c r="CS387" s="275" t="str">
        <f t="shared" ca="1" si="162"/>
        <v/>
      </c>
      <c r="CT387" s="339"/>
      <c r="CU387" s="266">
        <f t="shared" si="178"/>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79"/>
        <v>0</v>
      </c>
      <c r="DL387" s="442" t="b">
        <f t="shared" si="180"/>
        <v>0</v>
      </c>
      <c r="DM387" s="452" t="b">
        <f t="shared" si="181"/>
        <v>0</v>
      </c>
      <c r="DN387" s="442" t="b">
        <f t="shared" si="182"/>
        <v>0</v>
      </c>
      <c r="DO387" s="451" t="b">
        <f t="shared" si="183"/>
        <v>0</v>
      </c>
      <c r="DP387" s="442" t="b">
        <f t="shared" si="184"/>
        <v>0</v>
      </c>
      <c r="DQ387" s="452" t="b">
        <f t="shared" si="185"/>
        <v>0</v>
      </c>
      <c r="DR387" s="442" t="b">
        <f t="shared" si="186"/>
        <v>0</v>
      </c>
      <c r="DS387" s="451" t="b">
        <f t="shared" si="187"/>
        <v>0</v>
      </c>
      <c r="DT387" s="442" t="b">
        <f t="shared" si="188"/>
        <v>0</v>
      </c>
    </row>
    <row r="388" spans="1:124" x14ac:dyDescent="0.25">
      <c r="A388" s="67">
        <f t="shared" si="163"/>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64"/>
        <v/>
      </c>
      <c r="X388" s="312" t="str">
        <f t="shared" ca="1" si="165"/>
        <v/>
      </c>
      <c r="Y388" s="279"/>
      <c r="Z388" s="279"/>
      <c r="AA388" s="350"/>
      <c r="AB388" s="280"/>
      <c r="AC388" s="281"/>
      <c r="AD388" s="350"/>
      <c r="AE388" s="280"/>
      <c r="AF388" s="282"/>
      <c r="AG388" s="350"/>
      <c r="AH388" s="276"/>
      <c r="AI388" s="311" t="str">
        <f t="shared" ca="1" si="166"/>
        <v/>
      </c>
      <c r="AJ388" s="312" t="str">
        <f t="shared" ca="1" si="167"/>
        <v/>
      </c>
      <c r="AK388" s="279"/>
      <c r="AL388" s="279"/>
      <c r="AM388" s="350"/>
      <c r="AN388" s="280"/>
      <c r="AO388" s="281"/>
      <c r="AP388" s="350"/>
      <c r="AQ388" s="280"/>
      <c r="AR388" s="282"/>
      <c r="AS388" s="350"/>
      <c r="AT388" s="276"/>
      <c r="AU388" s="311" t="str">
        <f t="shared" ca="1" si="168"/>
        <v/>
      </c>
      <c r="AV388" s="312" t="str">
        <f t="shared" ca="1" si="169"/>
        <v/>
      </c>
      <c r="AW388" s="278"/>
      <c r="AX388" s="278"/>
      <c r="AY388" s="350"/>
      <c r="AZ388" s="280"/>
      <c r="BA388" s="281"/>
      <c r="BB388" s="350"/>
      <c r="BC388" s="280"/>
      <c r="BD388" s="282"/>
      <c r="BE388" s="350"/>
      <c r="BF388" s="276"/>
      <c r="BG388" s="311" t="str">
        <f t="shared" ca="1" si="170"/>
        <v/>
      </c>
      <c r="BH388" s="312" t="str">
        <f t="shared" ca="1" si="171"/>
        <v/>
      </c>
      <c r="BI388" s="278"/>
      <c r="BJ388" s="350"/>
      <c r="BK388" s="280"/>
      <c r="BL388" s="281"/>
      <c r="BM388" s="350"/>
      <c r="BN388" s="280"/>
      <c r="BO388" s="282"/>
      <c r="BP388" s="311" t="str">
        <f t="shared" ca="1" si="172"/>
        <v/>
      </c>
      <c r="BQ388" s="312" t="str">
        <f t="shared" ca="1" si="173"/>
        <v/>
      </c>
      <c r="BR388" s="311" t="str">
        <f t="shared" ca="1" si="174"/>
        <v/>
      </c>
      <c r="BS388" s="440" t="str">
        <f t="shared" ca="1" si="175"/>
        <v/>
      </c>
      <c r="BT388" s="283" t="str">
        <f t="array" ref="BT388">IF(AND($I388&lt;&gt;"",$K388&lt;&gt;""),CEILING(VLOOKUP($I388,ランク別指標,3,FALSE)*$L388,1),"")</f>
        <v/>
      </c>
      <c r="BU388" s="284"/>
      <c r="BV388" s="283" t="str">
        <f t="shared" si="160"/>
        <v/>
      </c>
      <c r="BW388" s="285"/>
      <c r="BX388" s="284"/>
      <c r="BY388" s="286" t="str">
        <f t="shared" si="176"/>
        <v/>
      </c>
      <c r="BZ388" s="287" t="str">
        <f t="shared" si="177"/>
        <v/>
      </c>
      <c r="CA388" s="288"/>
      <c r="CB388" s="289"/>
      <c r="CC388" s="283" t="str">
        <f t="array" ref="CC388">IF(AND($I388&lt;&gt;"",$K388&lt;&gt;""),CEILING(VLOOKUP($I388,ランク別指標,6,FALSE)*$L388,1),"")</f>
        <v/>
      </c>
      <c r="CD388" s="290"/>
      <c r="CE388" s="291" t="str">
        <f t="shared" si="161"/>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5"/>
        <v/>
      </c>
      <c r="CR388" s="274" t="str">
        <f t="shared" ca="1" si="16"/>
        <v/>
      </c>
      <c r="CS388" s="275" t="str">
        <f t="shared" ca="1" si="162"/>
        <v/>
      </c>
      <c r="CT388" s="339"/>
      <c r="CU388" s="266">
        <f t="shared" si="178"/>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79"/>
        <v>0</v>
      </c>
      <c r="DL388" s="442" t="b">
        <f t="shared" si="180"/>
        <v>0</v>
      </c>
      <c r="DM388" s="452" t="b">
        <f t="shared" si="181"/>
        <v>0</v>
      </c>
      <c r="DN388" s="442" t="b">
        <f t="shared" si="182"/>
        <v>0</v>
      </c>
      <c r="DO388" s="451" t="b">
        <f t="shared" si="183"/>
        <v>0</v>
      </c>
      <c r="DP388" s="442" t="b">
        <f t="shared" si="184"/>
        <v>0</v>
      </c>
      <c r="DQ388" s="452" t="b">
        <f t="shared" si="185"/>
        <v>0</v>
      </c>
      <c r="DR388" s="442" t="b">
        <f t="shared" si="186"/>
        <v>0</v>
      </c>
      <c r="DS388" s="451" t="b">
        <f t="shared" si="187"/>
        <v>0</v>
      </c>
      <c r="DT388" s="442" t="b">
        <f t="shared" si="188"/>
        <v>0</v>
      </c>
    </row>
    <row r="389" spans="1:124" x14ac:dyDescent="0.25">
      <c r="A389" s="67">
        <f t="shared" si="163"/>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64"/>
        <v/>
      </c>
      <c r="X389" s="312" t="str">
        <f t="shared" ca="1" si="165"/>
        <v/>
      </c>
      <c r="Y389" s="279"/>
      <c r="Z389" s="279"/>
      <c r="AA389" s="350"/>
      <c r="AB389" s="280"/>
      <c r="AC389" s="281"/>
      <c r="AD389" s="350"/>
      <c r="AE389" s="280"/>
      <c r="AF389" s="282"/>
      <c r="AG389" s="350"/>
      <c r="AH389" s="276"/>
      <c r="AI389" s="311" t="str">
        <f t="shared" ca="1" si="166"/>
        <v/>
      </c>
      <c r="AJ389" s="312" t="str">
        <f t="shared" ca="1" si="167"/>
        <v/>
      </c>
      <c r="AK389" s="279"/>
      <c r="AL389" s="279"/>
      <c r="AM389" s="350"/>
      <c r="AN389" s="280"/>
      <c r="AO389" s="281"/>
      <c r="AP389" s="350"/>
      <c r="AQ389" s="280"/>
      <c r="AR389" s="282"/>
      <c r="AS389" s="350"/>
      <c r="AT389" s="276"/>
      <c r="AU389" s="311" t="str">
        <f t="shared" ca="1" si="168"/>
        <v/>
      </c>
      <c r="AV389" s="312" t="str">
        <f t="shared" ca="1" si="169"/>
        <v/>
      </c>
      <c r="AW389" s="278"/>
      <c r="AX389" s="278"/>
      <c r="AY389" s="350"/>
      <c r="AZ389" s="280"/>
      <c r="BA389" s="281"/>
      <c r="BB389" s="350"/>
      <c r="BC389" s="280"/>
      <c r="BD389" s="282"/>
      <c r="BE389" s="350"/>
      <c r="BF389" s="276"/>
      <c r="BG389" s="311" t="str">
        <f t="shared" ca="1" si="170"/>
        <v/>
      </c>
      <c r="BH389" s="312" t="str">
        <f t="shared" ca="1" si="171"/>
        <v/>
      </c>
      <c r="BI389" s="278"/>
      <c r="BJ389" s="350"/>
      <c r="BK389" s="280"/>
      <c r="BL389" s="281"/>
      <c r="BM389" s="350"/>
      <c r="BN389" s="280"/>
      <c r="BO389" s="282"/>
      <c r="BP389" s="311" t="str">
        <f t="shared" ca="1" si="172"/>
        <v/>
      </c>
      <c r="BQ389" s="312" t="str">
        <f t="shared" ca="1" si="173"/>
        <v/>
      </c>
      <c r="BR389" s="311" t="str">
        <f t="shared" ca="1" si="174"/>
        <v/>
      </c>
      <c r="BS389" s="440" t="str">
        <f t="shared" ca="1" si="175"/>
        <v/>
      </c>
      <c r="BT389" s="283" t="str">
        <f t="array" ref="BT389">IF(AND($I389&lt;&gt;"",$K389&lt;&gt;""),CEILING(VLOOKUP($I389,ランク別指標,3,FALSE)*$L389,1),"")</f>
        <v/>
      </c>
      <c r="BU389" s="284"/>
      <c r="BV389" s="283" t="str">
        <f t="shared" si="160"/>
        <v/>
      </c>
      <c r="BW389" s="285"/>
      <c r="BX389" s="284"/>
      <c r="BY389" s="286" t="str">
        <f t="shared" si="176"/>
        <v/>
      </c>
      <c r="BZ389" s="287" t="str">
        <f t="shared" si="177"/>
        <v/>
      </c>
      <c r="CA389" s="288"/>
      <c r="CB389" s="289"/>
      <c r="CC389" s="283" t="str">
        <f t="array" ref="CC389">IF(AND($I389&lt;&gt;"",$K389&lt;&gt;""),CEILING(VLOOKUP($I389,ランク別指標,6,FALSE)*$L389,1),"")</f>
        <v/>
      </c>
      <c r="CD389" s="290"/>
      <c r="CE389" s="291" t="str">
        <f t="shared" si="161"/>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ref="CQ389:CQ452" ca="1" si="191">IF(AND($AY389&lt;&gt;"",$AZ389="",$AY389&lt;=集計基準日),"遅1",IF(AND($BB389&lt;&gt;"",$BC389="",$BB389&lt;=集計基準日),"遅2",IF(AND($BE389&lt;&gt;"",$BF389="",$BE389&lt;=集計基準日),"遅3","")))</f>
        <v/>
      </c>
      <c r="CR389" s="274" t="str">
        <f t="shared" ref="CR389:CR452" ca="1" si="192">IF(AND($BJ389&lt;&gt;"",$BK389="",$BJ389&lt;=集計基準日),"遅1",IF(AND($BM389&lt;&gt;"",$BN389="",$BM389&lt;=集計基準日),"遅2",""))</f>
        <v/>
      </c>
      <c r="CS389" s="275" t="str">
        <f t="shared" ca="1" si="162"/>
        <v/>
      </c>
      <c r="CT389" s="339"/>
      <c r="CU389" s="266">
        <f t="shared" si="178"/>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79"/>
        <v>0</v>
      </c>
      <c r="DL389" s="442" t="b">
        <f t="shared" si="180"/>
        <v>0</v>
      </c>
      <c r="DM389" s="452" t="b">
        <f t="shared" si="181"/>
        <v>0</v>
      </c>
      <c r="DN389" s="442" t="b">
        <f t="shared" si="182"/>
        <v>0</v>
      </c>
      <c r="DO389" s="451" t="b">
        <f t="shared" si="183"/>
        <v>0</v>
      </c>
      <c r="DP389" s="442" t="b">
        <f t="shared" si="184"/>
        <v>0</v>
      </c>
      <c r="DQ389" s="452" t="b">
        <f t="shared" si="185"/>
        <v>0</v>
      </c>
      <c r="DR389" s="442" t="b">
        <f t="shared" si="186"/>
        <v>0</v>
      </c>
      <c r="DS389" s="451" t="b">
        <f t="shared" si="187"/>
        <v>0</v>
      </c>
      <c r="DT389" s="442" t="b">
        <f t="shared" si="188"/>
        <v>0</v>
      </c>
    </row>
    <row r="390" spans="1:124" x14ac:dyDescent="0.25">
      <c r="A390" s="67">
        <f t="shared" si="163"/>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64"/>
        <v/>
      </c>
      <c r="X390" s="312" t="str">
        <f t="shared" ca="1" si="165"/>
        <v/>
      </c>
      <c r="Y390" s="279"/>
      <c r="Z390" s="279"/>
      <c r="AA390" s="350"/>
      <c r="AB390" s="280"/>
      <c r="AC390" s="281"/>
      <c r="AD390" s="350"/>
      <c r="AE390" s="280"/>
      <c r="AF390" s="282"/>
      <c r="AG390" s="350"/>
      <c r="AH390" s="276"/>
      <c r="AI390" s="311" t="str">
        <f t="shared" ca="1" si="166"/>
        <v/>
      </c>
      <c r="AJ390" s="312" t="str">
        <f t="shared" ca="1" si="167"/>
        <v/>
      </c>
      <c r="AK390" s="279"/>
      <c r="AL390" s="279"/>
      <c r="AM390" s="350"/>
      <c r="AN390" s="280"/>
      <c r="AO390" s="281"/>
      <c r="AP390" s="350"/>
      <c r="AQ390" s="280"/>
      <c r="AR390" s="282"/>
      <c r="AS390" s="350"/>
      <c r="AT390" s="276"/>
      <c r="AU390" s="311" t="str">
        <f t="shared" ca="1" si="168"/>
        <v/>
      </c>
      <c r="AV390" s="312" t="str">
        <f t="shared" ca="1" si="169"/>
        <v/>
      </c>
      <c r="AW390" s="278"/>
      <c r="AX390" s="278"/>
      <c r="AY390" s="350"/>
      <c r="AZ390" s="280"/>
      <c r="BA390" s="281"/>
      <c r="BB390" s="350"/>
      <c r="BC390" s="280"/>
      <c r="BD390" s="282"/>
      <c r="BE390" s="350"/>
      <c r="BF390" s="276"/>
      <c r="BG390" s="311" t="str">
        <f t="shared" ca="1" si="170"/>
        <v/>
      </c>
      <c r="BH390" s="312" t="str">
        <f t="shared" ca="1" si="171"/>
        <v/>
      </c>
      <c r="BI390" s="278"/>
      <c r="BJ390" s="350"/>
      <c r="BK390" s="280"/>
      <c r="BL390" s="281"/>
      <c r="BM390" s="350"/>
      <c r="BN390" s="280"/>
      <c r="BO390" s="282"/>
      <c r="BP390" s="311" t="str">
        <f t="shared" ca="1" si="172"/>
        <v/>
      </c>
      <c r="BQ390" s="312" t="str">
        <f t="shared" ca="1" si="173"/>
        <v/>
      </c>
      <c r="BR390" s="311" t="str">
        <f t="shared" ca="1" si="174"/>
        <v/>
      </c>
      <c r="BS390" s="440" t="str">
        <f t="shared" ca="1" si="175"/>
        <v/>
      </c>
      <c r="BT390" s="283" t="str">
        <f t="array" ref="BT390">IF(AND($I390&lt;&gt;"",$K390&lt;&gt;""),CEILING(VLOOKUP($I390,ランク別指標,3,FALSE)*$L390,1),"")</f>
        <v/>
      </c>
      <c r="BU390" s="284"/>
      <c r="BV390" s="283" t="str">
        <f t="shared" si="160"/>
        <v/>
      </c>
      <c r="BW390" s="285"/>
      <c r="BX390" s="284"/>
      <c r="BY390" s="286" t="str">
        <f t="shared" si="176"/>
        <v/>
      </c>
      <c r="BZ390" s="287" t="str">
        <f t="shared" si="177"/>
        <v/>
      </c>
      <c r="CA390" s="288"/>
      <c r="CB390" s="289"/>
      <c r="CC390" s="283" t="str">
        <f t="array" ref="CC390">IF(AND($I390&lt;&gt;"",$K390&lt;&gt;""),CEILING(VLOOKUP($I390,ランク別指標,6,FALSE)*$L390,1),"")</f>
        <v/>
      </c>
      <c r="CD390" s="290"/>
      <c r="CE390" s="291" t="str">
        <f t="shared" si="161"/>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91"/>
        <v/>
      </c>
      <c r="CR390" s="274" t="str">
        <f t="shared" ca="1" si="192"/>
        <v/>
      </c>
      <c r="CS390" s="275" t="str">
        <f t="shared" ca="1" si="162"/>
        <v/>
      </c>
      <c r="CT390" s="339"/>
      <c r="CU390" s="266">
        <f t="shared" si="178"/>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79"/>
        <v>0</v>
      </c>
      <c r="DL390" s="442" t="b">
        <f t="shared" si="180"/>
        <v>0</v>
      </c>
      <c r="DM390" s="452" t="b">
        <f t="shared" si="181"/>
        <v>0</v>
      </c>
      <c r="DN390" s="442" t="b">
        <f t="shared" si="182"/>
        <v>0</v>
      </c>
      <c r="DO390" s="451" t="b">
        <f t="shared" si="183"/>
        <v>0</v>
      </c>
      <c r="DP390" s="442" t="b">
        <f t="shared" si="184"/>
        <v>0</v>
      </c>
      <c r="DQ390" s="452" t="b">
        <f t="shared" si="185"/>
        <v>0</v>
      </c>
      <c r="DR390" s="442" t="b">
        <f t="shared" si="186"/>
        <v>0</v>
      </c>
      <c r="DS390" s="451" t="b">
        <f t="shared" si="187"/>
        <v>0</v>
      </c>
      <c r="DT390" s="442" t="b">
        <f t="shared" si="188"/>
        <v>0</v>
      </c>
    </row>
    <row r="391" spans="1:124" x14ac:dyDescent="0.25">
      <c r="A391" s="67">
        <f t="shared" si="163"/>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64"/>
        <v/>
      </c>
      <c r="X391" s="312" t="str">
        <f t="shared" ca="1" si="165"/>
        <v/>
      </c>
      <c r="Y391" s="279"/>
      <c r="Z391" s="279"/>
      <c r="AA391" s="350"/>
      <c r="AB391" s="280"/>
      <c r="AC391" s="281"/>
      <c r="AD391" s="350"/>
      <c r="AE391" s="280"/>
      <c r="AF391" s="282"/>
      <c r="AG391" s="350"/>
      <c r="AH391" s="276"/>
      <c r="AI391" s="311" t="str">
        <f t="shared" ca="1" si="166"/>
        <v/>
      </c>
      <c r="AJ391" s="312" t="str">
        <f t="shared" ca="1" si="167"/>
        <v/>
      </c>
      <c r="AK391" s="279"/>
      <c r="AL391" s="279"/>
      <c r="AM391" s="350"/>
      <c r="AN391" s="280"/>
      <c r="AO391" s="281"/>
      <c r="AP391" s="350"/>
      <c r="AQ391" s="280"/>
      <c r="AR391" s="282"/>
      <c r="AS391" s="350"/>
      <c r="AT391" s="276"/>
      <c r="AU391" s="311" t="str">
        <f t="shared" ca="1" si="168"/>
        <v/>
      </c>
      <c r="AV391" s="312" t="str">
        <f t="shared" ca="1" si="169"/>
        <v/>
      </c>
      <c r="AW391" s="278"/>
      <c r="AX391" s="278"/>
      <c r="AY391" s="350"/>
      <c r="AZ391" s="280"/>
      <c r="BA391" s="281"/>
      <c r="BB391" s="350"/>
      <c r="BC391" s="280"/>
      <c r="BD391" s="282"/>
      <c r="BE391" s="350"/>
      <c r="BF391" s="276"/>
      <c r="BG391" s="311" t="str">
        <f t="shared" ca="1" si="170"/>
        <v/>
      </c>
      <c r="BH391" s="312" t="str">
        <f t="shared" ca="1" si="171"/>
        <v/>
      </c>
      <c r="BI391" s="278"/>
      <c r="BJ391" s="350"/>
      <c r="BK391" s="280"/>
      <c r="BL391" s="281"/>
      <c r="BM391" s="350"/>
      <c r="BN391" s="280"/>
      <c r="BO391" s="282"/>
      <c r="BP391" s="311" t="str">
        <f t="shared" ca="1" si="172"/>
        <v/>
      </c>
      <c r="BQ391" s="312" t="str">
        <f t="shared" ca="1" si="173"/>
        <v/>
      </c>
      <c r="BR391" s="311" t="str">
        <f t="shared" ca="1" si="174"/>
        <v/>
      </c>
      <c r="BS391" s="440" t="str">
        <f t="shared" ca="1" si="175"/>
        <v/>
      </c>
      <c r="BT391" s="283" t="str">
        <f t="array" ref="BT391">IF(AND($I391&lt;&gt;"",$K391&lt;&gt;""),CEILING(VLOOKUP($I391,ランク別指標,3,FALSE)*$L391,1),"")</f>
        <v/>
      </c>
      <c r="BU391" s="284"/>
      <c r="BV391" s="283" t="str">
        <f t="shared" ref="BV391:BV454" si="193">IF(AND($I391&lt;&gt;"",$K391&lt;&gt;""),CEILING(VLOOKUP($I391,ランク別指標,4,FALSE)*$L391,1),"")</f>
        <v/>
      </c>
      <c r="BW391" s="285"/>
      <c r="BX391" s="284"/>
      <c r="BY391" s="286" t="str">
        <f t="shared" si="176"/>
        <v/>
      </c>
      <c r="BZ391" s="287" t="str">
        <f t="shared" si="177"/>
        <v/>
      </c>
      <c r="CA391" s="288"/>
      <c r="CB391" s="289"/>
      <c r="CC391" s="283" t="str">
        <f t="array" ref="CC391">IF(AND($I391&lt;&gt;"",$K391&lt;&gt;""),CEILING(VLOOKUP($I391,ランク別指標,6,FALSE)*$L391,1),"")</f>
        <v/>
      </c>
      <c r="CD391" s="290"/>
      <c r="CE391" s="291" t="str">
        <f t="shared" ref="CE391:CE454" si="194">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91"/>
        <v/>
      </c>
      <c r="CR391" s="274" t="str">
        <f t="shared" ca="1" si="192"/>
        <v/>
      </c>
      <c r="CS391" s="275" t="str">
        <f t="shared" ca="1" si="162"/>
        <v/>
      </c>
      <c r="CT391" s="339"/>
      <c r="CU391" s="266">
        <f t="shared" si="178"/>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79"/>
        <v>0</v>
      </c>
      <c r="DL391" s="442" t="b">
        <f t="shared" si="180"/>
        <v>0</v>
      </c>
      <c r="DM391" s="452" t="b">
        <f t="shared" si="181"/>
        <v>0</v>
      </c>
      <c r="DN391" s="442" t="b">
        <f t="shared" si="182"/>
        <v>0</v>
      </c>
      <c r="DO391" s="451" t="b">
        <f t="shared" si="183"/>
        <v>0</v>
      </c>
      <c r="DP391" s="442" t="b">
        <f t="shared" si="184"/>
        <v>0</v>
      </c>
      <c r="DQ391" s="452" t="b">
        <f t="shared" si="185"/>
        <v>0</v>
      </c>
      <c r="DR391" s="442" t="b">
        <f t="shared" si="186"/>
        <v>0</v>
      </c>
      <c r="DS391" s="451" t="b">
        <f t="shared" si="187"/>
        <v>0</v>
      </c>
      <c r="DT391" s="442" t="b">
        <f t="shared" si="188"/>
        <v>0</v>
      </c>
    </row>
    <row r="392" spans="1:124" x14ac:dyDescent="0.25">
      <c r="A392" s="67">
        <f t="shared" si="163"/>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64"/>
        <v/>
      </c>
      <c r="X392" s="312" t="str">
        <f t="shared" ca="1" si="165"/>
        <v/>
      </c>
      <c r="Y392" s="279"/>
      <c r="Z392" s="279"/>
      <c r="AA392" s="350"/>
      <c r="AB392" s="280"/>
      <c r="AC392" s="281"/>
      <c r="AD392" s="350"/>
      <c r="AE392" s="280"/>
      <c r="AF392" s="282"/>
      <c r="AG392" s="350"/>
      <c r="AH392" s="276"/>
      <c r="AI392" s="311" t="str">
        <f t="shared" ca="1" si="166"/>
        <v/>
      </c>
      <c r="AJ392" s="312" t="str">
        <f t="shared" ca="1" si="167"/>
        <v/>
      </c>
      <c r="AK392" s="279"/>
      <c r="AL392" s="279"/>
      <c r="AM392" s="350"/>
      <c r="AN392" s="280"/>
      <c r="AO392" s="281"/>
      <c r="AP392" s="350"/>
      <c r="AQ392" s="280"/>
      <c r="AR392" s="282"/>
      <c r="AS392" s="350"/>
      <c r="AT392" s="276"/>
      <c r="AU392" s="311" t="str">
        <f t="shared" ca="1" si="168"/>
        <v/>
      </c>
      <c r="AV392" s="312" t="str">
        <f t="shared" ca="1" si="169"/>
        <v/>
      </c>
      <c r="AW392" s="278"/>
      <c r="AX392" s="278"/>
      <c r="AY392" s="350"/>
      <c r="AZ392" s="280"/>
      <c r="BA392" s="281"/>
      <c r="BB392" s="350"/>
      <c r="BC392" s="280"/>
      <c r="BD392" s="282"/>
      <c r="BE392" s="350"/>
      <c r="BF392" s="276"/>
      <c r="BG392" s="311" t="str">
        <f t="shared" ca="1" si="170"/>
        <v/>
      </c>
      <c r="BH392" s="312" t="str">
        <f t="shared" ca="1" si="171"/>
        <v/>
      </c>
      <c r="BI392" s="278"/>
      <c r="BJ392" s="350"/>
      <c r="BK392" s="280"/>
      <c r="BL392" s="281"/>
      <c r="BM392" s="350"/>
      <c r="BN392" s="280"/>
      <c r="BO392" s="282"/>
      <c r="BP392" s="311" t="str">
        <f t="shared" ca="1" si="172"/>
        <v/>
      </c>
      <c r="BQ392" s="312" t="str">
        <f t="shared" ca="1" si="173"/>
        <v/>
      </c>
      <c r="BR392" s="311" t="str">
        <f t="shared" ca="1" si="174"/>
        <v/>
      </c>
      <c r="BS392" s="440" t="str">
        <f t="shared" ca="1" si="175"/>
        <v/>
      </c>
      <c r="BT392" s="283" t="str">
        <f t="array" ref="BT392">IF(AND($I392&lt;&gt;"",$K392&lt;&gt;""),CEILING(VLOOKUP($I392,ランク別指標,3,FALSE)*$L392,1),"")</f>
        <v/>
      </c>
      <c r="BU392" s="284"/>
      <c r="BV392" s="283" t="str">
        <f t="shared" si="193"/>
        <v/>
      </c>
      <c r="BW392" s="285"/>
      <c r="BX392" s="284"/>
      <c r="BY392" s="286" t="str">
        <f t="shared" si="176"/>
        <v/>
      </c>
      <c r="BZ392" s="287" t="str">
        <f t="shared" si="177"/>
        <v/>
      </c>
      <c r="CA392" s="288"/>
      <c r="CB392" s="289"/>
      <c r="CC392" s="283" t="str">
        <f t="array" ref="CC392">IF(AND($I392&lt;&gt;"",$K392&lt;&gt;""),CEILING(VLOOKUP($I392,ランク別指標,6,FALSE)*$L392,1),"")</f>
        <v/>
      </c>
      <c r="CD392" s="290"/>
      <c r="CE392" s="291" t="str">
        <f t="shared" si="194"/>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91"/>
        <v/>
      </c>
      <c r="CR392" s="274" t="str">
        <f t="shared" ca="1" si="192"/>
        <v/>
      </c>
      <c r="CS392" s="275" t="str">
        <f t="shared" ref="CS392:CS455" ca="1" si="195">IF(OR($CN392&lt;&gt;"",$CO392&lt;&gt;"",$CP392&lt;&gt;"",$CQ392&lt;&gt;"",$CR392&lt;&gt;""),"遅","")</f>
        <v/>
      </c>
      <c r="CT392" s="339"/>
      <c r="CU392" s="266">
        <f t="shared" si="178"/>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79"/>
        <v>0</v>
      </c>
      <c r="DL392" s="442" t="b">
        <f t="shared" si="180"/>
        <v>0</v>
      </c>
      <c r="DM392" s="452" t="b">
        <f t="shared" si="181"/>
        <v>0</v>
      </c>
      <c r="DN392" s="442" t="b">
        <f t="shared" si="182"/>
        <v>0</v>
      </c>
      <c r="DO392" s="451" t="b">
        <f t="shared" si="183"/>
        <v>0</v>
      </c>
      <c r="DP392" s="442" t="b">
        <f t="shared" si="184"/>
        <v>0</v>
      </c>
      <c r="DQ392" s="452" t="b">
        <f t="shared" si="185"/>
        <v>0</v>
      </c>
      <c r="DR392" s="442" t="b">
        <f t="shared" si="186"/>
        <v>0</v>
      </c>
      <c r="DS392" s="451" t="b">
        <f t="shared" si="187"/>
        <v>0</v>
      </c>
      <c r="DT392" s="442" t="b">
        <f t="shared" si="188"/>
        <v>0</v>
      </c>
    </row>
    <row r="393" spans="1:124" x14ac:dyDescent="0.25">
      <c r="A393" s="67">
        <f t="shared" ref="A393:A456" si="196">ROW()-8</f>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97">IF(ISERROR(HLOOKUP(CW393+1,プロジェクト進捗設定_PS,4,FALSE)),IF(DK393,0,""),HLOOKUP(CW393+1,プロジェクト進捗設定_PS,4,FALSE))</f>
        <v/>
      </c>
      <c r="X393" s="312" t="str">
        <f t="shared" ref="X393:X456" ca="1" si="198">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199">IF(ISERROR(HLOOKUP(CX393+1,プロジェクト進捗設定_PT仕様作成,4,FALSE)),IF(DM393,0,""),HLOOKUP(CX393+1,プロジェクト進捗設定_PT仕様作成,4,FALSE))</f>
        <v/>
      </c>
      <c r="AJ393" s="312" t="str">
        <f t="shared" ref="AJ393:AJ456" ca="1" si="200">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201">IF(ISERROR(HLOOKUP(CY393+1,プロジェクト進捗設定_PG,4,FALSE)),IF(DO393,0,""),HLOOKUP(CY393+1,プロジェクト進捗設定_PG,4,FALSE))</f>
        <v/>
      </c>
      <c r="AV393" s="312" t="str">
        <f t="shared" ref="AV393:AV456" ca="1" si="202">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203">IF(ISERROR(HLOOKUP(CZ393+1,プロジェクト進捗設定_PT,4,FALSE)),IF(DQ393,0,""),HLOOKUP(CZ393+1,プロジェクト進捗設定_PT,4,FALSE))</f>
        <v/>
      </c>
      <c r="BH393" s="312" t="str">
        <f t="shared" ref="BH393:BH456" ca="1" si="204">IF(ISERROR(HLOOKUP(DE393,プロジェクト進捗設定_PT,4,FALSE)),IF(DR393,0,""),HLOOKUP(DE393,プロジェクト進捗設定_PT,4,FALSE))</f>
        <v/>
      </c>
      <c r="BI393" s="278"/>
      <c r="BJ393" s="350"/>
      <c r="BK393" s="280"/>
      <c r="BL393" s="281"/>
      <c r="BM393" s="350"/>
      <c r="BN393" s="280"/>
      <c r="BO393" s="282"/>
      <c r="BP393" s="311" t="str">
        <f t="shared" ref="BP393:BP456" ca="1" si="205">IF(ISERROR(HLOOKUP(DA393+1,プロジェクト進捗設定_R終無_受入,5,TRUE)),IF(DS393,0,""),HLOOKUP(DA393+1,プロジェクト進捗設定_R終無_受入,5,FALSE))</f>
        <v/>
      </c>
      <c r="BQ393" s="312" t="str">
        <f t="shared" ref="BQ393:BQ456" ca="1" si="206">IF(ISERROR(HLOOKUP(DF393,プロジェクト進捗設定_R終無_受入,5,FALSE)),IF(DT393,0,""),HLOOKUP(DF393,プロジェクト進捗設定_R終無_受入,5,FALSE))</f>
        <v/>
      </c>
      <c r="BR393" s="311" t="str">
        <f t="shared" ref="BR393:BR456" ca="1" si="207">IF(AND(W393&lt;&gt;0,W393="",AI393&lt;&gt;0,AI393="",AU393&lt;&gt;0,AU393="",BG393&lt;&gt;0,BG393="",BP393&lt;&gt;0,BP393="",DG393=0),"",DG393)</f>
        <v/>
      </c>
      <c r="BS393" s="440" t="str">
        <f t="shared" ref="BS393:BS456" ca="1" si="208">IF(AND(X393&lt;&gt;0,X393="",AJ393&lt;&gt;0,AJ393="",AV393&lt;&gt;0,AV393="",BH393&lt;&gt;0,BH393="",BQ393&lt;&gt;0,BQ393="",DH393=0),"",DH393)</f>
        <v/>
      </c>
      <c r="BT393" s="283" t="str">
        <f t="array" ref="BT393">IF(AND($I393&lt;&gt;"",$K393&lt;&gt;""),CEILING(VLOOKUP($I393,ランク別指標,3,FALSE)*$L393,1),"")</f>
        <v/>
      </c>
      <c r="BU393" s="284"/>
      <c r="BV393" s="283" t="str">
        <f t="shared" si="193"/>
        <v/>
      </c>
      <c r="BW393" s="285"/>
      <c r="BX393" s="284"/>
      <c r="BY393" s="286" t="str">
        <f t="shared" ref="BY393:BY456" si="209">IF(L393&lt;&gt;"",IF(BU393/L393*100 &gt; 0,BU393/L393*100, ""),"")</f>
        <v/>
      </c>
      <c r="BZ393" s="287" t="str">
        <f t="shared" ref="BZ393:BZ456" si="210">IF(L393&lt;&gt;"",IF(BW393/L393*100 &gt; 0,BW393/L393*100, ""),"")</f>
        <v/>
      </c>
      <c r="CA393" s="288"/>
      <c r="CB393" s="289"/>
      <c r="CC393" s="283" t="str">
        <f t="array" ref="CC393">IF(AND($I393&lt;&gt;"",$K393&lt;&gt;""),CEILING(VLOOKUP($I393,ランク別指標,6,FALSE)*$L393,1),"")</f>
        <v/>
      </c>
      <c r="CD393" s="290"/>
      <c r="CE393" s="291" t="str">
        <f t="shared" si="194"/>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91"/>
        <v/>
      </c>
      <c r="CR393" s="274" t="str">
        <f t="shared" ca="1" si="192"/>
        <v/>
      </c>
      <c r="CS393" s="275" t="str">
        <f t="shared" ca="1" si="195"/>
        <v/>
      </c>
      <c r="CT393" s="339"/>
      <c r="CU393" s="266">
        <f t="shared" ref="CU393:CU456" si="211">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212">OR(AND(NOT(ISTEXT(O393)),O393&lt;&gt;""),AND(NOT(ISTEXT(R393)),R393&lt;&gt;""),AND(NOT(ISTEXT(U393)),U393&lt;&gt;""))</f>
        <v>0</v>
      </c>
      <c r="DL393" s="442" t="b">
        <f t="shared" ref="DL393:DL456" si="213">OR(AND(NOT(ISTEXT(P393)),P393&lt;&gt;""),AND(NOT(ISTEXT(S393)),S393&lt;&gt;""),AND(NOT(ISTEXT(V393)),V393&lt;&gt;""))</f>
        <v>0</v>
      </c>
      <c r="DM393" s="452" t="b">
        <f t="shared" ref="DM393:DM456" si="214">OR(AND(NOT(ISTEXT(AA393)),AA393&lt;&gt;""),AND(NOT(ISTEXT(AD393)),AD393&lt;&gt;""),AND(NOT(ISTEXT(AG393)),AG393&lt;&gt;""))</f>
        <v>0</v>
      </c>
      <c r="DN393" s="442" t="b">
        <f t="shared" ref="DN393:DN456" si="215">OR(AND(NOT(ISTEXT(AB393)),AB393&lt;&gt;""),AND(NOT(ISTEXT(AE393)),AE393&lt;&gt;""),AND(NOT(ISTEXT(AH393)),AH393&lt;&gt;""))</f>
        <v>0</v>
      </c>
      <c r="DO393" s="451" t="b">
        <f t="shared" ref="DO393:DO456" si="216">OR(AND(NOT(ISTEXT(AM393)),AM393&lt;&gt;""),AND(NOT(ISTEXT(AP393)),AP393&lt;&gt;""),AND(NOT(ISTEXT(AS393)),AS393&lt;&gt;""))</f>
        <v>0</v>
      </c>
      <c r="DP393" s="442" t="b">
        <f t="shared" ref="DP393:DP456" si="217">OR(AND(NOT(ISTEXT(AN393)),AN393&lt;&gt;""),AND(NOT(ISTEXT(AQ393)),AQ393&lt;&gt;""),AND(NOT(ISTEXT(AT393)),AT393&lt;&gt;""))</f>
        <v>0</v>
      </c>
      <c r="DQ393" s="452" t="b">
        <f t="shared" ref="DQ393:DQ456" si="218">OR(AND(NOT(ISTEXT(AY393)),AY393&lt;&gt;""),AND(NOT(ISTEXT(BB393)),BB393&lt;&gt;""),AND(NOT(ISTEXT(BE393)),BE393&lt;&gt;""))</f>
        <v>0</v>
      </c>
      <c r="DR393" s="442" t="b">
        <f t="shared" ref="DR393:DR456" si="219">OR(AND(NOT(ISTEXT(AZ393)),AZ393&lt;&gt;""),AND(NOT(ISTEXT(BC393)),BC393&lt;&gt;""),AND(NOT(ISTEXT(BF393)),BF393&lt;&gt;""))</f>
        <v>0</v>
      </c>
      <c r="DS393" s="451" t="b">
        <f t="shared" ref="DS393:DS456" si="220">OR(AND(NOT(ISTEXT(BJ393)),BJ393&lt;&gt;""),AND(NOT(ISTEXT(BM393)),BM393&lt;&gt;""))</f>
        <v>0</v>
      </c>
      <c r="DT393" s="442" t="b">
        <f t="shared" ref="DT393:DT456" si="221">OR(AND(NOT(ISTEXT(BK393)),BK393&lt;&gt;""),AND(NOT(ISTEXT(BN393)),BN393&lt;&gt;""))</f>
        <v>0</v>
      </c>
    </row>
    <row r="394" spans="1:124" x14ac:dyDescent="0.25">
      <c r="A394" s="67">
        <f t="shared" si="196"/>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97"/>
        <v/>
      </c>
      <c r="X394" s="312" t="str">
        <f t="shared" ca="1" si="198"/>
        <v/>
      </c>
      <c r="Y394" s="279"/>
      <c r="Z394" s="279"/>
      <c r="AA394" s="350"/>
      <c r="AB394" s="280"/>
      <c r="AC394" s="281"/>
      <c r="AD394" s="350"/>
      <c r="AE394" s="280"/>
      <c r="AF394" s="282"/>
      <c r="AG394" s="350"/>
      <c r="AH394" s="276"/>
      <c r="AI394" s="311" t="str">
        <f t="shared" ca="1" si="199"/>
        <v/>
      </c>
      <c r="AJ394" s="312" t="str">
        <f t="shared" ca="1" si="200"/>
        <v/>
      </c>
      <c r="AK394" s="279"/>
      <c r="AL394" s="279"/>
      <c r="AM394" s="350"/>
      <c r="AN394" s="280"/>
      <c r="AO394" s="281"/>
      <c r="AP394" s="350"/>
      <c r="AQ394" s="280"/>
      <c r="AR394" s="282"/>
      <c r="AS394" s="350"/>
      <c r="AT394" s="276"/>
      <c r="AU394" s="311" t="str">
        <f t="shared" ca="1" si="201"/>
        <v/>
      </c>
      <c r="AV394" s="312" t="str">
        <f t="shared" ca="1" si="202"/>
        <v/>
      </c>
      <c r="AW394" s="278"/>
      <c r="AX394" s="278"/>
      <c r="AY394" s="350"/>
      <c r="AZ394" s="280"/>
      <c r="BA394" s="281"/>
      <c r="BB394" s="350"/>
      <c r="BC394" s="280"/>
      <c r="BD394" s="282"/>
      <c r="BE394" s="350"/>
      <c r="BF394" s="276"/>
      <c r="BG394" s="311" t="str">
        <f t="shared" ca="1" si="203"/>
        <v/>
      </c>
      <c r="BH394" s="312" t="str">
        <f t="shared" ca="1" si="204"/>
        <v/>
      </c>
      <c r="BI394" s="278"/>
      <c r="BJ394" s="350"/>
      <c r="BK394" s="280"/>
      <c r="BL394" s="281"/>
      <c r="BM394" s="350"/>
      <c r="BN394" s="280"/>
      <c r="BO394" s="282"/>
      <c r="BP394" s="311" t="str">
        <f t="shared" ca="1" si="205"/>
        <v/>
      </c>
      <c r="BQ394" s="312" t="str">
        <f t="shared" ca="1" si="206"/>
        <v/>
      </c>
      <c r="BR394" s="311" t="str">
        <f t="shared" ca="1" si="207"/>
        <v/>
      </c>
      <c r="BS394" s="440" t="str">
        <f t="shared" ca="1" si="208"/>
        <v/>
      </c>
      <c r="BT394" s="283" t="str">
        <f t="array" ref="BT394">IF(AND($I394&lt;&gt;"",$K394&lt;&gt;""),CEILING(VLOOKUP($I394,ランク別指標,3,FALSE)*$L394,1),"")</f>
        <v/>
      </c>
      <c r="BU394" s="284"/>
      <c r="BV394" s="283" t="str">
        <f t="shared" si="193"/>
        <v/>
      </c>
      <c r="BW394" s="285"/>
      <c r="BX394" s="284"/>
      <c r="BY394" s="286" t="str">
        <f t="shared" si="209"/>
        <v/>
      </c>
      <c r="BZ394" s="287" t="str">
        <f t="shared" si="210"/>
        <v/>
      </c>
      <c r="CA394" s="288"/>
      <c r="CB394" s="289"/>
      <c r="CC394" s="283" t="str">
        <f t="array" ref="CC394">IF(AND($I394&lt;&gt;"",$K394&lt;&gt;""),CEILING(VLOOKUP($I394,ランク別指標,6,FALSE)*$L394,1),"")</f>
        <v/>
      </c>
      <c r="CD394" s="290"/>
      <c r="CE394" s="291" t="str">
        <f t="shared" si="194"/>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91"/>
        <v/>
      </c>
      <c r="CR394" s="274" t="str">
        <f t="shared" ca="1" si="192"/>
        <v/>
      </c>
      <c r="CS394" s="275" t="str">
        <f t="shared" ca="1" si="195"/>
        <v/>
      </c>
      <c r="CT394" s="339"/>
      <c r="CU394" s="266">
        <f t="shared" si="211"/>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212"/>
        <v>0</v>
      </c>
      <c r="DL394" s="442" t="b">
        <f t="shared" si="213"/>
        <v>0</v>
      </c>
      <c r="DM394" s="452" t="b">
        <f t="shared" si="214"/>
        <v>0</v>
      </c>
      <c r="DN394" s="442" t="b">
        <f t="shared" si="215"/>
        <v>0</v>
      </c>
      <c r="DO394" s="451" t="b">
        <f t="shared" si="216"/>
        <v>0</v>
      </c>
      <c r="DP394" s="442" t="b">
        <f t="shared" si="217"/>
        <v>0</v>
      </c>
      <c r="DQ394" s="452" t="b">
        <f t="shared" si="218"/>
        <v>0</v>
      </c>
      <c r="DR394" s="442" t="b">
        <f t="shared" si="219"/>
        <v>0</v>
      </c>
      <c r="DS394" s="451" t="b">
        <f t="shared" si="220"/>
        <v>0</v>
      </c>
      <c r="DT394" s="442" t="b">
        <f t="shared" si="221"/>
        <v>0</v>
      </c>
    </row>
    <row r="395" spans="1:124" x14ac:dyDescent="0.25">
      <c r="A395" s="67">
        <f t="shared" si="196"/>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97"/>
        <v/>
      </c>
      <c r="X395" s="312" t="str">
        <f t="shared" ca="1" si="198"/>
        <v/>
      </c>
      <c r="Y395" s="279"/>
      <c r="Z395" s="279"/>
      <c r="AA395" s="350"/>
      <c r="AB395" s="280"/>
      <c r="AC395" s="281"/>
      <c r="AD395" s="350"/>
      <c r="AE395" s="280"/>
      <c r="AF395" s="282"/>
      <c r="AG395" s="350"/>
      <c r="AH395" s="276"/>
      <c r="AI395" s="311" t="str">
        <f t="shared" ca="1" si="199"/>
        <v/>
      </c>
      <c r="AJ395" s="312" t="str">
        <f t="shared" ca="1" si="200"/>
        <v/>
      </c>
      <c r="AK395" s="279"/>
      <c r="AL395" s="279"/>
      <c r="AM395" s="350"/>
      <c r="AN395" s="280"/>
      <c r="AO395" s="281"/>
      <c r="AP395" s="350"/>
      <c r="AQ395" s="280"/>
      <c r="AR395" s="282"/>
      <c r="AS395" s="350"/>
      <c r="AT395" s="276"/>
      <c r="AU395" s="311" t="str">
        <f t="shared" ca="1" si="201"/>
        <v/>
      </c>
      <c r="AV395" s="312" t="str">
        <f t="shared" ca="1" si="202"/>
        <v/>
      </c>
      <c r="AW395" s="278"/>
      <c r="AX395" s="278"/>
      <c r="AY395" s="350"/>
      <c r="AZ395" s="280"/>
      <c r="BA395" s="281"/>
      <c r="BB395" s="350"/>
      <c r="BC395" s="280"/>
      <c r="BD395" s="282"/>
      <c r="BE395" s="350"/>
      <c r="BF395" s="276"/>
      <c r="BG395" s="311" t="str">
        <f t="shared" ca="1" si="203"/>
        <v/>
      </c>
      <c r="BH395" s="312" t="str">
        <f t="shared" ca="1" si="204"/>
        <v/>
      </c>
      <c r="BI395" s="278"/>
      <c r="BJ395" s="350"/>
      <c r="BK395" s="280"/>
      <c r="BL395" s="281"/>
      <c r="BM395" s="350"/>
      <c r="BN395" s="280"/>
      <c r="BO395" s="282"/>
      <c r="BP395" s="311" t="str">
        <f t="shared" ca="1" si="205"/>
        <v/>
      </c>
      <c r="BQ395" s="312" t="str">
        <f t="shared" ca="1" si="206"/>
        <v/>
      </c>
      <c r="BR395" s="311" t="str">
        <f t="shared" ca="1" si="207"/>
        <v/>
      </c>
      <c r="BS395" s="440" t="str">
        <f t="shared" ca="1" si="208"/>
        <v/>
      </c>
      <c r="BT395" s="283" t="str">
        <f t="array" ref="BT395">IF(AND($I395&lt;&gt;"",$K395&lt;&gt;""),CEILING(VLOOKUP($I395,ランク別指標,3,FALSE)*$L395,1),"")</f>
        <v/>
      </c>
      <c r="BU395" s="284"/>
      <c r="BV395" s="283" t="str">
        <f t="shared" si="193"/>
        <v/>
      </c>
      <c r="BW395" s="285"/>
      <c r="BX395" s="284"/>
      <c r="BY395" s="286" t="str">
        <f t="shared" si="209"/>
        <v/>
      </c>
      <c r="BZ395" s="287" t="str">
        <f t="shared" si="210"/>
        <v/>
      </c>
      <c r="CA395" s="288"/>
      <c r="CB395" s="289"/>
      <c r="CC395" s="283" t="str">
        <f t="array" ref="CC395">IF(AND($I395&lt;&gt;"",$K395&lt;&gt;""),CEILING(VLOOKUP($I395,ランク別指標,6,FALSE)*$L395,1),"")</f>
        <v/>
      </c>
      <c r="CD395" s="290"/>
      <c r="CE395" s="291" t="str">
        <f t="shared" si="194"/>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91"/>
        <v/>
      </c>
      <c r="CR395" s="274" t="str">
        <f t="shared" ca="1" si="192"/>
        <v/>
      </c>
      <c r="CS395" s="275" t="str">
        <f t="shared" ca="1" si="195"/>
        <v/>
      </c>
      <c r="CT395" s="339"/>
      <c r="CU395" s="266">
        <f t="shared" si="211"/>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212"/>
        <v>0</v>
      </c>
      <c r="DL395" s="442" t="b">
        <f t="shared" si="213"/>
        <v>0</v>
      </c>
      <c r="DM395" s="452" t="b">
        <f t="shared" si="214"/>
        <v>0</v>
      </c>
      <c r="DN395" s="442" t="b">
        <f t="shared" si="215"/>
        <v>0</v>
      </c>
      <c r="DO395" s="451" t="b">
        <f t="shared" si="216"/>
        <v>0</v>
      </c>
      <c r="DP395" s="442" t="b">
        <f t="shared" si="217"/>
        <v>0</v>
      </c>
      <c r="DQ395" s="452" t="b">
        <f t="shared" si="218"/>
        <v>0</v>
      </c>
      <c r="DR395" s="442" t="b">
        <f t="shared" si="219"/>
        <v>0</v>
      </c>
      <c r="DS395" s="451" t="b">
        <f t="shared" si="220"/>
        <v>0</v>
      </c>
      <c r="DT395" s="442" t="b">
        <f t="shared" si="221"/>
        <v>0</v>
      </c>
    </row>
    <row r="396" spans="1:124" x14ac:dyDescent="0.25">
      <c r="A396" s="67">
        <f t="shared" si="196"/>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97"/>
        <v/>
      </c>
      <c r="X396" s="312" t="str">
        <f t="shared" ca="1" si="198"/>
        <v/>
      </c>
      <c r="Y396" s="279"/>
      <c r="Z396" s="279"/>
      <c r="AA396" s="350"/>
      <c r="AB396" s="280"/>
      <c r="AC396" s="281"/>
      <c r="AD396" s="350"/>
      <c r="AE396" s="280"/>
      <c r="AF396" s="282"/>
      <c r="AG396" s="350"/>
      <c r="AH396" s="276"/>
      <c r="AI396" s="311" t="str">
        <f t="shared" ca="1" si="199"/>
        <v/>
      </c>
      <c r="AJ396" s="312" t="str">
        <f t="shared" ca="1" si="200"/>
        <v/>
      </c>
      <c r="AK396" s="279"/>
      <c r="AL396" s="279"/>
      <c r="AM396" s="350"/>
      <c r="AN396" s="280"/>
      <c r="AO396" s="281"/>
      <c r="AP396" s="350"/>
      <c r="AQ396" s="280"/>
      <c r="AR396" s="282"/>
      <c r="AS396" s="350"/>
      <c r="AT396" s="276"/>
      <c r="AU396" s="311" t="str">
        <f t="shared" ca="1" si="201"/>
        <v/>
      </c>
      <c r="AV396" s="312" t="str">
        <f t="shared" ca="1" si="202"/>
        <v/>
      </c>
      <c r="AW396" s="278"/>
      <c r="AX396" s="278"/>
      <c r="AY396" s="350"/>
      <c r="AZ396" s="280"/>
      <c r="BA396" s="281"/>
      <c r="BB396" s="350"/>
      <c r="BC396" s="280"/>
      <c r="BD396" s="282"/>
      <c r="BE396" s="350"/>
      <c r="BF396" s="276"/>
      <c r="BG396" s="311" t="str">
        <f t="shared" ca="1" si="203"/>
        <v/>
      </c>
      <c r="BH396" s="312" t="str">
        <f t="shared" ca="1" si="204"/>
        <v/>
      </c>
      <c r="BI396" s="278"/>
      <c r="BJ396" s="350"/>
      <c r="BK396" s="280"/>
      <c r="BL396" s="281"/>
      <c r="BM396" s="350"/>
      <c r="BN396" s="280"/>
      <c r="BO396" s="282"/>
      <c r="BP396" s="311" t="str">
        <f t="shared" ca="1" si="205"/>
        <v/>
      </c>
      <c r="BQ396" s="312" t="str">
        <f t="shared" ca="1" si="206"/>
        <v/>
      </c>
      <c r="BR396" s="311" t="str">
        <f t="shared" ca="1" si="207"/>
        <v/>
      </c>
      <c r="BS396" s="440" t="str">
        <f t="shared" ca="1" si="208"/>
        <v/>
      </c>
      <c r="BT396" s="283" t="str">
        <f t="array" ref="BT396">IF(AND($I396&lt;&gt;"",$K396&lt;&gt;""),CEILING(VLOOKUP($I396,ランク別指標,3,FALSE)*$L396,1),"")</f>
        <v/>
      </c>
      <c r="BU396" s="284"/>
      <c r="BV396" s="283" t="str">
        <f t="shared" si="193"/>
        <v/>
      </c>
      <c r="BW396" s="285"/>
      <c r="BX396" s="284"/>
      <c r="BY396" s="286" t="str">
        <f t="shared" si="209"/>
        <v/>
      </c>
      <c r="BZ396" s="287" t="str">
        <f t="shared" si="210"/>
        <v/>
      </c>
      <c r="CA396" s="288"/>
      <c r="CB396" s="289"/>
      <c r="CC396" s="283" t="str">
        <f t="array" ref="CC396">IF(AND($I396&lt;&gt;"",$K396&lt;&gt;""),CEILING(VLOOKUP($I396,ランク別指標,6,FALSE)*$L396,1),"")</f>
        <v/>
      </c>
      <c r="CD396" s="290"/>
      <c r="CE396" s="291" t="str">
        <f t="shared" si="194"/>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91"/>
        <v/>
      </c>
      <c r="CR396" s="274" t="str">
        <f t="shared" ca="1" si="192"/>
        <v/>
      </c>
      <c r="CS396" s="275" t="str">
        <f t="shared" ca="1" si="195"/>
        <v/>
      </c>
      <c r="CT396" s="339"/>
      <c r="CU396" s="266">
        <f t="shared" si="211"/>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212"/>
        <v>0</v>
      </c>
      <c r="DL396" s="442" t="b">
        <f t="shared" si="213"/>
        <v>0</v>
      </c>
      <c r="DM396" s="452" t="b">
        <f t="shared" si="214"/>
        <v>0</v>
      </c>
      <c r="DN396" s="442" t="b">
        <f t="shared" si="215"/>
        <v>0</v>
      </c>
      <c r="DO396" s="451" t="b">
        <f t="shared" si="216"/>
        <v>0</v>
      </c>
      <c r="DP396" s="442" t="b">
        <f t="shared" si="217"/>
        <v>0</v>
      </c>
      <c r="DQ396" s="452" t="b">
        <f t="shared" si="218"/>
        <v>0</v>
      </c>
      <c r="DR396" s="442" t="b">
        <f t="shared" si="219"/>
        <v>0</v>
      </c>
      <c r="DS396" s="451" t="b">
        <f t="shared" si="220"/>
        <v>0</v>
      </c>
      <c r="DT396" s="442" t="b">
        <f t="shared" si="221"/>
        <v>0</v>
      </c>
    </row>
    <row r="397" spans="1:124" x14ac:dyDescent="0.25">
      <c r="A397" s="67">
        <f t="shared" si="196"/>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97"/>
        <v/>
      </c>
      <c r="X397" s="312" t="str">
        <f t="shared" ca="1" si="198"/>
        <v/>
      </c>
      <c r="Y397" s="279"/>
      <c r="Z397" s="279"/>
      <c r="AA397" s="350"/>
      <c r="AB397" s="280"/>
      <c r="AC397" s="281"/>
      <c r="AD397" s="350"/>
      <c r="AE397" s="280"/>
      <c r="AF397" s="282"/>
      <c r="AG397" s="350"/>
      <c r="AH397" s="276"/>
      <c r="AI397" s="311" t="str">
        <f t="shared" ca="1" si="199"/>
        <v/>
      </c>
      <c r="AJ397" s="312" t="str">
        <f t="shared" ca="1" si="200"/>
        <v/>
      </c>
      <c r="AK397" s="279"/>
      <c r="AL397" s="279"/>
      <c r="AM397" s="350"/>
      <c r="AN397" s="280"/>
      <c r="AO397" s="281"/>
      <c r="AP397" s="350"/>
      <c r="AQ397" s="280"/>
      <c r="AR397" s="282"/>
      <c r="AS397" s="350"/>
      <c r="AT397" s="276"/>
      <c r="AU397" s="311" t="str">
        <f t="shared" ca="1" si="201"/>
        <v/>
      </c>
      <c r="AV397" s="312" t="str">
        <f t="shared" ca="1" si="202"/>
        <v/>
      </c>
      <c r="AW397" s="278"/>
      <c r="AX397" s="278"/>
      <c r="AY397" s="350"/>
      <c r="AZ397" s="280"/>
      <c r="BA397" s="281"/>
      <c r="BB397" s="350"/>
      <c r="BC397" s="280"/>
      <c r="BD397" s="282"/>
      <c r="BE397" s="350"/>
      <c r="BF397" s="276"/>
      <c r="BG397" s="311" t="str">
        <f t="shared" ca="1" si="203"/>
        <v/>
      </c>
      <c r="BH397" s="312" t="str">
        <f t="shared" ca="1" si="204"/>
        <v/>
      </c>
      <c r="BI397" s="278"/>
      <c r="BJ397" s="350"/>
      <c r="BK397" s="280"/>
      <c r="BL397" s="281"/>
      <c r="BM397" s="350"/>
      <c r="BN397" s="280"/>
      <c r="BO397" s="282"/>
      <c r="BP397" s="311" t="str">
        <f t="shared" ca="1" si="205"/>
        <v/>
      </c>
      <c r="BQ397" s="312" t="str">
        <f t="shared" ca="1" si="206"/>
        <v/>
      </c>
      <c r="BR397" s="311" t="str">
        <f t="shared" ca="1" si="207"/>
        <v/>
      </c>
      <c r="BS397" s="440" t="str">
        <f t="shared" ca="1" si="208"/>
        <v/>
      </c>
      <c r="BT397" s="283" t="str">
        <f t="array" ref="BT397">IF(AND($I397&lt;&gt;"",$K397&lt;&gt;""),CEILING(VLOOKUP($I397,ランク別指標,3,FALSE)*$L397,1),"")</f>
        <v/>
      </c>
      <c r="BU397" s="284"/>
      <c r="BV397" s="283" t="str">
        <f t="shared" si="193"/>
        <v/>
      </c>
      <c r="BW397" s="285"/>
      <c r="BX397" s="284"/>
      <c r="BY397" s="286" t="str">
        <f t="shared" si="209"/>
        <v/>
      </c>
      <c r="BZ397" s="287" t="str">
        <f t="shared" si="210"/>
        <v/>
      </c>
      <c r="CA397" s="288"/>
      <c r="CB397" s="289"/>
      <c r="CC397" s="283" t="str">
        <f t="array" ref="CC397">IF(AND($I397&lt;&gt;"",$K397&lt;&gt;""),CEILING(VLOOKUP($I397,ランク別指標,6,FALSE)*$L397,1),"")</f>
        <v/>
      </c>
      <c r="CD397" s="290"/>
      <c r="CE397" s="291" t="str">
        <f t="shared" si="194"/>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91"/>
        <v/>
      </c>
      <c r="CR397" s="274" t="str">
        <f t="shared" ca="1" si="192"/>
        <v/>
      </c>
      <c r="CS397" s="275" t="str">
        <f t="shared" ca="1" si="195"/>
        <v/>
      </c>
      <c r="CT397" s="339"/>
      <c r="CU397" s="266">
        <f t="shared" si="211"/>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212"/>
        <v>0</v>
      </c>
      <c r="DL397" s="442" t="b">
        <f t="shared" si="213"/>
        <v>0</v>
      </c>
      <c r="DM397" s="452" t="b">
        <f t="shared" si="214"/>
        <v>0</v>
      </c>
      <c r="DN397" s="442" t="b">
        <f t="shared" si="215"/>
        <v>0</v>
      </c>
      <c r="DO397" s="451" t="b">
        <f t="shared" si="216"/>
        <v>0</v>
      </c>
      <c r="DP397" s="442" t="b">
        <f t="shared" si="217"/>
        <v>0</v>
      </c>
      <c r="DQ397" s="452" t="b">
        <f t="shared" si="218"/>
        <v>0</v>
      </c>
      <c r="DR397" s="442" t="b">
        <f t="shared" si="219"/>
        <v>0</v>
      </c>
      <c r="DS397" s="451" t="b">
        <f t="shared" si="220"/>
        <v>0</v>
      </c>
      <c r="DT397" s="442" t="b">
        <f t="shared" si="221"/>
        <v>0</v>
      </c>
    </row>
    <row r="398" spans="1:124" x14ac:dyDescent="0.25">
      <c r="A398" s="67">
        <f t="shared" si="196"/>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97"/>
        <v/>
      </c>
      <c r="X398" s="312" t="str">
        <f t="shared" ca="1" si="198"/>
        <v/>
      </c>
      <c r="Y398" s="279"/>
      <c r="Z398" s="279"/>
      <c r="AA398" s="350"/>
      <c r="AB398" s="280"/>
      <c r="AC398" s="281"/>
      <c r="AD398" s="350"/>
      <c r="AE398" s="280"/>
      <c r="AF398" s="282"/>
      <c r="AG398" s="350"/>
      <c r="AH398" s="276"/>
      <c r="AI398" s="311" t="str">
        <f t="shared" ca="1" si="199"/>
        <v/>
      </c>
      <c r="AJ398" s="312" t="str">
        <f t="shared" ca="1" si="200"/>
        <v/>
      </c>
      <c r="AK398" s="279"/>
      <c r="AL398" s="279"/>
      <c r="AM398" s="350"/>
      <c r="AN398" s="280"/>
      <c r="AO398" s="281"/>
      <c r="AP398" s="350"/>
      <c r="AQ398" s="280"/>
      <c r="AR398" s="282"/>
      <c r="AS398" s="350"/>
      <c r="AT398" s="276"/>
      <c r="AU398" s="311" t="str">
        <f t="shared" ca="1" si="201"/>
        <v/>
      </c>
      <c r="AV398" s="312" t="str">
        <f t="shared" ca="1" si="202"/>
        <v/>
      </c>
      <c r="AW398" s="278"/>
      <c r="AX398" s="278"/>
      <c r="AY398" s="350"/>
      <c r="AZ398" s="280"/>
      <c r="BA398" s="281"/>
      <c r="BB398" s="350"/>
      <c r="BC398" s="280"/>
      <c r="BD398" s="282"/>
      <c r="BE398" s="350"/>
      <c r="BF398" s="276"/>
      <c r="BG398" s="311" t="str">
        <f t="shared" ca="1" si="203"/>
        <v/>
      </c>
      <c r="BH398" s="312" t="str">
        <f t="shared" ca="1" si="204"/>
        <v/>
      </c>
      <c r="BI398" s="278"/>
      <c r="BJ398" s="350"/>
      <c r="BK398" s="280"/>
      <c r="BL398" s="281"/>
      <c r="BM398" s="350"/>
      <c r="BN398" s="280"/>
      <c r="BO398" s="282"/>
      <c r="BP398" s="311" t="str">
        <f t="shared" ca="1" si="205"/>
        <v/>
      </c>
      <c r="BQ398" s="312" t="str">
        <f t="shared" ca="1" si="206"/>
        <v/>
      </c>
      <c r="BR398" s="311" t="str">
        <f t="shared" ca="1" si="207"/>
        <v/>
      </c>
      <c r="BS398" s="440" t="str">
        <f t="shared" ca="1" si="208"/>
        <v/>
      </c>
      <c r="BT398" s="283" t="str">
        <f t="array" ref="BT398">IF(AND($I398&lt;&gt;"",$K398&lt;&gt;""),CEILING(VLOOKUP($I398,ランク別指標,3,FALSE)*$L398,1),"")</f>
        <v/>
      </c>
      <c r="BU398" s="284"/>
      <c r="BV398" s="283" t="str">
        <f t="shared" si="193"/>
        <v/>
      </c>
      <c r="BW398" s="285"/>
      <c r="BX398" s="284"/>
      <c r="BY398" s="286" t="str">
        <f t="shared" si="209"/>
        <v/>
      </c>
      <c r="BZ398" s="287" t="str">
        <f t="shared" si="210"/>
        <v/>
      </c>
      <c r="CA398" s="288"/>
      <c r="CB398" s="289"/>
      <c r="CC398" s="283" t="str">
        <f t="array" ref="CC398">IF(AND($I398&lt;&gt;"",$K398&lt;&gt;""),CEILING(VLOOKUP($I398,ランク別指標,6,FALSE)*$L398,1),"")</f>
        <v/>
      </c>
      <c r="CD398" s="290"/>
      <c r="CE398" s="291" t="str">
        <f t="shared" si="194"/>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91"/>
        <v/>
      </c>
      <c r="CR398" s="274" t="str">
        <f t="shared" ca="1" si="192"/>
        <v/>
      </c>
      <c r="CS398" s="275" t="str">
        <f t="shared" ca="1" si="195"/>
        <v/>
      </c>
      <c r="CT398" s="339"/>
      <c r="CU398" s="266">
        <f t="shared" si="211"/>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212"/>
        <v>0</v>
      </c>
      <c r="DL398" s="442" t="b">
        <f t="shared" si="213"/>
        <v>0</v>
      </c>
      <c r="DM398" s="452" t="b">
        <f t="shared" si="214"/>
        <v>0</v>
      </c>
      <c r="DN398" s="442" t="b">
        <f t="shared" si="215"/>
        <v>0</v>
      </c>
      <c r="DO398" s="451" t="b">
        <f t="shared" si="216"/>
        <v>0</v>
      </c>
      <c r="DP398" s="442" t="b">
        <f t="shared" si="217"/>
        <v>0</v>
      </c>
      <c r="DQ398" s="452" t="b">
        <f t="shared" si="218"/>
        <v>0</v>
      </c>
      <c r="DR398" s="442" t="b">
        <f t="shared" si="219"/>
        <v>0</v>
      </c>
      <c r="DS398" s="451" t="b">
        <f t="shared" si="220"/>
        <v>0</v>
      </c>
      <c r="DT398" s="442" t="b">
        <f t="shared" si="221"/>
        <v>0</v>
      </c>
    </row>
    <row r="399" spans="1:124" x14ac:dyDescent="0.25">
      <c r="A399" s="67">
        <f t="shared" si="196"/>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97"/>
        <v/>
      </c>
      <c r="X399" s="312" t="str">
        <f t="shared" ca="1" si="198"/>
        <v/>
      </c>
      <c r="Y399" s="279"/>
      <c r="Z399" s="279"/>
      <c r="AA399" s="350"/>
      <c r="AB399" s="280"/>
      <c r="AC399" s="281"/>
      <c r="AD399" s="350"/>
      <c r="AE399" s="280"/>
      <c r="AF399" s="282"/>
      <c r="AG399" s="350"/>
      <c r="AH399" s="276"/>
      <c r="AI399" s="311" t="str">
        <f t="shared" ca="1" si="199"/>
        <v/>
      </c>
      <c r="AJ399" s="312" t="str">
        <f t="shared" ca="1" si="200"/>
        <v/>
      </c>
      <c r="AK399" s="279"/>
      <c r="AL399" s="279"/>
      <c r="AM399" s="350"/>
      <c r="AN399" s="280"/>
      <c r="AO399" s="281"/>
      <c r="AP399" s="350"/>
      <c r="AQ399" s="280"/>
      <c r="AR399" s="282"/>
      <c r="AS399" s="350"/>
      <c r="AT399" s="276"/>
      <c r="AU399" s="311" t="str">
        <f t="shared" ca="1" si="201"/>
        <v/>
      </c>
      <c r="AV399" s="312" t="str">
        <f t="shared" ca="1" si="202"/>
        <v/>
      </c>
      <c r="AW399" s="278"/>
      <c r="AX399" s="278"/>
      <c r="AY399" s="350"/>
      <c r="AZ399" s="280"/>
      <c r="BA399" s="281"/>
      <c r="BB399" s="350"/>
      <c r="BC399" s="280"/>
      <c r="BD399" s="282"/>
      <c r="BE399" s="350"/>
      <c r="BF399" s="276"/>
      <c r="BG399" s="311" t="str">
        <f t="shared" ca="1" si="203"/>
        <v/>
      </c>
      <c r="BH399" s="312" t="str">
        <f t="shared" ca="1" si="204"/>
        <v/>
      </c>
      <c r="BI399" s="278"/>
      <c r="BJ399" s="350"/>
      <c r="BK399" s="280"/>
      <c r="BL399" s="281"/>
      <c r="BM399" s="350"/>
      <c r="BN399" s="280"/>
      <c r="BO399" s="282"/>
      <c r="BP399" s="311" t="str">
        <f t="shared" ca="1" si="205"/>
        <v/>
      </c>
      <c r="BQ399" s="312" t="str">
        <f t="shared" ca="1" si="206"/>
        <v/>
      </c>
      <c r="BR399" s="311" t="str">
        <f t="shared" ca="1" si="207"/>
        <v/>
      </c>
      <c r="BS399" s="440" t="str">
        <f t="shared" ca="1" si="208"/>
        <v/>
      </c>
      <c r="BT399" s="283" t="str">
        <f t="array" ref="BT399">IF(AND($I399&lt;&gt;"",$K399&lt;&gt;""),CEILING(VLOOKUP($I399,ランク別指標,3,FALSE)*$L399,1),"")</f>
        <v/>
      </c>
      <c r="BU399" s="284"/>
      <c r="BV399" s="283" t="str">
        <f t="shared" si="193"/>
        <v/>
      </c>
      <c r="BW399" s="285"/>
      <c r="BX399" s="284"/>
      <c r="BY399" s="286" t="str">
        <f t="shared" si="209"/>
        <v/>
      </c>
      <c r="BZ399" s="287" t="str">
        <f t="shared" si="210"/>
        <v/>
      </c>
      <c r="CA399" s="288"/>
      <c r="CB399" s="289"/>
      <c r="CC399" s="283" t="str">
        <f t="array" ref="CC399">IF(AND($I399&lt;&gt;"",$K399&lt;&gt;""),CEILING(VLOOKUP($I399,ランク別指標,6,FALSE)*$L399,1),"")</f>
        <v/>
      </c>
      <c r="CD399" s="290"/>
      <c r="CE399" s="291" t="str">
        <f t="shared" si="194"/>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91"/>
        <v/>
      </c>
      <c r="CR399" s="274" t="str">
        <f t="shared" ca="1" si="192"/>
        <v/>
      </c>
      <c r="CS399" s="275" t="str">
        <f t="shared" ca="1" si="195"/>
        <v/>
      </c>
      <c r="CT399" s="339"/>
      <c r="CU399" s="266">
        <f t="shared" si="211"/>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212"/>
        <v>0</v>
      </c>
      <c r="DL399" s="442" t="b">
        <f t="shared" si="213"/>
        <v>0</v>
      </c>
      <c r="DM399" s="452" t="b">
        <f t="shared" si="214"/>
        <v>0</v>
      </c>
      <c r="DN399" s="442" t="b">
        <f t="shared" si="215"/>
        <v>0</v>
      </c>
      <c r="DO399" s="451" t="b">
        <f t="shared" si="216"/>
        <v>0</v>
      </c>
      <c r="DP399" s="442" t="b">
        <f t="shared" si="217"/>
        <v>0</v>
      </c>
      <c r="DQ399" s="452" t="b">
        <f t="shared" si="218"/>
        <v>0</v>
      </c>
      <c r="DR399" s="442" t="b">
        <f t="shared" si="219"/>
        <v>0</v>
      </c>
      <c r="DS399" s="451" t="b">
        <f t="shared" si="220"/>
        <v>0</v>
      </c>
      <c r="DT399" s="442" t="b">
        <f t="shared" si="221"/>
        <v>0</v>
      </c>
    </row>
    <row r="400" spans="1:124" x14ac:dyDescent="0.25">
      <c r="A400" s="67">
        <f t="shared" si="196"/>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97"/>
        <v/>
      </c>
      <c r="X400" s="312" t="str">
        <f t="shared" ca="1" si="198"/>
        <v/>
      </c>
      <c r="Y400" s="279"/>
      <c r="Z400" s="279"/>
      <c r="AA400" s="350"/>
      <c r="AB400" s="280"/>
      <c r="AC400" s="281"/>
      <c r="AD400" s="350"/>
      <c r="AE400" s="280"/>
      <c r="AF400" s="282"/>
      <c r="AG400" s="350"/>
      <c r="AH400" s="276"/>
      <c r="AI400" s="311" t="str">
        <f t="shared" ca="1" si="199"/>
        <v/>
      </c>
      <c r="AJ400" s="312" t="str">
        <f t="shared" ca="1" si="200"/>
        <v/>
      </c>
      <c r="AK400" s="279"/>
      <c r="AL400" s="279"/>
      <c r="AM400" s="350"/>
      <c r="AN400" s="280"/>
      <c r="AO400" s="281"/>
      <c r="AP400" s="350"/>
      <c r="AQ400" s="280"/>
      <c r="AR400" s="282"/>
      <c r="AS400" s="350"/>
      <c r="AT400" s="276"/>
      <c r="AU400" s="311" t="str">
        <f t="shared" ca="1" si="201"/>
        <v/>
      </c>
      <c r="AV400" s="312" t="str">
        <f t="shared" ca="1" si="202"/>
        <v/>
      </c>
      <c r="AW400" s="278"/>
      <c r="AX400" s="278"/>
      <c r="AY400" s="350"/>
      <c r="AZ400" s="280"/>
      <c r="BA400" s="281"/>
      <c r="BB400" s="350"/>
      <c r="BC400" s="280"/>
      <c r="BD400" s="282"/>
      <c r="BE400" s="350"/>
      <c r="BF400" s="276"/>
      <c r="BG400" s="311" t="str">
        <f t="shared" ca="1" si="203"/>
        <v/>
      </c>
      <c r="BH400" s="312" t="str">
        <f t="shared" ca="1" si="204"/>
        <v/>
      </c>
      <c r="BI400" s="278"/>
      <c r="BJ400" s="350"/>
      <c r="BK400" s="280"/>
      <c r="BL400" s="281"/>
      <c r="BM400" s="350"/>
      <c r="BN400" s="280"/>
      <c r="BO400" s="282"/>
      <c r="BP400" s="311" t="str">
        <f t="shared" ca="1" si="205"/>
        <v/>
      </c>
      <c r="BQ400" s="312" t="str">
        <f t="shared" ca="1" si="206"/>
        <v/>
      </c>
      <c r="BR400" s="311" t="str">
        <f t="shared" ca="1" si="207"/>
        <v/>
      </c>
      <c r="BS400" s="440" t="str">
        <f t="shared" ca="1" si="208"/>
        <v/>
      </c>
      <c r="BT400" s="283" t="str">
        <f t="array" ref="BT400">IF(AND($I400&lt;&gt;"",$K400&lt;&gt;""),CEILING(VLOOKUP($I400,ランク別指標,3,FALSE)*$L400,1),"")</f>
        <v/>
      </c>
      <c r="BU400" s="284"/>
      <c r="BV400" s="283" t="str">
        <f t="shared" si="193"/>
        <v/>
      </c>
      <c r="BW400" s="285"/>
      <c r="BX400" s="284"/>
      <c r="BY400" s="286" t="str">
        <f t="shared" si="209"/>
        <v/>
      </c>
      <c r="BZ400" s="287" t="str">
        <f t="shared" si="210"/>
        <v/>
      </c>
      <c r="CA400" s="288"/>
      <c r="CB400" s="289"/>
      <c r="CC400" s="283" t="str">
        <f t="array" ref="CC400">IF(AND($I400&lt;&gt;"",$K400&lt;&gt;""),CEILING(VLOOKUP($I400,ランク別指標,6,FALSE)*$L400,1),"")</f>
        <v/>
      </c>
      <c r="CD400" s="290"/>
      <c r="CE400" s="291" t="str">
        <f t="shared" si="194"/>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91"/>
        <v/>
      </c>
      <c r="CR400" s="274" t="str">
        <f t="shared" ca="1" si="192"/>
        <v/>
      </c>
      <c r="CS400" s="275" t="str">
        <f t="shared" ca="1" si="195"/>
        <v/>
      </c>
      <c r="CT400" s="339"/>
      <c r="CU400" s="266">
        <f t="shared" si="211"/>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212"/>
        <v>0</v>
      </c>
      <c r="DL400" s="442" t="b">
        <f t="shared" si="213"/>
        <v>0</v>
      </c>
      <c r="DM400" s="452" t="b">
        <f t="shared" si="214"/>
        <v>0</v>
      </c>
      <c r="DN400" s="442" t="b">
        <f t="shared" si="215"/>
        <v>0</v>
      </c>
      <c r="DO400" s="451" t="b">
        <f t="shared" si="216"/>
        <v>0</v>
      </c>
      <c r="DP400" s="442" t="b">
        <f t="shared" si="217"/>
        <v>0</v>
      </c>
      <c r="DQ400" s="452" t="b">
        <f t="shared" si="218"/>
        <v>0</v>
      </c>
      <c r="DR400" s="442" t="b">
        <f t="shared" si="219"/>
        <v>0</v>
      </c>
      <c r="DS400" s="451" t="b">
        <f t="shared" si="220"/>
        <v>0</v>
      </c>
      <c r="DT400" s="442" t="b">
        <f t="shared" si="221"/>
        <v>0</v>
      </c>
    </row>
    <row r="401" spans="1:124" x14ac:dyDescent="0.25">
      <c r="A401" s="67">
        <f t="shared" si="196"/>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97"/>
        <v/>
      </c>
      <c r="X401" s="312" t="str">
        <f t="shared" ca="1" si="198"/>
        <v/>
      </c>
      <c r="Y401" s="279"/>
      <c r="Z401" s="279"/>
      <c r="AA401" s="350"/>
      <c r="AB401" s="280"/>
      <c r="AC401" s="281"/>
      <c r="AD401" s="350"/>
      <c r="AE401" s="280"/>
      <c r="AF401" s="282"/>
      <c r="AG401" s="350"/>
      <c r="AH401" s="276"/>
      <c r="AI401" s="311" t="str">
        <f t="shared" ca="1" si="199"/>
        <v/>
      </c>
      <c r="AJ401" s="312" t="str">
        <f t="shared" ca="1" si="200"/>
        <v/>
      </c>
      <c r="AK401" s="279"/>
      <c r="AL401" s="279"/>
      <c r="AM401" s="350"/>
      <c r="AN401" s="280"/>
      <c r="AO401" s="281"/>
      <c r="AP401" s="350"/>
      <c r="AQ401" s="280"/>
      <c r="AR401" s="282"/>
      <c r="AS401" s="350"/>
      <c r="AT401" s="276"/>
      <c r="AU401" s="311" t="str">
        <f t="shared" ca="1" si="201"/>
        <v/>
      </c>
      <c r="AV401" s="312" t="str">
        <f t="shared" ca="1" si="202"/>
        <v/>
      </c>
      <c r="AW401" s="278"/>
      <c r="AX401" s="278"/>
      <c r="AY401" s="350"/>
      <c r="AZ401" s="280"/>
      <c r="BA401" s="281"/>
      <c r="BB401" s="350"/>
      <c r="BC401" s="280"/>
      <c r="BD401" s="282"/>
      <c r="BE401" s="350"/>
      <c r="BF401" s="276"/>
      <c r="BG401" s="311" t="str">
        <f t="shared" ca="1" si="203"/>
        <v/>
      </c>
      <c r="BH401" s="312" t="str">
        <f t="shared" ca="1" si="204"/>
        <v/>
      </c>
      <c r="BI401" s="278"/>
      <c r="BJ401" s="350"/>
      <c r="BK401" s="280"/>
      <c r="BL401" s="281"/>
      <c r="BM401" s="350"/>
      <c r="BN401" s="280"/>
      <c r="BO401" s="282"/>
      <c r="BP401" s="311" t="str">
        <f t="shared" ca="1" si="205"/>
        <v/>
      </c>
      <c r="BQ401" s="312" t="str">
        <f t="shared" ca="1" si="206"/>
        <v/>
      </c>
      <c r="BR401" s="311" t="str">
        <f t="shared" ca="1" si="207"/>
        <v/>
      </c>
      <c r="BS401" s="440" t="str">
        <f t="shared" ca="1" si="208"/>
        <v/>
      </c>
      <c r="BT401" s="283" t="str">
        <f t="array" ref="BT401">IF(AND($I401&lt;&gt;"",$K401&lt;&gt;""),CEILING(VLOOKUP($I401,ランク別指標,3,FALSE)*$L401,1),"")</f>
        <v/>
      </c>
      <c r="BU401" s="284"/>
      <c r="BV401" s="283" t="str">
        <f t="shared" si="193"/>
        <v/>
      </c>
      <c r="BW401" s="285"/>
      <c r="BX401" s="284"/>
      <c r="BY401" s="286" t="str">
        <f t="shared" si="209"/>
        <v/>
      </c>
      <c r="BZ401" s="287" t="str">
        <f t="shared" si="210"/>
        <v/>
      </c>
      <c r="CA401" s="288"/>
      <c r="CB401" s="289"/>
      <c r="CC401" s="283" t="str">
        <f t="array" ref="CC401">IF(AND($I401&lt;&gt;"",$K401&lt;&gt;""),CEILING(VLOOKUP($I401,ランク別指標,6,FALSE)*$L401,1),"")</f>
        <v/>
      </c>
      <c r="CD401" s="290"/>
      <c r="CE401" s="291" t="str">
        <f t="shared" si="194"/>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91"/>
        <v/>
      </c>
      <c r="CR401" s="274" t="str">
        <f t="shared" ca="1" si="192"/>
        <v/>
      </c>
      <c r="CS401" s="275" t="str">
        <f t="shared" ca="1" si="195"/>
        <v/>
      </c>
      <c r="CT401" s="339"/>
      <c r="CU401" s="266">
        <f t="shared" si="211"/>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212"/>
        <v>0</v>
      </c>
      <c r="DL401" s="442" t="b">
        <f t="shared" si="213"/>
        <v>0</v>
      </c>
      <c r="DM401" s="452" t="b">
        <f t="shared" si="214"/>
        <v>0</v>
      </c>
      <c r="DN401" s="442" t="b">
        <f t="shared" si="215"/>
        <v>0</v>
      </c>
      <c r="DO401" s="451" t="b">
        <f t="shared" si="216"/>
        <v>0</v>
      </c>
      <c r="DP401" s="442" t="b">
        <f t="shared" si="217"/>
        <v>0</v>
      </c>
      <c r="DQ401" s="452" t="b">
        <f t="shared" si="218"/>
        <v>0</v>
      </c>
      <c r="DR401" s="442" t="b">
        <f t="shared" si="219"/>
        <v>0</v>
      </c>
      <c r="DS401" s="451" t="b">
        <f t="shared" si="220"/>
        <v>0</v>
      </c>
      <c r="DT401" s="442" t="b">
        <f t="shared" si="221"/>
        <v>0</v>
      </c>
    </row>
    <row r="402" spans="1:124" x14ac:dyDescent="0.25">
      <c r="A402" s="67">
        <f t="shared" si="196"/>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97"/>
        <v/>
      </c>
      <c r="X402" s="312" t="str">
        <f t="shared" ca="1" si="198"/>
        <v/>
      </c>
      <c r="Y402" s="279"/>
      <c r="Z402" s="279"/>
      <c r="AA402" s="350"/>
      <c r="AB402" s="280"/>
      <c r="AC402" s="281"/>
      <c r="AD402" s="350"/>
      <c r="AE402" s="280"/>
      <c r="AF402" s="282"/>
      <c r="AG402" s="350"/>
      <c r="AH402" s="276"/>
      <c r="AI402" s="311" t="str">
        <f t="shared" ca="1" si="199"/>
        <v/>
      </c>
      <c r="AJ402" s="312" t="str">
        <f t="shared" ca="1" si="200"/>
        <v/>
      </c>
      <c r="AK402" s="279"/>
      <c r="AL402" s="279"/>
      <c r="AM402" s="350"/>
      <c r="AN402" s="280"/>
      <c r="AO402" s="281"/>
      <c r="AP402" s="350"/>
      <c r="AQ402" s="280"/>
      <c r="AR402" s="282"/>
      <c r="AS402" s="350"/>
      <c r="AT402" s="276"/>
      <c r="AU402" s="311" t="str">
        <f t="shared" ca="1" si="201"/>
        <v/>
      </c>
      <c r="AV402" s="312" t="str">
        <f t="shared" ca="1" si="202"/>
        <v/>
      </c>
      <c r="AW402" s="278"/>
      <c r="AX402" s="278"/>
      <c r="AY402" s="350"/>
      <c r="AZ402" s="280"/>
      <c r="BA402" s="281"/>
      <c r="BB402" s="350"/>
      <c r="BC402" s="280"/>
      <c r="BD402" s="282"/>
      <c r="BE402" s="350"/>
      <c r="BF402" s="276"/>
      <c r="BG402" s="311" t="str">
        <f t="shared" ca="1" si="203"/>
        <v/>
      </c>
      <c r="BH402" s="312" t="str">
        <f t="shared" ca="1" si="204"/>
        <v/>
      </c>
      <c r="BI402" s="278"/>
      <c r="BJ402" s="350"/>
      <c r="BK402" s="280"/>
      <c r="BL402" s="281"/>
      <c r="BM402" s="350"/>
      <c r="BN402" s="280"/>
      <c r="BO402" s="282"/>
      <c r="BP402" s="311" t="str">
        <f t="shared" ca="1" si="205"/>
        <v/>
      </c>
      <c r="BQ402" s="312" t="str">
        <f t="shared" ca="1" si="206"/>
        <v/>
      </c>
      <c r="BR402" s="311" t="str">
        <f t="shared" ca="1" si="207"/>
        <v/>
      </c>
      <c r="BS402" s="440" t="str">
        <f t="shared" ca="1" si="208"/>
        <v/>
      </c>
      <c r="BT402" s="283" t="str">
        <f t="array" ref="BT402">IF(AND($I402&lt;&gt;"",$K402&lt;&gt;""),CEILING(VLOOKUP($I402,ランク別指標,3,FALSE)*$L402,1),"")</f>
        <v/>
      </c>
      <c r="BU402" s="284"/>
      <c r="BV402" s="283" t="str">
        <f t="shared" si="193"/>
        <v/>
      </c>
      <c r="BW402" s="285"/>
      <c r="BX402" s="284"/>
      <c r="BY402" s="286" t="str">
        <f t="shared" si="209"/>
        <v/>
      </c>
      <c r="BZ402" s="287" t="str">
        <f t="shared" si="210"/>
        <v/>
      </c>
      <c r="CA402" s="288"/>
      <c r="CB402" s="289"/>
      <c r="CC402" s="283" t="str">
        <f t="array" ref="CC402">IF(AND($I402&lt;&gt;"",$K402&lt;&gt;""),CEILING(VLOOKUP($I402,ランク別指標,6,FALSE)*$L402,1),"")</f>
        <v/>
      </c>
      <c r="CD402" s="290"/>
      <c r="CE402" s="291" t="str">
        <f t="shared" si="194"/>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91"/>
        <v/>
      </c>
      <c r="CR402" s="274" t="str">
        <f t="shared" ca="1" si="192"/>
        <v/>
      </c>
      <c r="CS402" s="275" t="str">
        <f t="shared" ca="1" si="195"/>
        <v/>
      </c>
      <c r="CT402" s="339"/>
      <c r="CU402" s="266">
        <f t="shared" si="211"/>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212"/>
        <v>0</v>
      </c>
      <c r="DL402" s="442" t="b">
        <f t="shared" si="213"/>
        <v>0</v>
      </c>
      <c r="DM402" s="452" t="b">
        <f t="shared" si="214"/>
        <v>0</v>
      </c>
      <c r="DN402" s="442" t="b">
        <f t="shared" si="215"/>
        <v>0</v>
      </c>
      <c r="DO402" s="451" t="b">
        <f t="shared" si="216"/>
        <v>0</v>
      </c>
      <c r="DP402" s="442" t="b">
        <f t="shared" si="217"/>
        <v>0</v>
      </c>
      <c r="DQ402" s="452" t="b">
        <f t="shared" si="218"/>
        <v>0</v>
      </c>
      <c r="DR402" s="442" t="b">
        <f t="shared" si="219"/>
        <v>0</v>
      </c>
      <c r="DS402" s="451" t="b">
        <f t="shared" si="220"/>
        <v>0</v>
      </c>
      <c r="DT402" s="442" t="b">
        <f t="shared" si="221"/>
        <v>0</v>
      </c>
    </row>
    <row r="403" spans="1:124" x14ac:dyDescent="0.25">
      <c r="A403" s="67">
        <f t="shared" si="196"/>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97"/>
        <v/>
      </c>
      <c r="X403" s="312" t="str">
        <f t="shared" ca="1" si="198"/>
        <v/>
      </c>
      <c r="Y403" s="279"/>
      <c r="Z403" s="279"/>
      <c r="AA403" s="350"/>
      <c r="AB403" s="280"/>
      <c r="AC403" s="281"/>
      <c r="AD403" s="350"/>
      <c r="AE403" s="280"/>
      <c r="AF403" s="282"/>
      <c r="AG403" s="350"/>
      <c r="AH403" s="276"/>
      <c r="AI403" s="311" t="str">
        <f t="shared" ca="1" si="199"/>
        <v/>
      </c>
      <c r="AJ403" s="312" t="str">
        <f t="shared" ca="1" si="200"/>
        <v/>
      </c>
      <c r="AK403" s="279"/>
      <c r="AL403" s="279"/>
      <c r="AM403" s="350"/>
      <c r="AN403" s="280"/>
      <c r="AO403" s="281"/>
      <c r="AP403" s="350"/>
      <c r="AQ403" s="280"/>
      <c r="AR403" s="282"/>
      <c r="AS403" s="350"/>
      <c r="AT403" s="276"/>
      <c r="AU403" s="311" t="str">
        <f t="shared" ca="1" si="201"/>
        <v/>
      </c>
      <c r="AV403" s="312" t="str">
        <f t="shared" ca="1" si="202"/>
        <v/>
      </c>
      <c r="AW403" s="278"/>
      <c r="AX403" s="278"/>
      <c r="AY403" s="350"/>
      <c r="AZ403" s="280"/>
      <c r="BA403" s="281"/>
      <c r="BB403" s="350"/>
      <c r="BC403" s="280"/>
      <c r="BD403" s="282"/>
      <c r="BE403" s="350"/>
      <c r="BF403" s="276"/>
      <c r="BG403" s="311" t="str">
        <f t="shared" ca="1" si="203"/>
        <v/>
      </c>
      <c r="BH403" s="312" t="str">
        <f t="shared" ca="1" si="204"/>
        <v/>
      </c>
      <c r="BI403" s="278"/>
      <c r="BJ403" s="350"/>
      <c r="BK403" s="280"/>
      <c r="BL403" s="281"/>
      <c r="BM403" s="350"/>
      <c r="BN403" s="280"/>
      <c r="BO403" s="282"/>
      <c r="BP403" s="311" t="str">
        <f t="shared" ca="1" si="205"/>
        <v/>
      </c>
      <c r="BQ403" s="312" t="str">
        <f t="shared" ca="1" si="206"/>
        <v/>
      </c>
      <c r="BR403" s="311" t="str">
        <f t="shared" ca="1" si="207"/>
        <v/>
      </c>
      <c r="BS403" s="440" t="str">
        <f t="shared" ca="1" si="208"/>
        <v/>
      </c>
      <c r="BT403" s="283" t="str">
        <f t="array" ref="BT403">IF(AND($I403&lt;&gt;"",$K403&lt;&gt;""),CEILING(VLOOKUP($I403,ランク別指標,3,FALSE)*$L403,1),"")</f>
        <v/>
      </c>
      <c r="BU403" s="284"/>
      <c r="BV403" s="283" t="str">
        <f t="shared" si="193"/>
        <v/>
      </c>
      <c r="BW403" s="285"/>
      <c r="BX403" s="284"/>
      <c r="BY403" s="286" t="str">
        <f t="shared" si="209"/>
        <v/>
      </c>
      <c r="BZ403" s="287" t="str">
        <f t="shared" si="210"/>
        <v/>
      </c>
      <c r="CA403" s="288"/>
      <c r="CB403" s="289"/>
      <c r="CC403" s="283" t="str">
        <f t="array" ref="CC403">IF(AND($I403&lt;&gt;"",$K403&lt;&gt;""),CEILING(VLOOKUP($I403,ランク別指標,6,FALSE)*$L403,1),"")</f>
        <v/>
      </c>
      <c r="CD403" s="290"/>
      <c r="CE403" s="291" t="str">
        <f t="shared" si="194"/>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91"/>
        <v/>
      </c>
      <c r="CR403" s="274" t="str">
        <f t="shared" ca="1" si="192"/>
        <v/>
      </c>
      <c r="CS403" s="275" t="str">
        <f t="shared" ca="1" si="195"/>
        <v/>
      </c>
      <c r="CT403" s="339"/>
      <c r="CU403" s="266">
        <f t="shared" si="211"/>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212"/>
        <v>0</v>
      </c>
      <c r="DL403" s="442" t="b">
        <f t="shared" si="213"/>
        <v>0</v>
      </c>
      <c r="DM403" s="452" t="b">
        <f t="shared" si="214"/>
        <v>0</v>
      </c>
      <c r="DN403" s="442" t="b">
        <f t="shared" si="215"/>
        <v>0</v>
      </c>
      <c r="DO403" s="451" t="b">
        <f t="shared" si="216"/>
        <v>0</v>
      </c>
      <c r="DP403" s="442" t="b">
        <f t="shared" si="217"/>
        <v>0</v>
      </c>
      <c r="DQ403" s="452" t="b">
        <f t="shared" si="218"/>
        <v>0</v>
      </c>
      <c r="DR403" s="442" t="b">
        <f t="shared" si="219"/>
        <v>0</v>
      </c>
      <c r="DS403" s="451" t="b">
        <f t="shared" si="220"/>
        <v>0</v>
      </c>
      <c r="DT403" s="442" t="b">
        <f t="shared" si="221"/>
        <v>0</v>
      </c>
    </row>
    <row r="404" spans="1:124" x14ac:dyDescent="0.25">
      <c r="A404" s="67">
        <f t="shared" si="196"/>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97"/>
        <v/>
      </c>
      <c r="X404" s="312" t="str">
        <f t="shared" ca="1" si="198"/>
        <v/>
      </c>
      <c r="Y404" s="279"/>
      <c r="Z404" s="279"/>
      <c r="AA404" s="350"/>
      <c r="AB404" s="280"/>
      <c r="AC404" s="281"/>
      <c r="AD404" s="350"/>
      <c r="AE404" s="280"/>
      <c r="AF404" s="282"/>
      <c r="AG404" s="350"/>
      <c r="AH404" s="276"/>
      <c r="AI404" s="311" t="str">
        <f t="shared" ca="1" si="199"/>
        <v/>
      </c>
      <c r="AJ404" s="312" t="str">
        <f t="shared" ca="1" si="200"/>
        <v/>
      </c>
      <c r="AK404" s="279"/>
      <c r="AL404" s="279"/>
      <c r="AM404" s="350"/>
      <c r="AN404" s="280"/>
      <c r="AO404" s="281"/>
      <c r="AP404" s="350"/>
      <c r="AQ404" s="280"/>
      <c r="AR404" s="282"/>
      <c r="AS404" s="350"/>
      <c r="AT404" s="276"/>
      <c r="AU404" s="311" t="str">
        <f t="shared" ca="1" si="201"/>
        <v/>
      </c>
      <c r="AV404" s="312" t="str">
        <f t="shared" ca="1" si="202"/>
        <v/>
      </c>
      <c r="AW404" s="278"/>
      <c r="AX404" s="278"/>
      <c r="AY404" s="350"/>
      <c r="AZ404" s="280"/>
      <c r="BA404" s="281"/>
      <c r="BB404" s="350"/>
      <c r="BC404" s="280"/>
      <c r="BD404" s="282"/>
      <c r="BE404" s="350"/>
      <c r="BF404" s="276"/>
      <c r="BG404" s="311" t="str">
        <f t="shared" ca="1" si="203"/>
        <v/>
      </c>
      <c r="BH404" s="312" t="str">
        <f t="shared" ca="1" si="204"/>
        <v/>
      </c>
      <c r="BI404" s="278"/>
      <c r="BJ404" s="350"/>
      <c r="BK404" s="280"/>
      <c r="BL404" s="281"/>
      <c r="BM404" s="350"/>
      <c r="BN404" s="280"/>
      <c r="BO404" s="282"/>
      <c r="BP404" s="311" t="str">
        <f t="shared" ca="1" si="205"/>
        <v/>
      </c>
      <c r="BQ404" s="312" t="str">
        <f t="shared" ca="1" si="206"/>
        <v/>
      </c>
      <c r="BR404" s="311" t="str">
        <f t="shared" ca="1" si="207"/>
        <v/>
      </c>
      <c r="BS404" s="440" t="str">
        <f t="shared" ca="1" si="208"/>
        <v/>
      </c>
      <c r="BT404" s="283" t="str">
        <f t="array" ref="BT404">IF(AND($I404&lt;&gt;"",$K404&lt;&gt;""),CEILING(VLOOKUP($I404,ランク別指標,3,FALSE)*$L404,1),"")</f>
        <v/>
      </c>
      <c r="BU404" s="284"/>
      <c r="BV404" s="283" t="str">
        <f t="shared" si="193"/>
        <v/>
      </c>
      <c r="BW404" s="285"/>
      <c r="BX404" s="284"/>
      <c r="BY404" s="286" t="str">
        <f t="shared" si="209"/>
        <v/>
      </c>
      <c r="BZ404" s="287" t="str">
        <f t="shared" si="210"/>
        <v/>
      </c>
      <c r="CA404" s="288"/>
      <c r="CB404" s="289"/>
      <c r="CC404" s="283" t="str">
        <f t="array" ref="CC404">IF(AND($I404&lt;&gt;"",$K404&lt;&gt;""),CEILING(VLOOKUP($I404,ランク別指標,6,FALSE)*$L404,1),"")</f>
        <v/>
      </c>
      <c r="CD404" s="290"/>
      <c r="CE404" s="291" t="str">
        <f t="shared" si="194"/>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91"/>
        <v/>
      </c>
      <c r="CR404" s="274" t="str">
        <f t="shared" ca="1" si="192"/>
        <v/>
      </c>
      <c r="CS404" s="275" t="str">
        <f t="shared" ca="1" si="195"/>
        <v/>
      </c>
      <c r="CT404" s="339"/>
      <c r="CU404" s="266">
        <f t="shared" si="211"/>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212"/>
        <v>0</v>
      </c>
      <c r="DL404" s="442" t="b">
        <f t="shared" si="213"/>
        <v>0</v>
      </c>
      <c r="DM404" s="452" t="b">
        <f t="shared" si="214"/>
        <v>0</v>
      </c>
      <c r="DN404" s="442" t="b">
        <f t="shared" si="215"/>
        <v>0</v>
      </c>
      <c r="DO404" s="451" t="b">
        <f t="shared" si="216"/>
        <v>0</v>
      </c>
      <c r="DP404" s="442" t="b">
        <f t="shared" si="217"/>
        <v>0</v>
      </c>
      <c r="DQ404" s="452" t="b">
        <f t="shared" si="218"/>
        <v>0</v>
      </c>
      <c r="DR404" s="442" t="b">
        <f t="shared" si="219"/>
        <v>0</v>
      </c>
      <c r="DS404" s="451" t="b">
        <f t="shared" si="220"/>
        <v>0</v>
      </c>
      <c r="DT404" s="442" t="b">
        <f t="shared" si="221"/>
        <v>0</v>
      </c>
    </row>
    <row r="405" spans="1:124" x14ac:dyDescent="0.25">
      <c r="A405" s="67">
        <f t="shared" si="196"/>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97"/>
        <v/>
      </c>
      <c r="X405" s="312" t="str">
        <f t="shared" ca="1" si="198"/>
        <v/>
      </c>
      <c r="Y405" s="279"/>
      <c r="Z405" s="279"/>
      <c r="AA405" s="350"/>
      <c r="AB405" s="280"/>
      <c r="AC405" s="281"/>
      <c r="AD405" s="350"/>
      <c r="AE405" s="280"/>
      <c r="AF405" s="282"/>
      <c r="AG405" s="350"/>
      <c r="AH405" s="276"/>
      <c r="AI405" s="311" t="str">
        <f t="shared" ca="1" si="199"/>
        <v/>
      </c>
      <c r="AJ405" s="312" t="str">
        <f t="shared" ca="1" si="200"/>
        <v/>
      </c>
      <c r="AK405" s="279"/>
      <c r="AL405" s="279"/>
      <c r="AM405" s="350"/>
      <c r="AN405" s="280"/>
      <c r="AO405" s="281"/>
      <c r="AP405" s="350"/>
      <c r="AQ405" s="280"/>
      <c r="AR405" s="282"/>
      <c r="AS405" s="350"/>
      <c r="AT405" s="276"/>
      <c r="AU405" s="311" t="str">
        <f t="shared" ca="1" si="201"/>
        <v/>
      </c>
      <c r="AV405" s="312" t="str">
        <f t="shared" ca="1" si="202"/>
        <v/>
      </c>
      <c r="AW405" s="278"/>
      <c r="AX405" s="278"/>
      <c r="AY405" s="350"/>
      <c r="AZ405" s="280"/>
      <c r="BA405" s="281"/>
      <c r="BB405" s="350"/>
      <c r="BC405" s="280"/>
      <c r="BD405" s="282"/>
      <c r="BE405" s="350"/>
      <c r="BF405" s="276"/>
      <c r="BG405" s="311" t="str">
        <f t="shared" ca="1" si="203"/>
        <v/>
      </c>
      <c r="BH405" s="312" t="str">
        <f t="shared" ca="1" si="204"/>
        <v/>
      </c>
      <c r="BI405" s="278"/>
      <c r="BJ405" s="350"/>
      <c r="BK405" s="280"/>
      <c r="BL405" s="281"/>
      <c r="BM405" s="350"/>
      <c r="BN405" s="280"/>
      <c r="BO405" s="282"/>
      <c r="BP405" s="311" t="str">
        <f t="shared" ca="1" si="205"/>
        <v/>
      </c>
      <c r="BQ405" s="312" t="str">
        <f t="shared" ca="1" si="206"/>
        <v/>
      </c>
      <c r="BR405" s="311" t="str">
        <f t="shared" ca="1" si="207"/>
        <v/>
      </c>
      <c r="BS405" s="440" t="str">
        <f t="shared" ca="1" si="208"/>
        <v/>
      </c>
      <c r="BT405" s="283" t="str">
        <f t="array" ref="BT405">IF(AND($I405&lt;&gt;"",$K405&lt;&gt;""),CEILING(VLOOKUP($I405,ランク別指標,3,FALSE)*$L405,1),"")</f>
        <v/>
      </c>
      <c r="BU405" s="284"/>
      <c r="BV405" s="283" t="str">
        <f t="shared" si="193"/>
        <v/>
      </c>
      <c r="BW405" s="285"/>
      <c r="BX405" s="284"/>
      <c r="BY405" s="286" t="str">
        <f t="shared" si="209"/>
        <v/>
      </c>
      <c r="BZ405" s="287" t="str">
        <f t="shared" si="210"/>
        <v/>
      </c>
      <c r="CA405" s="288"/>
      <c r="CB405" s="289"/>
      <c r="CC405" s="283" t="str">
        <f t="array" ref="CC405">IF(AND($I405&lt;&gt;"",$K405&lt;&gt;""),CEILING(VLOOKUP($I405,ランク別指標,6,FALSE)*$L405,1),"")</f>
        <v/>
      </c>
      <c r="CD405" s="290"/>
      <c r="CE405" s="291" t="str">
        <f t="shared" si="194"/>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91"/>
        <v/>
      </c>
      <c r="CR405" s="274" t="str">
        <f t="shared" ca="1" si="192"/>
        <v/>
      </c>
      <c r="CS405" s="275" t="str">
        <f t="shared" ca="1" si="195"/>
        <v/>
      </c>
      <c r="CT405" s="339"/>
      <c r="CU405" s="266">
        <f t="shared" si="211"/>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212"/>
        <v>0</v>
      </c>
      <c r="DL405" s="442" t="b">
        <f t="shared" si="213"/>
        <v>0</v>
      </c>
      <c r="DM405" s="452" t="b">
        <f t="shared" si="214"/>
        <v>0</v>
      </c>
      <c r="DN405" s="442" t="b">
        <f t="shared" si="215"/>
        <v>0</v>
      </c>
      <c r="DO405" s="451" t="b">
        <f t="shared" si="216"/>
        <v>0</v>
      </c>
      <c r="DP405" s="442" t="b">
        <f t="shared" si="217"/>
        <v>0</v>
      </c>
      <c r="DQ405" s="452" t="b">
        <f t="shared" si="218"/>
        <v>0</v>
      </c>
      <c r="DR405" s="442" t="b">
        <f t="shared" si="219"/>
        <v>0</v>
      </c>
      <c r="DS405" s="451" t="b">
        <f t="shared" si="220"/>
        <v>0</v>
      </c>
      <c r="DT405" s="442" t="b">
        <f t="shared" si="221"/>
        <v>0</v>
      </c>
    </row>
    <row r="406" spans="1:124" x14ac:dyDescent="0.25">
      <c r="A406" s="67">
        <f t="shared" si="196"/>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97"/>
        <v/>
      </c>
      <c r="X406" s="312" t="str">
        <f t="shared" ca="1" si="198"/>
        <v/>
      </c>
      <c r="Y406" s="279"/>
      <c r="Z406" s="279"/>
      <c r="AA406" s="350"/>
      <c r="AB406" s="351"/>
      <c r="AC406" s="281"/>
      <c r="AD406" s="350"/>
      <c r="AE406" s="351"/>
      <c r="AF406" s="282"/>
      <c r="AG406" s="350"/>
      <c r="AH406" s="276"/>
      <c r="AI406" s="311" t="str">
        <f t="shared" ca="1" si="199"/>
        <v/>
      </c>
      <c r="AJ406" s="312" t="str">
        <f t="shared" ca="1" si="200"/>
        <v/>
      </c>
      <c r="AK406" s="278"/>
      <c r="AL406" s="278"/>
      <c r="AM406" s="350"/>
      <c r="AN406" s="351"/>
      <c r="AO406" s="281"/>
      <c r="AP406" s="350"/>
      <c r="AQ406" s="351"/>
      <c r="AR406" s="282"/>
      <c r="AS406" s="350"/>
      <c r="AT406" s="276"/>
      <c r="AU406" s="311" t="str">
        <f t="shared" ca="1" si="201"/>
        <v/>
      </c>
      <c r="AV406" s="312" t="str">
        <f t="shared" ca="1" si="202"/>
        <v/>
      </c>
      <c r="AW406" s="278"/>
      <c r="AX406" s="278"/>
      <c r="AY406" s="350"/>
      <c r="AZ406" s="351"/>
      <c r="BA406" s="281"/>
      <c r="BB406" s="350"/>
      <c r="BC406" s="351"/>
      <c r="BD406" s="282"/>
      <c r="BE406" s="350"/>
      <c r="BF406" s="276"/>
      <c r="BG406" s="311" t="str">
        <f t="shared" ca="1" si="203"/>
        <v/>
      </c>
      <c r="BH406" s="312" t="str">
        <f t="shared" ca="1" si="204"/>
        <v/>
      </c>
      <c r="BI406" s="278"/>
      <c r="BJ406" s="350"/>
      <c r="BK406" s="351"/>
      <c r="BL406" s="281"/>
      <c r="BM406" s="350"/>
      <c r="BN406" s="351"/>
      <c r="BO406" s="282"/>
      <c r="BP406" s="311" t="str">
        <f t="shared" ca="1" si="205"/>
        <v/>
      </c>
      <c r="BQ406" s="312" t="str">
        <f t="shared" ca="1" si="206"/>
        <v/>
      </c>
      <c r="BR406" s="311" t="str">
        <f t="shared" ca="1" si="207"/>
        <v/>
      </c>
      <c r="BS406" s="440" t="str">
        <f t="shared" ca="1" si="208"/>
        <v/>
      </c>
      <c r="BT406" s="283" t="str">
        <f t="array" ref="BT406">IF(AND($I406&lt;&gt;"",$K406&lt;&gt;""),CEILING(VLOOKUP($I406,ランク別指標,3,FALSE)*$L406,1),"")</f>
        <v/>
      </c>
      <c r="BU406" s="284"/>
      <c r="BV406" s="283" t="str">
        <f t="shared" si="193"/>
        <v/>
      </c>
      <c r="BW406" s="285"/>
      <c r="BX406" s="284"/>
      <c r="BY406" s="286" t="str">
        <f t="shared" si="209"/>
        <v/>
      </c>
      <c r="BZ406" s="287" t="str">
        <f t="shared" si="210"/>
        <v/>
      </c>
      <c r="CA406" s="288"/>
      <c r="CB406" s="289"/>
      <c r="CC406" s="283" t="str">
        <f t="array" ref="CC406">IF(AND($I406&lt;&gt;"",$K406&lt;&gt;""),CEILING(VLOOKUP($I406,ランク別指標,6,FALSE)*$L406,1),"")</f>
        <v/>
      </c>
      <c r="CD406" s="290"/>
      <c r="CE406" s="291" t="str">
        <f t="shared" si="194"/>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91"/>
        <v/>
      </c>
      <c r="CR406" s="274" t="str">
        <f t="shared" ca="1" si="192"/>
        <v/>
      </c>
      <c r="CS406" s="275" t="str">
        <f t="shared" ca="1" si="195"/>
        <v/>
      </c>
      <c r="CT406" s="339"/>
      <c r="CU406" s="266">
        <f t="shared" si="211"/>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212"/>
        <v>0</v>
      </c>
      <c r="DL406" s="442" t="b">
        <f t="shared" si="213"/>
        <v>0</v>
      </c>
      <c r="DM406" s="452" t="b">
        <f t="shared" si="214"/>
        <v>0</v>
      </c>
      <c r="DN406" s="442" t="b">
        <f t="shared" si="215"/>
        <v>0</v>
      </c>
      <c r="DO406" s="451" t="b">
        <f t="shared" si="216"/>
        <v>0</v>
      </c>
      <c r="DP406" s="442" t="b">
        <f t="shared" si="217"/>
        <v>0</v>
      </c>
      <c r="DQ406" s="452" t="b">
        <f t="shared" si="218"/>
        <v>0</v>
      </c>
      <c r="DR406" s="442" t="b">
        <f t="shared" si="219"/>
        <v>0</v>
      </c>
      <c r="DS406" s="451" t="b">
        <f t="shared" si="220"/>
        <v>0</v>
      </c>
      <c r="DT406" s="442" t="b">
        <f t="shared" si="221"/>
        <v>0</v>
      </c>
    </row>
    <row r="407" spans="1:124" x14ac:dyDescent="0.25">
      <c r="A407" s="67">
        <f t="shared" si="196"/>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97"/>
        <v/>
      </c>
      <c r="X407" s="312" t="str">
        <f t="shared" ca="1" si="198"/>
        <v/>
      </c>
      <c r="Y407" s="279"/>
      <c r="Z407" s="279"/>
      <c r="AA407" s="350"/>
      <c r="AB407" s="351"/>
      <c r="AC407" s="281"/>
      <c r="AD407" s="350"/>
      <c r="AE407" s="351"/>
      <c r="AF407" s="282"/>
      <c r="AG407" s="350"/>
      <c r="AH407" s="276"/>
      <c r="AI407" s="311" t="str">
        <f t="shared" ca="1" si="199"/>
        <v/>
      </c>
      <c r="AJ407" s="312" t="str">
        <f t="shared" ca="1" si="200"/>
        <v/>
      </c>
      <c r="AK407" s="278"/>
      <c r="AL407" s="278"/>
      <c r="AM407" s="350"/>
      <c r="AN407" s="351"/>
      <c r="AO407" s="281"/>
      <c r="AP407" s="350"/>
      <c r="AQ407" s="351"/>
      <c r="AR407" s="282"/>
      <c r="AS407" s="350"/>
      <c r="AT407" s="276"/>
      <c r="AU407" s="311" t="str">
        <f t="shared" ca="1" si="201"/>
        <v/>
      </c>
      <c r="AV407" s="312" t="str">
        <f t="shared" ca="1" si="202"/>
        <v/>
      </c>
      <c r="AW407" s="278"/>
      <c r="AX407" s="278"/>
      <c r="AY407" s="350"/>
      <c r="AZ407" s="351"/>
      <c r="BA407" s="281"/>
      <c r="BB407" s="350"/>
      <c r="BC407" s="351"/>
      <c r="BD407" s="282"/>
      <c r="BE407" s="350"/>
      <c r="BF407" s="276"/>
      <c r="BG407" s="311" t="str">
        <f t="shared" ca="1" si="203"/>
        <v/>
      </c>
      <c r="BH407" s="312" t="str">
        <f t="shared" ca="1" si="204"/>
        <v/>
      </c>
      <c r="BI407" s="278"/>
      <c r="BJ407" s="350"/>
      <c r="BK407" s="351"/>
      <c r="BL407" s="281"/>
      <c r="BM407" s="350"/>
      <c r="BN407" s="351"/>
      <c r="BO407" s="282"/>
      <c r="BP407" s="311" t="str">
        <f t="shared" ca="1" si="205"/>
        <v/>
      </c>
      <c r="BQ407" s="312" t="str">
        <f t="shared" ca="1" si="206"/>
        <v/>
      </c>
      <c r="BR407" s="311" t="str">
        <f t="shared" ca="1" si="207"/>
        <v/>
      </c>
      <c r="BS407" s="440" t="str">
        <f t="shared" ca="1" si="208"/>
        <v/>
      </c>
      <c r="BT407" s="283" t="str">
        <f t="array" ref="BT407">IF(AND($I407&lt;&gt;"",$K407&lt;&gt;""),CEILING(VLOOKUP($I407,ランク別指標,3,FALSE)*$L407,1),"")</f>
        <v/>
      </c>
      <c r="BU407" s="284"/>
      <c r="BV407" s="283" t="str">
        <f t="shared" si="193"/>
        <v/>
      </c>
      <c r="BW407" s="285"/>
      <c r="BX407" s="284"/>
      <c r="BY407" s="286" t="str">
        <f t="shared" si="209"/>
        <v/>
      </c>
      <c r="BZ407" s="287" t="str">
        <f t="shared" si="210"/>
        <v/>
      </c>
      <c r="CA407" s="288"/>
      <c r="CB407" s="289"/>
      <c r="CC407" s="283" t="str">
        <f t="array" ref="CC407">IF(AND($I407&lt;&gt;"",$K407&lt;&gt;""),CEILING(VLOOKUP($I407,ランク別指標,6,FALSE)*$L407,1),"")</f>
        <v/>
      </c>
      <c r="CD407" s="290"/>
      <c r="CE407" s="291" t="str">
        <f t="shared" si="194"/>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91"/>
        <v/>
      </c>
      <c r="CR407" s="274" t="str">
        <f t="shared" ca="1" si="192"/>
        <v/>
      </c>
      <c r="CS407" s="275" t="str">
        <f t="shared" ca="1" si="195"/>
        <v/>
      </c>
      <c r="CT407" s="339"/>
      <c r="CU407" s="266">
        <f t="shared" si="211"/>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212"/>
        <v>0</v>
      </c>
      <c r="DL407" s="442" t="b">
        <f t="shared" si="213"/>
        <v>0</v>
      </c>
      <c r="DM407" s="452" t="b">
        <f t="shared" si="214"/>
        <v>0</v>
      </c>
      <c r="DN407" s="442" t="b">
        <f t="shared" si="215"/>
        <v>0</v>
      </c>
      <c r="DO407" s="451" t="b">
        <f t="shared" si="216"/>
        <v>0</v>
      </c>
      <c r="DP407" s="442" t="b">
        <f t="shared" si="217"/>
        <v>0</v>
      </c>
      <c r="DQ407" s="452" t="b">
        <f t="shared" si="218"/>
        <v>0</v>
      </c>
      <c r="DR407" s="442" t="b">
        <f t="shared" si="219"/>
        <v>0</v>
      </c>
      <c r="DS407" s="451" t="b">
        <f t="shared" si="220"/>
        <v>0</v>
      </c>
      <c r="DT407" s="442" t="b">
        <f t="shared" si="221"/>
        <v>0</v>
      </c>
    </row>
    <row r="408" spans="1:124" x14ac:dyDescent="0.25">
      <c r="A408" s="67">
        <f t="shared" si="196"/>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97"/>
        <v/>
      </c>
      <c r="X408" s="312" t="str">
        <f t="shared" ca="1" si="198"/>
        <v/>
      </c>
      <c r="Y408" s="279"/>
      <c r="Z408" s="279"/>
      <c r="AA408" s="350"/>
      <c r="AB408" s="351"/>
      <c r="AC408" s="281"/>
      <c r="AD408" s="350"/>
      <c r="AE408" s="351"/>
      <c r="AF408" s="282"/>
      <c r="AG408" s="350"/>
      <c r="AH408" s="276"/>
      <c r="AI408" s="311" t="str">
        <f t="shared" ca="1" si="199"/>
        <v/>
      </c>
      <c r="AJ408" s="312" t="str">
        <f t="shared" ca="1" si="200"/>
        <v/>
      </c>
      <c r="AK408" s="278"/>
      <c r="AL408" s="278"/>
      <c r="AM408" s="350"/>
      <c r="AN408" s="351"/>
      <c r="AO408" s="281"/>
      <c r="AP408" s="350"/>
      <c r="AQ408" s="351"/>
      <c r="AR408" s="282"/>
      <c r="AS408" s="350"/>
      <c r="AT408" s="276"/>
      <c r="AU408" s="311" t="str">
        <f t="shared" ca="1" si="201"/>
        <v/>
      </c>
      <c r="AV408" s="312" t="str">
        <f t="shared" ca="1" si="202"/>
        <v/>
      </c>
      <c r="AW408" s="278"/>
      <c r="AX408" s="278"/>
      <c r="AY408" s="350"/>
      <c r="AZ408" s="351"/>
      <c r="BA408" s="281"/>
      <c r="BB408" s="350"/>
      <c r="BC408" s="351"/>
      <c r="BD408" s="282"/>
      <c r="BE408" s="350"/>
      <c r="BF408" s="276"/>
      <c r="BG408" s="311" t="str">
        <f t="shared" ca="1" si="203"/>
        <v/>
      </c>
      <c r="BH408" s="312" t="str">
        <f t="shared" ca="1" si="204"/>
        <v/>
      </c>
      <c r="BI408" s="278"/>
      <c r="BJ408" s="350"/>
      <c r="BK408" s="351"/>
      <c r="BL408" s="281"/>
      <c r="BM408" s="350"/>
      <c r="BN408" s="351"/>
      <c r="BO408" s="282"/>
      <c r="BP408" s="311" t="str">
        <f t="shared" ca="1" si="205"/>
        <v/>
      </c>
      <c r="BQ408" s="312" t="str">
        <f t="shared" ca="1" si="206"/>
        <v/>
      </c>
      <c r="BR408" s="311" t="str">
        <f t="shared" ca="1" si="207"/>
        <v/>
      </c>
      <c r="BS408" s="440" t="str">
        <f t="shared" ca="1" si="208"/>
        <v/>
      </c>
      <c r="BT408" s="283" t="str">
        <f t="array" ref="BT408">IF(AND($I408&lt;&gt;"",$K408&lt;&gt;""),CEILING(VLOOKUP($I408,ランク別指標,3,FALSE)*$L408,1),"")</f>
        <v/>
      </c>
      <c r="BU408" s="284"/>
      <c r="BV408" s="283" t="str">
        <f t="shared" si="193"/>
        <v/>
      </c>
      <c r="BW408" s="285"/>
      <c r="BX408" s="284"/>
      <c r="BY408" s="286" t="str">
        <f t="shared" si="209"/>
        <v/>
      </c>
      <c r="BZ408" s="287" t="str">
        <f t="shared" si="210"/>
        <v/>
      </c>
      <c r="CA408" s="288"/>
      <c r="CB408" s="289"/>
      <c r="CC408" s="283" t="str">
        <f t="array" ref="CC408">IF(AND($I408&lt;&gt;"",$K408&lt;&gt;""),CEILING(VLOOKUP($I408,ランク別指標,6,FALSE)*$L408,1),"")</f>
        <v/>
      </c>
      <c r="CD408" s="290"/>
      <c r="CE408" s="291" t="str">
        <f t="shared" si="194"/>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91"/>
        <v/>
      </c>
      <c r="CR408" s="274" t="str">
        <f t="shared" ca="1" si="192"/>
        <v/>
      </c>
      <c r="CS408" s="275" t="str">
        <f t="shared" ca="1" si="195"/>
        <v/>
      </c>
      <c r="CT408" s="339"/>
      <c r="CU408" s="266">
        <f t="shared" si="211"/>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212"/>
        <v>0</v>
      </c>
      <c r="DL408" s="442" t="b">
        <f t="shared" si="213"/>
        <v>0</v>
      </c>
      <c r="DM408" s="452" t="b">
        <f t="shared" si="214"/>
        <v>0</v>
      </c>
      <c r="DN408" s="442" t="b">
        <f t="shared" si="215"/>
        <v>0</v>
      </c>
      <c r="DO408" s="451" t="b">
        <f t="shared" si="216"/>
        <v>0</v>
      </c>
      <c r="DP408" s="442" t="b">
        <f t="shared" si="217"/>
        <v>0</v>
      </c>
      <c r="DQ408" s="452" t="b">
        <f t="shared" si="218"/>
        <v>0</v>
      </c>
      <c r="DR408" s="442" t="b">
        <f t="shared" si="219"/>
        <v>0</v>
      </c>
      <c r="DS408" s="451" t="b">
        <f t="shared" si="220"/>
        <v>0</v>
      </c>
      <c r="DT408" s="442" t="b">
        <f t="shared" si="221"/>
        <v>0</v>
      </c>
    </row>
    <row r="409" spans="1:124" x14ac:dyDescent="0.25">
      <c r="A409" s="67">
        <f t="shared" si="196"/>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97"/>
        <v/>
      </c>
      <c r="X409" s="312" t="str">
        <f t="shared" ca="1" si="198"/>
        <v/>
      </c>
      <c r="Y409" s="279"/>
      <c r="Z409" s="279"/>
      <c r="AA409" s="350"/>
      <c r="AB409" s="351"/>
      <c r="AC409" s="281"/>
      <c r="AD409" s="350"/>
      <c r="AE409" s="351"/>
      <c r="AF409" s="282"/>
      <c r="AG409" s="350"/>
      <c r="AH409" s="276"/>
      <c r="AI409" s="311" t="str">
        <f t="shared" ca="1" si="199"/>
        <v/>
      </c>
      <c r="AJ409" s="312" t="str">
        <f t="shared" ca="1" si="200"/>
        <v/>
      </c>
      <c r="AK409" s="278"/>
      <c r="AL409" s="278"/>
      <c r="AM409" s="350"/>
      <c r="AN409" s="351"/>
      <c r="AO409" s="281"/>
      <c r="AP409" s="350"/>
      <c r="AQ409" s="351"/>
      <c r="AR409" s="282"/>
      <c r="AS409" s="350"/>
      <c r="AT409" s="276"/>
      <c r="AU409" s="311" t="str">
        <f t="shared" ca="1" si="201"/>
        <v/>
      </c>
      <c r="AV409" s="312" t="str">
        <f t="shared" ca="1" si="202"/>
        <v/>
      </c>
      <c r="AW409" s="278"/>
      <c r="AX409" s="278"/>
      <c r="AY409" s="350"/>
      <c r="AZ409" s="351"/>
      <c r="BA409" s="281"/>
      <c r="BB409" s="350"/>
      <c r="BC409" s="351"/>
      <c r="BD409" s="282"/>
      <c r="BE409" s="350"/>
      <c r="BF409" s="276"/>
      <c r="BG409" s="311" t="str">
        <f t="shared" ca="1" si="203"/>
        <v/>
      </c>
      <c r="BH409" s="312" t="str">
        <f t="shared" ca="1" si="204"/>
        <v/>
      </c>
      <c r="BI409" s="278"/>
      <c r="BJ409" s="350"/>
      <c r="BK409" s="351"/>
      <c r="BL409" s="281"/>
      <c r="BM409" s="350"/>
      <c r="BN409" s="351"/>
      <c r="BO409" s="282"/>
      <c r="BP409" s="311" t="str">
        <f t="shared" ca="1" si="205"/>
        <v/>
      </c>
      <c r="BQ409" s="312" t="str">
        <f t="shared" ca="1" si="206"/>
        <v/>
      </c>
      <c r="BR409" s="311" t="str">
        <f t="shared" ca="1" si="207"/>
        <v/>
      </c>
      <c r="BS409" s="440" t="str">
        <f t="shared" ca="1" si="208"/>
        <v/>
      </c>
      <c r="BT409" s="283" t="str">
        <f t="array" ref="BT409">IF(AND($I409&lt;&gt;"",$K409&lt;&gt;""),CEILING(VLOOKUP($I409,ランク別指標,3,FALSE)*$L409,1),"")</f>
        <v/>
      </c>
      <c r="BU409" s="284"/>
      <c r="BV409" s="283" t="str">
        <f t="shared" si="193"/>
        <v/>
      </c>
      <c r="BW409" s="285"/>
      <c r="BX409" s="284"/>
      <c r="BY409" s="286" t="str">
        <f t="shared" si="209"/>
        <v/>
      </c>
      <c r="BZ409" s="287" t="str">
        <f t="shared" si="210"/>
        <v/>
      </c>
      <c r="CA409" s="288"/>
      <c r="CB409" s="289"/>
      <c r="CC409" s="283" t="str">
        <f t="array" ref="CC409">IF(AND($I409&lt;&gt;"",$K409&lt;&gt;""),CEILING(VLOOKUP($I409,ランク別指標,6,FALSE)*$L409,1),"")</f>
        <v/>
      </c>
      <c r="CD409" s="290"/>
      <c r="CE409" s="291" t="str">
        <f t="shared" si="194"/>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91"/>
        <v/>
      </c>
      <c r="CR409" s="274" t="str">
        <f t="shared" ca="1" si="192"/>
        <v/>
      </c>
      <c r="CS409" s="275" t="str">
        <f t="shared" ca="1" si="195"/>
        <v/>
      </c>
      <c r="CT409" s="339"/>
      <c r="CU409" s="266">
        <f t="shared" si="211"/>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212"/>
        <v>0</v>
      </c>
      <c r="DL409" s="442" t="b">
        <f t="shared" si="213"/>
        <v>0</v>
      </c>
      <c r="DM409" s="452" t="b">
        <f t="shared" si="214"/>
        <v>0</v>
      </c>
      <c r="DN409" s="442" t="b">
        <f t="shared" si="215"/>
        <v>0</v>
      </c>
      <c r="DO409" s="451" t="b">
        <f t="shared" si="216"/>
        <v>0</v>
      </c>
      <c r="DP409" s="442" t="b">
        <f t="shared" si="217"/>
        <v>0</v>
      </c>
      <c r="DQ409" s="452" t="b">
        <f t="shared" si="218"/>
        <v>0</v>
      </c>
      <c r="DR409" s="442" t="b">
        <f t="shared" si="219"/>
        <v>0</v>
      </c>
      <c r="DS409" s="451" t="b">
        <f t="shared" si="220"/>
        <v>0</v>
      </c>
      <c r="DT409" s="442" t="b">
        <f t="shared" si="221"/>
        <v>0</v>
      </c>
    </row>
    <row r="410" spans="1:124" x14ac:dyDescent="0.25">
      <c r="A410" s="67">
        <f t="shared" si="196"/>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97"/>
        <v/>
      </c>
      <c r="X410" s="312" t="str">
        <f t="shared" ca="1" si="198"/>
        <v/>
      </c>
      <c r="Y410" s="279"/>
      <c r="Z410" s="279"/>
      <c r="AA410" s="350"/>
      <c r="AB410" s="351"/>
      <c r="AC410" s="281"/>
      <c r="AD410" s="350"/>
      <c r="AE410" s="351"/>
      <c r="AF410" s="282"/>
      <c r="AG410" s="350"/>
      <c r="AH410" s="276"/>
      <c r="AI410" s="311" t="str">
        <f t="shared" ca="1" si="199"/>
        <v/>
      </c>
      <c r="AJ410" s="312" t="str">
        <f t="shared" ca="1" si="200"/>
        <v/>
      </c>
      <c r="AK410" s="278"/>
      <c r="AL410" s="278"/>
      <c r="AM410" s="350"/>
      <c r="AN410" s="351"/>
      <c r="AO410" s="281"/>
      <c r="AP410" s="350"/>
      <c r="AQ410" s="351"/>
      <c r="AR410" s="282"/>
      <c r="AS410" s="350"/>
      <c r="AT410" s="276"/>
      <c r="AU410" s="311" t="str">
        <f t="shared" ca="1" si="201"/>
        <v/>
      </c>
      <c r="AV410" s="312" t="str">
        <f t="shared" ca="1" si="202"/>
        <v/>
      </c>
      <c r="AW410" s="278"/>
      <c r="AX410" s="278"/>
      <c r="AY410" s="350"/>
      <c r="AZ410" s="351"/>
      <c r="BA410" s="281"/>
      <c r="BB410" s="350"/>
      <c r="BC410" s="351"/>
      <c r="BD410" s="282"/>
      <c r="BE410" s="350"/>
      <c r="BF410" s="276"/>
      <c r="BG410" s="311" t="str">
        <f t="shared" ca="1" si="203"/>
        <v/>
      </c>
      <c r="BH410" s="312" t="str">
        <f t="shared" ca="1" si="204"/>
        <v/>
      </c>
      <c r="BI410" s="278"/>
      <c r="BJ410" s="350"/>
      <c r="BK410" s="351"/>
      <c r="BL410" s="281"/>
      <c r="BM410" s="350"/>
      <c r="BN410" s="351"/>
      <c r="BO410" s="282"/>
      <c r="BP410" s="311" t="str">
        <f t="shared" ca="1" si="205"/>
        <v/>
      </c>
      <c r="BQ410" s="312" t="str">
        <f t="shared" ca="1" si="206"/>
        <v/>
      </c>
      <c r="BR410" s="311" t="str">
        <f t="shared" ca="1" si="207"/>
        <v/>
      </c>
      <c r="BS410" s="440" t="str">
        <f t="shared" ca="1" si="208"/>
        <v/>
      </c>
      <c r="BT410" s="283" t="str">
        <f t="array" ref="BT410">IF(AND($I410&lt;&gt;"",$K410&lt;&gt;""),CEILING(VLOOKUP($I410,ランク別指標,3,FALSE)*$L410,1),"")</f>
        <v/>
      </c>
      <c r="BU410" s="284"/>
      <c r="BV410" s="283" t="str">
        <f t="shared" si="193"/>
        <v/>
      </c>
      <c r="BW410" s="285"/>
      <c r="BX410" s="284"/>
      <c r="BY410" s="286" t="str">
        <f t="shared" si="209"/>
        <v/>
      </c>
      <c r="BZ410" s="287" t="str">
        <f t="shared" si="210"/>
        <v/>
      </c>
      <c r="CA410" s="288"/>
      <c r="CB410" s="289"/>
      <c r="CC410" s="283" t="str">
        <f t="array" ref="CC410">IF(AND($I410&lt;&gt;"",$K410&lt;&gt;""),CEILING(VLOOKUP($I410,ランク別指標,6,FALSE)*$L410,1),"")</f>
        <v/>
      </c>
      <c r="CD410" s="290"/>
      <c r="CE410" s="291" t="str">
        <f t="shared" si="194"/>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91"/>
        <v/>
      </c>
      <c r="CR410" s="274" t="str">
        <f t="shared" ca="1" si="192"/>
        <v/>
      </c>
      <c r="CS410" s="275" t="str">
        <f t="shared" ca="1" si="195"/>
        <v/>
      </c>
      <c r="CT410" s="339"/>
      <c r="CU410" s="266">
        <f t="shared" si="211"/>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212"/>
        <v>0</v>
      </c>
      <c r="DL410" s="442" t="b">
        <f t="shared" si="213"/>
        <v>0</v>
      </c>
      <c r="DM410" s="452" t="b">
        <f t="shared" si="214"/>
        <v>0</v>
      </c>
      <c r="DN410" s="442" t="b">
        <f t="shared" si="215"/>
        <v>0</v>
      </c>
      <c r="DO410" s="451" t="b">
        <f t="shared" si="216"/>
        <v>0</v>
      </c>
      <c r="DP410" s="442" t="b">
        <f t="shared" si="217"/>
        <v>0</v>
      </c>
      <c r="DQ410" s="452" t="b">
        <f t="shared" si="218"/>
        <v>0</v>
      </c>
      <c r="DR410" s="442" t="b">
        <f t="shared" si="219"/>
        <v>0</v>
      </c>
      <c r="DS410" s="451" t="b">
        <f t="shared" si="220"/>
        <v>0</v>
      </c>
      <c r="DT410" s="442" t="b">
        <f t="shared" si="221"/>
        <v>0</v>
      </c>
    </row>
    <row r="411" spans="1:124" x14ac:dyDescent="0.25">
      <c r="A411" s="67">
        <f t="shared" si="196"/>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97"/>
        <v/>
      </c>
      <c r="X411" s="312" t="str">
        <f t="shared" ca="1" si="198"/>
        <v/>
      </c>
      <c r="Y411" s="279"/>
      <c r="Z411" s="279"/>
      <c r="AA411" s="350"/>
      <c r="AB411" s="280"/>
      <c r="AC411" s="281"/>
      <c r="AD411" s="350"/>
      <c r="AE411" s="280"/>
      <c r="AF411" s="282"/>
      <c r="AG411" s="350"/>
      <c r="AH411" s="276"/>
      <c r="AI411" s="311" t="str">
        <f t="shared" ca="1" si="199"/>
        <v/>
      </c>
      <c r="AJ411" s="312" t="str">
        <f t="shared" ca="1" si="200"/>
        <v/>
      </c>
      <c r="AK411" s="279"/>
      <c r="AL411" s="279"/>
      <c r="AM411" s="350"/>
      <c r="AN411" s="280"/>
      <c r="AO411" s="281"/>
      <c r="AP411" s="350"/>
      <c r="AQ411" s="280"/>
      <c r="AR411" s="282"/>
      <c r="AS411" s="350"/>
      <c r="AT411" s="276"/>
      <c r="AU411" s="311" t="str">
        <f t="shared" ca="1" si="201"/>
        <v/>
      </c>
      <c r="AV411" s="312" t="str">
        <f t="shared" ca="1" si="202"/>
        <v/>
      </c>
      <c r="AW411" s="278"/>
      <c r="AX411" s="278"/>
      <c r="AY411" s="350"/>
      <c r="AZ411" s="280"/>
      <c r="BA411" s="281"/>
      <c r="BB411" s="350"/>
      <c r="BC411" s="280"/>
      <c r="BD411" s="282"/>
      <c r="BE411" s="350"/>
      <c r="BF411" s="276"/>
      <c r="BG411" s="311" t="str">
        <f t="shared" ca="1" si="203"/>
        <v/>
      </c>
      <c r="BH411" s="312" t="str">
        <f t="shared" ca="1" si="204"/>
        <v/>
      </c>
      <c r="BI411" s="278"/>
      <c r="BJ411" s="350"/>
      <c r="BK411" s="280"/>
      <c r="BL411" s="281"/>
      <c r="BM411" s="350"/>
      <c r="BN411" s="280"/>
      <c r="BO411" s="282"/>
      <c r="BP411" s="311" t="str">
        <f t="shared" ca="1" si="205"/>
        <v/>
      </c>
      <c r="BQ411" s="312" t="str">
        <f t="shared" ca="1" si="206"/>
        <v/>
      </c>
      <c r="BR411" s="311" t="str">
        <f t="shared" ca="1" si="207"/>
        <v/>
      </c>
      <c r="BS411" s="440" t="str">
        <f t="shared" ca="1" si="208"/>
        <v/>
      </c>
      <c r="BT411" s="283" t="str">
        <f t="array" ref="BT411">IF(AND($I411&lt;&gt;"",$K411&lt;&gt;""),CEILING(VLOOKUP($I411,ランク別指標,3,FALSE)*$L411,1),"")</f>
        <v/>
      </c>
      <c r="BU411" s="284"/>
      <c r="BV411" s="283" t="str">
        <f t="shared" si="193"/>
        <v/>
      </c>
      <c r="BW411" s="285"/>
      <c r="BX411" s="284"/>
      <c r="BY411" s="286" t="str">
        <f t="shared" si="209"/>
        <v/>
      </c>
      <c r="BZ411" s="287" t="str">
        <f t="shared" si="210"/>
        <v/>
      </c>
      <c r="CA411" s="288"/>
      <c r="CB411" s="289"/>
      <c r="CC411" s="283" t="str">
        <f t="array" ref="CC411">IF(AND($I411&lt;&gt;"",$K411&lt;&gt;""),CEILING(VLOOKUP($I411,ランク別指標,6,FALSE)*$L411,1),"")</f>
        <v/>
      </c>
      <c r="CD411" s="290"/>
      <c r="CE411" s="291" t="str">
        <f t="shared" si="194"/>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91"/>
        <v/>
      </c>
      <c r="CR411" s="274" t="str">
        <f t="shared" ca="1" si="192"/>
        <v/>
      </c>
      <c r="CS411" s="275" t="str">
        <f t="shared" ca="1" si="195"/>
        <v/>
      </c>
      <c r="CT411" s="339"/>
      <c r="CU411" s="266">
        <f t="shared" si="211"/>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212"/>
        <v>0</v>
      </c>
      <c r="DL411" s="442" t="b">
        <f t="shared" si="213"/>
        <v>0</v>
      </c>
      <c r="DM411" s="452" t="b">
        <f t="shared" si="214"/>
        <v>0</v>
      </c>
      <c r="DN411" s="442" t="b">
        <f t="shared" si="215"/>
        <v>0</v>
      </c>
      <c r="DO411" s="451" t="b">
        <f t="shared" si="216"/>
        <v>0</v>
      </c>
      <c r="DP411" s="442" t="b">
        <f t="shared" si="217"/>
        <v>0</v>
      </c>
      <c r="DQ411" s="452" t="b">
        <f t="shared" si="218"/>
        <v>0</v>
      </c>
      <c r="DR411" s="442" t="b">
        <f t="shared" si="219"/>
        <v>0</v>
      </c>
      <c r="DS411" s="451" t="b">
        <f t="shared" si="220"/>
        <v>0</v>
      </c>
      <c r="DT411" s="442" t="b">
        <f t="shared" si="221"/>
        <v>0</v>
      </c>
    </row>
    <row r="412" spans="1:124" x14ac:dyDescent="0.25">
      <c r="A412" s="67">
        <f t="shared" si="196"/>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97"/>
        <v/>
      </c>
      <c r="X412" s="312" t="str">
        <f t="shared" ca="1" si="198"/>
        <v/>
      </c>
      <c r="Y412" s="279"/>
      <c r="Z412" s="279"/>
      <c r="AA412" s="350"/>
      <c r="AB412" s="280"/>
      <c r="AC412" s="281"/>
      <c r="AD412" s="350"/>
      <c r="AE412" s="280"/>
      <c r="AF412" s="282"/>
      <c r="AG412" s="350"/>
      <c r="AH412" s="276"/>
      <c r="AI412" s="311" t="str">
        <f t="shared" ca="1" si="199"/>
        <v/>
      </c>
      <c r="AJ412" s="312" t="str">
        <f t="shared" ca="1" si="200"/>
        <v/>
      </c>
      <c r="AK412" s="279"/>
      <c r="AL412" s="279"/>
      <c r="AM412" s="350"/>
      <c r="AN412" s="280"/>
      <c r="AO412" s="281"/>
      <c r="AP412" s="350"/>
      <c r="AQ412" s="280"/>
      <c r="AR412" s="282"/>
      <c r="AS412" s="350"/>
      <c r="AT412" s="276"/>
      <c r="AU412" s="311" t="str">
        <f t="shared" ca="1" si="201"/>
        <v/>
      </c>
      <c r="AV412" s="312" t="str">
        <f t="shared" ca="1" si="202"/>
        <v/>
      </c>
      <c r="AW412" s="278"/>
      <c r="AX412" s="278"/>
      <c r="AY412" s="350"/>
      <c r="AZ412" s="280"/>
      <c r="BA412" s="281"/>
      <c r="BB412" s="350"/>
      <c r="BC412" s="280"/>
      <c r="BD412" s="282"/>
      <c r="BE412" s="350"/>
      <c r="BF412" s="276"/>
      <c r="BG412" s="311" t="str">
        <f t="shared" ca="1" si="203"/>
        <v/>
      </c>
      <c r="BH412" s="312" t="str">
        <f t="shared" ca="1" si="204"/>
        <v/>
      </c>
      <c r="BI412" s="278"/>
      <c r="BJ412" s="350"/>
      <c r="BK412" s="280"/>
      <c r="BL412" s="281"/>
      <c r="BM412" s="350"/>
      <c r="BN412" s="280"/>
      <c r="BO412" s="282"/>
      <c r="BP412" s="311" t="str">
        <f t="shared" ca="1" si="205"/>
        <v/>
      </c>
      <c r="BQ412" s="312" t="str">
        <f t="shared" ca="1" si="206"/>
        <v/>
      </c>
      <c r="BR412" s="311" t="str">
        <f t="shared" ca="1" si="207"/>
        <v/>
      </c>
      <c r="BS412" s="440" t="str">
        <f t="shared" ca="1" si="208"/>
        <v/>
      </c>
      <c r="BT412" s="283" t="str">
        <f t="array" ref="BT412">IF(AND($I412&lt;&gt;"",$K412&lt;&gt;""),CEILING(VLOOKUP($I412,ランク別指標,3,FALSE)*$L412,1),"")</f>
        <v/>
      </c>
      <c r="BU412" s="284"/>
      <c r="BV412" s="283" t="str">
        <f t="shared" si="193"/>
        <v/>
      </c>
      <c r="BW412" s="285"/>
      <c r="BX412" s="284"/>
      <c r="BY412" s="286" t="str">
        <f t="shared" si="209"/>
        <v/>
      </c>
      <c r="BZ412" s="287" t="str">
        <f t="shared" si="210"/>
        <v/>
      </c>
      <c r="CA412" s="288"/>
      <c r="CB412" s="289"/>
      <c r="CC412" s="283" t="str">
        <f t="array" ref="CC412">IF(AND($I412&lt;&gt;"",$K412&lt;&gt;""),CEILING(VLOOKUP($I412,ランク別指標,6,FALSE)*$L412,1),"")</f>
        <v/>
      </c>
      <c r="CD412" s="290"/>
      <c r="CE412" s="291" t="str">
        <f t="shared" si="194"/>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91"/>
        <v/>
      </c>
      <c r="CR412" s="274" t="str">
        <f t="shared" ca="1" si="192"/>
        <v/>
      </c>
      <c r="CS412" s="275" t="str">
        <f t="shared" ca="1" si="195"/>
        <v/>
      </c>
      <c r="CT412" s="339"/>
      <c r="CU412" s="266">
        <f t="shared" si="211"/>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212"/>
        <v>0</v>
      </c>
      <c r="DL412" s="442" t="b">
        <f t="shared" si="213"/>
        <v>0</v>
      </c>
      <c r="DM412" s="452" t="b">
        <f t="shared" si="214"/>
        <v>0</v>
      </c>
      <c r="DN412" s="442" t="b">
        <f t="shared" si="215"/>
        <v>0</v>
      </c>
      <c r="DO412" s="451" t="b">
        <f t="shared" si="216"/>
        <v>0</v>
      </c>
      <c r="DP412" s="442" t="b">
        <f t="shared" si="217"/>
        <v>0</v>
      </c>
      <c r="DQ412" s="452" t="b">
        <f t="shared" si="218"/>
        <v>0</v>
      </c>
      <c r="DR412" s="442" t="b">
        <f t="shared" si="219"/>
        <v>0</v>
      </c>
      <c r="DS412" s="451" t="b">
        <f t="shared" si="220"/>
        <v>0</v>
      </c>
      <c r="DT412" s="442" t="b">
        <f t="shared" si="221"/>
        <v>0</v>
      </c>
    </row>
    <row r="413" spans="1:124" x14ac:dyDescent="0.25">
      <c r="A413" s="67">
        <f t="shared" si="196"/>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97"/>
        <v/>
      </c>
      <c r="X413" s="312" t="str">
        <f t="shared" ca="1" si="198"/>
        <v/>
      </c>
      <c r="Y413" s="279"/>
      <c r="Z413" s="279"/>
      <c r="AA413" s="350"/>
      <c r="AB413" s="280"/>
      <c r="AC413" s="281"/>
      <c r="AD413" s="350"/>
      <c r="AE413" s="280"/>
      <c r="AF413" s="282"/>
      <c r="AG413" s="350"/>
      <c r="AH413" s="276"/>
      <c r="AI413" s="311" t="str">
        <f t="shared" ca="1" si="199"/>
        <v/>
      </c>
      <c r="AJ413" s="312" t="str">
        <f t="shared" ca="1" si="200"/>
        <v/>
      </c>
      <c r="AK413" s="279"/>
      <c r="AL413" s="279"/>
      <c r="AM413" s="350"/>
      <c r="AN413" s="280"/>
      <c r="AO413" s="281"/>
      <c r="AP413" s="350"/>
      <c r="AQ413" s="280"/>
      <c r="AR413" s="282"/>
      <c r="AS413" s="350"/>
      <c r="AT413" s="276"/>
      <c r="AU413" s="311" t="str">
        <f t="shared" ca="1" si="201"/>
        <v/>
      </c>
      <c r="AV413" s="312" t="str">
        <f t="shared" ca="1" si="202"/>
        <v/>
      </c>
      <c r="AW413" s="278"/>
      <c r="AX413" s="278"/>
      <c r="AY413" s="350"/>
      <c r="AZ413" s="280"/>
      <c r="BA413" s="281"/>
      <c r="BB413" s="350"/>
      <c r="BC413" s="280"/>
      <c r="BD413" s="282"/>
      <c r="BE413" s="350"/>
      <c r="BF413" s="276"/>
      <c r="BG413" s="311" t="str">
        <f t="shared" ca="1" si="203"/>
        <v/>
      </c>
      <c r="BH413" s="312" t="str">
        <f t="shared" ca="1" si="204"/>
        <v/>
      </c>
      <c r="BI413" s="278"/>
      <c r="BJ413" s="350"/>
      <c r="BK413" s="280"/>
      <c r="BL413" s="281"/>
      <c r="BM413" s="350"/>
      <c r="BN413" s="280"/>
      <c r="BO413" s="282"/>
      <c r="BP413" s="311" t="str">
        <f t="shared" ca="1" si="205"/>
        <v/>
      </c>
      <c r="BQ413" s="312" t="str">
        <f t="shared" ca="1" si="206"/>
        <v/>
      </c>
      <c r="BR413" s="311" t="str">
        <f t="shared" ca="1" si="207"/>
        <v/>
      </c>
      <c r="BS413" s="440" t="str">
        <f t="shared" ca="1" si="208"/>
        <v/>
      </c>
      <c r="BT413" s="283" t="str">
        <f t="array" ref="BT413">IF(AND($I413&lt;&gt;"",$K413&lt;&gt;""),CEILING(VLOOKUP($I413,ランク別指標,3,FALSE)*$L413,1),"")</f>
        <v/>
      </c>
      <c r="BU413" s="284"/>
      <c r="BV413" s="283" t="str">
        <f t="shared" si="193"/>
        <v/>
      </c>
      <c r="BW413" s="285"/>
      <c r="BX413" s="284"/>
      <c r="BY413" s="286" t="str">
        <f t="shared" si="209"/>
        <v/>
      </c>
      <c r="BZ413" s="287" t="str">
        <f t="shared" si="210"/>
        <v/>
      </c>
      <c r="CA413" s="288"/>
      <c r="CB413" s="289"/>
      <c r="CC413" s="283" t="str">
        <f t="array" ref="CC413">IF(AND($I413&lt;&gt;"",$K413&lt;&gt;""),CEILING(VLOOKUP($I413,ランク別指標,6,FALSE)*$L413,1),"")</f>
        <v/>
      </c>
      <c r="CD413" s="290"/>
      <c r="CE413" s="291" t="str">
        <f t="shared" si="194"/>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91"/>
        <v/>
      </c>
      <c r="CR413" s="274" t="str">
        <f t="shared" ca="1" si="192"/>
        <v/>
      </c>
      <c r="CS413" s="275" t="str">
        <f t="shared" ca="1" si="195"/>
        <v/>
      </c>
      <c r="CT413" s="339"/>
      <c r="CU413" s="266">
        <f t="shared" si="211"/>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212"/>
        <v>0</v>
      </c>
      <c r="DL413" s="442" t="b">
        <f t="shared" si="213"/>
        <v>0</v>
      </c>
      <c r="DM413" s="452" t="b">
        <f t="shared" si="214"/>
        <v>0</v>
      </c>
      <c r="DN413" s="442" t="b">
        <f t="shared" si="215"/>
        <v>0</v>
      </c>
      <c r="DO413" s="451" t="b">
        <f t="shared" si="216"/>
        <v>0</v>
      </c>
      <c r="DP413" s="442" t="b">
        <f t="shared" si="217"/>
        <v>0</v>
      </c>
      <c r="DQ413" s="452" t="b">
        <f t="shared" si="218"/>
        <v>0</v>
      </c>
      <c r="DR413" s="442" t="b">
        <f t="shared" si="219"/>
        <v>0</v>
      </c>
      <c r="DS413" s="451" t="b">
        <f t="shared" si="220"/>
        <v>0</v>
      </c>
      <c r="DT413" s="442" t="b">
        <f t="shared" si="221"/>
        <v>0</v>
      </c>
    </row>
    <row r="414" spans="1:124" x14ac:dyDescent="0.25">
      <c r="A414" s="67">
        <f t="shared" si="196"/>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97"/>
        <v/>
      </c>
      <c r="X414" s="312" t="str">
        <f t="shared" ca="1" si="198"/>
        <v/>
      </c>
      <c r="Y414" s="279"/>
      <c r="Z414" s="279"/>
      <c r="AA414" s="350"/>
      <c r="AB414" s="280"/>
      <c r="AC414" s="281"/>
      <c r="AD414" s="350"/>
      <c r="AE414" s="280"/>
      <c r="AF414" s="282"/>
      <c r="AG414" s="350"/>
      <c r="AH414" s="276"/>
      <c r="AI414" s="311" t="str">
        <f t="shared" ca="1" si="199"/>
        <v/>
      </c>
      <c r="AJ414" s="312" t="str">
        <f t="shared" ca="1" si="200"/>
        <v/>
      </c>
      <c r="AK414" s="279"/>
      <c r="AL414" s="279"/>
      <c r="AM414" s="350"/>
      <c r="AN414" s="280"/>
      <c r="AO414" s="281"/>
      <c r="AP414" s="350"/>
      <c r="AQ414" s="280"/>
      <c r="AR414" s="282"/>
      <c r="AS414" s="350"/>
      <c r="AT414" s="276"/>
      <c r="AU414" s="311" t="str">
        <f t="shared" ca="1" si="201"/>
        <v/>
      </c>
      <c r="AV414" s="312" t="str">
        <f t="shared" ca="1" si="202"/>
        <v/>
      </c>
      <c r="AW414" s="278"/>
      <c r="AX414" s="278"/>
      <c r="AY414" s="350"/>
      <c r="AZ414" s="280"/>
      <c r="BA414" s="281"/>
      <c r="BB414" s="350"/>
      <c r="BC414" s="280"/>
      <c r="BD414" s="282"/>
      <c r="BE414" s="350"/>
      <c r="BF414" s="276"/>
      <c r="BG414" s="311" t="str">
        <f t="shared" ca="1" si="203"/>
        <v/>
      </c>
      <c r="BH414" s="312" t="str">
        <f t="shared" ca="1" si="204"/>
        <v/>
      </c>
      <c r="BI414" s="278"/>
      <c r="BJ414" s="350"/>
      <c r="BK414" s="280"/>
      <c r="BL414" s="281"/>
      <c r="BM414" s="350"/>
      <c r="BN414" s="280"/>
      <c r="BO414" s="282"/>
      <c r="BP414" s="311" t="str">
        <f t="shared" ca="1" si="205"/>
        <v/>
      </c>
      <c r="BQ414" s="312" t="str">
        <f t="shared" ca="1" si="206"/>
        <v/>
      </c>
      <c r="BR414" s="311" t="str">
        <f t="shared" ca="1" si="207"/>
        <v/>
      </c>
      <c r="BS414" s="440" t="str">
        <f t="shared" ca="1" si="208"/>
        <v/>
      </c>
      <c r="BT414" s="283" t="str">
        <f t="array" ref="BT414">IF(AND($I414&lt;&gt;"",$K414&lt;&gt;""),CEILING(VLOOKUP($I414,ランク別指標,3,FALSE)*$L414,1),"")</f>
        <v/>
      </c>
      <c r="BU414" s="284"/>
      <c r="BV414" s="283" t="str">
        <f t="shared" si="193"/>
        <v/>
      </c>
      <c r="BW414" s="285"/>
      <c r="BX414" s="284"/>
      <c r="BY414" s="286" t="str">
        <f t="shared" si="209"/>
        <v/>
      </c>
      <c r="BZ414" s="287" t="str">
        <f t="shared" si="210"/>
        <v/>
      </c>
      <c r="CA414" s="288"/>
      <c r="CB414" s="289"/>
      <c r="CC414" s="283" t="str">
        <f t="array" ref="CC414">IF(AND($I414&lt;&gt;"",$K414&lt;&gt;""),CEILING(VLOOKUP($I414,ランク別指標,6,FALSE)*$L414,1),"")</f>
        <v/>
      </c>
      <c r="CD414" s="290"/>
      <c r="CE414" s="291" t="str">
        <f t="shared" si="194"/>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91"/>
        <v/>
      </c>
      <c r="CR414" s="274" t="str">
        <f t="shared" ca="1" si="192"/>
        <v/>
      </c>
      <c r="CS414" s="275" t="str">
        <f t="shared" ca="1" si="195"/>
        <v/>
      </c>
      <c r="CT414" s="339"/>
      <c r="CU414" s="266">
        <f t="shared" si="211"/>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212"/>
        <v>0</v>
      </c>
      <c r="DL414" s="442" t="b">
        <f t="shared" si="213"/>
        <v>0</v>
      </c>
      <c r="DM414" s="452" t="b">
        <f t="shared" si="214"/>
        <v>0</v>
      </c>
      <c r="DN414" s="442" t="b">
        <f t="shared" si="215"/>
        <v>0</v>
      </c>
      <c r="DO414" s="451" t="b">
        <f t="shared" si="216"/>
        <v>0</v>
      </c>
      <c r="DP414" s="442" t="b">
        <f t="shared" si="217"/>
        <v>0</v>
      </c>
      <c r="DQ414" s="452" t="b">
        <f t="shared" si="218"/>
        <v>0</v>
      </c>
      <c r="DR414" s="442" t="b">
        <f t="shared" si="219"/>
        <v>0</v>
      </c>
      <c r="DS414" s="451" t="b">
        <f t="shared" si="220"/>
        <v>0</v>
      </c>
      <c r="DT414" s="442" t="b">
        <f t="shared" si="221"/>
        <v>0</v>
      </c>
    </row>
    <row r="415" spans="1:124" x14ac:dyDescent="0.25">
      <c r="A415" s="67">
        <f t="shared" si="196"/>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97"/>
        <v/>
      </c>
      <c r="X415" s="312" t="str">
        <f t="shared" ca="1" si="198"/>
        <v/>
      </c>
      <c r="Y415" s="279"/>
      <c r="Z415" s="279"/>
      <c r="AA415" s="350"/>
      <c r="AB415" s="280"/>
      <c r="AC415" s="281"/>
      <c r="AD415" s="350"/>
      <c r="AE415" s="280"/>
      <c r="AF415" s="282"/>
      <c r="AG415" s="350"/>
      <c r="AH415" s="276"/>
      <c r="AI415" s="311" t="str">
        <f t="shared" ca="1" si="199"/>
        <v/>
      </c>
      <c r="AJ415" s="312" t="str">
        <f t="shared" ca="1" si="200"/>
        <v/>
      </c>
      <c r="AK415" s="279"/>
      <c r="AL415" s="279"/>
      <c r="AM415" s="350"/>
      <c r="AN415" s="280"/>
      <c r="AO415" s="281"/>
      <c r="AP415" s="350"/>
      <c r="AQ415" s="280"/>
      <c r="AR415" s="282"/>
      <c r="AS415" s="350"/>
      <c r="AT415" s="276"/>
      <c r="AU415" s="311" t="str">
        <f t="shared" ca="1" si="201"/>
        <v/>
      </c>
      <c r="AV415" s="312" t="str">
        <f t="shared" ca="1" si="202"/>
        <v/>
      </c>
      <c r="AW415" s="278"/>
      <c r="AX415" s="278"/>
      <c r="AY415" s="350"/>
      <c r="AZ415" s="280"/>
      <c r="BA415" s="281"/>
      <c r="BB415" s="350"/>
      <c r="BC415" s="280"/>
      <c r="BD415" s="282"/>
      <c r="BE415" s="350"/>
      <c r="BF415" s="276"/>
      <c r="BG415" s="311" t="str">
        <f t="shared" ca="1" si="203"/>
        <v/>
      </c>
      <c r="BH415" s="312" t="str">
        <f t="shared" ca="1" si="204"/>
        <v/>
      </c>
      <c r="BI415" s="278"/>
      <c r="BJ415" s="350"/>
      <c r="BK415" s="280"/>
      <c r="BL415" s="281"/>
      <c r="BM415" s="350"/>
      <c r="BN415" s="280"/>
      <c r="BO415" s="282"/>
      <c r="BP415" s="311" t="str">
        <f t="shared" ca="1" si="205"/>
        <v/>
      </c>
      <c r="BQ415" s="312" t="str">
        <f t="shared" ca="1" si="206"/>
        <v/>
      </c>
      <c r="BR415" s="311" t="str">
        <f t="shared" ca="1" si="207"/>
        <v/>
      </c>
      <c r="BS415" s="440" t="str">
        <f t="shared" ca="1" si="208"/>
        <v/>
      </c>
      <c r="BT415" s="283" t="str">
        <f t="array" ref="BT415">IF(AND($I415&lt;&gt;"",$K415&lt;&gt;""),CEILING(VLOOKUP($I415,ランク別指標,3,FALSE)*$L415,1),"")</f>
        <v/>
      </c>
      <c r="BU415" s="284"/>
      <c r="BV415" s="283" t="str">
        <f t="shared" si="193"/>
        <v/>
      </c>
      <c r="BW415" s="285"/>
      <c r="BX415" s="284"/>
      <c r="BY415" s="286" t="str">
        <f t="shared" si="209"/>
        <v/>
      </c>
      <c r="BZ415" s="287" t="str">
        <f t="shared" si="210"/>
        <v/>
      </c>
      <c r="CA415" s="288"/>
      <c r="CB415" s="289"/>
      <c r="CC415" s="283" t="str">
        <f t="array" ref="CC415">IF(AND($I415&lt;&gt;"",$K415&lt;&gt;""),CEILING(VLOOKUP($I415,ランク別指標,6,FALSE)*$L415,1),"")</f>
        <v/>
      </c>
      <c r="CD415" s="290"/>
      <c r="CE415" s="291" t="str">
        <f t="shared" si="194"/>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91"/>
        <v/>
      </c>
      <c r="CR415" s="274" t="str">
        <f t="shared" ca="1" si="192"/>
        <v/>
      </c>
      <c r="CS415" s="275" t="str">
        <f t="shared" ca="1" si="195"/>
        <v/>
      </c>
      <c r="CT415" s="339"/>
      <c r="CU415" s="266">
        <f t="shared" si="211"/>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212"/>
        <v>0</v>
      </c>
      <c r="DL415" s="442" t="b">
        <f t="shared" si="213"/>
        <v>0</v>
      </c>
      <c r="DM415" s="452" t="b">
        <f t="shared" si="214"/>
        <v>0</v>
      </c>
      <c r="DN415" s="442" t="b">
        <f t="shared" si="215"/>
        <v>0</v>
      </c>
      <c r="DO415" s="451" t="b">
        <f t="shared" si="216"/>
        <v>0</v>
      </c>
      <c r="DP415" s="442" t="b">
        <f t="shared" si="217"/>
        <v>0</v>
      </c>
      <c r="DQ415" s="452" t="b">
        <f t="shared" si="218"/>
        <v>0</v>
      </c>
      <c r="DR415" s="442" t="b">
        <f t="shared" si="219"/>
        <v>0</v>
      </c>
      <c r="DS415" s="451" t="b">
        <f t="shared" si="220"/>
        <v>0</v>
      </c>
      <c r="DT415" s="442" t="b">
        <f t="shared" si="221"/>
        <v>0</v>
      </c>
    </row>
    <row r="416" spans="1:124" x14ac:dyDescent="0.25">
      <c r="A416" s="67">
        <f t="shared" si="196"/>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97"/>
        <v/>
      </c>
      <c r="X416" s="312" t="str">
        <f t="shared" ca="1" si="198"/>
        <v/>
      </c>
      <c r="Y416" s="279"/>
      <c r="Z416" s="279"/>
      <c r="AA416" s="350"/>
      <c r="AB416" s="280"/>
      <c r="AC416" s="281"/>
      <c r="AD416" s="350"/>
      <c r="AE416" s="280"/>
      <c r="AF416" s="282"/>
      <c r="AG416" s="350"/>
      <c r="AH416" s="276"/>
      <c r="AI416" s="311" t="str">
        <f t="shared" ca="1" si="199"/>
        <v/>
      </c>
      <c r="AJ416" s="312" t="str">
        <f t="shared" ca="1" si="200"/>
        <v/>
      </c>
      <c r="AK416" s="279"/>
      <c r="AL416" s="279"/>
      <c r="AM416" s="350"/>
      <c r="AN416" s="280"/>
      <c r="AO416" s="281"/>
      <c r="AP416" s="350"/>
      <c r="AQ416" s="280"/>
      <c r="AR416" s="282"/>
      <c r="AS416" s="350"/>
      <c r="AT416" s="276"/>
      <c r="AU416" s="311" t="str">
        <f t="shared" ca="1" si="201"/>
        <v/>
      </c>
      <c r="AV416" s="312" t="str">
        <f t="shared" ca="1" si="202"/>
        <v/>
      </c>
      <c r="AW416" s="278"/>
      <c r="AX416" s="278"/>
      <c r="AY416" s="350"/>
      <c r="AZ416" s="280"/>
      <c r="BA416" s="281"/>
      <c r="BB416" s="350"/>
      <c r="BC416" s="280"/>
      <c r="BD416" s="282"/>
      <c r="BE416" s="350"/>
      <c r="BF416" s="276"/>
      <c r="BG416" s="311" t="str">
        <f t="shared" ca="1" si="203"/>
        <v/>
      </c>
      <c r="BH416" s="312" t="str">
        <f t="shared" ca="1" si="204"/>
        <v/>
      </c>
      <c r="BI416" s="278"/>
      <c r="BJ416" s="350"/>
      <c r="BK416" s="280"/>
      <c r="BL416" s="281"/>
      <c r="BM416" s="350"/>
      <c r="BN416" s="280"/>
      <c r="BO416" s="282"/>
      <c r="BP416" s="311" t="str">
        <f t="shared" ca="1" si="205"/>
        <v/>
      </c>
      <c r="BQ416" s="312" t="str">
        <f t="shared" ca="1" si="206"/>
        <v/>
      </c>
      <c r="BR416" s="311" t="str">
        <f t="shared" ca="1" si="207"/>
        <v/>
      </c>
      <c r="BS416" s="440" t="str">
        <f t="shared" ca="1" si="208"/>
        <v/>
      </c>
      <c r="BT416" s="283" t="str">
        <f t="array" ref="BT416">IF(AND($I416&lt;&gt;"",$K416&lt;&gt;""),CEILING(VLOOKUP($I416,ランク別指標,3,FALSE)*$L416,1),"")</f>
        <v/>
      </c>
      <c r="BU416" s="284"/>
      <c r="BV416" s="283" t="str">
        <f t="shared" si="193"/>
        <v/>
      </c>
      <c r="BW416" s="285"/>
      <c r="BX416" s="284"/>
      <c r="BY416" s="286" t="str">
        <f t="shared" si="209"/>
        <v/>
      </c>
      <c r="BZ416" s="287" t="str">
        <f t="shared" si="210"/>
        <v/>
      </c>
      <c r="CA416" s="288"/>
      <c r="CB416" s="289"/>
      <c r="CC416" s="283" t="str">
        <f t="array" ref="CC416">IF(AND($I416&lt;&gt;"",$K416&lt;&gt;""),CEILING(VLOOKUP($I416,ランク別指標,6,FALSE)*$L416,1),"")</f>
        <v/>
      </c>
      <c r="CD416" s="290"/>
      <c r="CE416" s="291" t="str">
        <f t="shared" si="194"/>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91"/>
        <v/>
      </c>
      <c r="CR416" s="274" t="str">
        <f t="shared" ca="1" si="192"/>
        <v/>
      </c>
      <c r="CS416" s="275" t="str">
        <f t="shared" ca="1" si="195"/>
        <v/>
      </c>
      <c r="CT416" s="339"/>
      <c r="CU416" s="266">
        <f t="shared" si="211"/>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212"/>
        <v>0</v>
      </c>
      <c r="DL416" s="442" t="b">
        <f t="shared" si="213"/>
        <v>0</v>
      </c>
      <c r="DM416" s="452" t="b">
        <f t="shared" si="214"/>
        <v>0</v>
      </c>
      <c r="DN416" s="442" t="b">
        <f t="shared" si="215"/>
        <v>0</v>
      </c>
      <c r="DO416" s="451" t="b">
        <f t="shared" si="216"/>
        <v>0</v>
      </c>
      <c r="DP416" s="442" t="b">
        <f t="shared" si="217"/>
        <v>0</v>
      </c>
      <c r="DQ416" s="452" t="b">
        <f t="shared" si="218"/>
        <v>0</v>
      </c>
      <c r="DR416" s="442" t="b">
        <f t="shared" si="219"/>
        <v>0</v>
      </c>
      <c r="DS416" s="451" t="b">
        <f t="shared" si="220"/>
        <v>0</v>
      </c>
      <c r="DT416" s="442" t="b">
        <f t="shared" si="221"/>
        <v>0</v>
      </c>
    </row>
    <row r="417" spans="1:124" x14ac:dyDescent="0.25">
      <c r="A417" s="67">
        <f t="shared" si="196"/>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97"/>
        <v/>
      </c>
      <c r="X417" s="312" t="str">
        <f t="shared" ca="1" si="198"/>
        <v/>
      </c>
      <c r="Y417" s="279"/>
      <c r="Z417" s="279"/>
      <c r="AA417" s="350"/>
      <c r="AB417" s="280"/>
      <c r="AC417" s="281"/>
      <c r="AD417" s="350"/>
      <c r="AE417" s="280"/>
      <c r="AF417" s="282"/>
      <c r="AG417" s="350"/>
      <c r="AH417" s="276"/>
      <c r="AI417" s="311" t="str">
        <f t="shared" ca="1" si="199"/>
        <v/>
      </c>
      <c r="AJ417" s="312" t="str">
        <f t="shared" ca="1" si="200"/>
        <v/>
      </c>
      <c r="AK417" s="279"/>
      <c r="AL417" s="279"/>
      <c r="AM417" s="350"/>
      <c r="AN417" s="280"/>
      <c r="AO417" s="281"/>
      <c r="AP417" s="350"/>
      <c r="AQ417" s="280"/>
      <c r="AR417" s="282"/>
      <c r="AS417" s="350"/>
      <c r="AT417" s="276"/>
      <c r="AU417" s="311" t="str">
        <f t="shared" ca="1" si="201"/>
        <v/>
      </c>
      <c r="AV417" s="312" t="str">
        <f t="shared" ca="1" si="202"/>
        <v/>
      </c>
      <c r="AW417" s="278"/>
      <c r="AX417" s="278"/>
      <c r="AY417" s="350"/>
      <c r="AZ417" s="280"/>
      <c r="BA417" s="281"/>
      <c r="BB417" s="350"/>
      <c r="BC417" s="280"/>
      <c r="BD417" s="282"/>
      <c r="BE417" s="350"/>
      <c r="BF417" s="276"/>
      <c r="BG417" s="311" t="str">
        <f t="shared" ca="1" si="203"/>
        <v/>
      </c>
      <c r="BH417" s="312" t="str">
        <f t="shared" ca="1" si="204"/>
        <v/>
      </c>
      <c r="BI417" s="278"/>
      <c r="BJ417" s="350"/>
      <c r="BK417" s="280"/>
      <c r="BL417" s="281"/>
      <c r="BM417" s="350"/>
      <c r="BN417" s="280"/>
      <c r="BO417" s="282"/>
      <c r="BP417" s="311" t="str">
        <f t="shared" ca="1" si="205"/>
        <v/>
      </c>
      <c r="BQ417" s="312" t="str">
        <f t="shared" ca="1" si="206"/>
        <v/>
      </c>
      <c r="BR417" s="311" t="str">
        <f t="shared" ca="1" si="207"/>
        <v/>
      </c>
      <c r="BS417" s="440" t="str">
        <f t="shared" ca="1" si="208"/>
        <v/>
      </c>
      <c r="BT417" s="283" t="str">
        <f t="array" ref="BT417">IF(AND($I417&lt;&gt;"",$K417&lt;&gt;""),CEILING(VLOOKUP($I417,ランク別指標,3,FALSE)*$L417,1),"")</f>
        <v/>
      </c>
      <c r="BU417" s="284"/>
      <c r="BV417" s="283" t="str">
        <f t="shared" si="193"/>
        <v/>
      </c>
      <c r="BW417" s="285"/>
      <c r="BX417" s="284"/>
      <c r="BY417" s="286" t="str">
        <f t="shared" si="209"/>
        <v/>
      </c>
      <c r="BZ417" s="287" t="str">
        <f t="shared" si="210"/>
        <v/>
      </c>
      <c r="CA417" s="288"/>
      <c r="CB417" s="289"/>
      <c r="CC417" s="283" t="str">
        <f t="array" ref="CC417">IF(AND($I417&lt;&gt;"",$K417&lt;&gt;""),CEILING(VLOOKUP($I417,ランク別指標,6,FALSE)*$L417,1),"")</f>
        <v/>
      </c>
      <c r="CD417" s="290"/>
      <c r="CE417" s="291" t="str">
        <f t="shared" si="194"/>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91"/>
        <v/>
      </c>
      <c r="CR417" s="274" t="str">
        <f t="shared" ca="1" si="192"/>
        <v/>
      </c>
      <c r="CS417" s="275" t="str">
        <f t="shared" ca="1" si="195"/>
        <v/>
      </c>
      <c r="CT417" s="339"/>
      <c r="CU417" s="266">
        <f t="shared" si="211"/>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212"/>
        <v>0</v>
      </c>
      <c r="DL417" s="442" t="b">
        <f t="shared" si="213"/>
        <v>0</v>
      </c>
      <c r="DM417" s="452" t="b">
        <f t="shared" si="214"/>
        <v>0</v>
      </c>
      <c r="DN417" s="442" t="b">
        <f t="shared" si="215"/>
        <v>0</v>
      </c>
      <c r="DO417" s="451" t="b">
        <f t="shared" si="216"/>
        <v>0</v>
      </c>
      <c r="DP417" s="442" t="b">
        <f t="shared" si="217"/>
        <v>0</v>
      </c>
      <c r="DQ417" s="452" t="b">
        <f t="shared" si="218"/>
        <v>0</v>
      </c>
      <c r="DR417" s="442" t="b">
        <f t="shared" si="219"/>
        <v>0</v>
      </c>
      <c r="DS417" s="451" t="b">
        <f t="shared" si="220"/>
        <v>0</v>
      </c>
      <c r="DT417" s="442" t="b">
        <f t="shared" si="221"/>
        <v>0</v>
      </c>
    </row>
    <row r="418" spans="1:124" x14ac:dyDescent="0.25">
      <c r="A418" s="67">
        <f t="shared" si="196"/>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97"/>
        <v/>
      </c>
      <c r="X418" s="312" t="str">
        <f t="shared" ca="1" si="198"/>
        <v/>
      </c>
      <c r="Y418" s="279"/>
      <c r="Z418" s="279"/>
      <c r="AA418" s="350"/>
      <c r="AB418" s="280"/>
      <c r="AC418" s="281"/>
      <c r="AD418" s="350"/>
      <c r="AE418" s="280"/>
      <c r="AF418" s="282"/>
      <c r="AG418" s="350"/>
      <c r="AH418" s="276"/>
      <c r="AI418" s="311" t="str">
        <f t="shared" ca="1" si="199"/>
        <v/>
      </c>
      <c r="AJ418" s="312" t="str">
        <f t="shared" ca="1" si="200"/>
        <v/>
      </c>
      <c r="AK418" s="279"/>
      <c r="AL418" s="279"/>
      <c r="AM418" s="350"/>
      <c r="AN418" s="280"/>
      <c r="AO418" s="281"/>
      <c r="AP418" s="350"/>
      <c r="AQ418" s="280"/>
      <c r="AR418" s="282"/>
      <c r="AS418" s="350"/>
      <c r="AT418" s="276"/>
      <c r="AU418" s="311" t="str">
        <f t="shared" ca="1" si="201"/>
        <v/>
      </c>
      <c r="AV418" s="312" t="str">
        <f t="shared" ca="1" si="202"/>
        <v/>
      </c>
      <c r="AW418" s="278"/>
      <c r="AX418" s="278"/>
      <c r="AY418" s="350"/>
      <c r="AZ418" s="280"/>
      <c r="BA418" s="281"/>
      <c r="BB418" s="350"/>
      <c r="BC418" s="280"/>
      <c r="BD418" s="282"/>
      <c r="BE418" s="350"/>
      <c r="BF418" s="276"/>
      <c r="BG418" s="311" t="str">
        <f t="shared" ca="1" si="203"/>
        <v/>
      </c>
      <c r="BH418" s="312" t="str">
        <f t="shared" ca="1" si="204"/>
        <v/>
      </c>
      <c r="BI418" s="278"/>
      <c r="BJ418" s="350"/>
      <c r="BK418" s="280"/>
      <c r="BL418" s="281"/>
      <c r="BM418" s="350"/>
      <c r="BN418" s="280"/>
      <c r="BO418" s="282"/>
      <c r="BP418" s="311" t="str">
        <f t="shared" ca="1" si="205"/>
        <v/>
      </c>
      <c r="BQ418" s="312" t="str">
        <f t="shared" ca="1" si="206"/>
        <v/>
      </c>
      <c r="BR418" s="311" t="str">
        <f t="shared" ca="1" si="207"/>
        <v/>
      </c>
      <c r="BS418" s="440" t="str">
        <f t="shared" ca="1" si="208"/>
        <v/>
      </c>
      <c r="BT418" s="283" t="str">
        <f t="array" ref="BT418">IF(AND($I418&lt;&gt;"",$K418&lt;&gt;""),CEILING(VLOOKUP($I418,ランク別指標,3,FALSE)*$L418,1),"")</f>
        <v/>
      </c>
      <c r="BU418" s="284"/>
      <c r="BV418" s="283" t="str">
        <f t="shared" si="193"/>
        <v/>
      </c>
      <c r="BW418" s="285"/>
      <c r="BX418" s="284"/>
      <c r="BY418" s="286" t="str">
        <f t="shared" si="209"/>
        <v/>
      </c>
      <c r="BZ418" s="287" t="str">
        <f t="shared" si="210"/>
        <v/>
      </c>
      <c r="CA418" s="288"/>
      <c r="CB418" s="289"/>
      <c r="CC418" s="283" t="str">
        <f t="array" ref="CC418">IF(AND($I418&lt;&gt;"",$K418&lt;&gt;""),CEILING(VLOOKUP($I418,ランク別指標,6,FALSE)*$L418,1),"")</f>
        <v/>
      </c>
      <c r="CD418" s="290"/>
      <c r="CE418" s="291" t="str">
        <f t="shared" si="194"/>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91"/>
        <v/>
      </c>
      <c r="CR418" s="274" t="str">
        <f t="shared" ca="1" si="192"/>
        <v/>
      </c>
      <c r="CS418" s="275" t="str">
        <f t="shared" ca="1" si="195"/>
        <v/>
      </c>
      <c r="CT418" s="339"/>
      <c r="CU418" s="266">
        <f t="shared" si="211"/>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212"/>
        <v>0</v>
      </c>
      <c r="DL418" s="442" t="b">
        <f t="shared" si="213"/>
        <v>0</v>
      </c>
      <c r="DM418" s="452" t="b">
        <f t="shared" si="214"/>
        <v>0</v>
      </c>
      <c r="DN418" s="442" t="b">
        <f t="shared" si="215"/>
        <v>0</v>
      </c>
      <c r="DO418" s="451" t="b">
        <f t="shared" si="216"/>
        <v>0</v>
      </c>
      <c r="DP418" s="442" t="b">
        <f t="shared" si="217"/>
        <v>0</v>
      </c>
      <c r="DQ418" s="452" t="b">
        <f t="shared" si="218"/>
        <v>0</v>
      </c>
      <c r="DR418" s="442" t="b">
        <f t="shared" si="219"/>
        <v>0</v>
      </c>
      <c r="DS418" s="451" t="b">
        <f t="shared" si="220"/>
        <v>0</v>
      </c>
      <c r="DT418" s="442" t="b">
        <f t="shared" si="221"/>
        <v>0</v>
      </c>
    </row>
    <row r="419" spans="1:124" x14ac:dyDescent="0.25">
      <c r="A419" s="67">
        <f t="shared" si="196"/>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97"/>
        <v/>
      </c>
      <c r="X419" s="312" t="str">
        <f t="shared" ca="1" si="198"/>
        <v/>
      </c>
      <c r="Y419" s="279"/>
      <c r="Z419" s="279"/>
      <c r="AA419" s="350"/>
      <c r="AB419" s="280"/>
      <c r="AC419" s="281"/>
      <c r="AD419" s="350"/>
      <c r="AE419" s="280"/>
      <c r="AF419" s="282"/>
      <c r="AG419" s="350"/>
      <c r="AH419" s="276"/>
      <c r="AI419" s="311" t="str">
        <f t="shared" ca="1" si="199"/>
        <v/>
      </c>
      <c r="AJ419" s="312" t="str">
        <f t="shared" ca="1" si="200"/>
        <v/>
      </c>
      <c r="AK419" s="279"/>
      <c r="AL419" s="279"/>
      <c r="AM419" s="350"/>
      <c r="AN419" s="280"/>
      <c r="AO419" s="281"/>
      <c r="AP419" s="350"/>
      <c r="AQ419" s="280"/>
      <c r="AR419" s="282"/>
      <c r="AS419" s="350"/>
      <c r="AT419" s="276"/>
      <c r="AU419" s="311" t="str">
        <f t="shared" ca="1" si="201"/>
        <v/>
      </c>
      <c r="AV419" s="312" t="str">
        <f t="shared" ca="1" si="202"/>
        <v/>
      </c>
      <c r="AW419" s="278"/>
      <c r="AX419" s="278"/>
      <c r="AY419" s="350"/>
      <c r="AZ419" s="280"/>
      <c r="BA419" s="281"/>
      <c r="BB419" s="350"/>
      <c r="BC419" s="280"/>
      <c r="BD419" s="282"/>
      <c r="BE419" s="350"/>
      <c r="BF419" s="276"/>
      <c r="BG419" s="311" t="str">
        <f t="shared" ca="1" si="203"/>
        <v/>
      </c>
      <c r="BH419" s="312" t="str">
        <f t="shared" ca="1" si="204"/>
        <v/>
      </c>
      <c r="BI419" s="278"/>
      <c r="BJ419" s="350"/>
      <c r="BK419" s="280"/>
      <c r="BL419" s="281"/>
      <c r="BM419" s="350"/>
      <c r="BN419" s="280"/>
      <c r="BO419" s="282"/>
      <c r="BP419" s="311" t="str">
        <f t="shared" ca="1" si="205"/>
        <v/>
      </c>
      <c r="BQ419" s="312" t="str">
        <f t="shared" ca="1" si="206"/>
        <v/>
      </c>
      <c r="BR419" s="311" t="str">
        <f t="shared" ca="1" si="207"/>
        <v/>
      </c>
      <c r="BS419" s="440" t="str">
        <f t="shared" ca="1" si="208"/>
        <v/>
      </c>
      <c r="BT419" s="283" t="str">
        <f t="array" ref="BT419">IF(AND($I419&lt;&gt;"",$K419&lt;&gt;""),CEILING(VLOOKUP($I419,ランク別指標,3,FALSE)*$L419,1),"")</f>
        <v/>
      </c>
      <c r="BU419" s="284"/>
      <c r="BV419" s="283" t="str">
        <f t="shared" si="193"/>
        <v/>
      </c>
      <c r="BW419" s="285"/>
      <c r="BX419" s="284"/>
      <c r="BY419" s="286" t="str">
        <f t="shared" si="209"/>
        <v/>
      </c>
      <c r="BZ419" s="287" t="str">
        <f t="shared" si="210"/>
        <v/>
      </c>
      <c r="CA419" s="288"/>
      <c r="CB419" s="289"/>
      <c r="CC419" s="283" t="str">
        <f t="array" ref="CC419">IF(AND($I419&lt;&gt;"",$K419&lt;&gt;""),CEILING(VLOOKUP($I419,ランク別指標,6,FALSE)*$L419,1),"")</f>
        <v/>
      </c>
      <c r="CD419" s="290"/>
      <c r="CE419" s="291" t="str">
        <f t="shared" si="194"/>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91"/>
        <v/>
      </c>
      <c r="CR419" s="274" t="str">
        <f t="shared" ca="1" si="192"/>
        <v/>
      </c>
      <c r="CS419" s="275" t="str">
        <f t="shared" ca="1" si="195"/>
        <v/>
      </c>
      <c r="CT419" s="339"/>
      <c r="CU419" s="266">
        <f t="shared" si="211"/>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212"/>
        <v>0</v>
      </c>
      <c r="DL419" s="442" t="b">
        <f t="shared" si="213"/>
        <v>0</v>
      </c>
      <c r="DM419" s="452" t="b">
        <f t="shared" si="214"/>
        <v>0</v>
      </c>
      <c r="DN419" s="442" t="b">
        <f t="shared" si="215"/>
        <v>0</v>
      </c>
      <c r="DO419" s="451" t="b">
        <f t="shared" si="216"/>
        <v>0</v>
      </c>
      <c r="DP419" s="442" t="b">
        <f t="shared" si="217"/>
        <v>0</v>
      </c>
      <c r="DQ419" s="452" t="b">
        <f t="shared" si="218"/>
        <v>0</v>
      </c>
      <c r="DR419" s="442" t="b">
        <f t="shared" si="219"/>
        <v>0</v>
      </c>
      <c r="DS419" s="451" t="b">
        <f t="shared" si="220"/>
        <v>0</v>
      </c>
      <c r="DT419" s="442" t="b">
        <f t="shared" si="221"/>
        <v>0</v>
      </c>
    </row>
    <row r="420" spans="1:124" x14ac:dyDescent="0.25">
      <c r="A420" s="67">
        <f t="shared" si="196"/>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97"/>
        <v/>
      </c>
      <c r="X420" s="312" t="str">
        <f t="shared" ca="1" si="198"/>
        <v/>
      </c>
      <c r="Y420" s="279"/>
      <c r="Z420" s="279"/>
      <c r="AA420" s="350"/>
      <c r="AB420" s="280"/>
      <c r="AC420" s="281"/>
      <c r="AD420" s="350"/>
      <c r="AE420" s="280"/>
      <c r="AF420" s="282"/>
      <c r="AG420" s="350"/>
      <c r="AH420" s="276"/>
      <c r="AI420" s="311" t="str">
        <f t="shared" ca="1" si="199"/>
        <v/>
      </c>
      <c r="AJ420" s="312" t="str">
        <f t="shared" ca="1" si="200"/>
        <v/>
      </c>
      <c r="AK420" s="279"/>
      <c r="AL420" s="279"/>
      <c r="AM420" s="350"/>
      <c r="AN420" s="280"/>
      <c r="AO420" s="281"/>
      <c r="AP420" s="350"/>
      <c r="AQ420" s="280"/>
      <c r="AR420" s="282"/>
      <c r="AS420" s="350"/>
      <c r="AT420" s="276"/>
      <c r="AU420" s="311" t="str">
        <f t="shared" ca="1" si="201"/>
        <v/>
      </c>
      <c r="AV420" s="312" t="str">
        <f t="shared" ca="1" si="202"/>
        <v/>
      </c>
      <c r="AW420" s="278"/>
      <c r="AX420" s="278"/>
      <c r="AY420" s="350"/>
      <c r="AZ420" s="280"/>
      <c r="BA420" s="281"/>
      <c r="BB420" s="350"/>
      <c r="BC420" s="280"/>
      <c r="BD420" s="282"/>
      <c r="BE420" s="350"/>
      <c r="BF420" s="276"/>
      <c r="BG420" s="311" t="str">
        <f t="shared" ca="1" si="203"/>
        <v/>
      </c>
      <c r="BH420" s="312" t="str">
        <f t="shared" ca="1" si="204"/>
        <v/>
      </c>
      <c r="BI420" s="278"/>
      <c r="BJ420" s="350"/>
      <c r="BK420" s="280"/>
      <c r="BL420" s="281"/>
      <c r="BM420" s="350"/>
      <c r="BN420" s="280"/>
      <c r="BO420" s="282"/>
      <c r="BP420" s="311" t="str">
        <f t="shared" ca="1" si="205"/>
        <v/>
      </c>
      <c r="BQ420" s="312" t="str">
        <f t="shared" ca="1" si="206"/>
        <v/>
      </c>
      <c r="BR420" s="311" t="str">
        <f t="shared" ca="1" si="207"/>
        <v/>
      </c>
      <c r="BS420" s="440" t="str">
        <f t="shared" ca="1" si="208"/>
        <v/>
      </c>
      <c r="BT420" s="283" t="str">
        <f t="array" ref="BT420">IF(AND($I420&lt;&gt;"",$K420&lt;&gt;""),CEILING(VLOOKUP($I420,ランク別指標,3,FALSE)*$L420,1),"")</f>
        <v/>
      </c>
      <c r="BU420" s="284"/>
      <c r="BV420" s="283" t="str">
        <f t="shared" si="193"/>
        <v/>
      </c>
      <c r="BW420" s="285"/>
      <c r="BX420" s="284"/>
      <c r="BY420" s="286" t="str">
        <f t="shared" si="209"/>
        <v/>
      </c>
      <c r="BZ420" s="287" t="str">
        <f t="shared" si="210"/>
        <v/>
      </c>
      <c r="CA420" s="288"/>
      <c r="CB420" s="289"/>
      <c r="CC420" s="283" t="str">
        <f t="array" ref="CC420">IF(AND($I420&lt;&gt;"",$K420&lt;&gt;""),CEILING(VLOOKUP($I420,ランク別指標,6,FALSE)*$L420,1),"")</f>
        <v/>
      </c>
      <c r="CD420" s="290"/>
      <c r="CE420" s="291" t="str">
        <f t="shared" si="194"/>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91"/>
        <v/>
      </c>
      <c r="CR420" s="274" t="str">
        <f t="shared" ca="1" si="192"/>
        <v/>
      </c>
      <c r="CS420" s="275" t="str">
        <f t="shared" ca="1" si="195"/>
        <v/>
      </c>
      <c r="CT420" s="339"/>
      <c r="CU420" s="266">
        <f t="shared" si="211"/>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212"/>
        <v>0</v>
      </c>
      <c r="DL420" s="442" t="b">
        <f t="shared" si="213"/>
        <v>0</v>
      </c>
      <c r="DM420" s="452" t="b">
        <f t="shared" si="214"/>
        <v>0</v>
      </c>
      <c r="DN420" s="442" t="b">
        <f t="shared" si="215"/>
        <v>0</v>
      </c>
      <c r="DO420" s="451" t="b">
        <f t="shared" si="216"/>
        <v>0</v>
      </c>
      <c r="DP420" s="442" t="b">
        <f t="shared" si="217"/>
        <v>0</v>
      </c>
      <c r="DQ420" s="452" t="b">
        <f t="shared" si="218"/>
        <v>0</v>
      </c>
      <c r="DR420" s="442" t="b">
        <f t="shared" si="219"/>
        <v>0</v>
      </c>
      <c r="DS420" s="451" t="b">
        <f t="shared" si="220"/>
        <v>0</v>
      </c>
      <c r="DT420" s="442" t="b">
        <f t="shared" si="221"/>
        <v>0</v>
      </c>
    </row>
    <row r="421" spans="1:124" x14ac:dyDescent="0.25">
      <c r="A421" s="67">
        <f t="shared" si="196"/>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97"/>
        <v/>
      </c>
      <c r="X421" s="312" t="str">
        <f t="shared" ca="1" si="198"/>
        <v/>
      </c>
      <c r="Y421" s="279"/>
      <c r="Z421" s="279"/>
      <c r="AA421" s="350"/>
      <c r="AB421" s="280"/>
      <c r="AC421" s="281"/>
      <c r="AD421" s="350"/>
      <c r="AE421" s="280"/>
      <c r="AF421" s="282"/>
      <c r="AG421" s="350"/>
      <c r="AH421" s="276"/>
      <c r="AI421" s="311" t="str">
        <f t="shared" ca="1" si="199"/>
        <v/>
      </c>
      <c r="AJ421" s="312" t="str">
        <f t="shared" ca="1" si="200"/>
        <v/>
      </c>
      <c r="AK421" s="279"/>
      <c r="AL421" s="279"/>
      <c r="AM421" s="350"/>
      <c r="AN421" s="280"/>
      <c r="AO421" s="281"/>
      <c r="AP421" s="350"/>
      <c r="AQ421" s="280"/>
      <c r="AR421" s="282"/>
      <c r="AS421" s="350"/>
      <c r="AT421" s="276"/>
      <c r="AU421" s="311" t="str">
        <f t="shared" ca="1" si="201"/>
        <v/>
      </c>
      <c r="AV421" s="312" t="str">
        <f t="shared" ca="1" si="202"/>
        <v/>
      </c>
      <c r="AW421" s="278"/>
      <c r="AX421" s="278"/>
      <c r="AY421" s="350"/>
      <c r="AZ421" s="280"/>
      <c r="BA421" s="281"/>
      <c r="BB421" s="350"/>
      <c r="BC421" s="280"/>
      <c r="BD421" s="282"/>
      <c r="BE421" s="350"/>
      <c r="BF421" s="276"/>
      <c r="BG421" s="311" t="str">
        <f t="shared" ca="1" si="203"/>
        <v/>
      </c>
      <c r="BH421" s="312" t="str">
        <f t="shared" ca="1" si="204"/>
        <v/>
      </c>
      <c r="BI421" s="278"/>
      <c r="BJ421" s="350"/>
      <c r="BK421" s="280"/>
      <c r="BL421" s="281"/>
      <c r="BM421" s="350"/>
      <c r="BN421" s="280"/>
      <c r="BO421" s="282"/>
      <c r="BP421" s="311" t="str">
        <f t="shared" ca="1" si="205"/>
        <v/>
      </c>
      <c r="BQ421" s="312" t="str">
        <f t="shared" ca="1" si="206"/>
        <v/>
      </c>
      <c r="BR421" s="311" t="str">
        <f t="shared" ca="1" si="207"/>
        <v/>
      </c>
      <c r="BS421" s="440" t="str">
        <f t="shared" ca="1" si="208"/>
        <v/>
      </c>
      <c r="BT421" s="283" t="str">
        <f t="array" ref="BT421">IF(AND($I421&lt;&gt;"",$K421&lt;&gt;""),CEILING(VLOOKUP($I421,ランク別指標,3,FALSE)*$L421,1),"")</f>
        <v/>
      </c>
      <c r="BU421" s="284"/>
      <c r="BV421" s="283" t="str">
        <f t="shared" si="193"/>
        <v/>
      </c>
      <c r="BW421" s="285"/>
      <c r="BX421" s="284"/>
      <c r="BY421" s="286" t="str">
        <f t="shared" si="209"/>
        <v/>
      </c>
      <c r="BZ421" s="287" t="str">
        <f t="shared" si="210"/>
        <v/>
      </c>
      <c r="CA421" s="288"/>
      <c r="CB421" s="289"/>
      <c r="CC421" s="283" t="str">
        <f t="array" ref="CC421">IF(AND($I421&lt;&gt;"",$K421&lt;&gt;""),CEILING(VLOOKUP($I421,ランク別指標,6,FALSE)*$L421,1),"")</f>
        <v/>
      </c>
      <c r="CD421" s="290"/>
      <c r="CE421" s="291" t="str">
        <f t="shared" si="194"/>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91"/>
        <v/>
      </c>
      <c r="CR421" s="274" t="str">
        <f t="shared" ca="1" si="192"/>
        <v/>
      </c>
      <c r="CS421" s="275" t="str">
        <f t="shared" ca="1" si="195"/>
        <v/>
      </c>
      <c r="CT421" s="339"/>
      <c r="CU421" s="266">
        <f t="shared" si="211"/>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212"/>
        <v>0</v>
      </c>
      <c r="DL421" s="442" t="b">
        <f t="shared" si="213"/>
        <v>0</v>
      </c>
      <c r="DM421" s="452" t="b">
        <f t="shared" si="214"/>
        <v>0</v>
      </c>
      <c r="DN421" s="442" t="b">
        <f t="shared" si="215"/>
        <v>0</v>
      </c>
      <c r="DO421" s="451" t="b">
        <f t="shared" si="216"/>
        <v>0</v>
      </c>
      <c r="DP421" s="442" t="b">
        <f t="shared" si="217"/>
        <v>0</v>
      </c>
      <c r="DQ421" s="452" t="b">
        <f t="shared" si="218"/>
        <v>0</v>
      </c>
      <c r="DR421" s="442" t="b">
        <f t="shared" si="219"/>
        <v>0</v>
      </c>
      <c r="DS421" s="451" t="b">
        <f t="shared" si="220"/>
        <v>0</v>
      </c>
      <c r="DT421" s="442" t="b">
        <f t="shared" si="221"/>
        <v>0</v>
      </c>
    </row>
    <row r="422" spans="1:124" x14ac:dyDescent="0.25">
      <c r="A422" s="67">
        <f t="shared" si="196"/>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97"/>
        <v/>
      </c>
      <c r="X422" s="312" t="str">
        <f t="shared" ca="1" si="198"/>
        <v/>
      </c>
      <c r="Y422" s="279"/>
      <c r="Z422" s="279"/>
      <c r="AA422" s="350"/>
      <c r="AB422" s="280"/>
      <c r="AC422" s="281"/>
      <c r="AD422" s="350"/>
      <c r="AE422" s="280"/>
      <c r="AF422" s="282"/>
      <c r="AG422" s="350"/>
      <c r="AH422" s="276"/>
      <c r="AI422" s="311" t="str">
        <f t="shared" ca="1" si="199"/>
        <v/>
      </c>
      <c r="AJ422" s="312" t="str">
        <f t="shared" ca="1" si="200"/>
        <v/>
      </c>
      <c r="AK422" s="279"/>
      <c r="AL422" s="279"/>
      <c r="AM422" s="350"/>
      <c r="AN422" s="280"/>
      <c r="AO422" s="281"/>
      <c r="AP422" s="350"/>
      <c r="AQ422" s="280"/>
      <c r="AR422" s="282"/>
      <c r="AS422" s="350"/>
      <c r="AT422" s="276"/>
      <c r="AU422" s="311" t="str">
        <f t="shared" ca="1" si="201"/>
        <v/>
      </c>
      <c r="AV422" s="312" t="str">
        <f t="shared" ca="1" si="202"/>
        <v/>
      </c>
      <c r="AW422" s="278"/>
      <c r="AX422" s="278"/>
      <c r="AY422" s="350"/>
      <c r="AZ422" s="280"/>
      <c r="BA422" s="281"/>
      <c r="BB422" s="350"/>
      <c r="BC422" s="280"/>
      <c r="BD422" s="282"/>
      <c r="BE422" s="350"/>
      <c r="BF422" s="276"/>
      <c r="BG422" s="311" t="str">
        <f t="shared" ca="1" si="203"/>
        <v/>
      </c>
      <c r="BH422" s="312" t="str">
        <f t="shared" ca="1" si="204"/>
        <v/>
      </c>
      <c r="BI422" s="278"/>
      <c r="BJ422" s="350"/>
      <c r="BK422" s="280"/>
      <c r="BL422" s="281"/>
      <c r="BM422" s="350"/>
      <c r="BN422" s="280"/>
      <c r="BO422" s="282"/>
      <c r="BP422" s="311" t="str">
        <f t="shared" ca="1" si="205"/>
        <v/>
      </c>
      <c r="BQ422" s="312" t="str">
        <f t="shared" ca="1" si="206"/>
        <v/>
      </c>
      <c r="BR422" s="311" t="str">
        <f t="shared" ca="1" si="207"/>
        <v/>
      </c>
      <c r="BS422" s="440" t="str">
        <f t="shared" ca="1" si="208"/>
        <v/>
      </c>
      <c r="BT422" s="283" t="str">
        <f t="array" ref="BT422">IF(AND($I422&lt;&gt;"",$K422&lt;&gt;""),CEILING(VLOOKUP($I422,ランク別指標,3,FALSE)*$L422,1),"")</f>
        <v/>
      </c>
      <c r="BU422" s="284"/>
      <c r="BV422" s="283" t="str">
        <f t="shared" si="193"/>
        <v/>
      </c>
      <c r="BW422" s="285"/>
      <c r="BX422" s="284"/>
      <c r="BY422" s="286" t="str">
        <f t="shared" si="209"/>
        <v/>
      </c>
      <c r="BZ422" s="287" t="str">
        <f t="shared" si="210"/>
        <v/>
      </c>
      <c r="CA422" s="288"/>
      <c r="CB422" s="289"/>
      <c r="CC422" s="283" t="str">
        <f t="array" ref="CC422">IF(AND($I422&lt;&gt;"",$K422&lt;&gt;""),CEILING(VLOOKUP($I422,ランク別指標,6,FALSE)*$L422,1),"")</f>
        <v/>
      </c>
      <c r="CD422" s="290"/>
      <c r="CE422" s="291" t="str">
        <f t="shared" si="194"/>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91"/>
        <v/>
      </c>
      <c r="CR422" s="274" t="str">
        <f t="shared" ca="1" si="192"/>
        <v/>
      </c>
      <c r="CS422" s="275" t="str">
        <f t="shared" ca="1" si="195"/>
        <v/>
      </c>
      <c r="CT422" s="339"/>
      <c r="CU422" s="266">
        <f t="shared" si="211"/>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212"/>
        <v>0</v>
      </c>
      <c r="DL422" s="442" t="b">
        <f t="shared" si="213"/>
        <v>0</v>
      </c>
      <c r="DM422" s="452" t="b">
        <f t="shared" si="214"/>
        <v>0</v>
      </c>
      <c r="DN422" s="442" t="b">
        <f t="shared" si="215"/>
        <v>0</v>
      </c>
      <c r="DO422" s="451" t="b">
        <f t="shared" si="216"/>
        <v>0</v>
      </c>
      <c r="DP422" s="442" t="b">
        <f t="shared" si="217"/>
        <v>0</v>
      </c>
      <c r="DQ422" s="452" t="b">
        <f t="shared" si="218"/>
        <v>0</v>
      </c>
      <c r="DR422" s="442" t="b">
        <f t="shared" si="219"/>
        <v>0</v>
      </c>
      <c r="DS422" s="451" t="b">
        <f t="shared" si="220"/>
        <v>0</v>
      </c>
      <c r="DT422" s="442" t="b">
        <f t="shared" si="221"/>
        <v>0</v>
      </c>
    </row>
    <row r="423" spans="1:124" x14ac:dyDescent="0.25">
      <c r="A423" s="67">
        <f t="shared" si="196"/>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97"/>
        <v/>
      </c>
      <c r="X423" s="312" t="str">
        <f t="shared" ca="1" si="198"/>
        <v/>
      </c>
      <c r="Y423" s="279"/>
      <c r="Z423" s="279"/>
      <c r="AA423" s="350"/>
      <c r="AB423" s="280"/>
      <c r="AC423" s="281"/>
      <c r="AD423" s="350"/>
      <c r="AE423" s="280"/>
      <c r="AF423" s="282"/>
      <c r="AG423" s="350"/>
      <c r="AH423" s="276"/>
      <c r="AI423" s="311" t="str">
        <f t="shared" ca="1" si="199"/>
        <v/>
      </c>
      <c r="AJ423" s="312" t="str">
        <f t="shared" ca="1" si="200"/>
        <v/>
      </c>
      <c r="AK423" s="279"/>
      <c r="AL423" s="279"/>
      <c r="AM423" s="350"/>
      <c r="AN423" s="280"/>
      <c r="AO423" s="281"/>
      <c r="AP423" s="350"/>
      <c r="AQ423" s="280"/>
      <c r="AR423" s="282"/>
      <c r="AS423" s="350"/>
      <c r="AT423" s="276"/>
      <c r="AU423" s="311" t="str">
        <f t="shared" ca="1" si="201"/>
        <v/>
      </c>
      <c r="AV423" s="312" t="str">
        <f t="shared" ca="1" si="202"/>
        <v/>
      </c>
      <c r="AW423" s="278"/>
      <c r="AX423" s="278"/>
      <c r="AY423" s="350"/>
      <c r="AZ423" s="280"/>
      <c r="BA423" s="281"/>
      <c r="BB423" s="350"/>
      <c r="BC423" s="280"/>
      <c r="BD423" s="282"/>
      <c r="BE423" s="350"/>
      <c r="BF423" s="276"/>
      <c r="BG423" s="311" t="str">
        <f t="shared" ca="1" si="203"/>
        <v/>
      </c>
      <c r="BH423" s="312" t="str">
        <f t="shared" ca="1" si="204"/>
        <v/>
      </c>
      <c r="BI423" s="278"/>
      <c r="BJ423" s="350"/>
      <c r="BK423" s="280"/>
      <c r="BL423" s="281"/>
      <c r="BM423" s="350"/>
      <c r="BN423" s="280"/>
      <c r="BO423" s="282"/>
      <c r="BP423" s="311" t="str">
        <f t="shared" ca="1" si="205"/>
        <v/>
      </c>
      <c r="BQ423" s="312" t="str">
        <f t="shared" ca="1" si="206"/>
        <v/>
      </c>
      <c r="BR423" s="311" t="str">
        <f t="shared" ca="1" si="207"/>
        <v/>
      </c>
      <c r="BS423" s="440" t="str">
        <f t="shared" ca="1" si="208"/>
        <v/>
      </c>
      <c r="BT423" s="283" t="str">
        <f t="array" ref="BT423">IF(AND($I423&lt;&gt;"",$K423&lt;&gt;""),CEILING(VLOOKUP($I423,ランク別指標,3,FALSE)*$L423,1),"")</f>
        <v/>
      </c>
      <c r="BU423" s="284"/>
      <c r="BV423" s="283" t="str">
        <f t="shared" si="193"/>
        <v/>
      </c>
      <c r="BW423" s="285"/>
      <c r="BX423" s="284"/>
      <c r="BY423" s="286" t="str">
        <f t="shared" si="209"/>
        <v/>
      </c>
      <c r="BZ423" s="287" t="str">
        <f t="shared" si="210"/>
        <v/>
      </c>
      <c r="CA423" s="288"/>
      <c r="CB423" s="289"/>
      <c r="CC423" s="283" t="str">
        <f t="array" ref="CC423">IF(AND($I423&lt;&gt;"",$K423&lt;&gt;""),CEILING(VLOOKUP($I423,ランク別指標,6,FALSE)*$L423,1),"")</f>
        <v/>
      </c>
      <c r="CD423" s="290"/>
      <c r="CE423" s="291" t="str">
        <f t="shared" si="194"/>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91"/>
        <v/>
      </c>
      <c r="CR423" s="274" t="str">
        <f t="shared" ca="1" si="192"/>
        <v/>
      </c>
      <c r="CS423" s="275" t="str">
        <f t="shared" ca="1" si="195"/>
        <v/>
      </c>
      <c r="CT423" s="339"/>
      <c r="CU423" s="266">
        <f t="shared" si="211"/>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212"/>
        <v>0</v>
      </c>
      <c r="DL423" s="442" t="b">
        <f t="shared" si="213"/>
        <v>0</v>
      </c>
      <c r="DM423" s="452" t="b">
        <f t="shared" si="214"/>
        <v>0</v>
      </c>
      <c r="DN423" s="442" t="b">
        <f t="shared" si="215"/>
        <v>0</v>
      </c>
      <c r="DO423" s="451" t="b">
        <f t="shared" si="216"/>
        <v>0</v>
      </c>
      <c r="DP423" s="442" t="b">
        <f t="shared" si="217"/>
        <v>0</v>
      </c>
      <c r="DQ423" s="452" t="b">
        <f t="shared" si="218"/>
        <v>0</v>
      </c>
      <c r="DR423" s="442" t="b">
        <f t="shared" si="219"/>
        <v>0</v>
      </c>
      <c r="DS423" s="451" t="b">
        <f t="shared" si="220"/>
        <v>0</v>
      </c>
      <c r="DT423" s="442" t="b">
        <f t="shared" si="221"/>
        <v>0</v>
      </c>
    </row>
    <row r="424" spans="1:124" x14ac:dyDescent="0.25">
      <c r="A424" s="67">
        <f t="shared" si="196"/>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97"/>
        <v/>
      </c>
      <c r="X424" s="312" t="str">
        <f t="shared" ca="1" si="198"/>
        <v/>
      </c>
      <c r="Y424" s="279"/>
      <c r="Z424" s="279"/>
      <c r="AA424" s="350"/>
      <c r="AB424" s="280"/>
      <c r="AC424" s="281"/>
      <c r="AD424" s="350"/>
      <c r="AE424" s="280"/>
      <c r="AF424" s="282"/>
      <c r="AG424" s="350"/>
      <c r="AH424" s="276"/>
      <c r="AI424" s="311" t="str">
        <f t="shared" ca="1" si="199"/>
        <v/>
      </c>
      <c r="AJ424" s="312" t="str">
        <f t="shared" ca="1" si="200"/>
        <v/>
      </c>
      <c r="AK424" s="279"/>
      <c r="AL424" s="279"/>
      <c r="AM424" s="350"/>
      <c r="AN424" s="280"/>
      <c r="AO424" s="281"/>
      <c r="AP424" s="350"/>
      <c r="AQ424" s="280"/>
      <c r="AR424" s="282"/>
      <c r="AS424" s="350"/>
      <c r="AT424" s="276"/>
      <c r="AU424" s="311" t="str">
        <f t="shared" ca="1" si="201"/>
        <v/>
      </c>
      <c r="AV424" s="312" t="str">
        <f t="shared" ca="1" si="202"/>
        <v/>
      </c>
      <c r="AW424" s="278"/>
      <c r="AX424" s="278"/>
      <c r="AY424" s="350"/>
      <c r="AZ424" s="280"/>
      <c r="BA424" s="281"/>
      <c r="BB424" s="350"/>
      <c r="BC424" s="280"/>
      <c r="BD424" s="282"/>
      <c r="BE424" s="350"/>
      <c r="BF424" s="276"/>
      <c r="BG424" s="311" t="str">
        <f t="shared" ca="1" si="203"/>
        <v/>
      </c>
      <c r="BH424" s="312" t="str">
        <f t="shared" ca="1" si="204"/>
        <v/>
      </c>
      <c r="BI424" s="278"/>
      <c r="BJ424" s="350"/>
      <c r="BK424" s="280"/>
      <c r="BL424" s="281"/>
      <c r="BM424" s="350"/>
      <c r="BN424" s="280"/>
      <c r="BO424" s="282"/>
      <c r="BP424" s="311" t="str">
        <f t="shared" ca="1" si="205"/>
        <v/>
      </c>
      <c r="BQ424" s="312" t="str">
        <f t="shared" ca="1" si="206"/>
        <v/>
      </c>
      <c r="BR424" s="311" t="str">
        <f t="shared" ca="1" si="207"/>
        <v/>
      </c>
      <c r="BS424" s="440" t="str">
        <f t="shared" ca="1" si="208"/>
        <v/>
      </c>
      <c r="BT424" s="283" t="str">
        <f t="array" ref="BT424">IF(AND($I424&lt;&gt;"",$K424&lt;&gt;""),CEILING(VLOOKUP($I424,ランク別指標,3,FALSE)*$L424,1),"")</f>
        <v/>
      </c>
      <c r="BU424" s="284"/>
      <c r="BV424" s="283" t="str">
        <f t="shared" si="193"/>
        <v/>
      </c>
      <c r="BW424" s="285"/>
      <c r="BX424" s="284"/>
      <c r="BY424" s="286" t="str">
        <f t="shared" si="209"/>
        <v/>
      </c>
      <c r="BZ424" s="287" t="str">
        <f t="shared" si="210"/>
        <v/>
      </c>
      <c r="CA424" s="288"/>
      <c r="CB424" s="289"/>
      <c r="CC424" s="283" t="str">
        <f t="array" ref="CC424">IF(AND($I424&lt;&gt;"",$K424&lt;&gt;""),CEILING(VLOOKUP($I424,ランク別指標,6,FALSE)*$L424,1),"")</f>
        <v/>
      </c>
      <c r="CD424" s="290"/>
      <c r="CE424" s="291" t="str">
        <f t="shared" si="194"/>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91"/>
        <v/>
      </c>
      <c r="CR424" s="274" t="str">
        <f t="shared" ca="1" si="192"/>
        <v/>
      </c>
      <c r="CS424" s="275" t="str">
        <f t="shared" ca="1" si="195"/>
        <v/>
      </c>
      <c r="CT424" s="339"/>
      <c r="CU424" s="266">
        <f t="shared" si="211"/>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212"/>
        <v>0</v>
      </c>
      <c r="DL424" s="442" t="b">
        <f t="shared" si="213"/>
        <v>0</v>
      </c>
      <c r="DM424" s="452" t="b">
        <f t="shared" si="214"/>
        <v>0</v>
      </c>
      <c r="DN424" s="442" t="b">
        <f t="shared" si="215"/>
        <v>0</v>
      </c>
      <c r="DO424" s="451" t="b">
        <f t="shared" si="216"/>
        <v>0</v>
      </c>
      <c r="DP424" s="442" t="b">
        <f t="shared" si="217"/>
        <v>0</v>
      </c>
      <c r="DQ424" s="452" t="b">
        <f t="shared" si="218"/>
        <v>0</v>
      </c>
      <c r="DR424" s="442" t="b">
        <f t="shared" si="219"/>
        <v>0</v>
      </c>
      <c r="DS424" s="451" t="b">
        <f t="shared" si="220"/>
        <v>0</v>
      </c>
      <c r="DT424" s="442" t="b">
        <f t="shared" si="221"/>
        <v>0</v>
      </c>
    </row>
    <row r="425" spans="1:124" x14ac:dyDescent="0.25">
      <c r="A425" s="67">
        <f t="shared" si="196"/>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97"/>
        <v/>
      </c>
      <c r="X425" s="312" t="str">
        <f t="shared" ca="1" si="198"/>
        <v/>
      </c>
      <c r="Y425" s="279"/>
      <c r="Z425" s="279"/>
      <c r="AA425" s="350"/>
      <c r="AB425" s="280"/>
      <c r="AC425" s="281"/>
      <c r="AD425" s="350"/>
      <c r="AE425" s="280"/>
      <c r="AF425" s="282"/>
      <c r="AG425" s="350"/>
      <c r="AH425" s="276"/>
      <c r="AI425" s="311" t="str">
        <f t="shared" ca="1" si="199"/>
        <v/>
      </c>
      <c r="AJ425" s="312" t="str">
        <f t="shared" ca="1" si="200"/>
        <v/>
      </c>
      <c r="AK425" s="279"/>
      <c r="AL425" s="279"/>
      <c r="AM425" s="350"/>
      <c r="AN425" s="280"/>
      <c r="AO425" s="281"/>
      <c r="AP425" s="350"/>
      <c r="AQ425" s="280"/>
      <c r="AR425" s="282"/>
      <c r="AS425" s="350"/>
      <c r="AT425" s="276"/>
      <c r="AU425" s="311" t="str">
        <f t="shared" ca="1" si="201"/>
        <v/>
      </c>
      <c r="AV425" s="312" t="str">
        <f t="shared" ca="1" si="202"/>
        <v/>
      </c>
      <c r="AW425" s="278"/>
      <c r="AX425" s="278"/>
      <c r="AY425" s="350"/>
      <c r="AZ425" s="280"/>
      <c r="BA425" s="281"/>
      <c r="BB425" s="350"/>
      <c r="BC425" s="280"/>
      <c r="BD425" s="282"/>
      <c r="BE425" s="350"/>
      <c r="BF425" s="276"/>
      <c r="BG425" s="311" t="str">
        <f t="shared" ca="1" si="203"/>
        <v/>
      </c>
      <c r="BH425" s="312" t="str">
        <f t="shared" ca="1" si="204"/>
        <v/>
      </c>
      <c r="BI425" s="278"/>
      <c r="BJ425" s="350"/>
      <c r="BK425" s="280"/>
      <c r="BL425" s="281"/>
      <c r="BM425" s="350"/>
      <c r="BN425" s="280"/>
      <c r="BO425" s="282"/>
      <c r="BP425" s="311" t="str">
        <f t="shared" ca="1" si="205"/>
        <v/>
      </c>
      <c r="BQ425" s="312" t="str">
        <f t="shared" ca="1" si="206"/>
        <v/>
      </c>
      <c r="BR425" s="311" t="str">
        <f t="shared" ca="1" si="207"/>
        <v/>
      </c>
      <c r="BS425" s="440" t="str">
        <f t="shared" ca="1" si="208"/>
        <v/>
      </c>
      <c r="BT425" s="283" t="str">
        <f t="array" ref="BT425">IF(AND($I425&lt;&gt;"",$K425&lt;&gt;""),CEILING(VLOOKUP($I425,ランク別指標,3,FALSE)*$L425,1),"")</f>
        <v/>
      </c>
      <c r="BU425" s="284"/>
      <c r="BV425" s="283" t="str">
        <f t="shared" si="193"/>
        <v/>
      </c>
      <c r="BW425" s="285"/>
      <c r="BX425" s="284"/>
      <c r="BY425" s="286" t="str">
        <f t="shared" si="209"/>
        <v/>
      </c>
      <c r="BZ425" s="287" t="str">
        <f t="shared" si="210"/>
        <v/>
      </c>
      <c r="CA425" s="288"/>
      <c r="CB425" s="289"/>
      <c r="CC425" s="283" t="str">
        <f t="array" ref="CC425">IF(AND($I425&lt;&gt;"",$K425&lt;&gt;""),CEILING(VLOOKUP($I425,ランク別指標,6,FALSE)*$L425,1),"")</f>
        <v/>
      </c>
      <c r="CD425" s="290"/>
      <c r="CE425" s="291" t="str">
        <f t="shared" si="194"/>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91"/>
        <v/>
      </c>
      <c r="CR425" s="274" t="str">
        <f t="shared" ca="1" si="192"/>
        <v/>
      </c>
      <c r="CS425" s="275" t="str">
        <f t="shared" ca="1" si="195"/>
        <v/>
      </c>
      <c r="CT425" s="339"/>
      <c r="CU425" s="266">
        <f t="shared" si="211"/>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212"/>
        <v>0</v>
      </c>
      <c r="DL425" s="442" t="b">
        <f t="shared" si="213"/>
        <v>0</v>
      </c>
      <c r="DM425" s="452" t="b">
        <f t="shared" si="214"/>
        <v>0</v>
      </c>
      <c r="DN425" s="442" t="b">
        <f t="shared" si="215"/>
        <v>0</v>
      </c>
      <c r="DO425" s="451" t="b">
        <f t="shared" si="216"/>
        <v>0</v>
      </c>
      <c r="DP425" s="442" t="b">
        <f t="shared" si="217"/>
        <v>0</v>
      </c>
      <c r="DQ425" s="452" t="b">
        <f t="shared" si="218"/>
        <v>0</v>
      </c>
      <c r="DR425" s="442" t="b">
        <f t="shared" si="219"/>
        <v>0</v>
      </c>
      <c r="DS425" s="451" t="b">
        <f t="shared" si="220"/>
        <v>0</v>
      </c>
      <c r="DT425" s="442" t="b">
        <f t="shared" si="221"/>
        <v>0</v>
      </c>
    </row>
    <row r="426" spans="1:124" x14ac:dyDescent="0.25">
      <c r="A426" s="67">
        <f t="shared" si="196"/>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97"/>
        <v/>
      </c>
      <c r="X426" s="312" t="str">
        <f t="shared" ca="1" si="198"/>
        <v/>
      </c>
      <c r="Y426" s="279"/>
      <c r="Z426" s="279"/>
      <c r="AA426" s="350"/>
      <c r="AB426" s="280"/>
      <c r="AC426" s="281"/>
      <c r="AD426" s="350"/>
      <c r="AE426" s="280"/>
      <c r="AF426" s="282"/>
      <c r="AG426" s="350"/>
      <c r="AH426" s="276"/>
      <c r="AI426" s="311" t="str">
        <f t="shared" ca="1" si="199"/>
        <v/>
      </c>
      <c r="AJ426" s="312" t="str">
        <f t="shared" ca="1" si="200"/>
        <v/>
      </c>
      <c r="AK426" s="279"/>
      <c r="AL426" s="279"/>
      <c r="AM426" s="350"/>
      <c r="AN426" s="280"/>
      <c r="AO426" s="281"/>
      <c r="AP426" s="350"/>
      <c r="AQ426" s="280"/>
      <c r="AR426" s="282"/>
      <c r="AS426" s="350"/>
      <c r="AT426" s="276"/>
      <c r="AU426" s="311" t="str">
        <f t="shared" ca="1" si="201"/>
        <v/>
      </c>
      <c r="AV426" s="312" t="str">
        <f t="shared" ca="1" si="202"/>
        <v/>
      </c>
      <c r="AW426" s="278"/>
      <c r="AX426" s="278"/>
      <c r="AY426" s="350"/>
      <c r="AZ426" s="280"/>
      <c r="BA426" s="281"/>
      <c r="BB426" s="350"/>
      <c r="BC426" s="280"/>
      <c r="BD426" s="282"/>
      <c r="BE426" s="350"/>
      <c r="BF426" s="276"/>
      <c r="BG426" s="311" t="str">
        <f t="shared" ca="1" si="203"/>
        <v/>
      </c>
      <c r="BH426" s="312" t="str">
        <f t="shared" ca="1" si="204"/>
        <v/>
      </c>
      <c r="BI426" s="278"/>
      <c r="BJ426" s="350"/>
      <c r="BK426" s="280"/>
      <c r="BL426" s="281"/>
      <c r="BM426" s="350"/>
      <c r="BN426" s="280"/>
      <c r="BO426" s="282"/>
      <c r="BP426" s="311" t="str">
        <f t="shared" ca="1" si="205"/>
        <v/>
      </c>
      <c r="BQ426" s="312" t="str">
        <f t="shared" ca="1" si="206"/>
        <v/>
      </c>
      <c r="BR426" s="311" t="str">
        <f t="shared" ca="1" si="207"/>
        <v/>
      </c>
      <c r="BS426" s="440" t="str">
        <f t="shared" ca="1" si="208"/>
        <v/>
      </c>
      <c r="BT426" s="283" t="str">
        <f t="array" ref="BT426">IF(AND($I426&lt;&gt;"",$K426&lt;&gt;""),CEILING(VLOOKUP($I426,ランク別指標,3,FALSE)*$L426,1),"")</f>
        <v/>
      </c>
      <c r="BU426" s="284"/>
      <c r="BV426" s="283" t="str">
        <f t="shared" si="193"/>
        <v/>
      </c>
      <c r="BW426" s="285"/>
      <c r="BX426" s="284"/>
      <c r="BY426" s="286" t="str">
        <f t="shared" si="209"/>
        <v/>
      </c>
      <c r="BZ426" s="287" t="str">
        <f t="shared" si="210"/>
        <v/>
      </c>
      <c r="CA426" s="288"/>
      <c r="CB426" s="289"/>
      <c r="CC426" s="283" t="str">
        <f t="array" ref="CC426">IF(AND($I426&lt;&gt;"",$K426&lt;&gt;""),CEILING(VLOOKUP($I426,ランク別指標,6,FALSE)*$L426,1),"")</f>
        <v/>
      </c>
      <c r="CD426" s="290"/>
      <c r="CE426" s="291" t="str">
        <f t="shared" si="194"/>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91"/>
        <v/>
      </c>
      <c r="CR426" s="274" t="str">
        <f t="shared" ca="1" si="192"/>
        <v/>
      </c>
      <c r="CS426" s="275" t="str">
        <f t="shared" ca="1" si="195"/>
        <v/>
      </c>
      <c r="CT426" s="339"/>
      <c r="CU426" s="266">
        <f t="shared" si="211"/>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212"/>
        <v>0</v>
      </c>
      <c r="DL426" s="442" t="b">
        <f t="shared" si="213"/>
        <v>0</v>
      </c>
      <c r="DM426" s="452" t="b">
        <f t="shared" si="214"/>
        <v>0</v>
      </c>
      <c r="DN426" s="442" t="b">
        <f t="shared" si="215"/>
        <v>0</v>
      </c>
      <c r="DO426" s="451" t="b">
        <f t="shared" si="216"/>
        <v>0</v>
      </c>
      <c r="DP426" s="442" t="b">
        <f t="shared" si="217"/>
        <v>0</v>
      </c>
      <c r="DQ426" s="452" t="b">
        <f t="shared" si="218"/>
        <v>0</v>
      </c>
      <c r="DR426" s="442" t="b">
        <f t="shared" si="219"/>
        <v>0</v>
      </c>
      <c r="DS426" s="451" t="b">
        <f t="shared" si="220"/>
        <v>0</v>
      </c>
      <c r="DT426" s="442" t="b">
        <f t="shared" si="221"/>
        <v>0</v>
      </c>
    </row>
    <row r="427" spans="1:124" x14ac:dyDescent="0.25">
      <c r="A427" s="67">
        <f t="shared" si="196"/>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97"/>
        <v/>
      </c>
      <c r="X427" s="312" t="str">
        <f t="shared" ca="1" si="198"/>
        <v/>
      </c>
      <c r="Y427" s="279"/>
      <c r="Z427" s="279"/>
      <c r="AA427" s="350"/>
      <c r="AB427" s="280"/>
      <c r="AC427" s="281"/>
      <c r="AD427" s="350"/>
      <c r="AE427" s="280"/>
      <c r="AF427" s="282"/>
      <c r="AG427" s="350"/>
      <c r="AH427" s="276"/>
      <c r="AI427" s="311" t="str">
        <f t="shared" ca="1" si="199"/>
        <v/>
      </c>
      <c r="AJ427" s="312" t="str">
        <f t="shared" ca="1" si="200"/>
        <v/>
      </c>
      <c r="AK427" s="279"/>
      <c r="AL427" s="279"/>
      <c r="AM427" s="350"/>
      <c r="AN427" s="280"/>
      <c r="AO427" s="281"/>
      <c r="AP427" s="350"/>
      <c r="AQ427" s="280"/>
      <c r="AR427" s="282"/>
      <c r="AS427" s="350"/>
      <c r="AT427" s="276"/>
      <c r="AU427" s="311" t="str">
        <f t="shared" ca="1" si="201"/>
        <v/>
      </c>
      <c r="AV427" s="312" t="str">
        <f t="shared" ca="1" si="202"/>
        <v/>
      </c>
      <c r="AW427" s="278"/>
      <c r="AX427" s="278"/>
      <c r="AY427" s="350"/>
      <c r="AZ427" s="280"/>
      <c r="BA427" s="281"/>
      <c r="BB427" s="350"/>
      <c r="BC427" s="280"/>
      <c r="BD427" s="282"/>
      <c r="BE427" s="350"/>
      <c r="BF427" s="276"/>
      <c r="BG427" s="311" t="str">
        <f t="shared" ca="1" si="203"/>
        <v/>
      </c>
      <c r="BH427" s="312" t="str">
        <f t="shared" ca="1" si="204"/>
        <v/>
      </c>
      <c r="BI427" s="278"/>
      <c r="BJ427" s="350"/>
      <c r="BK427" s="280"/>
      <c r="BL427" s="281"/>
      <c r="BM427" s="350"/>
      <c r="BN427" s="280"/>
      <c r="BO427" s="282"/>
      <c r="BP427" s="311" t="str">
        <f t="shared" ca="1" si="205"/>
        <v/>
      </c>
      <c r="BQ427" s="312" t="str">
        <f t="shared" ca="1" si="206"/>
        <v/>
      </c>
      <c r="BR427" s="311" t="str">
        <f t="shared" ca="1" si="207"/>
        <v/>
      </c>
      <c r="BS427" s="440" t="str">
        <f t="shared" ca="1" si="208"/>
        <v/>
      </c>
      <c r="BT427" s="283" t="str">
        <f t="array" ref="BT427">IF(AND($I427&lt;&gt;"",$K427&lt;&gt;""),CEILING(VLOOKUP($I427,ランク別指標,3,FALSE)*$L427,1),"")</f>
        <v/>
      </c>
      <c r="BU427" s="284"/>
      <c r="BV427" s="283" t="str">
        <f t="shared" si="193"/>
        <v/>
      </c>
      <c r="BW427" s="285"/>
      <c r="BX427" s="284"/>
      <c r="BY427" s="286" t="str">
        <f t="shared" si="209"/>
        <v/>
      </c>
      <c r="BZ427" s="287" t="str">
        <f t="shared" si="210"/>
        <v/>
      </c>
      <c r="CA427" s="288"/>
      <c r="CB427" s="289"/>
      <c r="CC427" s="283" t="str">
        <f t="array" ref="CC427">IF(AND($I427&lt;&gt;"",$K427&lt;&gt;""),CEILING(VLOOKUP($I427,ランク別指標,6,FALSE)*$L427,1),"")</f>
        <v/>
      </c>
      <c r="CD427" s="290"/>
      <c r="CE427" s="291" t="str">
        <f t="shared" si="194"/>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91"/>
        <v/>
      </c>
      <c r="CR427" s="274" t="str">
        <f t="shared" ca="1" si="192"/>
        <v/>
      </c>
      <c r="CS427" s="275" t="str">
        <f t="shared" ca="1" si="195"/>
        <v/>
      </c>
      <c r="CT427" s="339"/>
      <c r="CU427" s="266">
        <f t="shared" si="211"/>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212"/>
        <v>0</v>
      </c>
      <c r="DL427" s="442" t="b">
        <f t="shared" si="213"/>
        <v>0</v>
      </c>
      <c r="DM427" s="452" t="b">
        <f t="shared" si="214"/>
        <v>0</v>
      </c>
      <c r="DN427" s="442" t="b">
        <f t="shared" si="215"/>
        <v>0</v>
      </c>
      <c r="DO427" s="451" t="b">
        <f t="shared" si="216"/>
        <v>0</v>
      </c>
      <c r="DP427" s="442" t="b">
        <f t="shared" si="217"/>
        <v>0</v>
      </c>
      <c r="DQ427" s="452" t="b">
        <f t="shared" si="218"/>
        <v>0</v>
      </c>
      <c r="DR427" s="442" t="b">
        <f t="shared" si="219"/>
        <v>0</v>
      </c>
      <c r="DS427" s="451" t="b">
        <f t="shared" si="220"/>
        <v>0</v>
      </c>
      <c r="DT427" s="442" t="b">
        <f t="shared" si="221"/>
        <v>0</v>
      </c>
    </row>
    <row r="428" spans="1:124" x14ac:dyDescent="0.25">
      <c r="A428" s="67">
        <f t="shared" si="196"/>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97"/>
        <v/>
      </c>
      <c r="X428" s="312" t="str">
        <f t="shared" ca="1" si="198"/>
        <v/>
      </c>
      <c r="Y428" s="279"/>
      <c r="Z428" s="279"/>
      <c r="AA428" s="350"/>
      <c r="AB428" s="280"/>
      <c r="AC428" s="281"/>
      <c r="AD428" s="350"/>
      <c r="AE428" s="280"/>
      <c r="AF428" s="282"/>
      <c r="AG428" s="350"/>
      <c r="AH428" s="276"/>
      <c r="AI428" s="311" t="str">
        <f t="shared" ca="1" si="199"/>
        <v/>
      </c>
      <c r="AJ428" s="312" t="str">
        <f t="shared" ca="1" si="200"/>
        <v/>
      </c>
      <c r="AK428" s="279"/>
      <c r="AL428" s="279"/>
      <c r="AM428" s="350"/>
      <c r="AN428" s="280"/>
      <c r="AO428" s="281"/>
      <c r="AP428" s="350"/>
      <c r="AQ428" s="280"/>
      <c r="AR428" s="282"/>
      <c r="AS428" s="350"/>
      <c r="AT428" s="276"/>
      <c r="AU428" s="311" t="str">
        <f t="shared" ca="1" si="201"/>
        <v/>
      </c>
      <c r="AV428" s="312" t="str">
        <f t="shared" ca="1" si="202"/>
        <v/>
      </c>
      <c r="AW428" s="278"/>
      <c r="AX428" s="278"/>
      <c r="AY428" s="350"/>
      <c r="AZ428" s="280"/>
      <c r="BA428" s="281"/>
      <c r="BB428" s="350"/>
      <c r="BC428" s="280"/>
      <c r="BD428" s="282"/>
      <c r="BE428" s="350"/>
      <c r="BF428" s="276"/>
      <c r="BG428" s="311" t="str">
        <f t="shared" ca="1" si="203"/>
        <v/>
      </c>
      <c r="BH428" s="312" t="str">
        <f t="shared" ca="1" si="204"/>
        <v/>
      </c>
      <c r="BI428" s="278"/>
      <c r="BJ428" s="350"/>
      <c r="BK428" s="280"/>
      <c r="BL428" s="281"/>
      <c r="BM428" s="350"/>
      <c r="BN428" s="280"/>
      <c r="BO428" s="282"/>
      <c r="BP428" s="311" t="str">
        <f t="shared" ca="1" si="205"/>
        <v/>
      </c>
      <c r="BQ428" s="312" t="str">
        <f t="shared" ca="1" si="206"/>
        <v/>
      </c>
      <c r="BR428" s="311" t="str">
        <f t="shared" ca="1" si="207"/>
        <v/>
      </c>
      <c r="BS428" s="440" t="str">
        <f t="shared" ca="1" si="208"/>
        <v/>
      </c>
      <c r="BT428" s="283" t="str">
        <f t="array" ref="BT428">IF(AND($I428&lt;&gt;"",$K428&lt;&gt;""),CEILING(VLOOKUP($I428,ランク別指標,3,FALSE)*$L428,1),"")</f>
        <v/>
      </c>
      <c r="BU428" s="284"/>
      <c r="BV428" s="283" t="str">
        <f t="shared" si="193"/>
        <v/>
      </c>
      <c r="BW428" s="285"/>
      <c r="BX428" s="284"/>
      <c r="BY428" s="286" t="str">
        <f t="shared" si="209"/>
        <v/>
      </c>
      <c r="BZ428" s="287" t="str">
        <f t="shared" si="210"/>
        <v/>
      </c>
      <c r="CA428" s="288"/>
      <c r="CB428" s="289"/>
      <c r="CC428" s="283" t="str">
        <f t="array" ref="CC428">IF(AND($I428&lt;&gt;"",$K428&lt;&gt;""),CEILING(VLOOKUP($I428,ランク別指標,6,FALSE)*$L428,1),"")</f>
        <v/>
      </c>
      <c r="CD428" s="290"/>
      <c r="CE428" s="291" t="str">
        <f t="shared" si="194"/>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91"/>
        <v/>
      </c>
      <c r="CR428" s="274" t="str">
        <f t="shared" ca="1" si="192"/>
        <v/>
      </c>
      <c r="CS428" s="275" t="str">
        <f t="shared" ca="1" si="195"/>
        <v/>
      </c>
      <c r="CT428" s="339"/>
      <c r="CU428" s="266">
        <f t="shared" si="211"/>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212"/>
        <v>0</v>
      </c>
      <c r="DL428" s="442" t="b">
        <f t="shared" si="213"/>
        <v>0</v>
      </c>
      <c r="DM428" s="452" t="b">
        <f t="shared" si="214"/>
        <v>0</v>
      </c>
      <c r="DN428" s="442" t="b">
        <f t="shared" si="215"/>
        <v>0</v>
      </c>
      <c r="DO428" s="451" t="b">
        <f t="shared" si="216"/>
        <v>0</v>
      </c>
      <c r="DP428" s="442" t="b">
        <f t="shared" si="217"/>
        <v>0</v>
      </c>
      <c r="DQ428" s="452" t="b">
        <f t="shared" si="218"/>
        <v>0</v>
      </c>
      <c r="DR428" s="442" t="b">
        <f t="shared" si="219"/>
        <v>0</v>
      </c>
      <c r="DS428" s="451" t="b">
        <f t="shared" si="220"/>
        <v>0</v>
      </c>
      <c r="DT428" s="442" t="b">
        <f t="shared" si="221"/>
        <v>0</v>
      </c>
    </row>
    <row r="429" spans="1:124" x14ac:dyDescent="0.25">
      <c r="A429" s="67">
        <f t="shared" si="196"/>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97"/>
        <v/>
      </c>
      <c r="X429" s="312" t="str">
        <f t="shared" ca="1" si="198"/>
        <v/>
      </c>
      <c r="Y429" s="279"/>
      <c r="Z429" s="279"/>
      <c r="AA429" s="350"/>
      <c r="AB429" s="280"/>
      <c r="AC429" s="281"/>
      <c r="AD429" s="350"/>
      <c r="AE429" s="280"/>
      <c r="AF429" s="282"/>
      <c r="AG429" s="350"/>
      <c r="AH429" s="276"/>
      <c r="AI429" s="311" t="str">
        <f t="shared" ca="1" si="199"/>
        <v/>
      </c>
      <c r="AJ429" s="312" t="str">
        <f t="shared" ca="1" si="200"/>
        <v/>
      </c>
      <c r="AK429" s="279"/>
      <c r="AL429" s="279"/>
      <c r="AM429" s="350"/>
      <c r="AN429" s="280"/>
      <c r="AO429" s="281"/>
      <c r="AP429" s="350"/>
      <c r="AQ429" s="280"/>
      <c r="AR429" s="282"/>
      <c r="AS429" s="350"/>
      <c r="AT429" s="276"/>
      <c r="AU429" s="311" t="str">
        <f t="shared" ca="1" si="201"/>
        <v/>
      </c>
      <c r="AV429" s="312" t="str">
        <f t="shared" ca="1" si="202"/>
        <v/>
      </c>
      <c r="AW429" s="278"/>
      <c r="AX429" s="278"/>
      <c r="AY429" s="350"/>
      <c r="AZ429" s="280"/>
      <c r="BA429" s="281"/>
      <c r="BB429" s="350"/>
      <c r="BC429" s="280"/>
      <c r="BD429" s="282"/>
      <c r="BE429" s="350"/>
      <c r="BF429" s="276"/>
      <c r="BG429" s="311" t="str">
        <f t="shared" ca="1" si="203"/>
        <v/>
      </c>
      <c r="BH429" s="312" t="str">
        <f t="shared" ca="1" si="204"/>
        <v/>
      </c>
      <c r="BI429" s="278"/>
      <c r="BJ429" s="350"/>
      <c r="BK429" s="280"/>
      <c r="BL429" s="281"/>
      <c r="BM429" s="350"/>
      <c r="BN429" s="280"/>
      <c r="BO429" s="282"/>
      <c r="BP429" s="311" t="str">
        <f t="shared" ca="1" si="205"/>
        <v/>
      </c>
      <c r="BQ429" s="312" t="str">
        <f t="shared" ca="1" si="206"/>
        <v/>
      </c>
      <c r="BR429" s="311" t="str">
        <f t="shared" ca="1" si="207"/>
        <v/>
      </c>
      <c r="BS429" s="440" t="str">
        <f t="shared" ca="1" si="208"/>
        <v/>
      </c>
      <c r="BT429" s="283" t="str">
        <f t="array" ref="BT429">IF(AND($I429&lt;&gt;"",$K429&lt;&gt;""),CEILING(VLOOKUP($I429,ランク別指標,3,FALSE)*$L429,1),"")</f>
        <v/>
      </c>
      <c r="BU429" s="284"/>
      <c r="BV429" s="283" t="str">
        <f t="shared" si="193"/>
        <v/>
      </c>
      <c r="BW429" s="285"/>
      <c r="BX429" s="284"/>
      <c r="BY429" s="286" t="str">
        <f t="shared" si="209"/>
        <v/>
      </c>
      <c r="BZ429" s="287" t="str">
        <f t="shared" si="210"/>
        <v/>
      </c>
      <c r="CA429" s="288"/>
      <c r="CB429" s="289"/>
      <c r="CC429" s="283" t="str">
        <f t="array" ref="CC429">IF(AND($I429&lt;&gt;"",$K429&lt;&gt;""),CEILING(VLOOKUP($I429,ランク別指標,6,FALSE)*$L429,1),"")</f>
        <v/>
      </c>
      <c r="CD429" s="290"/>
      <c r="CE429" s="291" t="str">
        <f t="shared" si="194"/>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91"/>
        <v/>
      </c>
      <c r="CR429" s="274" t="str">
        <f t="shared" ca="1" si="192"/>
        <v/>
      </c>
      <c r="CS429" s="275" t="str">
        <f t="shared" ca="1" si="195"/>
        <v/>
      </c>
      <c r="CT429" s="339"/>
      <c r="CU429" s="266">
        <f t="shared" si="211"/>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212"/>
        <v>0</v>
      </c>
      <c r="DL429" s="442" t="b">
        <f t="shared" si="213"/>
        <v>0</v>
      </c>
      <c r="DM429" s="452" t="b">
        <f t="shared" si="214"/>
        <v>0</v>
      </c>
      <c r="DN429" s="442" t="b">
        <f t="shared" si="215"/>
        <v>0</v>
      </c>
      <c r="DO429" s="451" t="b">
        <f t="shared" si="216"/>
        <v>0</v>
      </c>
      <c r="DP429" s="442" t="b">
        <f t="shared" si="217"/>
        <v>0</v>
      </c>
      <c r="DQ429" s="452" t="b">
        <f t="shared" si="218"/>
        <v>0</v>
      </c>
      <c r="DR429" s="442" t="b">
        <f t="shared" si="219"/>
        <v>0</v>
      </c>
      <c r="DS429" s="451" t="b">
        <f t="shared" si="220"/>
        <v>0</v>
      </c>
      <c r="DT429" s="442" t="b">
        <f t="shared" si="221"/>
        <v>0</v>
      </c>
    </row>
    <row r="430" spans="1:124" x14ac:dyDescent="0.25">
      <c r="A430" s="67">
        <f t="shared" si="196"/>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97"/>
        <v/>
      </c>
      <c r="X430" s="312" t="str">
        <f t="shared" ca="1" si="198"/>
        <v/>
      </c>
      <c r="Y430" s="279"/>
      <c r="Z430" s="279"/>
      <c r="AA430" s="350"/>
      <c r="AB430" s="280"/>
      <c r="AC430" s="281"/>
      <c r="AD430" s="350"/>
      <c r="AE430" s="280"/>
      <c r="AF430" s="282"/>
      <c r="AG430" s="350"/>
      <c r="AH430" s="276"/>
      <c r="AI430" s="311" t="str">
        <f t="shared" ca="1" si="199"/>
        <v/>
      </c>
      <c r="AJ430" s="312" t="str">
        <f t="shared" ca="1" si="200"/>
        <v/>
      </c>
      <c r="AK430" s="279"/>
      <c r="AL430" s="279"/>
      <c r="AM430" s="350"/>
      <c r="AN430" s="280"/>
      <c r="AO430" s="281"/>
      <c r="AP430" s="350"/>
      <c r="AQ430" s="280"/>
      <c r="AR430" s="282"/>
      <c r="AS430" s="350"/>
      <c r="AT430" s="276"/>
      <c r="AU430" s="311" t="str">
        <f t="shared" ca="1" si="201"/>
        <v/>
      </c>
      <c r="AV430" s="312" t="str">
        <f t="shared" ca="1" si="202"/>
        <v/>
      </c>
      <c r="AW430" s="278"/>
      <c r="AX430" s="278"/>
      <c r="AY430" s="350"/>
      <c r="AZ430" s="280"/>
      <c r="BA430" s="281"/>
      <c r="BB430" s="350"/>
      <c r="BC430" s="280"/>
      <c r="BD430" s="282"/>
      <c r="BE430" s="350"/>
      <c r="BF430" s="276"/>
      <c r="BG430" s="311" t="str">
        <f t="shared" ca="1" si="203"/>
        <v/>
      </c>
      <c r="BH430" s="312" t="str">
        <f t="shared" ca="1" si="204"/>
        <v/>
      </c>
      <c r="BI430" s="278"/>
      <c r="BJ430" s="350"/>
      <c r="BK430" s="280"/>
      <c r="BL430" s="281"/>
      <c r="BM430" s="350"/>
      <c r="BN430" s="280"/>
      <c r="BO430" s="282"/>
      <c r="BP430" s="311" t="str">
        <f t="shared" ca="1" si="205"/>
        <v/>
      </c>
      <c r="BQ430" s="312" t="str">
        <f t="shared" ca="1" si="206"/>
        <v/>
      </c>
      <c r="BR430" s="311" t="str">
        <f t="shared" ca="1" si="207"/>
        <v/>
      </c>
      <c r="BS430" s="440" t="str">
        <f t="shared" ca="1" si="208"/>
        <v/>
      </c>
      <c r="BT430" s="283" t="str">
        <f t="array" ref="BT430">IF(AND($I430&lt;&gt;"",$K430&lt;&gt;""),CEILING(VLOOKUP($I430,ランク別指標,3,FALSE)*$L430,1),"")</f>
        <v/>
      </c>
      <c r="BU430" s="284"/>
      <c r="BV430" s="283" t="str">
        <f t="shared" si="193"/>
        <v/>
      </c>
      <c r="BW430" s="285"/>
      <c r="BX430" s="284"/>
      <c r="BY430" s="286" t="str">
        <f t="shared" si="209"/>
        <v/>
      </c>
      <c r="BZ430" s="287" t="str">
        <f t="shared" si="210"/>
        <v/>
      </c>
      <c r="CA430" s="288"/>
      <c r="CB430" s="289"/>
      <c r="CC430" s="283" t="str">
        <f t="array" ref="CC430">IF(AND($I430&lt;&gt;"",$K430&lt;&gt;""),CEILING(VLOOKUP($I430,ランク別指標,6,FALSE)*$L430,1),"")</f>
        <v/>
      </c>
      <c r="CD430" s="290"/>
      <c r="CE430" s="291" t="str">
        <f t="shared" si="194"/>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91"/>
        <v/>
      </c>
      <c r="CR430" s="274" t="str">
        <f t="shared" ca="1" si="192"/>
        <v/>
      </c>
      <c r="CS430" s="275" t="str">
        <f t="shared" ca="1" si="195"/>
        <v/>
      </c>
      <c r="CT430" s="339"/>
      <c r="CU430" s="266">
        <f t="shared" si="211"/>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212"/>
        <v>0</v>
      </c>
      <c r="DL430" s="442" t="b">
        <f t="shared" si="213"/>
        <v>0</v>
      </c>
      <c r="DM430" s="452" t="b">
        <f t="shared" si="214"/>
        <v>0</v>
      </c>
      <c r="DN430" s="442" t="b">
        <f t="shared" si="215"/>
        <v>0</v>
      </c>
      <c r="DO430" s="451" t="b">
        <f t="shared" si="216"/>
        <v>0</v>
      </c>
      <c r="DP430" s="442" t="b">
        <f t="shared" si="217"/>
        <v>0</v>
      </c>
      <c r="DQ430" s="452" t="b">
        <f t="shared" si="218"/>
        <v>0</v>
      </c>
      <c r="DR430" s="442" t="b">
        <f t="shared" si="219"/>
        <v>0</v>
      </c>
      <c r="DS430" s="451" t="b">
        <f t="shared" si="220"/>
        <v>0</v>
      </c>
      <c r="DT430" s="442" t="b">
        <f t="shared" si="221"/>
        <v>0</v>
      </c>
    </row>
    <row r="431" spans="1:124" x14ac:dyDescent="0.25">
      <c r="A431" s="67">
        <f t="shared" si="196"/>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97"/>
        <v/>
      </c>
      <c r="X431" s="312" t="str">
        <f t="shared" ca="1" si="198"/>
        <v/>
      </c>
      <c r="Y431" s="279"/>
      <c r="Z431" s="279"/>
      <c r="AA431" s="350"/>
      <c r="AB431" s="351"/>
      <c r="AC431" s="281"/>
      <c r="AD431" s="350"/>
      <c r="AE431" s="351"/>
      <c r="AF431" s="282"/>
      <c r="AG431" s="350"/>
      <c r="AH431" s="276"/>
      <c r="AI431" s="311" t="str">
        <f t="shared" ca="1" si="199"/>
        <v/>
      </c>
      <c r="AJ431" s="312" t="str">
        <f t="shared" ca="1" si="200"/>
        <v/>
      </c>
      <c r="AK431" s="278"/>
      <c r="AL431" s="278"/>
      <c r="AM431" s="350"/>
      <c r="AN431" s="351"/>
      <c r="AO431" s="281"/>
      <c r="AP431" s="350"/>
      <c r="AQ431" s="351"/>
      <c r="AR431" s="282"/>
      <c r="AS431" s="350"/>
      <c r="AT431" s="276"/>
      <c r="AU431" s="311" t="str">
        <f t="shared" ca="1" si="201"/>
        <v/>
      </c>
      <c r="AV431" s="312" t="str">
        <f t="shared" ca="1" si="202"/>
        <v/>
      </c>
      <c r="AW431" s="278"/>
      <c r="AX431" s="278"/>
      <c r="AY431" s="350"/>
      <c r="AZ431" s="351"/>
      <c r="BA431" s="281"/>
      <c r="BB431" s="350"/>
      <c r="BC431" s="351"/>
      <c r="BD431" s="282"/>
      <c r="BE431" s="350"/>
      <c r="BF431" s="276"/>
      <c r="BG431" s="311" t="str">
        <f t="shared" ca="1" si="203"/>
        <v/>
      </c>
      <c r="BH431" s="312" t="str">
        <f t="shared" ca="1" si="204"/>
        <v/>
      </c>
      <c r="BI431" s="278"/>
      <c r="BJ431" s="350"/>
      <c r="BK431" s="351"/>
      <c r="BL431" s="281"/>
      <c r="BM431" s="350"/>
      <c r="BN431" s="351"/>
      <c r="BO431" s="282"/>
      <c r="BP431" s="311" t="str">
        <f t="shared" ca="1" si="205"/>
        <v/>
      </c>
      <c r="BQ431" s="312" t="str">
        <f t="shared" ca="1" si="206"/>
        <v/>
      </c>
      <c r="BR431" s="311" t="str">
        <f t="shared" ca="1" si="207"/>
        <v/>
      </c>
      <c r="BS431" s="440" t="str">
        <f t="shared" ca="1" si="208"/>
        <v/>
      </c>
      <c r="BT431" s="283" t="str">
        <f t="array" ref="BT431">IF(AND($I431&lt;&gt;"",$K431&lt;&gt;""),CEILING(VLOOKUP($I431,ランク別指標,3,FALSE)*$L431,1),"")</f>
        <v/>
      </c>
      <c r="BU431" s="284"/>
      <c r="BV431" s="283" t="str">
        <f t="shared" si="193"/>
        <v/>
      </c>
      <c r="BW431" s="285"/>
      <c r="BX431" s="284"/>
      <c r="BY431" s="286" t="str">
        <f t="shared" si="209"/>
        <v/>
      </c>
      <c r="BZ431" s="287" t="str">
        <f t="shared" si="210"/>
        <v/>
      </c>
      <c r="CA431" s="288"/>
      <c r="CB431" s="289"/>
      <c r="CC431" s="283" t="str">
        <f t="array" ref="CC431">IF(AND($I431&lt;&gt;"",$K431&lt;&gt;""),CEILING(VLOOKUP($I431,ランク別指標,6,FALSE)*$L431,1),"")</f>
        <v/>
      </c>
      <c r="CD431" s="290"/>
      <c r="CE431" s="291" t="str">
        <f t="shared" si="194"/>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91"/>
        <v/>
      </c>
      <c r="CR431" s="274" t="str">
        <f t="shared" ca="1" si="192"/>
        <v/>
      </c>
      <c r="CS431" s="275" t="str">
        <f t="shared" ca="1" si="195"/>
        <v/>
      </c>
      <c r="CT431" s="339"/>
      <c r="CU431" s="266">
        <f t="shared" si="211"/>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212"/>
        <v>0</v>
      </c>
      <c r="DL431" s="442" t="b">
        <f t="shared" si="213"/>
        <v>0</v>
      </c>
      <c r="DM431" s="452" t="b">
        <f t="shared" si="214"/>
        <v>0</v>
      </c>
      <c r="DN431" s="442" t="b">
        <f t="shared" si="215"/>
        <v>0</v>
      </c>
      <c r="DO431" s="451" t="b">
        <f t="shared" si="216"/>
        <v>0</v>
      </c>
      <c r="DP431" s="442" t="b">
        <f t="shared" si="217"/>
        <v>0</v>
      </c>
      <c r="DQ431" s="452" t="b">
        <f t="shared" si="218"/>
        <v>0</v>
      </c>
      <c r="DR431" s="442" t="b">
        <f t="shared" si="219"/>
        <v>0</v>
      </c>
      <c r="DS431" s="451" t="b">
        <f t="shared" si="220"/>
        <v>0</v>
      </c>
      <c r="DT431" s="442" t="b">
        <f t="shared" si="221"/>
        <v>0</v>
      </c>
    </row>
    <row r="432" spans="1:124" x14ac:dyDescent="0.25">
      <c r="A432" s="67">
        <f t="shared" si="196"/>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97"/>
        <v/>
      </c>
      <c r="X432" s="312" t="str">
        <f t="shared" ca="1" si="198"/>
        <v/>
      </c>
      <c r="Y432" s="279"/>
      <c r="Z432" s="279"/>
      <c r="AA432" s="350"/>
      <c r="AB432" s="351"/>
      <c r="AC432" s="281"/>
      <c r="AD432" s="350"/>
      <c r="AE432" s="351"/>
      <c r="AF432" s="282"/>
      <c r="AG432" s="350"/>
      <c r="AH432" s="276"/>
      <c r="AI432" s="311" t="str">
        <f t="shared" ca="1" si="199"/>
        <v/>
      </c>
      <c r="AJ432" s="312" t="str">
        <f t="shared" ca="1" si="200"/>
        <v/>
      </c>
      <c r="AK432" s="278"/>
      <c r="AL432" s="278"/>
      <c r="AM432" s="350"/>
      <c r="AN432" s="351"/>
      <c r="AO432" s="281"/>
      <c r="AP432" s="350"/>
      <c r="AQ432" s="351"/>
      <c r="AR432" s="282"/>
      <c r="AS432" s="350"/>
      <c r="AT432" s="276"/>
      <c r="AU432" s="311" t="str">
        <f t="shared" ca="1" si="201"/>
        <v/>
      </c>
      <c r="AV432" s="312" t="str">
        <f t="shared" ca="1" si="202"/>
        <v/>
      </c>
      <c r="AW432" s="278"/>
      <c r="AX432" s="278"/>
      <c r="AY432" s="350"/>
      <c r="AZ432" s="351"/>
      <c r="BA432" s="281"/>
      <c r="BB432" s="350"/>
      <c r="BC432" s="351"/>
      <c r="BD432" s="282"/>
      <c r="BE432" s="350"/>
      <c r="BF432" s="276"/>
      <c r="BG432" s="311" t="str">
        <f t="shared" ca="1" si="203"/>
        <v/>
      </c>
      <c r="BH432" s="312" t="str">
        <f t="shared" ca="1" si="204"/>
        <v/>
      </c>
      <c r="BI432" s="278"/>
      <c r="BJ432" s="350"/>
      <c r="BK432" s="351"/>
      <c r="BL432" s="281"/>
      <c r="BM432" s="350"/>
      <c r="BN432" s="351"/>
      <c r="BO432" s="282"/>
      <c r="BP432" s="311" t="str">
        <f t="shared" ca="1" si="205"/>
        <v/>
      </c>
      <c r="BQ432" s="312" t="str">
        <f t="shared" ca="1" si="206"/>
        <v/>
      </c>
      <c r="BR432" s="311" t="str">
        <f t="shared" ca="1" si="207"/>
        <v/>
      </c>
      <c r="BS432" s="440" t="str">
        <f t="shared" ca="1" si="208"/>
        <v/>
      </c>
      <c r="BT432" s="283" t="str">
        <f t="array" ref="BT432">IF(AND($I432&lt;&gt;"",$K432&lt;&gt;""),CEILING(VLOOKUP($I432,ランク別指標,3,FALSE)*$L432,1),"")</f>
        <v/>
      </c>
      <c r="BU432" s="284"/>
      <c r="BV432" s="283" t="str">
        <f t="shared" si="193"/>
        <v/>
      </c>
      <c r="BW432" s="285"/>
      <c r="BX432" s="284"/>
      <c r="BY432" s="286" t="str">
        <f t="shared" si="209"/>
        <v/>
      </c>
      <c r="BZ432" s="287" t="str">
        <f t="shared" si="210"/>
        <v/>
      </c>
      <c r="CA432" s="288"/>
      <c r="CB432" s="289"/>
      <c r="CC432" s="283" t="str">
        <f t="array" ref="CC432">IF(AND($I432&lt;&gt;"",$K432&lt;&gt;""),CEILING(VLOOKUP($I432,ランク別指標,6,FALSE)*$L432,1),"")</f>
        <v/>
      </c>
      <c r="CD432" s="290"/>
      <c r="CE432" s="291" t="str">
        <f t="shared" si="194"/>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91"/>
        <v/>
      </c>
      <c r="CR432" s="274" t="str">
        <f t="shared" ca="1" si="192"/>
        <v/>
      </c>
      <c r="CS432" s="275" t="str">
        <f t="shared" ca="1" si="195"/>
        <v/>
      </c>
      <c r="CT432" s="339"/>
      <c r="CU432" s="266">
        <f t="shared" si="211"/>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212"/>
        <v>0</v>
      </c>
      <c r="DL432" s="442" t="b">
        <f t="shared" si="213"/>
        <v>0</v>
      </c>
      <c r="DM432" s="452" t="b">
        <f t="shared" si="214"/>
        <v>0</v>
      </c>
      <c r="DN432" s="442" t="b">
        <f t="shared" si="215"/>
        <v>0</v>
      </c>
      <c r="DO432" s="451" t="b">
        <f t="shared" si="216"/>
        <v>0</v>
      </c>
      <c r="DP432" s="442" t="b">
        <f t="shared" si="217"/>
        <v>0</v>
      </c>
      <c r="DQ432" s="452" t="b">
        <f t="shared" si="218"/>
        <v>0</v>
      </c>
      <c r="DR432" s="442" t="b">
        <f t="shared" si="219"/>
        <v>0</v>
      </c>
      <c r="DS432" s="451" t="b">
        <f t="shared" si="220"/>
        <v>0</v>
      </c>
      <c r="DT432" s="442" t="b">
        <f t="shared" si="221"/>
        <v>0</v>
      </c>
    </row>
    <row r="433" spans="1:124" x14ac:dyDescent="0.25">
      <c r="A433" s="67">
        <f t="shared" si="196"/>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97"/>
        <v/>
      </c>
      <c r="X433" s="312" t="str">
        <f t="shared" ca="1" si="198"/>
        <v/>
      </c>
      <c r="Y433" s="279"/>
      <c r="Z433" s="279"/>
      <c r="AA433" s="350"/>
      <c r="AB433" s="351"/>
      <c r="AC433" s="281"/>
      <c r="AD433" s="350"/>
      <c r="AE433" s="351"/>
      <c r="AF433" s="282"/>
      <c r="AG433" s="350"/>
      <c r="AH433" s="276"/>
      <c r="AI433" s="311" t="str">
        <f t="shared" ca="1" si="199"/>
        <v/>
      </c>
      <c r="AJ433" s="312" t="str">
        <f t="shared" ca="1" si="200"/>
        <v/>
      </c>
      <c r="AK433" s="278"/>
      <c r="AL433" s="278"/>
      <c r="AM433" s="350"/>
      <c r="AN433" s="351"/>
      <c r="AO433" s="281"/>
      <c r="AP433" s="350"/>
      <c r="AQ433" s="351"/>
      <c r="AR433" s="282"/>
      <c r="AS433" s="350"/>
      <c r="AT433" s="276"/>
      <c r="AU433" s="311" t="str">
        <f t="shared" ca="1" si="201"/>
        <v/>
      </c>
      <c r="AV433" s="312" t="str">
        <f t="shared" ca="1" si="202"/>
        <v/>
      </c>
      <c r="AW433" s="278"/>
      <c r="AX433" s="278"/>
      <c r="AY433" s="350"/>
      <c r="AZ433" s="351"/>
      <c r="BA433" s="281"/>
      <c r="BB433" s="350"/>
      <c r="BC433" s="351"/>
      <c r="BD433" s="282"/>
      <c r="BE433" s="350"/>
      <c r="BF433" s="276"/>
      <c r="BG433" s="311" t="str">
        <f t="shared" ca="1" si="203"/>
        <v/>
      </c>
      <c r="BH433" s="312" t="str">
        <f t="shared" ca="1" si="204"/>
        <v/>
      </c>
      <c r="BI433" s="278"/>
      <c r="BJ433" s="350"/>
      <c r="BK433" s="351"/>
      <c r="BL433" s="281"/>
      <c r="BM433" s="350"/>
      <c r="BN433" s="351"/>
      <c r="BO433" s="282"/>
      <c r="BP433" s="311" t="str">
        <f t="shared" ca="1" si="205"/>
        <v/>
      </c>
      <c r="BQ433" s="312" t="str">
        <f t="shared" ca="1" si="206"/>
        <v/>
      </c>
      <c r="BR433" s="311" t="str">
        <f t="shared" ca="1" si="207"/>
        <v/>
      </c>
      <c r="BS433" s="440" t="str">
        <f t="shared" ca="1" si="208"/>
        <v/>
      </c>
      <c r="BT433" s="283" t="str">
        <f t="array" ref="BT433">IF(AND($I433&lt;&gt;"",$K433&lt;&gt;""),CEILING(VLOOKUP($I433,ランク別指標,3,FALSE)*$L433,1),"")</f>
        <v/>
      </c>
      <c r="BU433" s="284"/>
      <c r="BV433" s="283" t="str">
        <f t="shared" si="193"/>
        <v/>
      </c>
      <c r="BW433" s="285"/>
      <c r="BX433" s="284"/>
      <c r="BY433" s="286" t="str">
        <f t="shared" si="209"/>
        <v/>
      </c>
      <c r="BZ433" s="287" t="str">
        <f t="shared" si="210"/>
        <v/>
      </c>
      <c r="CA433" s="288"/>
      <c r="CB433" s="289"/>
      <c r="CC433" s="283" t="str">
        <f t="array" ref="CC433">IF(AND($I433&lt;&gt;"",$K433&lt;&gt;""),CEILING(VLOOKUP($I433,ランク別指標,6,FALSE)*$L433,1),"")</f>
        <v/>
      </c>
      <c r="CD433" s="290"/>
      <c r="CE433" s="291" t="str">
        <f t="shared" si="194"/>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91"/>
        <v/>
      </c>
      <c r="CR433" s="274" t="str">
        <f t="shared" ca="1" si="192"/>
        <v/>
      </c>
      <c r="CS433" s="275" t="str">
        <f t="shared" ca="1" si="195"/>
        <v/>
      </c>
      <c r="CT433" s="339"/>
      <c r="CU433" s="266">
        <f t="shared" si="211"/>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212"/>
        <v>0</v>
      </c>
      <c r="DL433" s="442" t="b">
        <f t="shared" si="213"/>
        <v>0</v>
      </c>
      <c r="DM433" s="452" t="b">
        <f t="shared" si="214"/>
        <v>0</v>
      </c>
      <c r="DN433" s="442" t="b">
        <f t="shared" si="215"/>
        <v>0</v>
      </c>
      <c r="DO433" s="451" t="b">
        <f t="shared" si="216"/>
        <v>0</v>
      </c>
      <c r="DP433" s="442" t="b">
        <f t="shared" si="217"/>
        <v>0</v>
      </c>
      <c r="DQ433" s="452" t="b">
        <f t="shared" si="218"/>
        <v>0</v>
      </c>
      <c r="DR433" s="442" t="b">
        <f t="shared" si="219"/>
        <v>0</v>
      </c>
      <c r="DS433" s="451" t="b">
        <f t="shared" si="220"/>
        <v>0</v>
      </c>
      <c r="DT433" s="442" t="b">
        <f t="shared" si="221"/>
        <v>0</v>
      </c>
    </row>
    <row r="434" spans="1:124" x14ac:dyDescent="0.25">
      <c r="A434" s="67">
        <f t="shared" si="196"/>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97"/>
        <v/>
      </c>
      <c r="X434" s="312" t="str">
        <f t="shared" ca="1" si="198"/>
        <v/>
      </c>
      <c r="Y434" s="279"/>
      <c r="Z434" s="279"/>
      <c r="AA434" s="350"/>
      <c r="AB434" s="351"/>
      <c r="AC434" s="281"/>
      <c r="AD434" s="350"/>
      <c r="AE434" s="351"/>
      <c r="AF434" s="282"/>
      <c r="AG434" s="350"/>
      <c r="AH434" s="276"/>
      <c r="AI434" s="311" t="str">
        <f t="shared" ca="1" si="199"/>
        <v/>
      </c>
      <c r="AJ434" s="312" t="str">
        <f t="shared" ca="1" si="200"/>
        <v/>
      </c>
      <c r="AK434" s="278"/>
      <c r="AL434" s="278"/>
      <c r="AM434" s="350"/>
      <c r="AN434" s="351"/>
      <c r="AO434" s="281"/>
      <c r="AP434" s="350"/>
      <c r="AQ434" s="351"/>
      <c r="AR434" s="282"/>
      <c r="AS434" s="350"/>
      <c r="AT434" s="276"/>
      <c r="AU434" s="311" t="str">
        <f t="shared" ca="1" si="201"/>
        <v/>
      </c>
      <c r="AV434" s="312" t="str">
        <f t="shared" ca="1" si="202"/>
        <v/>
      </c>
      <c r="AW434" s="278"/>
      <c r="AX434" s="278"/>
      <c r="AY434" s="350"/>
      <c r="AZ434" s="351"/>
      <c r="BA434" s="281"/>
      <c r="BB434" s="350"/>
      <c r="BC434" s="351"/>
      <c r="BD434" s="282"/>
      <c r="BE434" s="350"/>
      <c r="BF434" s="276"/>
      <c r="BG434" s="311" t="str">
        <f t="shared" ca="1" si="203"/>
        <v/>
      </c>
      <c r="BH434" s="312" t="str">
        <f t="shared" ca="1" si="204"/>
        <v/>
      </c>
      <c r="BI434" s="278"/>
      <c r="BJ434" s="350"/>
      <c r="BK434" s="351"/>
      <c r="BL434" s="281"/>
      <c r="BM434" s="350"/>
      <c r="BN434" s="351"/>
      <c r="BO434" s="282"/>
      <c r="BP434" s="311" t="str">
        <f t="shared" ca="1" si="205"/>
        <v/>
      </c>
      <c r="BQ434" s="312" t="str">
        <f t="shared" ca="1" si="206"/>
        <v/>
      </c>
      <c r="BR434" s="311" t="str">
        <f t="shared" ca="1" si="207"/>
        <v/>
      </c>
      <c r="BS434" s="440" t="str">
        <f t="shared" ca="1" si="208"/>
        <v/>
      </c>
      <c r="BT434" s="283" t="str">
        <f t="array" ref="BT434">IF(AND($I434&lt;&gt;"",$K434&lt;&gt;""),CEILING(VLOOKUP($I434,ランク別指標,3,FALSE)*$L434,1),"")</f>
        <v/>
      </c>
      <c r="BU434" s="284"/>
      <c r="BV434" s="283" t="str">
        <f t="shared" si="193"/>
        <v/>
      </c>
      <c r="BW434" s="285"/>
      <c r="BX434" s="284"/>
      <c r="BY434" s="286" t="str">
        <f t="shared" si="209"/>
        <v/>
      </c>
      <c r="BZ434" s="287" t="str">
        <f t="shared" si="210"/>
        <v/>
      </c>
      <c r="CA434" s="288"/>
      <c r="CB434" s="289"/>
      <c r="CC434" s="283" t="str">
        <f t="array" ref="CC434">IF(AND($I434&lt;&gt;"",$K434&lt;&gt;""),CEILING(VLOOKUP($I434,ランク別指標,6,FALSE)*$L434,1),"")</f>
        <v/>
      </c>
      <c r="CD434" s="290"/>
      <c r="CE434" s="291" t="str">
        <f t="shared" si="194"/>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91"/>
        <v/>
      </c>
      <c r="CR434" s="274" t="str">
        <f t="shared" ca="1" si="192"/>
        <v/>
      </c>
      <c r="CS434" s="275" t="str">
        <f t="shared" ca="1" si="195"/>
        <v/>
      </c>
      <c r="CT434" s="339"/>
      <c r="CU434" s="266">
        <f t="shared" si="211"/>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212"/>
        <v>0</v>
      </c>
      <c r="DL434" s="442" t="b">
        <f t="shared" si="213"/>
        <v>0</v>
      </c>
      <c r="DM434" s="452" t="b">
        <f t="shared" si="214"/>
        <v>0</v>
      </c>
      <c r="DN434" s="442" t="b">
        <f t="shared" si="215"/>
        <v>0</v>
      </c>
      <c r="DO434" s="451" t="b">
        <f t="shared" si="216"/>
        <v>0</v>
      </c>
      <c r="DP434" s="442" t="b">
        <f t="shared" si="217"/>
        <v>0</v>
      </c>
      <c r="DQ434" s="452" t="b">
        <f t="shared" si="218"/>
        <v>0</v>
      </c>
      <c r="DR434" s="442" t="b">
        <f t="shared" si="219"/>
        <v>0</v>
      </c>
      <c r="DS434" s="451" t="b">
        <f t="shared" si="220"/>
        <v>0</v>
      </c>
      <c r="DT434" s="442" t="b">
        <f t="shared" si="221"/>
        <v>0</v>
      </c>
    </row>
    <row r="435" spans="1:124" x14ac:dyDescent="0.25">
      <c r="A435" s="67">
        <f t="shared" si="196"/>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97"/>
        <v/>
      </c>
      <c r="X435" s="312" t="str">
        <f t="shared" ca="1" si="198"/>
        <v/>
      </c>
      <c r="Y435" s="279"/>
      <c r="Z435" s="279"/>
      <c r="AA435" s="350"/>
      <c r="AB435" s="351"/>
      <c r="AC435" s="281"/>
      <c r="AD435" s="350"/>
      <c r="AE435" s="351"/>
      <c r="AF435" s="282"/>
      <c r="AG435" s="350"/>
      <c r="AH435" s="276"/>
      <c r="AI435" s="311" t="str">
        <f t="shared" ca="1" si="199"/>
        <v/>
      </c>
      <c r="AJ435" s="312" t="str">
        <f t="shared" ca="1" si="200"/>
        <v/>
      </c>
      <c r="AK435" s="278"/>
      <c r="AL435" s="278"/>
      <c r="AM435" s="350"/>
      <c r="AN435" s="351"/>
      <c r="AO435" s="281"/>
      <c r="AP435" s="350"/>
      <c r="AQ435" s="351"/>
      <c r="AR435" s="282"/>
      <c r="AS435" s="350"/>
      <c r="AT435" s="276"/>
      <c r="AU435" s="311" t="str">
        <f t="shared" ca="1" si="201"/>
        <v/>
      </c>
      <c r="AV435" s="312" t="str">
        <f t="shared" ca="1" si="202"/>
        <v/>
      </c>
      <c r="AW435" s="278"/>
      <c r="AX435" s="278"/>
      <c r="AY435" s="350"/>
      <c r="AZ435" s="351"/>
      <c r="BA435" s="281"/>
      <c r="BB435" s="350"/>
      <c r="BC435" s="351"/>
      <c r="BD435" s="282"/>
      <c r="BE435" s="350"/>
      <c r="BF435" s="276"/>
      <c r="BG435" s="311" t="str">
        <f t="shared" ca="1" si="203"/>
        <v/>
      </c>
      <c r="BH435" s="312" t="str">
        <f t="shared" ca="1" si="204"/>
        <v/>
      </c>
      <c r="BI435" s="278"/>
      <c r="BJ435" s="350"/>
      <c r="BK435" s="351"/>
      <c r="BL435" s="281"/>
      <c r="BM435" s="350"/>
      <c r="BN435" s="351"/>
      <c r="BO435" s="282"/>
      <c r="BP435" s="311" t="str">
        <f t="shared" ca="1" si="205"/>
        <v/>
      </c>
      <c r="BQ435" s="312" t="str">
        <f t="shared" ca="1" si="206"/>
        <v/>
      </c>
      <c r="BR435" s="311" t="str">
        <f t="shared" ca="1" si="207"/>
        <v/>
      </c>
      <c r="BS435" s="440" t="str">
        <f t="shared" ca="1" si="208"/>
        <v/>
      </c>
      <c r="BT435" s="283" t="str">
        <f t="array" ref="BT435">IF(AND($I435&lt;&gt;"",$K435&lt;&gt;""),CEILING(VLOOKUP($I435,ランク別指標,3,FALSE)*$L435,1),"")</f>
        <v/>
      </c>
      <c r="BU435" s="284"/>
      <c r="BV435" s="283" t="str">
        <f t="shared" si="193"/>
        <v/>
      </c>
      <c r="BW435" s="285"/>
      <c r="BX435" s="284"/>
      <c r="BY435" s="286" t="str">
        <f t="shared" si="209"/>
        <v/>
      </c>
      <c r="BZ435" s="287" t="str">
        <f t="shared" si="210"/>
        <v/>
      </c>
      <c r="CA435" s="288"/>
      <c r="CB435" s="289"/>
      <c r="CC435" s="283" t="str">
        <f t="array" ref="CC435">IF(AND($I435&lt;&gt;"",$K435&lt;&gt;""),CEILING(VLOOKUP($I435,ランク別指標,6,FALSE)*$L435,1),"")</f>
        <v/>
      </c>
      <c r="CD435" s="290"/>
      <c r="CE435" s="291" t="str">
        <f t="shared" si="194"/>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91"/>
        <v/>
      </c>
      <c r="CR435" s="274" t="str">
        <f t="shared" ca="1" si="192"/>
        <v/>
      </c>
      <c r="CS435" s="275" t="str">
        <f t="shared" ca="1" si="195"/>
        <v/>
      </c>
      <c r="CT435" s="339"/>
      <c r="CU435" s="266">
        <f t="shared" si="211"/>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212"/>
        <v>0</v>
      </c>
      <c r="DL435" s="442" t="b">
        <f t="shared" si="213"/>
        <v>0</v>
      </c>
      <c r="DM435" s="452" t="b">
        <f t="shared" si="214"/>
        <v>0</v>
      </c>
      <c r="DN435" s="442" t="b">
        <f t="shared" si="215"/>
        <v>0</v>
      </c>
      <c r="DO435" s="451" t="b">
        <f t="shared" si="216"/>
        <v>0</v>
      </c>
      <c r="DP435" s="442" t="b">
        <f t="shared" si="217"/>
        <v>0</v>
      </c>
      <c r="DQ435" s="452" t="b">
        <f t="shared" si="218"/>
        <v>0</v>
      </c>
      <c r="DR435" s="442" t="b">
        <f t="shared" si="219"/>
        <v>0</v>
      </c>
      <c r="DS435" s="451" t="b">
        <f t="shared" si="220"/>
        <v>0</v>
      </c>
      <c r="DT435" s="442" t="b">
        <f t="shared" si="221"/>
        <v>0</v>
      </c>
    </row>
    <row r="436" spans="1:124" x14ac:dyDescent="0.25">
      <c r="A436" s="67">
        <f t="shared" si="196"/>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97"/>
        <v/>
      </c>
      <c r="X436" s="312" t="str">
        <f t="shared" ca="1" si="198"/>
        <v/>
      </c>
      <c r="Y436" s="279"/>
      <c r="Z436" s="279"/>
      <c r="AA436" s="350"/>
      <c r="AB436" s="280"/>
      <c r="AC436" s="281"/>
      <c r="AD436" s="350"/>
      <c r="AE436" s="280"/>
      <c r="AF436" s="282"/>
      <c r="AG436" s="350"/>
      <c r="AH436" s="276"/>
      <c r="AI436" s="311" t="str">
        <f t="shared" ca="1" si="199"/>
        <v/>
      </c>
      <c r="AJ436" s="312" t="str">
        <f t="shared" ca="1" si="200"/>
        <v/>
      </c>
      <c r="AK436" s="279"/>
      <c r="AL436" s="279"/>
      <c r="AM436" s="350"/>
      <c r="AN436" s="280"/>
      <c r="AO436" s="281"/>
      <c r="AP436" s="350"/>
      <c r="AQ436" s="280"/>
      <c r="AR436" s="282"/>
      <c r="AS436" s="350"/>
      <c r="AT436" s="276"/>
      <c r="AU436" s="311" t="str">
        <f t="shared" ca="1" si="201"/>
        <v/>
      </c>
      <c r="AV436" s="312" t="str">
        <f t="shared" ca="1" si="202"/>
        <v/>
      </c>
      <c r="AW436" s="278"/>
      <c r="AX436" s="278"/>
      <c r="AY436" s="350"/>
      <c r="AZ436" s="280"/>
      <c r="BA436" s="281"/>
      <c r="BB436" s="350"/>
      <c r="BC436" s="280"/>
      <c r="BD436" s="282"/>
      <c r="BE436" s="350"/>
      <c r="BF436" s="276"/>
      <c r="BG436" s="311" t="str">
        <f t="shared" ca="1" si="203"/>
        <v/>
      </c>
      <c r="BH436" s="312" t="str">
        <f t="shared" ca="1" si="204"/>
        <v/>
      </c>
      <c r="BI436" s="278"/>
      <c r="BJ436" s="350"/>
      <c r="BK436" s="280"/>
      <c r="BL436" s="281"/>
      <c r="BM436" s="350"/>
      <c r="BN436" s="280"/>
      <c r="BO436" s="282"/>
      <c r="BP436" s="311" t="str">
        <f t="shared" ca="1" si="205"/>
        <v/>
      </c>
      <c r="BQ436" s="312" t="str">
        <f t="shared" ca="1" si="206"/>
        <v/>
      </c>
      <c r="BR436" s="311" t="str">
        <f t="shared" ca="1" si="207"/>
        <v/>
      </c>
      <c r="BS436" s="440" t="str">
        <f t="shared" ca="1" si="208"/>
        <v/>
      </c>
      <c r="BT436" s="283" t="str">
        <f t="array" ref="BT436">IF(AND($I436&lt;&gt;"",$K436&lt;&gt;""),CEILING(VLOOKUP($I436,ランク別指標,3,FALSE)*$L436,1),"")</f>
        <v/>
      </c>
      <c r="BU436" s="284"/>
      <c r="BV436" s="283" t="str">
        <f t="shared" si="193"/>
        <v/>
      </c>
      <c r="BW436" s="285"/>
      <c r="BX436" s="284"/>
      <c r="BY436" s="286" t="str">
        <f t="shared" si="209"/>
        <v/>
      </c>
      <c r="BZ436" s="287" t="str">
        <f t="shared" si="210"/>
        <v/>
      </c>
      <c r="CA436" s="288"/>
      <c r="CB436" s="289"/>
      <c r="CC436" s="283" t="str">
        <f t="array" ref="CC436">IF(AND($I436&lt;&gt;"",$K436&lt;&gt;""),CEILING(VLOOKUP($I436,ランク別指標,6,FALSE)*$L436,1),"")</f>
        <v/>
      </c>
      <c r="CD436" s="290"/>
      <c r="CE436" s="291" t="str">
        <f t="shared" si="194"/>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91"/>
        <v/>
      </c>
      <c r="CR436" s="274" t="str">
        <f t="shared" ca="1" si="192"/>
        <v/>
      </c>
      <c r="CS436" s="275" t="str">
        <f t="shared" ca="1" si="195"/>
        <v/>
      </c>
      <c r="CT436" s="339"/>
      <c r="CU436" s="266">
        <f t="shared" si="211"/>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212"/>
        <v>0</v>
      </c>
      <c r="DL436" s="442" t="b">
        <f t="shared" si="213"/>
        <v>0</v>
      </c>
      <c r="DM436" s="452" t="b">
        <f t="shared" si="214"/>
        <v>0</v>
      </c>
      <c r="DN436" s="442" t="b">
        <f t="shared" si="215"/>
        <v>0</v>
      </c>
      <c r="DO436" s="451" t="b">
        <f t="shared" si="216"/>
        <v>0</v>
      </c>
      <c r="DP436" s="442" t="b">
        <f t="shared" si="217"/>
        <v>0</v>
      </c>
      <c r="DQ436" s="452" t="b">
        <f t="shared" si="218"/>
        <v>0</v>
      </c>
      <c r="DR436" s="442" t="b">
        <f t="shared" si="219"/>
        <v>0</v>
      </c>
      <c r="DS436" s="451" t="b">
        <f t="shared" si="220"/>
        <v>0</v>
      </c>
      <c r="DT436" s="442" t="b">
        <f t="shared" si="221"/>
        <v>0</v>
      </c>
    </row>
    <row r="437" spans="1:124" x14ac:dyDescent="0.25">
      <c r="A437" s="67">
        <f t="shared" si="196"/>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97"/>
        <v/>
      </c>
      <c r="X437" s="312" t="str">
        <f t="shared" ca="1" si="198"/>
        <v/>
      </c>
      <c r="Y437" s="279"/>
      <c r="Z437" s="279"/>
      <c r="AA437" s="350"/>
      <c r="AB437" s="280"/>
      <c r="AC437" s="281"/>
      <c r="AD437" s="350"/>
      <c r="AE437" s="280"/>
      <c r="AF437" s="282"/>
      <c r="AG437" s="350"/>
      <c r="AH437" s="276"/>
      <c r="AI437" s="311" t="str">
        <f t="shared" ca="1" si="199"/>
        <v/>
      </c>
      <c r="AJ437" s="312" t="str">
        <f t="shared" ca="1" si="200"/>
        <v/>
      </c>
      <c r="AK437" s="279"/>
      <c r="AL437" s="279"/>
      <c r="AM437" s="350"/>
      <c r="AN437" s="280"/>
      <c r="AO437" s="281"/>
      <c r="AP437" s="350"/>
      <c r="AQ437" s="280"/>
      <c r="AR437" s="282"/>
      <c r="AS437" s="350"/>
      <c r="AT437" s="276"/>
      <c r="AU437" s="311" t="str">
        <f t="shared" ca="1" si="201"/>
        <v/>
      </c>
      <c r="AV437" s="312" t="str">
        <f t="shared" ca="1" si="202"/>
        <v/>
      </c>
      <c r="AW437" s="278"/>
      <c r="AX437" s="278"/>
      <c r="AY437" s="350"/>
      <c r="AZ437" s="280"/>
      <c r="BA437" s="281"/>
      <c r="BB437" s="350"/>
      <c r="BC437" s="280"/>
      <c r="BD437" s="282"/>
      <c r="BE437" s="350"/>
      <c r="BF437" s="276"/>
      <c r="BG437" s="311" t="str">
        <f t="shared" ca="1" si="203"/>
        <v/>
      </c>
      <c r="BH437" s="312" t="str">
        <f t="shared" ca="1" si="204"/>
        <v/>
      </c>
      <c r="BI437" s="278"/>
      <c r="BJ437" s="350"/>
      <c r="BK437" s="280"/>
      <c r="BL437" s="281"/>
      <c r="BM437" s="350"/>
      <c r="BN437" s="280"/>
      <c r="BO437" s="282"/>
      <c r="BP437" s="311" t="str">
        <f t="shared" ca="1" si="205"/>
        <v/>
      </c>
      <c r="BQ437" s="312" t="str">
        <f t="shared" ca="1" si="206"/>
        <v/>
      </c>
      <c r="BR437" s="311" t="str">
        <f t="shared" ca="1" si="207"/>
        <v/>
      </c>
      <c r="BS437" s="440" t="str">
        <f t="shared" ca="1" si="208"/>
        <v/>
      </c>
      <c r="BT437" s="283" t="str">
        <f t="array" ref="BT437">IF(AND($I437&lt;&gt;"",$K437&lt;&gt;""),CEILING(VLOOKUP($I437,ランク別指標,3,FALSE)*$L437,1),"")</f>
        <v/>
      </c>
      <c r="BU437" s="284"/>
      <c r="BV437" s="283" t="str">
        <f t="shared" si="193"/>
        <v/>
      </c>
      <c r="BW437" s="285"/>
      <c r="BX437" s="284"/>
      <c r="BY437" s="286" t="str">
        <f t="shared" si="209"/>
        <v/>
      </c>
      <c r="BZ437" s="287" t="str">
        <f t="shared" si="210"/>
        <v/>
      </c>
      <c r="CA437" s="288"/>
      <c r="CB437" s="289"/>
      <c r="CC437" s="283" t="str">
        <f t="array" ref="CC437">IF(AND($I437&lt;&gt;"",$K437&lt;&gt;""),CEILING(VLOOKUP($I437,ランク別指標,6,FALSE)*$L437,1),"")</f>
        <v/>
      </c>
      <c r="CD437" s="290"/>
      <c r="CE437" s="291" t="str">
        <f t="shared" si="194"/>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91"/>
        <v/>
      </c>
      <c r="CR437" s="274" t="str">
        <f t="shared" ca="1" si="192"/>
        <v/>
      </c>
      <c r="CS437" s="275" t="str">
        <f t="shared" ca="1" si="195"/>
        <v/>
      </c>
      <c r="CT437" s="339"/>
      <c r="CU437" s="266">
        <f t="shared" si="211"/>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212"/>
        <v>0</v>
      </c>
      <c r="DL437" s="442" t="b">
        <f t="shared" si="213"/>
        <v>0</v>
      </c>
      <c r="DM437" s="452" t="b">
        <f t="shared" si="214"/>
        <v>0</v>
      </c>
      <c r="DN437" s="442" t="b">
        <f t="shared" si="215"/>
        <v>0</v>
      </c>
      <c r="DO437" s="451" t="b">
        <f t="shared" si="216"/>
        <v>0</v>
      </c>
      <c r="DP437" s="442" t="b">
        <f t="shared" si="217"/>
        <v>0</v>
      </c>
      <c r="DQ437" s="452" t="b">
        <f t="shared" si="218"/>
        <v>0</v>
      </c>
      <c r="DR437" s="442" t="b">
        <f t="shared" si="219"/>
        <v>0</v>
      </c>
      <c r="DS437" s="451" t="b">
        <f t="shared" si="220"/>
        <v>0</v>
      </c>
      <c r="DT437" s="442" t="b">
        <f t="shared" si="221"/>
        <v>0</v>
      </c>
    </row>
    <row r="438" spans="1:124" x14ac:dyDescent="0.25">
      <c r="A438" s="67">
        <f t="shared" si="196"/>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97"/>
        <v/>
      </c>
      <c r="X438" s="312" t="str">
        <f t="shared" ca="1" si="198"/>
        <v/>
      </c>
      <c r="Y438" s="279"/>
      <c r="Z438" s="279"/>
      <c r="AA438" s="350"/>
      <c r="AB438" s="280"/>
      <c r="AC438" s="281"/>
      <c r="AD438" s="350"/>
      <c r="AE438" s="280"/>
      <c r="AF438" s="282"/>
      <c r="AG438" s="350"/>
      <c r="AH438" s="276"/>
      <c r="AI438" s="311" t="str">
        <f t="shared" ca="1" si="199"/>
        <v/>
      </c>
      <c r="AJ438" s="312" t="str">
        <f t="shared" ca="1" si="200"/>
        <v/>
      </c>
      <c r="AK438" s="279"/>
      <c r="AL438" s="279"/>
      <c r="AM438" s="350"/>
      <c r="AN438" s="280"/>
      <c r="AO438" s="281"/>
      <c r="AP438" s="350"/>
      <c r="AQ438" s="280"/>
      <c r="AR438" s="282"/>
      <c r="AS438" s="350"/>
      <c r="AT438" s="276"/>
      <c r="AU438" s="311" t="str">
        <f t="shared" ca="1" si="201"/>
        <v/>
      </c>
      <c r="AV438" s="312" t="str">
        <f t="shared" ca="1" si="202"/>
        <v/>
      </c>
      <c r="AW438" s="278"/>
      <c r="AX438" s="278"/>
      <c r="AY438" s="350"/>
      <c r="AZ438" s="280"/>
      <c r="BA438" s="281"/>
      <c r="BB438" s="350"/>
      <c r="BC438" s="280"/>
      <c r="BD438" s="282"/>
      <c r="BE438" s="350"/>
      <c r="BF438" s="276"/>
      <c r="BG438" s="311" t="str">
        <f t="shared" ca="1" si="203"/>
        <v/>
      </c>
      <c r="BH438" s="312" t="str">
        <f t="shared" ca="1" si="204"/>
        <v/>
      </c>
      <c r="BI438" s="278"/>
      <c r="BJ438" s="350"/>
      <c r="BK438" s="280"/>
      <c r="BL438" s="281"/>
      <c r="BM438" s="350"/>
      <c r="BN438" s="280"/>
      <c r="BO438" s="282"/>
      <c r="BP438" s="311" t="str">
        <f t="shared" ca="1" si="205"/>
        <v/>
      </c>
      <c r="BQ438" s="312" t="str">
        <f t="shared" ca="1" si="206"/>
        <v/>
      </c>
      <c r="BR438" s="311" t="str">
        <f t="shared" ca="1" si="207"/>
        <v/>
      </c>
      <c r="BS438" s="440" t="str">
        <f t="shared" ca="1" si="208"/>
        <v/>
      </c>
      <c r="BT438" s="283" t="str">
        <f t="array" ref="BT438">IF(AND($I438&lt;&gt;"",$K438&lt;&gt;""),CEILING(VLOOKUP($I438,ランク別指標,3,FALSE)*$L438,1),"")</f>
        <v/>
      </c>
      <c r="BU438" s="284"/>
      <c r="BV438" s="283" t="str">
        <f t="shared" si="193"/>
        <v/>
      </c>
      <c r="BW438" s="285"/>
      <c r="BX438" s="284"/>
      <c r="BY438" s="286" t="str">
        <f t="shared" si="209"/>
        <v/>
      </c>
      <c r="BZ438" s="287" t="str">
        <f t="shared" si="210"/>
        <v/>
      </c>
      <c r="CA438" s="288"/>
      <c r="CB438" s="289"/>
      <c r="CC438" s="283" t="str">
        <f t="array" ref="CC438">IF(AND($I438&lt;&gt;"",$K438&lt;&gt;""),CEILING(VLOOKUP($I438,ランク別指標,6,FALSE)*$L438,1),"")</f>
        <v/>
      </c>
      <c r="CD438" s="290"/>
      <c r="CE438" s="291" t="str">
        <f t="shared" si="194"/>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91"/>
        <v/>
      </c>
      <c r="CR438" s="274" t="str">
        <f t="shared" ca="1" si="192"/>
        <v/>
      </c>
      <c r="CS438" s="275" t="str">
        <f t="shared" ca="1" si="195"/>
        <v/>
      </c>
      <c r="CT438" s="339"/>
      <c r="CU438" s="266">
        <f t="shared" si="211"/>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212"/>
        <v>0</v>
      </c>
      <c r="DL438" s="442" t="b">
        <f t="shared" si="213"/>
        <v>0</v>
      </c>
      <c r="DM438" s="452" t="b">
        <f t="shared" si="214"/>
        <v>0</v>
      </c>
      <c r="DN438" s="442" t="b">
        <f t="shared" si="215"/>
        <v>0</v>
      </c>
      <c r="DO438" s="451" t="b">
        <f t="shared" si="216"/>
        <v>0</v>
      </c>
      <c r="DP438" s="442" t="b">
        <f t="shared" si="217"/>
        <v>0</v>
      </c>
      <c r="DQ438" s="452" t="b">
        <f t="shared" si="218"/>
        <v>0</v>
      </c>
      <c r="DR438" s="442" t="b">
        <f t="shared" si="219"/>
        <v>0</v>
      </c>
      <c r="DS438" s="451" t="b">
        <f t="shared" si="220"/>
        <v>0</v>
      </c>
      <c r="DT438" s="442" t="b">
        <f t="shared" si="221"/>
        <v>0</v>
      </c>
    </row>
    <row r="439" spans="1:124" x14ac:dyDescent="0.25">
      <c r="A439" s="67">
        <f t="shared" si="196"/>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97"/>
        <v/>
      </c>
      <c r="X439" s="312" t="str">
        <f t="shared" ca="1" si="198"/>
        <v/>
      </c>
      <c r="Y439" s="279"/>
      <c r="Z439" s="279"/>
      <c r="AA439" s="350"/>
      <c r="AB439" s="280"/>
      <c r="AC439" s="281"/>
      <c r="AD439" s="350"/>
      <c r="AE439" s="280"/>
      <c r="AF439" s="282"/>
      <c r="AG439" s="350"/>
      <c r="AH439" s="276"/>
      <c r="AI439" s="311" t="str">
        <f t="shared" ca="1" si="199"/>
        <v/>
      </c>
      <c r="AJ439" s="312" t="str">
        <f t="shared" ca="1" si="200"/>
        <v/>
      </c>
      <c r="AK439" s="279"/>
      <c r="AL439" s="279"/>
      <c r="AM439" s="350"/>
      <c r="AN439" s="280"/>
      <c r="AO439" s="281"/>
      <c r="AP439" s="350"/>
      <c r="AQ439" s="280"/>
      <c r="AR439" s="282"/>
      <c r="AS439" s="350"/>
      <c r="AT439" s="276"/>
      <c r="AU439" s="311" t="str">
        <f t="shared" ca="1" si="201"/>
        <v/>
      </c>
      <c r="AV439" s="312" t="str">
        <f t="shared" ca="1" si="202"/>
        <v/>
      </c>
      <c r="AW439" s="278"/>
      <c r="AX439" s="278"/>
      <c r="AY439" s="350"/>
      <c r="AZ439" s="280"/>
      <c r="BA439" s="281"/>
      <c r="BB439" s="350"/>
      <c r="BC439" s="280"/>
      <c r="BD439" s="282"/>
      <c r="BE439" s="350"/>
      <c r="BF439" s="276"/>
      <c r="BG439" s="311" t="str">
        <f t="shared" ca="1" si="203"/>
        <v/>
      </c>
      <c r="BH439" s="312" t="str">
        <f t="shared" ca="1" si="204"/>
        <v/>
      </c>
      <c r="BI439" s="278"/>
      <c r="BJ439" s="350"/>
      <c r="BK439" s="280"/>
      <c r="BL439" s="281"/>
      <c r="BM439" s="350"/>
      <c r="BN439" s="280"/>
      <c r="BO439" s="282"/>
      <c r="BP439" s="311" t="str">
        <f t="shared" ca="1" si="205"/>
        <v/>
      </c>
      <c r="BQ439" s="312" t="str">
        <f t="shared" ca="1" si="206"/>
        <v/>
      </c>
      <c r="BR439" s="311" t="str">
        <f t="shared" ca="1" si="207"/>
        <v/>
      </c>
      <c r="BS439" s="440" t="str">
        <f t="shared" ca="1" si="208"/>
        <v/>
      </c>
      <c r="BT439" s="283" t="str">
        <f t="array" ref="BT439">IF(AND($I439&lt;&gt;"",$K439&lt;&gt;""),CEILING(VLOOKUP($I439,ランク別指標,3,FALSE)*$L439,1),"")</f>
        <v/>
      </c>
      <c r="BU439" s="284"/>
      <c r="BV439" s="283" t="str">
        <f t="shared" si="193"/>
        <v/>
      </c>
      <c r="BW439" s="285"/>
      <c r="BX439" s="284"/>
      <c r="BY439" s="286" t="str">
        <f t="shared" si="209"/>
        <v/>
      </c>
      <c r="BZ439" s="287" t="str">
        <f t="shared" si="210"/>
        <v/>
      </c>
      <c r="CA439" s="288"/>
      <c r="CB439" s="289"/>
      <c r="CC439" s="283" t="str">
        <f t="array" ref="CC439">IF(AND($I439&lt;&gt;"",$K439&lt;&gt;""),CEILING(VLOOKUP($I439,ランク別指標,6,FALSE)*$L439,1),"")</f>
        <v/>
      </c>
      <c r="CD439" s="290"/>
      <c r="CE439" s="291" t="str">
        <f t="shared" si="194"/>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91"/>
        <v/>
      </c>
      <c r="CR439" s="274" t="str">
        <f t="shared" ca="1" si="192"/>
        <v/>
      </c>
      <c r="CS439" s="275" t="str">
        <f t="shared" ca="1" si="195"/>
        <v/>
      </c>
      <c r="CT439" s="339"/>
      <c r="CU439" s="266">
        <f t="shared" si="211"/>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212"/>
        <v>0</v>
      </c>
      <c r="DL439" s="442" t="b">
        <f t="shared" si="213"/>
        <v>0</v>
      </c>
      <c r="DM439" s="452" t="b">
        <f t="shared" si="214"/>
        <v>0</v>
      </c>
      <c r="DN439" s="442" t="b">
        <f t="shared" si="215"/>
        <v>0</v>
      </c>
      <c r="DO439" s="451" t="b">
        <f t="shared" si="216"/>
        <v>0</v>
      </c>
      <c r="DP439" s="442" t="b">
        <f t="shared" si="217"/>
        <v>0</v>
      </c>
      <c r="DQ439" s="452" t="b">
        <f t="shared" si="218"/>
        <v>0</v>
      </c>
      <c r="DR439" s="442" t="b">
        <f t="shared" si="219"/>
        <v>0</v>
      </c>
      <c r="DS439" s="451" t="b">
        <f t="shared" si="220"/>
        <v>0</v>
      </c>
      <c r="DT439" s="442" t="b">
        <f t="shared" si="221"/>
        <v>0</v>
      </c>
    </row>
    <row r="440" spans="1:124" x14ac:dyDescent="0.25">
      <c r="A440" s="67">
        <f t="shared" si="196"/>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97"/>
        <v/>
      </c>
      <c r="X440" s="312" t="str">
        <f t="shared" ca="1" si="198"/>
        <v/>
      </c>
      <c r="Y440" s="279"/>
      <c r="Z440" s="279"/>
      <c r="AA440" s="350"/>
      <c r="AB440" s="280"/>
      <c r="AC440" s="281"/>
      <c r="AD440" s="350"/>
      <c r="AE440" s="280"/>
      <c r="AF440" s="282"/>
      <c r="AG440" s="350"/>
      <c r="AH440" s="276"/>
      <c r="AI440" s="311" t="str">
        <f t="shared" ca="1" si="199"/>
        <v/>
      </c>
      <c r="AJ440" s="312" t="str">
        <f t="shared" ca="1" si="200"/>
        <v/>
      </c>
      <c r="AK440" s="279"/>
      <c r="AL440" s="279"/>
      <c r="AM440" s="350"/>
      <c r="AN440" s="280"/>
      <c r="AO440" s="281"/>
      <c r="AP440" s="350"/>
      <c r="AQ440" s="280"/>
      <c r="AR440" s="282"/>
      <c r="AS440" s="350"/>
      <c r="AT440" s="276"/>
      <c r="AU440" s="311" t="str">
        <f t="shared" ca="1" si="201"/>
        <v/>
      </c>
      <c r="AV440" s="312" t="str">
        <f t="shared" ca="1" si="202"/>
        <v/>
      </c>
      <c r="AW440" s="278"/>
      <c r="AX440" s="278"/>
      <c r="AY440" s="350"/>
      <c r="AZ440" s="280"/>
      <c r="BA440" s="281"/>
      <c r="BB440" s="350"/>
      <c r="BC440" s="280"/>
      <c r="BD440" s="282"/>
      <c r="BE440" s="350"/>
      <c r="BF440" s="276"/>
      <c r="BG440" s="311" t="str">
        <f t="shared" ca="1" si="203"/>
        <v/>
      </c>
      <c r="BH440" s="312" t="str">
        <f t="shared" ca="1" si="204"/>
        <v/>
      </c>
      <c r="BI440" s="278"/>
      <c r="BJ440" s="350"/>
      <c r="BK440" s="280"/>
      <c r="BL440" s="281"/>
      <c r="BM440" s="350"/>
      <c r="BN440" s="280"/>
      <c r="BO440" s="282"/>
      <c r="BP440" s="311" t="str">
        <f t="shared" ca="1" si="205"/>
        <v/>
      </c>
      <c r="BQ440" s="312" t="str">
        <f t="shared" ca="1" si="206"/>
        <v/>
      </c>
      <c r="BR440" s="311" t="str">
        <f t="shared" ca="1" si="207"/>
        <v/>
      </c>
      <c r="BS440" s="440" t="str">
        <f t="shared" ca="1" si="208"/>
        <v/>
      </c>
      <c r="BT440" s="283" t="str">
        <f t="array" ref="BT440">IF(AND($I440&lt;&gt;"",$K440&lt;&gt;""),CEILING(VLOOKUP($I440,ランク別指標,3,FALSE)*$L440,1),"")</f>
        <v/>
      </c>
      <c r="BU440" s="284"/>
      <c r="BV440" s="283" t="str">
        <f t="shared" si="193"/>
        <v/>
      </c>
      <c r="BW440" s="285"/>
      <c r="BX440" s="284"/>
      <c r="BY440" s="286" t="str">
        <f t="shared" si="209"/>
        <v/>
      </c>
      <c r="BZ440" s="287" t="str">
        <f t="shared" si="210"/>
        <v/>
      </c>
      <c r="CA440" s="288"/>
      <c r="CB440" s="289"/>
      <c r="CC440" s="283" t="str">
        <f t="array" ref="CC440">IF(AND($I440&lt;&gt;"",$K440&lt;&gt;""),CEILING(VLOOKUP($I440,ランク別指標,6,FALSE)*$L440,1),"")</f>
        <v/>
      </c>
      <c r="CD440" s="290"/>
      <c r="CE440" s="291" t="str">
        <f t="shared" si="194"/>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91"/>
        <v/>
      </c>
      <c r="CR440" s="274" t="str">
        <f t="shared" ca="1" si="192"/>
        <v/>
      </c>
      <c r="CS440" s="275" t="str">
        <f t="shared" ca="1" si="195"/>
        <v/>
      </c>
      <c r="CT440" s="339"/>
      <c r="CU440" s="266">
        <f t="shared" si="211"/>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212"/>
        <v>0</v>
      </c>
      <c r="DL440" s="442" t="b">
        <f t="shared" si="213"/>
        <v>0</v>
      </c>
      <c r="DM440" s="452" t="b">
        <f t="shared" si="214"/>
        <v>0</v>
      </c>
      <c r="DN440" s="442" t="b">
        <f t="shared" si="215"/>
        <v>0</v>
      </c>
      <c r="DO440" s="451" t="b">
        <f t="shared" si="216"/>
        <v>0</v>
      </c>
      <c r="DP440" s="442" t="b">
        <f t="shared" si="217"/>
        <v>0</v>
      </c>
      <c r="DQ440" s="452" t="b">
        <f t="shared" si="218"/>
        <v>0</v>
      </c>
      <c r="DR440" s="442" t="b">
        <f t="shared" si="219"/>
        <v>0</v>
      </c>
      <c r="DS440" s="451" t="b">
        <f t="shared" si="220"/>
        <v>0</v>
      </c>
      <c r="DT440" s="442" t="b">
        <f t="shared" si="221"/>
        <v>0</v>
      </c>
    </row>
    <row r="441" spans="1:124" x14ac:dyDescent="0.25">
      <c r="A441" s="67">
        <f t="shared" si="196"/>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97"/>
        <v/>
      </c>
      <c r="X441" s="312" t="str">
        <f t="shared" ca="1" si="198"/>
        <v/>
      </c>
      <c r="Y441" s="279"/>
      <c r="Z441" s="279"/>
      <c r="AA441" s="350"/>
      <c r="AB441" s="280"/>
      <c r="AC441" s="281"/>
      <c r="AD441" s="350"/>
      <c r="AE441" s="280"/>
      <c r="AF441" s="282"/>
      <c r="AG441" s="350"/>
      <c r="AH441" s="276"/>
      <c r="AI441" s="311" t="str">
        <f t="shared" ca="1" si="199"/>
        <v/>
      </c>
      <c r="AJ441" s="312" t="str">
        <f t="shared" ca="1" si="200"/>
        <v/>
      </c>
      <c r="AK441" s="279"/>
      <c r="AL441" s="279"/>
      <c r="AM441" s="350"/>
      <c r="AN441" s="280"/>
      <c r="AO441" s="281"/>
      <c r="AP441" s="350"/>
      <c r="AQ441" s="280"/>
      <c r="AR441" s="282"/>
      <c r="AS441" s="350"/>
      <c r="AT441" s="276"/>
      <c r="AU441" s="311" t="str">
        <f t="shared" ca="1" si="201"/>
        <v/>
      </c>
      <c r="AV441" s="312" t="str">
        <f t="shared" ca="1" si="202"/>
        <v/>
      </c>
      <c r="AW441" s="278"/>
      <c r="AX441" s="278"/>
      <c r="AY441" s="350"/>
      <c r="AZ441" s="280"/>
      <c r="BA441" s="281"/>
      <c r="BB441" s="350"/>
      <c r="BC441" s="280"/>
      <c r="BD441" s="282"/>
      <c r="BE441" s="350"/>
      <c r="BF441" s="276"/>
      <c r="BG441" s="311" t="str">
        <f t="shared" ca="1" si="203"/>
        <v/>
      </c>
      <c r="BH441" s="312" t="str">
        <f t="shared" ca="1" si="204"/>
        <v/>
      </c>
      <c r="BI441" s="278"/>
      <c r="BJ441" s="350"/>
      <c r="BK441" s="280"/>
      <c r="BL441" s="281"/>
      <c r="BM441" s="350"/>
      <c r="BN441" s="280"/>
      <c r="BO441" s="282"/>
      <c r="BP441" s="311" t="str">
        <f t="shared" ca="1" si="205"/>
        <v/>
      </c>
      <c r="BQ441" s="312" t="str">
        <f t="shared" ca="1" si="206"/>
        <v/>
      </c>
      <c r="BR441" s="311" t="str">
        <f t="shared" ca="1" si="207"/>
        <v/>
      </c>
      <c r="BS441" s="440" t="str">
        <f t="shared" ca="1" si="208"/>
        <v/>
      </c>
      <c r="BT441" s="283" t="str">
        <f t="array" ref="BT441">IF(AND($I441&lt;&gt;"",$K441&lt;&gt;""),CEILING(VLOOKUP($I441,ランク別指標,3,FALSE)*$L441,1),"")</f>
        <v/>
      </c>
      <c r="BU441" s="284"/>
      <c r="BV441" s="283" t="str">
        <f t="shared" si="193"/>
        <v/>
      </c>
      <c r="BW441" s="285"/>
      <c r="BX441" s="284"/>
      <c r="BY441" s="286" t="str">
        <f t="shared" si="209"/>
        <v/>
      </c>
      <c r="BZ441" s="287" t="str">
        <f t="shared" si="210"/>
        <v/>
      </c>
      <c r="CA441" s="288"/>
      <c r="CB441" s="289"/>
      <c r="CC441" s="283" t="str">
        <f t="array" ref="CC441">IF(AND($I441&lt;&gt;"",$K441&lt;&gt;""),CEILING(VLOOKUP($I441,ランク別指標,6,FALSE)*$L441,1),"")</f>
        <v/>
      </c>
      <c r="CD441" s="290"/>
      <c r="CE441" s="291" t="str">
        <f t="shared" si="194"/>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5"/>
        <v/>
      </c>
      <c r="CR441" s="274" t="str">
        <f t="shared" ca="1" si="16"/>
        <v/>
      </c>
      <c r="CS441" s="275" t="str">
        <f t="shared" ca="1" si="195"/>
        <v/>
      </c>
      <c r="CT441" s="339"/>
      <c r="CU441" s="266">
        <f t="shared" si="211"/>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212"/>
        <v>0</v>
      </c>
      <c r="DL441" s="442" t="b">
        <f t="shared" si="213"/>
        <v>0</v>
      </c>
      <c r="DM441" s="452" t="b">
        <f t="shared" si="214"/>
        <v>0</v>
      </c>
      <c r="DN441" s="442" t="b">
        <f t="shared" si="215"/>
        <v>0</v>
      </c>
      <c r="DO441" s="451" t="b">
        <f t="shared" si="216"/>
        <v>0</v>
      </c>
      <c r="DP441" s="442" t="b">
        <f t="shared" si="217"/>
        <v>0</v>
      </c>
      <c r="DQ441" s="452" t="b">
        <f t="shared" si="218"/>
        <v>0</v>
      </c>
      <c r="DR441" s="442" t="b">
        <f t="shared" si="219"/>
        <v>0</v>
      </c>
      <c r="DS441" s="451" t="b">
        <f t="shared" si="220"/>
        <v>0</v>
      </c>
      <c r="DT441" s="442" t="b">
        <f t="shared" si="221"/>
        <v>0</v>
      </c>
    </row>
    <row r="442" spans="1:124" x14ac:dyDescent="0.25">
      <c r="A442" s="67">
        <f t="shared" si="196"/>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97"/>
        <v/>
      </c>
      <c r="X442" s="312" t="str">
        <f t="shared" ca="1" si="198"/>
        <v/>
      </c>
      <c r="Y442" s="279"/>
      <c r="Z442" s="279"/>
      <c r="AA442" s="350"/>
      <c r="AB442" s="280"/>
      <c r="AC442" s="281"/>
      <c r="AD442" s="350"/>
      <c r="AE442" s="280"/>
      <c r="AF442" s="282"/>
      <c r="AG442" s="350"/>
      <c r="AH442" s="276"/>
      <c r="AI442" s="311" t="str">
        <f t="shared" ca="1" si="199"/>
        <v/>
      </c>
      <c r="AJ442" s="312" t="str">
        <f t="shared" ca="1" si="200"/>
        <v/>
      </c>
      <c r="AK442" s="279"/>
      <c r="AL442" s="279"/>
      <c r="AM442" s="350"/>
      <c r="AN442" s="280"/>
      <c r="AO442" s="281"/>
      <c r="AP442" s="350"/>
      <c r="AQ442" s="280"/>
      <c r="AR442" s="282"/>
      <c r="AS442" s="350"/>
      <c r="AT442" s="276"/>
      <c r="AU442" s="311" t="str">
        <f t="shared" ca="1" si="201"/>
        <v/>
      </c>
      <c r="AV442" s="312" t="str">
        <f t="shared" ca="1" si="202"/>
        <v/>
      </c>
      <c r="AW442" s="278"/>
      <c r="AX442" s="278"/>
      <c r="AY442" s="350"/>
      <c r="AZ442" s="280"/>
      <c r="BA442" s="281"/>
      <c r="BB442" s="350"/>
      <c r="BC442" s="280"/>
      <c r="BD442" s="282"/>
      <c r="BE442" s="350"/>
      <c r="BF442" s="276"/>
      <c r="BG442" s="311" t="str">
        <f t="shared" ca="1" si="203"/>
        <v/>
      </c>
      <c r="BH442" s="312" t="str">
        <f t="shared" ca="1" si="204"/>
        <v/>
      </c>
      <c r="BI442" s="278"/>
      <c r="BJ442" s="350"/>
      <c r="BK442" s="280"/>
      <c r="BL442" s="281"/>
      <c r="BM442" s="350"/>
      <c r="BN442" s="280"/>
      <c r="BO442" s="282"/>
      <c r="BP442" s="311" t="str">
        <f t="shared" ca="1" si="205"/>
        <v/>
      </c>
      <c r="BQ442" s="312" t="str">
        <f t="shared" ca="1" si="206"/>
        <v/>
      </c>
      <c r="BR442" s="311" t="str">
        <f t="shared" ca="1" si="207"/>
        <v/>
      </c>
      <c r="BS442" s="440" t="str">
        <f t="shared" ca="1" si="208"/>
        <v/>
      </c>
      <c r="BT442" s="283" t="str">
        <f t="array" ref="BT442">IF(AND($I442&lt;&gt;"",$K442&lt;&gt;""),CEILING(VLOOKUP($I442,ランク別指標,3,FALSE)*$L442,1),"")</f>
        <v/>
      </c>
      <c r="BU442" s="284"/>
      <c r="BV442" s="283" t="str">
        <f t="shared" si="193"/>
        <v/>
      </c>
      <c r="BW442" s="285"/>
      <c r="BX442" s="284"/>
      <c r="BY442" s="286" t="str">
        <f t="shared" si="209"/>
        <v/>
      </c>
      <c r="BZ442" s="287" t="str">
        <f t="shared" si="210"/>
        <v/>
      </c>
      <c r="CA442" s="288"/>
      <c r="CB442" s="289"/>
      <c r="CC442" s="283" t="str">
        <f t="array" ref="CC442">IF(AND($I442&lt;&gt;"",$K442&lt;&gt;""),CEILING(VLOOKUP($I442,ランク別指標,6,FALSE)*$L442,1),"")</f>
        <v/>
      </c>
      <c r="CD442" s="290"/>
      <c r="CE442" s="291" t="str">
        <f t="shared" si="194"/>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5"/>
        <v/>
      </c>
      <c r="CR442" s="274" t="str">
        <f t="shared" ca="1" si="16"/>
        <v/>
      </c>
      <c r="CS442" s="275" t="str">
        <f t="shared" ca="1" si="195"/>
        <v/>
      </c>
      <c r="CT442" s="339"/>
      <c r="CU442" s="266">
        <f t="shared" si="211"/>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212"/>
        <v>0</v>
      </c>
      <c r="DL442" s="442" t="b">
        <f t="shared" si="213"/>
        <v>0</v>
      </c>
      <c r="DM442" s="452" t="b">
        <f t="shared" si="214"/>
        <v>0</v>
      </c>
      <c r="DN442" s="442" t="b">
        <f t="shared" si="215"/>
        <v>0</v>
      </c>
      <c r="DO442" s="451" t="b">
        <f t="shared" si="216"/>
        <v>0</v>
      </c>
      <c r="DP442" s="442" t="b">
        <f t="shared" si="217"/>
        <v>0</v>
      </c>
      <c r="DQ442" s="452" t="b">
        <f t="shared" si="218"/>
        <v>0</v>
      </c>
      <c r="DR442" s="442" t="b">
        <f t="shared" si="219"/>
        <v>0</v>
      </c>
      <c r="DS442" s="451" t="b">
        <f t="shared" si="220"/>
        <v>0</v>
      </c>
      <c r="DT442" s="442" t="b">
        <f t="shared" si="221"/>
        <v>0</v>
      </c>
    </row>
    <row r="443" spans="1:124" x14ac:dyDescent="0.25">
      <c r="A443" s="67">
        <f t="shared" si="196"/>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97"/>
        <v/>
      </c>
      <c r="X443" s="312" t="str">
        <f t="shared" ca="1" si="198"/>
        <v/>
      </c>
      <c r="Y443" s="279"/>
      <c r="Z443" s="279"/>
      <c r="AA443" s="350"/>
      <c r="AB443" s="280"/>
      <c r="AC443" s="281"/>
      <c r="AD443" s="350"/>
      <c r="AE443" s="280"/>
      <c r="AF443" s="282"/>
      <c r="AG443" s="350"/>
      <c r="AH443" s="276"/>
      <c r="AI443" s="311" t="str">
        <f t="shared" ca="1" si="199"/>
        <v/>
      </c>
      <c r="AJ443" s="312" t="str">
        <f t="shared" ca="1" si="200"/>
        <v/>
      </c>
      <c r="AK443" s="279"/>
      <c r="AL443" s="279"/>
      <c r="AM443" s="350"/>
      <c r="AN443" s="280"/>
      <c r="AO443" s="281"/>
      <c r="AP443" s="350"/>
      <c r="AQ443" s="280"/>
      <c r="AR443" s="282"/>
      <c r="AS443" s="350"/>
      <c r="AT443" s="276"/>
      <c r="AU443" s="311" t="str">
        <f t="shared" ca="1" si="201"/>
        <v/>
      </c>
      <c r="AV443" s="312" t="str">
        <f t="shared" ca="1" si="202"/>
        <v/>
      </c>
      <c r="AW443" s="278"/>
      <c r="AX443" s="278"/>
      <c r="AY443" s="350"/>
      <c r="AZ443" s="280"/>
      <c r="BA443" s="281"/>
      <c r="BB443" s="350"/>
      <c r="BC443" s="280"/>
      <c r="BD443" s="282"/>
      <c r="BE443" s="350"/>
      <c r="BF443" s="276"/>
      <c r="BG443" s="311" t="str">
        <f t="shared" ca="1" si="203"/>
        <v/>
      </c>
      <c r="BH443" s="312" t="str">
        <f t="shared" ca="1" si="204"/>
        <v/>
      </c>
      <c r="BI443" s="278"/>
      <c r="BJ443" s="350"/>
      <c r="BK443" s="280"/>
      <c r="BL443" s="281"/>
      <c r="BM443" s="350"/>
      <c r="BN443" s="280"/>
      <c r="BO443" s="282"/>
      <c r="BP443" s="311" t="str">
        <f t="shared" ca="1" si="205"/>
        <v/>
      </c>
      <c r="BQ443" s="312" t="str">
        <f t="shared" ca="1" si="206"/>
        <v/>
      </c>
      <c r="BR443" s="311" t="str">
        <f t="shared" ca="1" si="207"/>
        <v/>
      </c>
      <c r="BS443" s="440" t="str">
        <f t="shared" ca="1" si="208"/>
        <v/>
      </c>
      <c r="BT443" s="283" t="str">
        <f t="array" ref="BT443">IF(AND($I443&lt;&gt;"",$K443&lt;&gt;""),CEILING(VLOOKUP($I443,ランク別指標,3,FALSE)*$L443,1),"")</f>
        <v/>
      </c>
      <c r="BU443" s="284"/>
      <c r="BV443" s="283" t="str">
        <f t="shared" si="193"/>
        <v/>
      </c>
      <c r="BW443" s="285"/>
      <c r="BX443" s="284"/>
      <c r="BY443" s="286" t="str">
        <f t="shared" si="209"/>
        <v/>
      </c>
      <c r="BZ443" s="287" t="str">
        <f t="shared" si="210"/>
        <v/>
      </c>
      <c r="CA443" s="288"/>
      <c r="CB443" s="289"/>
      <c r="CC443" s="283" t="str">
        <f t="array" ref="CC443">IF(AND($I443&lt;&gt;"",$K443&lt;&gt;""),CEILING(VLOOKUP($I443,ランク別指標,6,FALSE)*$L443,1),"")</f>
        <v/>
      </c>
      <c r="CD443" s="290"/>
      <c r="CE443" s="291" t="str">
        <f t="shared" si="194"/>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5"/>
        <v/>
      </c>
      <c r="CR443" s="274" t="str">
        <f t="shared" ca="1" si="16"/>
        <v/>
      </c>
      <c r="CS443" s="275" t="str">
        <f t="shared" ca="1" si="195"/>
        <v/>
      </c>
      <c r="CT443" s="339"/>
      <c r="CU443" s="266">
        <f t="shared" si="211"/>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212"/>
        <v>0</v>
      </c>
      <c r="DL443" s="442" t="b">
        <f t="shared" si="213"/>
        <v>0</v>
      </c>
      <c r="DM443" s="452" t="b">
        <f t="shared" si="214"/>
        <v>0</v>
      </c>
      <c r="DN443" s="442" t="b">
        <f t="shared" si="215"/>
        <v>0</v>
      </c>
      <c r="DO443" s="451" t="b">
        <f t="shared" si="216"/>
        <v>0</v>
      </c>
      <c r="DP443" s="442" t="b">
        <f t="shared" si="217"/>
        <v>0</v>
      </c>
      <c r="DQ443" s="452" t="b">
        <f t="shared" si="218"/>
        <v>0</v>
      </c>
      <c r="DR443" s="442" t="b">
        <f t="shared" si="219"/>
        <v>0</v>
      </c>
      <c r="DS443" s="451" t="b">
        <f t="shared" si="220"/>
        <v>0</v>
      </c>
      <c r="DT443" s="442" t="b">
        <f t="shared" si="221"/>
        <v>0</v>
      </c>
    </row>
    <row r="444" spans="1:124" x14ac:dyDescent="0.25">
      <c r="A444" s="67">
        <f t="shared" si="196"/>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97"/>
        <v/>
      </c>
      <c r="X444" s="312" t="str">
        <f t="shared" ca="1" si="198"/>
        <v/>
      </c>
      <c r="Y444" s="279"/>
      <c r="Z444" s="279"/>
      <c r="AA444" s="350"/>
      <c r="AB444" s="280"/>
      <c r="AC444" s="281"/>
      <c r="AD444" s="350"/>
      <c r="AE444" s="280"/>
      <c r="AF444" s="282"/>
      <c r="AG444" s="350"/>
      <c r="AH444" s="276"/>
      <c r="AI444" s="311" t="str">
        <f t="shared" ca="1" si="199"/>
        <v/>
      </c>
      <c r="AJ444" s="312" t="str">
        <f t="shared" ca="1" si="200"/>
        <v/>
      </c>
      <c r="AK444" s="279"/>
      <c r="AL444" s="279"/>
      <c r="AM444" s="350"/>
      <c r="AN444" s="280"/>
      <c r="AO444" s="281"/>
      <c r="AP444" s="350"/>
      <c r="AQ444" s="280"/>
      <c r="AR444" s="282"/>
      <c r="AS444" s="350"/>
      <c r="AT444" s="276"/>
      <c r="AU444" s="311" t="str">
        <f t="shared" ca="1" si="201"/>
        <v/>
      </c>
      <c r="AV444" s="312" t="str">
        <f t="shared" ca="1" si="202"/>
        <v/>
      </c>
      <c r="AW444" s="278"/>
      <c r="AX444" s="278"/>
      <c r="AY444" s="350"/>
      <c r="AZ444" s="280"/>
      <c r="BA444" s="281"/>
      <c r="BB444" s="350"/>
      <c r="BC444" s="280"/>
      <c r="BD444" s="282"/>
      <c r="BE444" s="350"/>
      <c r="BF444" s="276"/>
      <c r="BG444" s="311" t="str">
        <f t="shared" ca="1" si="203"/>
        <v/>
      </c>
      <c r="BH444" s="312" t="str">
        <f t="shared" ca="1" si="204"/>
        <v/>
      </c>
      <c r="BI444" s="278"/>
      <c r="BJ444" s="350"/>
      <c r="BK444" s="280"/>
      <c r="BL444" s="281"/>
      <c r="BM444" s="350"/>
      <c r="BN444" s="280"/>
      <c r="BO444" s="282"/>
      <c r="BP444" s="311" t="str">
        <f t="shared" ca="1" si="205"/>
        <v/>
      </c>
      <c r="BQ444" s="312" t="str">
        <f t="shared" ca="1" si="206"/>
        <v/>
      </c>
      <c r="BR444" s="311" t="str">
        <f t="shared" ca="1" si="207"/>
        <v/>
      </c>
      <c r="BS444" s="440" t="str">
        <f t="shared" ca="1" si="208"/>
        <v/>
      </c>
      <c r="BT444" s="283" t="str">
        <f t="array" ref="BT444">IF(AND($I444&lt;&gt;"",$K444&lt;&gt;""),CEILING(VLOOKUP($I444,ランク別指標,3,FALSE)*$L444,1),"")</f>
        <v/>
      </c>
      <c r="BU444" s="284"/>
      <c r="BV444" s="283" t="str">
        <f t="shared" si="193"/>
        <v/>
      </c>
      <c r="BW444" s="285"/>
      <c r="BX444" s="284"/>
      <c r="BY444" s="286" t="str">
        <f t="shared" si="209"/>
        <v/>
      </c>
      <c r="BZ444" s="287" t="str">
        <f t="shared" si="210"/>
        <v/>
      </c>
      <c r="CA444" s="288"/>
      <c r="CB444" s="289"/>
      <c r="CC444" s="283" t="str">
        <f t="array" ref="CC444">IF(AND($I444&lt;&gt;"",$K444&lt;&gt;""),CEILING(VLOOKUP($I444,ランク別指標,6,FALSE)*$L444,1),"")</f>
        <v/>
      </c>
      <c r="CD444" s="290"/>
      <c r="CE444" s="291" t="str">
        <f t="shared" si="194"/>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5"/>
        <v/>
      </c>
      <c r="CR444" s="274" t="str">
        <f t="shared" ca="1" si="16"/>
        <v/>
      </c>
      <c r="CS444" s="275" t="str">
        <f t="shared" ca="1" si="195"/>
        <v/>
      </c>
      <c r="CT444" s="339"/>
      <c r="CU444" s="266">
        <f t="shared" si="211"/>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212"/>
        <v>0</v>
      </c>
      <c r="DL444" s="442" t="b">
        <f t="shared" si="213"/>
        <v>0</v>
      </c>
      <c r="DM444" s="452" t="b">
        <f t="shared" si="214"/>
        <v>0</v>
      </c>
      <c r="DN444" s="442" t="b">
        <f t="shared" si="215"/>
        <v>0</v>
      </c>
      <c r="DO444" s="451" t="b">
        <f t="shared" si="216"/>
        <v>0</v>
      </c>
      <c r="DP444" s="442" t="b">
        <f t="shared" si="217"/>
        <v>0</v>
      </c>
      <c r="DQ444" s="452" t="b">
        <f t="shared" si="218"/>
        <v>0</v>
      </c>
      <c r="DR444" s="442" t="b">
        <f t="shared" si="219"/>
        <v>0</v>
      </c>
      <c r="DS444" s="451" t="b">
        <f t="shared" si="220"/>
        <v>0</v>
      </c>
      <c r="DT444" s="442" t="b">
        <f t="shared" si="221"/>
        <v>0</v>
      </c>
    </row>
    <row r="445" spans="1:124" x14ac:dyDescent="0.25">
      <c r="A445" s="67">
        <f t="shared" si="196"/>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97"/>
        <v/>
      </c>
      <c r="X445" s="312" t="str">
        <f t="shared" ca="1" si="198"/>
        <v/>
      </c>
      <c r="Y445" s="279"/>
      <c r="Z445" s="279"/>
      <c r="AA445" s="350"/>
      <c r="AB445" s="280"/>
      <c r="AC445" s="281"/>
      <c r="AD445" s="350"/>
      <c r="AE445" s="280"/>
      <c r="AF445" s="282"/>
      <c r="AG445" s="350"/>
      <c r="AH445" s="276"/>
      <c r="AI445" s="311" t="str">
        <f t="shared" ca="1" si="199"/>
        <v/>
      </c>
      <c r="AJ445" s="312" t="str">
        <f t="shared" ca="1" si="200"/>
        <v/>
      </c>
      <c r="AK445" s="279"/>
      <c r="AL445" s="279"/>
      <c r="AM445" s="350"/>
      <c r="AN445" s="280"/>
      <c r="AO445" s="281"/>
      <c r="AP445" s="350"/>
      <c r="AQ445" s="280"/>
      <c r="AR445" s="282"/>
      <c r="AS445" s="350"/>
      <c r="AT445" s="276"/>
      <c r="AU445" s="311" t="str">
        <f t="shared" ca="1" si="201"/>
        <v/>
      </c>
      <c r="AV445" s="312" t="str">
        <f t="shared" ca="1" si="202"/>
        <v/>
      </c>
      <c r="AW445" s="278"/>
      <c r="AX445" s="278"/>
      <c r="AY445" s="350"/>
      <c r="AZ445" s="280"/>
      <c r="BA445" s="281"/>
      <c r="BB445" s="350"/>
      <c r="BC445" s="280"/>
      <c r="BD445" s="282"/>
      <c r="BE445" s="350"/>
      <c r="BF445" s="276"/>
      <c r="BG445" s="311" t="str">
        <f t="shared" ca="1" si="203"/>
        <v/>
      </c>
      <c r="BH445" s="312" t="str">
        <f t="shared" ca="1" si="204"/>
        <v/>
      </c>
      <c r="BI445" s="278"/>
      <c r="BJ445" s="350"/>
      <c r="BK445" s="280"/>
      <c r="BL445" s="281"/>
      <c r="BM445" s="350"/>
      <c r="BN445" s="280"/>
      <c r="BO445" s="282"/>
      <c r="BP445" s="311" t="str">
        <f t="shared" ca="1" si="205"/>
        <v/>
      </c>
      <c r="BQ445" s="312" t="str">
        <f t="shared" ca="1" si="206"/>
        <v/>
      </c>
      <c r="BR445" s="311" t="str">
        <f t="shared" ca="1" si="207"/>
        <v/>
      </c>
      <c r="BS445" s="440" t="str">
        <f t="shared" ca="1" si="208"/>
        <v/>
      </c>
      <c r="BT445" s="283" t="str">
        <f t="array" ref="BT445">IF(AND($I445&lt;&gt;"",$K445&lt;&gt;""),CEILING(VLOOKUP($I445,ランク別指標,3,FALSE)*$L445,1),"")</f>
        <v/>
      </c>
      <c r="BU445" s="284"/>
      <c r="BV445" s="283" t="str">
        <f t="shared" si="193"/>
        <v/>
      </c>
      <c r="BW445" s="285"/>
      <c r="BX445" s="284"/>
      <c r="BY445" s="286" t="str">
        <f t="shared" si="209"/>
        <v/>
      </c>
      <c r="BZ445" s="287" t="str">
        <f t="shared" si="210"/>
        <v/>
      </c>
      <c r="CA445" s="288"/>
      <c r="CB445" s="289"/>
      <c r="CC445" s="283" t="str">
        <f t="array" ref="CC445">IF(AND($I445&lt;&gt;"",$K445&lt;&gt;""),CEILING(VLOOKUP($I445,ランク別指標,6,FALSE)*$L445,1),"")</f>
        <v/>
      </c>
      <c r="CD445" s="290"/>
      <c r="CE445" s="291" t="str">
        <f t="shared" si="194"/>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5"/>
        <v/>
      </c>
      <c r="CR445" s="274" t="str">
        <f t="shared" ca="1" si="16"/>
        <v/>
      </c>
      <c r="CS445" s="275" t="str">
        <f t="shared" ca="1" si="195"/>
        <v/>
      </c>
      <c r="CT445" s="339"/>
      <c r="CU445" s="266">
        <f t="shared" si="211"/>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212"/>
        <v>0</v>
      </c>
      <c r="DL445" s="442" t="b">
        <f t="shared" si="213"/>
        <v>0</v>
      </c>
      <c r="DM445" s="452" t="b">
        <f t="shared" si="214"/>
        <v>0</v>
      </c>
      <c r="DN445" s="442" t="b">
        <f t="shared" si="215"/>
        <v>0</v>
      </c>
      <c r="DO445" s="451" t="b">
        <f t="shared" si="216"/>
        <v>0</v>
      </c>
      <c r="DP445" s="442" t="b">
        <f t="shared" si="217"/>
        <v>0</v>
      </c>
      <c r="DQ445" s="452" t="b">
        <f t="shared" si="218"/>
        <v>0</v>
      </c>
      <c r="DR445" s="442" t="b">
        <f t="shared" si="219"/>
        <v>0</v>
      </c>
      <c r="DS445" s="451" t="b">
        <f t="shared" si="220"/>
        <v>0</v>
      </c>
      <c r="DT445" s="442" t="b">
        <f t="shared" si="221"/>
        <v>0</v>
      </c>
    </row>
    <row r="446" spans="1:124" x14ac:dyDescent="0.25">
      <c r="A446" s="67">
        <f t="shared" si="196"/>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97"/>
        <v/>
      </c>
      <c r="X446" s="312" t="str">
        <f t="shared" ca="1" si="198"/>
        <v/>
      </c>
      <c r="Y446" s="279"/>
      <c r="Z446" s="279"/>
      <c r="AA446" s="350"/>
      <c r="AB446" s="280"/>
      <c r="AC446" s="281"/>
      <c r="AD446" s="350"/>
      <c r="AE446" s="280"/>
      <c r="AF446" s="282"/>
      <c r="AG446" s="350"/>
      <c r="AH446" s="276"/>
      <c r="AI446" s="311" t="str">
        <f t="shared" ca="1" si="199"/>
        <v/>
      </c>
      <c r="AJ446" s="312" t="str">
        <f t="shared" ca="1" si="200"/>
        <v/>
      </c>
      <c r="AK446" s="279"/>
      <c r="AL446" s="279"/>
      <c r="AM446" s="350"/>
      <c r="AN446" s="280"/>
      <c r="AO446" s="281"/>
      <c r="AP446" s="350"/>
      <c r="AQ446" s="280"/>
      <c r="AR446" s="282"/>
      <c r="AS446" s="350"/>
      <c r="AT446" s="276"/>
      <c r="AU446" s="311" t="str">
        <f t="shared" ca="1" si="201"/>
        <v/>
      </c>
      <c r="AV446" s="312" t="str">
        <f t="shared" ca="1" si="202"/>
        <v/>
      </c>
      <c r="AW446" s="278"/>
      <c r="AX446" s="278"/>
      <c r="AY446" s="350"/>
      <c r="AZ446" s="280"/>
      <c r="BA446" s="281"/>
      <c r="BB446" s="350"/>
      <c r="BC446" s="280"/>
      <c r="BD446" s="282"/>
      <c r="BE446" s="350"/>
      <c r="BF446" s="276"/>
      <c r="BG446" s="311" t="str">
        <f t="shared" ca="1" si="203"/>
        <v/>
      </c>
      <c r="BH446" s="312" t="str">
        <f t="shared" ca="1" si="204"/>
        <v/>
      </c>
      <c r="BI446" s="278"/>
      <c r="BJ446" s="350"/>
      <c r="BK446" s="280"/>
      <c r="BL446" s="281"/>
      <c r="BM446" s="350"/>
      <c r="BN446" s="280"/>
      <c r="BO446" s="282"/>
      <c r="BP446" s="311" t="str">
        <f t="shared" ca="1" si="205"/>
        <v/>
      </c>
      <c r="BQ446" s="312" t="str">
        <f t="shared" ca="1" si="206"/>
        <v/>
      </c>
      <c r="BR446" s="311" t="str">
        <f t="shared" ca="1" si="207"/>
        <v/>
      </c>
      <c r="BS446" s="440" t="str">
        <f t="shared" ca="1" si="208"/>
        <v/>
      </c>
      <c r="BT446" s="283" t="str">
        <f t="array" ref="BT446">IF(AND($I446&lt;&gt;"",$K446&lt;&gt;""),CEILING(VLOOKUP($I446,ランク別指標,3,FALSE)*$L446,1),"")</f>
        <v/>
      </c>
      <c r="BU446" s="284"/>
      <c r="BV446" s="283" t="str">
        <f t="shared" si="193"/>
        <v/>
      </c>
      <c r="BW446" s="285"/>
      <c r="BX446" s="284"/>
      <c r="BY446" s="286" t="str">
        <f t="shared" si="209"/>
        <v/>
      </c>
      <c r="BZ446" s="287" t="str">
        <f t="shared" si="210"/>
        <v/>
      </c>
      <c r="CA446" s="288"/>
      <c r="CB446" s="289"/>
      <c r="CC446" s="283" t="str">
        <f t="array" ref="CC446">IF(AND($I446&lt;&gt;"",$K446&lt;&gt;""),CEILING(VLOOKUP($I446,ランク別指標,6,FALSE)*$L446,1),"")</f>
        <v/>
      </c>
      <c r="CD446" s="290"/>
      <c r="CE446" s="291" t="str">
        <f t="shared" si="194"/>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5"/>
        <v/>
      </c>
      <c r="CR446" s="274" t="str">
        <f t="shared" ca="1" si="16"/>
        <v/>
      </c>
      <c r="CS446" s="275" t="str">
        <f t="shared" ca="1" si="195"/>
        <v/>
      </c>
      <c r="CT446" s="339"/>
      <c r="CU446" s="266">
        <f t="shared" si="211"/>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212"/>
        <v>0</v>
      </c>
      <c r="DL446" s="442" t="b">
        <f t="shared" si="213"/>
        <v>0</v>
      </c>
      <c r="DM446" s="452" t="b">
        <f t="shared" si="214"/>
        <v>0</v>
      </c>
      <c r="DN446" s="442" t="b">
        <f t="shared" si="215"/>
        <v>0</v>
      </c>
      <c r="DO446" s="451" t="b">
        <f t="shared" si="216"/>
        <v>0</v>
      </c>
      <c r="DP446" s="442" t="b">
        <f t="shared" si="217"/>
        <v>0</v>
      </c>
      <c r="DQ446" s="452" t="b">
        <f t="shared" si="218"/>
        <v>0</v>
      </c>
      <c r="DR446" s="442" t="b">
        <f t="shared" si="219"/>
        <v>0</v>
      </c>
      <c r="DS446" s="451" t="b">
        <f t="shared" si="220"/>
        <v>0</v>
      </c>
      <c r="DT446" s="442" t="b">
        <f t="shared" si="221"/>
        <v>0</v>
      </c>
    </row>
    <row r="447" spans="1:124" x14ac:dyDescent="0.25">
      <c r="A447" s="67">
        <f t="shared" si="196"/>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97"/>
        <v/>
      </c>
      <c r="X447" s="312" t="str">
        <f t="shared" ca="1" si="198"/>
        <v/>
      </c>
      <c r="Y447" s="279"/>
      <c r="Z447" s="279"/>
      <c r="AA447" s="350"/>
      <c r="AB447" s="280"/>
      <c r="AC447" s="281"/>
      <c r="AD447" s="350"/>
      <c r="AE447" s="280"/>
      <c r="AF447" s="282"/>
      <c r="AG447" s="350"/>
      <c r="AH447" s="276"/>
      <c r="AI447" s="311" t="str">
        <f t="shared" ca="1" si="199"/>
        <v/>
      </c>
      <c r="AJ447" s="312" t="str">
        <f t="shared" ca="1" si="200"/>
        <v/>
      </c>
      <c r="AK447" s="279"/>
      <c r="AL447" s="279"/>
      <c r="AM447" s="350"/>
      <c r="AN447" s="280"/>
      <c r="AO447" s="281"/>
      <c r="AP447" s="350"/>
      <c r="AQ447" s="280"/>
      <c r="AR447" s="282"/>
      <c r="AS447" s="350"/>
      <c r="AT447" s="276"/>
      <c r="AU447" s="311" t="str">
        <f t="shared" ca="1" si="201"/>
        <v/>
      </c>
      <c r="AV447" s="312" t="str">
        <f t="shared" ca="1" si="202"/>
        <v/>
      </c>
      <c r="AW447" s="278"/>
      <c r="AX447" s="278"/>
      <c r="AY447" s="350"/>
      <c r="AZ447" s="280"/>
      <c r="BA447" s="281"/>
      <c r="BB447" s="350"/>
      <c r="BC447" s="280"/>
      <c r="BD447" s="282"/>
      <c r="BE447" s="350"/>
      <c r="BF447" s="276"/>
      <c r="BG447" s="311" t="str">
        <f t="shared" ca="1" si="203"/>
        <v/>
      </c>
      <c r="BH447" s="312" t="str">
        <f t="shared" ca="1" si="204"/>
        <v/>
      </c>
      <c r="BI447" s="278"/>
      <c r="BJ447" s="350"/>
      <c r="BK447" s="280"/>
      <c r="BL447" s="281"/>
      <c r="BM447" s="350"/>
      <c r="BN447" s="280"/>
      <c r="BO447" s="282"/>
      <c r="BP447" s="311" t="str">
        <f t="shared" ca="1" si="205"/>
        <v/>
      </c>
      <c r="BQ447" s="312" t="str">
        <f t="shared" ca="1" si="206"/>
        <v/>
      </c>
      <c r="BR447" s="311" t="str">
        <f t="shared" ca="1" si="207"/>
        <v/>
      </c>
      <c r="BS447" s="440" t="str">
        <f t="shared" ca="1" si="208"/>
        <v/>
      </c>
      <c r="BT447" s="283" t="str">
        <f t="array" ref="BT447">IF(AND($I447&lt;&gt;"",$K447&lt;&gt;""),CEILING(VLOOKUP($I447,ランク別指標,3,FALSE)*$L447,1),"")</f>
        <v/>
      </c>
      <c r="BU447" s="284"/>
      <c r="BV447" s="283" t="str">
        <f t="shared" si="193"/>
        <v/>
      </c>
      <c r="BW447" s="285"/>
      <c r="BX447" s="284"/>
      <c r="BY447" s="286" t="str">
        <f t="shared" si="209"/>
        <v/>
      </c>
      <c r="BZ447" s="287" t="str">
        <f t="shared" si="210"/>
        <v/>
      </c>
      <c r="CA447" s="288"/>
      <c r="CB447" s="289"/>
      <c r="CC447" s="283" t="str">
        <f t="array" ref="CC447">IF(AND($I447&lt;&gt;"",$K447&lt;&gt;""),CEILING(VLOOKUP($I447,ランク別指標,6,FALSE)*$L447,1),"")</f>
        <v/>
      </c>
      <c r="CD447" s="290"/>
      <c r="CE447" s="291" t="str">
        <f t="shared" si="194"/>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5"/>
        <v/>
      </c>
      <c r="CR447" s="274" t="str">
        <f t="shared" ca="1" si="16"/>
        <v/>
      </c>
      <c r="CS447" s="275" t="str">
        <f t="shared" ca="1" si="195"/>
        <v/>
      </c>
      <c r="CT447" s="339"/>
      <c r="CU447" s="266">
        <f t="shared" si="211"/>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212"/>
        <v>0</v>
      </c>
      <c r="DL447" s="442" t="b">
        <f t="shared" si="213"/>
        <v>0</v>
      </c>
      <c r="DM447" s="452" t="b">
        <f t="shared" si="214"/>
        <v>0</v>
      </c>
      <c r="DN447" s="442" t="b">
        <f t="shared" si="215"/>
        <v>0</v>
      </c>
      <c r="DO447" s="451" t="b">
        <f t="shared" si="216"/>
        <v>0</v>
      </c>
      <c r="DP447" s="442" t="b">
        <f t="shared" si="217"/>
        <v>0</v>
      </c>
      <c r="DQ447" s="452" t="b">
        <f t="shared" si="218"/>
        <v>0</v>
      </c>
      <c r="DR447" s="442" t="b">
        <f t="shared" si="219"/>
        <v>0</v>
      </c>
      <c r="DS447" s="451" t="b">
        <f t="shared" si="220"/>
        <v>0</v>
      </c>
      <c r="DT447" s="442" t="b">
        <f t="shared" si="221"/>
        <v>0</v>
      </c>
    </row>
    <row r="448" spans="1:124" x14ac:dyDescent="0.25">
      <c r="A448" s="67">
        <f t="shared" si="196"/>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97"/>
        <v/>
      </c>
      <c r="X448" s="312" t="str">
        <f t="shared" ca="1" si="198"/>
        <v/>
      </c>
      <c r="Y448" s="279"/>
      <c r="Z448" s="279"/>
      <c r="AA448" s="350"/>
      <c r="AB448" s="280"/>
      <c r="AC448" s="281"/>
      <c r="AD448" s="350"/>
      <c r="AE448" s="280"/>
      <c r="AF448" s="282"/>
      <c r="AG448" s="350"/>
      <c r="AH448" s="276"/>
      <c r="AI448" s="311" t="str">
        <f t="shared" ca="1" si="199"/>
        <v/>
      </c>
      <c r="AJ448" s="312" t="str">
        <f t="shared" ca="1" si="200"/>
        <v/>
      </c>
      <c r="AK448" s="279"/>
      <c r="AL448" s="279"/>
      <c r="AM448" s="350"/>
      <c r="AN448" s="280"/>
      <c r="AO448" s="281"/>
      <c r="AP448" s="350"/>
      <c r="AQ448" s="280"/>
      <c r="AR448" s="282"/>
      <c r="AS448" s="350"/>
      <c r="AT448" s="276"/>
      <c r="AU448" s="311" t="str">
        <f t="shared" ca="1" si="201"/>
        <v/>
      </c>
      <c r="AV448" s="312" t="str">
        <f t="shared" ca="1" si="202"/>
        <v/>
      </c>
      <c r="AW448" s="278"/>
      <c r="AX448" s="278"/>
      <c r="AY448" s="350"/>
      <c r="AZ448" s="280"/>
      <c r="BA448" s="281"/>
      <c r="BB448" s="350"/>
      <c r="BC448" s="280"/>
      <c r="BD448" s="282"/>
      <c r="BE448" s="350"/>
      <c r="BF448" s="276"/>
      <c r="BG448" s="311" t="str">
        <f t="shared" ca="1" si="203"/>
        <v/>
      </c>
      <c r="BH448" s="312" t="str">
        <f t="shared" ca="1" si="204"/>
        <v/>
      </c>
      <c r="BI448" s="278"/>
      <c r="BJ448" s="350"/>
      <c r="BK448" s="280"/>
      <c r="BL448" s="281"/>
      <c r="BM448" s="350"/>
      <c r="BN448" s="280"/>
      <c r="BO448" s="282"/>
      <c r="BP448" s="311" t="str">
        <f t="shared" ca="1" si="205"/>
        <v/>
      </c>
      <c r="BQ448" s="312" t="str">
        <f t="shared" ca="1" si="206"/>
        <v/>
      </c>
      <c r="BR448" s="311" t="str">
        <f t="shared" ca="1" si="207"/>
        <v/>
      </c>
      <c r="BS448" s="440" t="str">
        <f t="shared" ca="1" si="208"/>
        <v/>
      </c>
      <c r="BT448" s="283" t="str">
        <f t="array" ref="BT448">IF(AND($I448&lt;&gt;"",$K448&lt;&gt;""),CEILING(VLOOKUP($I448,ランク別指標,3,FALSE)*$L448,1),"")</f>
        <v/>
      </c>
      <c r="BU448" s="284"/>
      <c r="BV448" s="283" t="str">
        <f t="shared" si="193"/>
        <v/>
      </c>
      <c r="BW448" s="285"/>
      <c r="BX448" s="284"/>
      <c r="BY448" s="286" t="str">
        <f t="shared" si="209"/>
        <v/>
      </c>
      <c r="BZ448" s="287" t="str">
        <f t="shared" si="210"/>
        <v/>
      </c>
      <c r="CA448" s="288"/>
      <c r="CB448" s="289"/>
      <c r="CC448" s="283" t="str">
        <f t="array" ref="CC448">IF(AND($I448&lt;&gt;"",$K448&lt;&gt;""),CEILING(VLOOKUP($I448,ランク別指標,6,FALSE)*$L448,1),"")</f>
        <v/>
      </c>
      <c r="CD448" s="290"/>
      <c r="CE448" s="291" t="str">
        <f t="shared" si="194"/>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5"/>
        <v/>
      </c>
      <c r="CR448" s="274" t="str">
        <f t="shared" ca="1" si="16"/>
        <v/>
      </c>
      <c r="CS448" s="275" t="str">
        <f t="shared" ca="1" si="195"/>
        <v/>
      </c>
      <c r="CT448" s="339"/>
      <c r="CU448" s="266">
        <f t="shared" si="211"/>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212"/>
        <v>0</v>
      </c>
      <c r="DL448" s="442" t="b">
        <f t="shared" si="213"/>
        <v>0</v>
      </c>
      <c r="DM448" s="452" t="b">
        <f t="shared" si="214"/>
        <v>0</v>
      </c>
      <c r="DN448" s="442" t="b">
        <f t="shared" si="215"/>
        <v>0</v>
      </c>
      <c r="DO448" s="451" t="b">
        <f t="shared" si="216"/>
        <v>0</v>
      </c>
      <c r="DP448" s="442" t="b">
        <f t="shared" si="217"/>
        <v>0</v>
      </c>
      <c r="DQ448" s="452" t="b">
        <f t="shared" si="218"/>
        <v>0</v>
      </c>
      <c r="DR448" s="442" t="b">
        <f t="shared" si="219"/>
        <v>0</v>
      </c>
      <c r="DS448" s="451" t="b">
        <f t="shared" si="220"/>
        <v>0</v>
      </c>
      <c r="DT448" s="442" t="b">
        <f t="shared" si="221"/>
        <v>0</v>
      </c>
    </row>
    <row r="449" spans="1:124" x14ac:dyDescent="0.25">
      <c r="A449" s="67">
        <f t="shared" si="196"/>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97"/>
        <v/>
      </c>
      <c r="X449" s="312" t="str">
        <f t="shared" ca="1" si="198"/>
        <v/>
      </c>
      <c r="Y449" s="279"/>
      <c r="Z449" s="279"/>
      <c r="AA449" s="350"/>
      <c r="AB449" s="280"/>
      <c r="AC449" s="281"/>
      <c r="AD449" s="350"/>
      <c r="AE449" s="280"/>
      <c r="AF449" s="282"/>
      <c r="AG449" s="350"/>
      <c r="AH449" s="276"/>
      <c r="AI449" s="311" t="str">
        <f t="shared" ca="1" si="199"/>
        <v/>
      </c>
      <c r="AJ449" s="312" t="str">
        <f t="shared" ca="1" si="200"/>
        <v/>
      </c>
      <c r="AK449" s="279"/>
      <c r="AL449" s="279"/>
      <c r="AM449" s="350"/>
      <c r="AN449" s="280"/>
      <c r="AO449" s="281"/>
      <c r="AP449" s="350"/>
      <c r="AQ449" s="280"/>
      <c r="AR449" s="282"/>
      <c r="AS449" s="350"/>
      <c r="AT449" s="276"/>
      <c r="AU449" s="311" t="str">
        <f t="shared" ca="1" si="201"/>
        <v/>
      </c>
      <c r="AV449" s="312" t="str">
        <f t="shared" ca="1" si="202"/>
        <v/>
      </c>
      <c r="AW449" s="278"/>
      <c r="AX449" s="278"/>
      <c r="AY449" s="350"/>
      <c r="AZ449" s="280"/>
      <c r="BA449" s="281"/>
      <c r="BB449" s="350"/>
      <c r="BC449" s="280"/>
      <c r="BD449" s="282"/>
      <c r="BE449" s="350"/>
      <c r="BF449" s="276"/>
      <c r="BG449" s="311" t="str">
        <f t="shared" ca="1" si="203"/>
        <v/>
      </c>
      <c r="BH449" s="312" t="str">
        <f t="shared" ca="1" si="204"/>
        <v/>
      </c>
      <c r="BI449" s="278"/>
      <c r="BJ449" s="350"/>
      <c r="BK449" s="280"/>
      <c r="BL449" s="281"/>
      <c r="BM449" s="350"/>
      <c r="BN449" s="280"/>
      <c r="BO449" s="282"/>
      <c r="BP449" s="311" t="str">
        <f t="shared" ca="1" si="205"/>
        <v/>
      </c>
      <c r="BQ449" s="312" t="str">
        <f t="shared" ca="1" si="206"/>
        <v/>
      </c>
      <c r="BR449" s="311" t="str">
        <f t="shared" ca="1" si="207"/>
        <v/>
      </c>
      <c r="BS449" s="440" t="str">
        <f t="shared" ca="1" si="208"/>
        <v/>
      </c>
      <c r="BT449" s="283" t="str">
        <f t="array" ref="BT449">IF(AND($I449&lt;&gt;"",$K449&lt;&gt;""),CEILING(VLOOKUP($I449,ランク別指標,3,FALSE)*$L449,1),"")</f>
        <v/>
      </c>
      <c r="BU449" s="284"/>
      <c r="BV449" s="283" t="str">
        <f t="shared" si="193"/>
        <v/>
      </c>
      <c r="BW449" s="285"/>
      <c r="BX449" s="284"/>
      <c r="BY449" s="286" t="str">
        <f t="shared" si="209"/>
        <v/>
      </c>
      <c r="BZ449" s="287" t="str">
        <f t="shared" si="210"/>
        <v/>
      </c>
      <c r="CA449" s="288"/>
      <c r="CB449" s="289"/>
      <c r="CC449" s="283" t="str">
        <f t="array" ref="CC449">IF(AND($I449&lt;&gt;"",$K449&lt;&gt;""),CEILING(VLOOKUP($I449,ランク別指標,6,FALSE)*$L449,1),"")</f>
        <v/>
      </c>
      <c r="CD449" s="290"/>
      <c r="CE449" s="291" t="str">
        <f t="shared" si="194"/>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5"/>
        <v/>
      </c>
      <c r="CR449" s="274" t="str">
        <f t="shared" ca="1" si="16"/>
        <v/>
      </c>
      <c r="CS449" s="275" t="str">
        <f t="shared" ca="1" si="195"/>
        <v/>
      </c>
      <c r="CT449" s="339"/>
      <c r="CU449" s="266">
        <f t="shared" si="211"/>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212"/>
        <v>0</v>
      </c>
      <c r="DL449" s="442" t="b">
        <f t="shared" si="213"/>
        <v>0</v>
      </c>
      <c r="DM449" s="452" t="b">
        <f t="shared" si="214"/>
        <v>0</v>
      </c>
      <c r="DN449" s="442" t="b">
        <f t="shared" si="215"/>
        <v>0</v>
      </c>
      <c r="DO449" s="451" t="b">
        <f t="shared" si="216"/>
        <v>0</v>
      </c>
      <c r="DP449" s="442" t="b">
        <f t="shared" si="217"/>
        <v>0</v>
      </c>
      <c r="DQ449" s="452" t="b">
        <f t="shared" si="218"/>
        <v>0</v>
      </c>
      <c r="DR449" s="442" t="b">
        <f t="shared" si="219"/>
        <v>0</v>
      </c>
      <c r="DS449" s="451" t="b">
        <f t="shared" si="220"/>
        <v>0</v>
      </c>
      <c r="DT449" s="442" t="b">
        <f t="shared" si="221"/>
        <v>0</v>
      </c>
    </row>
    <row r="450" spans="1:124" x14ac:dyDescent="0.25">
      <c r="A450" s="67">
        <f t="shared" si="196"/>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97"/>
        <v/>
      </c>
      <c r="X450" s="312" t="str">
        <f t="shared" ca="1" si="198"/>
        <v/>
      </c>
      <c r="Y450" s="279"/>
      <c r="Z450" s="279"/>
      <c r="AA450" s="350"/>
      <c r="AB450" s="280"/>
      <c r="AC450" s="281"/>
      <c r="AD450" s="350"/>
      <c r="AE450" s="280"/>
      <c r="AF450" s="282"/>
      <c r="AG450" s="350"/>
      <c r="AH450" s="276"/>
      <c r="AI450" s="311" t="str">
        <f t="shared" ca="1" si="199"/>
        <v/>
      </c>
      <c r="AJ450" s="312" t="str">
        <f t="shared" ca="1" si="200"/>
        <v/>
      </c>
      <c r="AK450" s="279"/>
      <c r="AL450" s="279"/>
      <c r="AM450" s="350"/>
      <c r="AN450" s="280"/>
      <c r="AO450" s="281"/>
      <c r="AP450" s="350"/>
      <c r="AQ450" s="280"/>
      <c r="AR450" s="282"/>
      <c r="AS450" s="350"/>
      <c r="AT450" s="276"/>
      <c r="AU450" s="311" t="str">
        <f t="shared" ca="1" si="201"/>
        <v/>
      </c>
      <c r="AV450" s="312" t="str">
        <f t="shared" ca="1" si="202"/>
        <v/>
      </c>
      <c r="AW450" s="278"/>
      <c r="AX450" s="278"/>
      <c r="AY450" s="350"/>
      <c r="AZ450" s="280"/>
      <c r="BA450" s="281"/>
      <c r="BB450" s="350"/>
      <c r="BC450" s="280"/>
      <c r="BD450" s="282"/>
      <c r="BE450" s="350"/>
      <c r="BF450" s="276"/>
      <c r="BG450" s="311" t="str">
        <f t="shared" ca="1" si="203"/>
        <v/>
      </c>
      <c r="BH450" s="312" t="str">
        <f t="shared" ca="1" si="204"/>
        <v/>
      </c>
      <c r="BI450" s="278"/>
      <c r="BJ450" s="350"/>
      <c r="BK450" s="280"/>
      <c r="BL450" s="281"/>
      <c r="BM450" s="350"/>
      <c r="BN450" s="280"/>
      <c r="BO450" s="282"/>
      <c r="BP450" s="311" t="str">
        <f t="shared" ca="1" si="205"/>
        <v/>
      </c>
      <c r="BQ450" s="312" t="str">
        <f t="shared" ca="1" si="206"/>
        <v/>
      </c>
      <c r="BR450" s="311" t="str">
        <f t="shared" ca="1" si="207"/>
        <v/>
      </c>
      <c r="BS450" s="440" t="str">
        <f t="shared" ca="1" si="208"/>
        <v/>
      </c>
      <c r="BT450" s="283" t="str">
        <f t="array" ref="BT450">IF(AND($I450&lt;&gt;"",$K450&lt;&gt;""),CEILING(VLOOKUP($I450,ランク別指標,3,FALSE)*$L450,1),"")</f>
        <v/>
      </c>
      <c r="BU450" s="284"/>
      <c r="BV450" s="283" t="str">
        <f t="shared" si="193"/>
        <v/>
      </c>
      <c r="BW450" s="285"/>
      <c r="BX450" s="284"/>
      <c r="BY450" s="286" t="str">
        <f t="shared" si="209"/>
        <v/>
      </c>
      <c r="BZ450" s="287" t="str">
        <f t="shared" si="210"/>
        <v/>
      </c>
      <c r="CA450" s="288"/>
      <c r="CB450" s="289"/>
      <c r="CC450" s="283" t="str">
        <f t="array" ref="CC450">IF(AND($I450&lt;&gt;"",$K450&lt;&gt;""),CEILING(VLOOKUP($I450,ランク別指標,6,FALSE)*$L450,1),"")</f>
        <v/>
      </c>
      <c r="CD450" s="290"/>
      <c r="CE450" s="291" t="str">
        <f t="shared" si="194"/>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5"/>
        <v/>
      </c>
      <c r="CR450" s="274" t="str">
        <f t="shared" ca="1" si="16"/>
        <v/>
      </c>
      <c r="CS450" s="275" t="str">
        <f t="shared" ca="1" si="195"/>
        <v/>
      </c>
      <c r="CT450" s="339"/>
      <c r="CU450" s="266">
        <f t="shared" si="211"/>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212"/>
        <v>0</v>
      </c>
      <c r="DL450" s="442" t="b">
        <f t="shared" si="213"/>
        <v>0</v>
      </c>
      <c r="DM450" s="452" t="b">
        <f t="shared" si="214"/>
        <v>0</v>
      </c>
      <c r="DN450" s="442" t="b">
        <f t="shared" si="215"/>
        <v>0</v>
      </c>
      <c r="DO450" s="451" t="b">
        <f t="shared" si="216"/>
        <v>0</v>
      </c>
      <c r="DP450" s="442" t="b">
        <f t="shared" si="217"/>
        <v>0</v>
      </c>
      <c r="DQ450" s="452" t="b">
        <f t="shared" si="218"/>
        <v>0</v>
      </c>
      <c r="DR450" s="442" t="b">
        <f t="shared" si="219"/>
        <v>0</v>
      </c>
      <c r="DS450" s="451" t="b">
        <f t="shared" si="220"/>
        <v>0</v>
      </c>
      <c r="DT450" s="442" t="b">
        <f t="shared" si="221"/>
        <v>0</v>
      </c>
    </row>
    <row r="451" spans="1:124" x14ac:dyDescent="0.25">
      <c r="A451" s="67">
        <f t="shared" si="196"/>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97"/>
        <v/>
      </c>
      <c r="X451" s="312" t="str">
        <f t="shared" ca="1" si="198"/>
        <v/>
      </c>
      <c r="Y451" s="279"/>
      <c r="Z451" s="279"/>
      <c r="AA451" s="350"/>
      <c r="AB451" s="280"/>
      <c r="AC451" s="281"/>
      <c r="AD451" s="350"/>
      <c r="AE451" s="280"/>
      <c r="AF451" s="282"/>
      <c r="AG451" s="350"/>
      <c r="AH451" s="276"/>
      <c r="AI451" s="311" t="str">
        <f t="shared" ca="1" si="199"/>
        <v/>
      </c>
      <c r="AJ451" s="312" t="str">
        <f t="shared" ca="1" si="200"/>
        <v/>
      </c>
      <c r="AK451" s="279"/>
      <c r="AL451" s="279"/>
      <c r="AM451" s="350"/>
      <c r="AN451" s="280"/>
      <c r="AO451" s="281"/>
      <c r="AP451" s="350"/>
      <c r="AQ451" s="280"/>
      <c r="AR451" s="282"/>
      <c r="AS451" s="350"/>
      <c r="AT451" s="276"/>
      <c r="AU451" s="311" t="str">
        <f t="shared" ca="1" si="201"/>
        <v/>
      </c>
      <c r="AV451" s="312" t="str">
        <f t="shared" ca="1" si="202"/>
        <v/>
      </c>
      <c r="AW451" s="278"/>
      <c r="AX451" s="278"/>
      <c r="AY451" s="350"/>
      <c r="AZ451" s="280"/>
      <c r="BA451" s="281"/>
      <c r="BB451" s="350"/>
      <c r="BC451" s="280"/>
      <c r="BD451" s="282"/>
      <c r="BE451" s="350"/>
      <c r="BF451" s="276"/>
      <c r="BG451" s="311" t="str">
        <f t="shared" ca="1" si="203"/>
        <v/>
      </c>
      <c r="BH451" s="312" t="str">
        <f t="shared" ca="1" si="204"/>
        <v/>
      </c>
      <c r="BI451" s="278"/>
      <c r="BJ451" s="350"/>
      <c r="BK451" s="280"/>
      <c r="BL451" s="281"/>
      <c r="BM451" s="350"/>
      <c r="BN451" s="280"/>
      <c r="BO451" s="282"/>
      <c r="BP451" s="311" t="str">
        <f t="shared" ca="1" si="205"/>
        <v/>
      </c>
      <c r="BQ451" s="312" t="str">
        <f t="shared" ca="1" si="206"/>
        <v/>
      </c>
      <c r="BR451" s="311" t="str">
        <f t="shared" ca="1" si="207"/>
        <v/>
      </c>
      <c r="BS451" s="440" t="str">
        <f t="shared" ca="1" si="208"/>
        <v/>
      </c>
      <c r="BT451" s="283" t="str">
        <f t="array" ref="BT451">IF(AND($I451&lt;&gt;"",$K451&lt;&gt;""),CEILING(VLOOKUP($I451,ランク別指標,3,FALSE)*$L451,1),"")</f>
        <v/>
      </c>
      <c r="BU451" s="284"/>
      <c r="BV451" s="283" t="str">
        <f t="shared" si="193"/>
        <v/>
      </c>
      <c r="BW451" s="285"/>
      <c r="BX451" s="284"/>
      <c r="BY451" s="286" t="str">
        <f t="shared" si="209"/>
        <v/>
      </c>
      <c r="BZ451" s="287" t="str">
        <f t="shared" si="210"/>
        <v/>
      </c>
      <c r="CA451" s="288"/>
      <c r="CB451" s="289"/>
      <c r="CC451" s="283" t="str">
        <f t="array" ref="CC451">IF(AND($I451&lt;&gt;"",$K451&lt;&gt;""),CEILING(VLOOKUP($I451,ランク別指標,6,FALSE)*$L451,1),"")</f>
        <v/>
      </c>
      <c r="CD451" s="290"/>
      <c r="CE451" s="291" t="str">
        <f t="shared" si="194"/>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5"/>
        <v/>
      </c>
      <c r="CR451" s="274" t="str">
        <f t="shared" ca="1" si="16"/>
        <v/>
      </c>
      <c r="CS451" s="275" t="str">
        <f t="shared" ca="1" si="195"/>
        <v/>
      </c>
      <c r="CT451" s="339"/>
      <c r="CU451" s="266">
        <f t="shared" si="211"/>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212"/>
        <v>0</v>
      </c>
      <c r="DL451" s="442" t="b">
        <f t="shared" si="213"/>
        <v>0</v>
      </c>
      <c r="DM451" s="452" t="b">
        <f t="shared" si="214"/>
        <v>0</v>
      </c>
      <c r="DN451" s="442" t="b">
        <f t="shared" si="215"/>
        <v>0</v>
      </c>
      <c r="DO451" s="451" t="b">
        <f t="shared" si="216"/>
        <v>0</v>
      </c>
      <c r="DP451" s="442" t="b">
        <f t="shared" si="217"/>
        <v>0</v>
      </c>
      <c r="DQ451" s="452" t="b">
        <f t="shared" si="218"/>
        <v>0</v>
      </c>
      <c r="DR451" s="442" t="b">
        <f t="shared" si="219"/>
        <v>0</v>
      </c>
      <c r="DS451" s="451" t="b">
        <f t="shared" si="220"/>
        <v>0</v>
      </c>
      <c r="DT451" s="442" t="b">
        <f t="shared" si="221"/>
        <v>0</v>
      </c>
    </row>
    <row r="452" spans="1:124" x14ac:dyDescent="0.25">
      <c r="A452" s="67">
        <f t="shared" si="196"/>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97"/>
        <v/>
      </c>
      <c r="X452" s="312" t="str">
        <f t="shared" ca="1" si="198"/>
        <v/>
      </c>
      <c r="Y452" s="279"/>
      <c r="Z452" s="279"/>
      <c r="AA452" s="350"/>
      <c r="AB452" s="280"/>
      <c r="AC452" s="281"/>
      <c r="AD452" s="350"/>
      <c r="AE452" s="280"/>
      <c r="AF452" s="282"/>
      <c r="AG452" s="350"/>
      <c r="AH452" s="276"/>
      <c r="AI452" s="311" t="str">
        <f t="shared" ca="1" si="199"/>
        <v/>
      </c>
      <c r="AJ452" s="312" t="str">
        <f t="shared" ca="1" si="200"/>
        <v/>
      </c>
      <c r="AK452" s="279"/>
      <c r="AL452" s="279"/>
      <c r="AM452" s="350"/>
      <c r="AN452" s="280"/>
      <c r="AO452" s="281"/>
      <c r="AP452" s="350"/>
      <c r="AQ452" s="280"/>
      <c r="AR452" s="282"/>
      <c r="AS452" s="350"/>
      <c r="AT452" s="276"/>
      <c r="AU452" s="311" t="str">
        <f t="shared" ca="1" si="201"/>
        <v/>
      </c>
      <c r="AV452" s="312" t="str">
        <f t="shared" ca="1" si="202"/>
        <v/>
      </c>
      <c r="AW452" s="278"/>
      <c r="AX452" s="278"/>
      <c r="AY452" s="350"/>
      <c r="AZ452" s="280"/>
      <c r="BA452" s="281"/>
      <c r="BB452" s="350"/>
      <c r="BC452" s="280"/>
      <c r="BD452" s="282"/>
      <c r="BE452" s="350"/>
      <c r="BF452" s="276"/>
      <c r="BG452" s="311" t="str">
        <f t="shared" ca="1" si="203"/>
        <v/>
      </c>
      <c r="BH452" s="312" t="str">
        <f t="shared" ca="1" si="204"/>
        <v/>
      </c>
      <c r="BI452" s="278"/>
      <c r="BJ452" s="350"/>
      <c r="BK452" s="280"/>
      <c r="BL452" s="281"/>
      <c r="BM452" s="350"/>
      <c r="BN452" s="280"/>
      <c r="BO452" s="282"/>
      <c r="BP452" s="311" t="str">
        <f t="shared" ca="1" si="205"/>
        <v/>
      </c>
      <c r="BQ452" s="312" t="str">
        <f t="shared" ca="1" si="206"/>
        <v/>
      </c>
      <c r="BR452" s="311" t="str">
        <f t="shared" ca="1" si="207"/>
        <v/>
      </c>
      <c r="BS452" s="440" t="str">
        <f t="shared" ca="1" si="208"/>
        <v/>
      </c>
      <c r="BT452" s="283" t="str">
        <f t="array" ref="BT452">IF(AND($I452&lt;&gt;"",$K452&lt;&gt;""),CEILING(VLOOKUP($I452,ランク別指標,3,FALSE)*$L452,1),"")</f>
        <v/>
      </c>
      <c r="BU452" s="284"/>
      <c r="BV452" s="283" t="str">
        <f t="shared" si="193"/>
        <v/>
      </c>
      <c r="BW452" s="285"/>
      <c r="BX452" s="284"/>
      <c r="BY452" s="286" t="str">
        <f t="shared" si="209"/>
        <v/>
      </c>
      <c r="BZ452" s="287" t="str">
        <f t="shared" si="210"/>
        <v/>
      </c>
      <c r="CA452" s="288"/>
      <c r="CB452" s="289"/>
      <c r="CC452" s="283" t="str">
        <f t="array" ref="CC452">IF(AND($I452&lt;&gt;"",$K452&lt;&gt;""),CEILING(VLOOKUP($I452,ランク別指標,6,FALSE)*$L452,1),"")</f>
        <v/>
      </c>
      <c r="CD452" s="290"/>
      <c r="CE452" s="291" t="str">
        <f t="shared" si="194"/>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5"/>
        <v/>
      </c>
      <c r="CR452" s="274" t="str">
        <f t="shared" ca="1" si="16"/>
        <v/>
      </c>
      <c r="CS452" s="275" t="str">
        <f t="shared" ca="1" si="195"/>
        <v/>
      </c>
      <c r="CT452" s="339"/>
      <c r="CU452" s="266">
        <f t="shared" si="211"/>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212"/>
        <v>0</v>
      </c>
      <c r="DL452" s="442" t="b">
        <f t="shared" si="213"/>
        <v>0</v>
      </c>
      <c r="DM452" s="452" t="b">
        <f t="shared" si="214"/>
        <v>0</v>
      </c>
      <c r="DN452" s="442" t="b">
        <f t="shared" si="215"/>
        <v>0</v>
      </c>
      <c r="DO452" s="451" t="b">
        <f t="shared" si="216"/>
        <v>0</v>
      </c>
      <c r="DP452" s="442" t="b">
        <f t="shared" si="217"/>
        <v>0</v>
      </c>
      <c r="DQ452" s="452" t="b">
        <f t="shared" si="218"/>
        <v>0</v>
      </c>
      <c r="DR452" s="442" t="b">
        <f t="shared" si="219"/>
        <v>0</v>
      </c>
      <c r="DS452" s="451" t="b">
        <f t="shared" si="220"/>
        <v>0</v>
      </c>
      <c r="DT452" s="442" t="b">
        <f t="shared" si="221"/>
        <v>0</v>
      </c>
    </row>
    <row r="453" spans="1:124" x14ac:dyDescent="0.25">
      <c r="A453" s="67">
        <f t="shared" si="196"/>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97"/>
        <v/>
      </c>
      <c r="X453" s="312" t="str">
        <f t="shared" ca="1" si="198"/>
        <v/>
      </c>
      <c r="Y453" s="279"/>
      <c r="Z453" s="279"/>
      <c r="AA453" s="350"/>
      <c r="AB453" s="280"/>
      <c r="AC453" s="281"/>
      <c r="AD453" s="350"/>
      <c r="AE453" s="280"/>
      <c r="AF453" s="282"/>
      <c r="AG453" s="350"/>
      <c r="AH453" s="276"/>
      <c r="AI453" s="311" t="str">
        <f t="shared" ca="1" si="199"/>
        <v/>
      </c>
      <c r="AJ453" s="312" t="str">
        <f t="shared" ca="1" si="200"/>
        <v/>
      </c>
      <c r="AK453" s="279"/>
      <c r="AL453" s="279"/>
      <c r="AM453" s="350"/>
      <c r="AN453" s="280"/>
      <c r="AO453" s="281"/>
      <c r="AP453" s="350"/>
      <c r="AQ453" s="280"/>
      <c r="AR453" s="282"/>
      <c r="AS453" s="350"/>
      <c r="AT453" s="276"/>
      <c r="AU453" s="311" t="str">
        <f t="shared" ca="1" si="201"/>
        <v/>
      </c>
      <c r="AV453" s="312" t="str">
        <f t="shared" ca="1" si="202"/>
        <v/>
      </c>
      <c r="AW453" s="278"/>
      <c r="AX453" s="278"/>
      <c r="AY453" s="350"/>
      <c r="AZ453" s="280"/>
      <c r="BA453" s="281"/>
      <c r="BB453" s="350"/>
      <c r="BC453" s="280"/>
      <c r="BD453" s="282"/>
      <c r="BE453" s="350"/>
      <c r="BF453" s="276"/>
      <c r="BG453" s="311" t="str">
        <f t="shared" ca="1" si="203"/>
        <v/>
      </c>
      <c r="BH453" s="312" t="str">
        <f t="shared" ca="1" si="204"/>
        <v/>
      </c>
      <c r="BI453" s="278"/>
      <c r="BJ453" s="350"/>
      <c r="BK453" s="280"/>
      <c r="BL453" s="281"/>
      <c r="BM453" s="350"/>
      <c r="BN453" s="280"/>
      <c r="BO453" s="282"/>
      <c r="BP453" s="311" t="str">
        <f t="shared" ca="1" si="205"/>
        <v/>
      </c>
      <c r="BQ453" s="312" t="str">
        <f t="shared" ca="1" si="206"/>
        <v/>
      </c>
      <c r="BR453" s="311" t="str">
        <f t="shared" ca="1" si="207"/>
        <v/>
      </c>
      <c r="BS453" s="440" t="str">
        <f t="shared" ca="1" si="208"/>
        <v/>
      </c>
      <c r="BT453" s="283" t="str">
        <f t="array" ref="BT453">IF(AND($I453&lt;&gt;"",$K453&lt;&gt;""),CEILING(VLOOKUP($I453,ランク別指標,3,FALSE)*$L453,1),"")</f>
        <v/>
      </c>
      <c r="BU453" s="284"/>
      <c r="BV453" s="283" t="str">
        <f t="shared" si="193"/>
        <v/>
      </c>
      <c r="BW453" s="285"/>
      <c r="BX453" s="284"/>
      <c r="BY453" s="286" t="str">
        <f t="shared" si="209"/>
        <v/>
      </c>
      <c r="BZ453" s="287" t="str">
        <f t="shared" si="210"/>
        <v/>
      </c>
      <c r="CA453" s="288"/>
      <c r="CB453" s="289"/>
      <c r="CC453" s="283" t="str">
        <f t="array" ref="CC453">IF(AND($I453&lt;&gt;"",$K453&lt;&gt;""),CEILING(VLOOKUP($I453,ランク別指標,6,FALSE)*$L453,1),"")</f>
        <v/>
      </c>
      <c r="CD453" s="290"/>
      <c r="CE453" s="291" t="str">
        <f t="shared" si="194"/>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5"/>
        <v/>
      </c>
      <c r="CR453" s="274" t="str">
        <f t="shared" ca="1" si="16"/>
        <v/>
      </c>
      <c r="CS453" s="275" t="str">
        <f t="shared" ca="1" si="195"/>
        <v/>
      </c>
      <c r="CT453" s="339"/>
      <c r="CU453" s="266">
        <f t="shared" si="211"/>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212"/>
        <v>0</v>
      </c>
      <c r="DL453" s="442" t="b">
        <f t="shared" si="213"/>
        <v>0</v>
      </c>
      <c r="DM453" s="452" t="b">
        <f t="shared" si="214"/>
        <v>0</v>
      </c>
      <c r="DN453" s="442" t="b">
        <f t="shared" si="215"/>
        <v>0</v>
      </c>
      <c r="DO453" s="451" t="b">
        <f t="shared" si="216"/>
        <v>0</v>
      </c>
      <c r="DP453" s="442" t="b">
        <f t="shared" si="217"/>
        <v>0</v>
      </c>
      <c r="DQ453" s="452" t="b">
        <f t="shared" si="218"/>
        <v>0</v>
      </c>
      <c r="DR453" s="442" t="b">
        <f t="shared" si="219"/>
        <v>0</v>
      </c>
      <c r="DS453" s="451" t="b">
        <f t="shared" si="220"/>
        <v>0</v>
      </c>
      <c r="DT453" s="442" t="b">
        <f t="shared" si="221"/>
        <v>0</v>
      </c>
    </row>
    <row r="454" spans="1:124" x14ac:dyDescent="0.25">
      <c r="A454" s="67">
        <f t="shared" si="196"/>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97"/>
        <v/>
      </c>
      <c r="X454" s="312" t="str">
        <f t="shared" ca="1" si="198"/>
        <v/>
      </c>
      <c r="Y454" s="279"/>
      <c r="Z454" s="279"/>
      <c r="AA454" s="350"/>
      <c r="AB454" s="280"/>
      <c r="AC454" s="281"/>
      <c r="AD454" s="350"/>
      <c r="AE454" s="280"/>
      <c r="AF454" s="282"/>
      <c r="AG454" s="350"/>
      <c r="AH454" s="276"/>
      <c r="AI454" s="311" t="str">
        <f t="shared" ca="1" si="199"/>
        <v/>
      </c>
      <c r="AJ454" s="312" t="str">
        <f t="shared" ca="1" si="200"/>
        <v/>
      </c>
      <c r="AK454" s="279"/>
      <c r="AL454" s="279"/>
      <c r="AM454" s="350"/>
      <c r="AN454" s="280"/>
      <c r="AO454" s="281"/>
      <c r="AP454" s="350"/>
      <c r="AQ454" s="280"/>
      <c r="AR454" s="282"/>
      <c r="AS454" s="350"/>
      <c r="AT454" s="276"/>
      <c r="AU454" s="311" t="str">
        <f t="shared" ca="1" si="201"/>
        <v/>
      </c>
      <c r="AV454" s="312" t="str">
        <f t="shared" ca="1" si="202"/>
        <v/>
      </c>
      <c r="AW454" s="278"/>
      <c r="AX454" s="278"/>
      <c r="AY454" s="350"/>
      <c r="AZ454" s="280"/>
      <c r="BA454" s="281"/>
      <c r="BB454" s="350"/>
      <c r="BC454" s="280"/>
      <c r="BD454" s="282"/>
      <c r="BE454" s="350"/>
      <c r="BF454" s="276"/>
      <c r="BG454" s="311" t="str">
        <f t="shared" ca="1" si="203"/>
        <v/>
      </c>
      <c r="BH454" s="312" t="str">
        <f t="shared" ca="1" si="204"/>
        <v/>
      </c>
      <c r="BI454" s="278"/>
      <c r="BJ454" s="350"/>
      <c r="BK454" s="280"/>
      <c r="BL454" s="281"/>
      <c r="BM454" s="350"/>
      <c r="BN454" s="280"/>
      <c r="BO454" s="282"/>
      <c r="BP454" s="311" t="str">
        <f t="shared" ca="1" si="205"/>
        <v/>
      </c>
      <c r="BQ454" s="312" t="str">
        <f t="shared" ca="1" si="206"/>
        <v/>
      </c>
      <c r="BR454" s="311" t="str">
        <f t="shared" ca="1" si="207"/>
        <v/>
      </c>
      <c r="BS454" s="440" t="str">
        <f t="shared" ca="1" si="208"/>
        <v/>
      </c>
      <c r="BT454" s="283" t="str">
        <f t="array" ref="BT454">IF(AND($I454&lt;&gt;"",$K454&lt;&gt;""),CEILING(VLOOKUP($I454,ランク別指標,3,FALSE)*$L454,1),"")</f>
        <v/>
      </c>
      <c r="BU454" s="284"/>
      <c r="BV454" s="283" t="str">
        <f t="shared" si="193"/>
        <v/>
      </c>
      <c r="BW454" s="285"/>
      <c r="BX454" s="284"/>
      <c r="BY454" s="286" t="str">
        <f t="shared" si="209"/>
        <v/>
      </c>
      <c r="BZ454" s="287" t="str">
        <f t="shared" si="210"/>
        <v/>
      </c>
      <c r="CA454" s="288"/>
      <c r="CB454" s="289"/>
      <c r="CC454" s="283" t="str">
        <f t="array" ref="CC454">IF(AND($I454&lt;&gt;"",$K454&lt;&gt;""),CEILING(VLOOKUP($I454,ランク別指標,6,FALSE)*$L454,1),"")</f>
        <v/>
      </c>
      <c r="CD454" s="290"/>
      <c r="CE454" s="291" t="str">
        <f t="shared" si="194"/>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5"/>
        <v/>
      </c>
      <c r="CR454" s="274" t="str">
        <f t="shared" ca="1" si="16"/>
        <v/>
      </c>
      <c r="CS454" s="275" t="str">
        <f t="shared" ca="1" si="195"/>
        <v/>
      </c>
      <c r="CT454" s="339"/>
      <c r="CU454" s="266">
        <f t="shared" si="211"/>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212"/>
        <v>0</v>
      </c>
      <c r="DL454" s="442" t="b">
        <f t="shared" si="213"/>
        <v>0</v>
      </c>
      <c r="DM454" s="452" t="b">
        <f t="shared" si="214"/>
        <v>0</v>
      </c>
      <c r="DN454" s="442" t="b">
        <f t="shared" si="215"/>
        <v>0</v>
      </c>
      <c r="DO454" s="451" t="b">
        <f t="shared" si="216"/>
        <v>0</v>
      </c>
      <c r="DP454" s="442" t="b">
        <f t="shared" si="217"/>
        <v>0</v>
      </c>
      <c r="DQ454" s="452" t="b">
        <f t="shared" si="218"/>
        <v>0</v>
      </c>
      <c r="DR454" s="442" t="b">
        <f t="shared" si="219"/>
        <v>0</v>
      </c>
      <c r="DS454" s="451" t="b">
        <f t="shared" si="220"/>
        <v>0</v>
      </c>
      <c r="DT454" s="442" t="b">
        <f t="shared" si="221"/>
        <v>0</v>
      </c>
    </row>
    <row r="455" spans="1:124" x14ac:dyDescent="0.25">
      <c r="A455" s="67">
        <f t="shared" si="196"/>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97"/>
        <v/>
      </c>
      <c r="X455" s="312" t="str">
        <f t="shared" ca="1" si="198"/>
        <v/>
      </c>
      <c r="Y455" s="279"/>
      <c r="Z455" s="279"/>
      <c r="AA455" s="350"/>
      <c r="AB455" s="280"/>
      <c r="AC455" s="281"/>
      <c r="AD455" s="350"/>
      <c r="AE455" s="280"/>
      <c r="AF455" s="282"/>
      <c r="AG455" s="350"/>
      <c r="AH455" s="276"/>
      <c r="AI455" s="311" t="str">
        <f t="shared" ca="1" si="199"/>
        <v/>
      </c>
      <c r="AJ455" s="312" t="str">
        <f t="shared" ca="1" si="200"/>
        <v/>
      </c>
      <c r="AK455" s="279"/>
      <c r="AL455" s="279"/>
      <c r="AM455" s="350"/>
      <c r="AN455" s="280"/>
      <c r="AO455" s="281"/>
      <c r="AP455" s="350"/>
      <c r="AQ455" s="280"/>
      <c r="AR455" s="282"/>
      <c r="AS455" s="350"/>
      <c r="AT455" s="276"/>
      <c r="AU455" s="311" t="str">
        <f t="shared" ca="1" si="201"/>
        <v/>
      </c>
      <c r="AV455" s="312" t="str">
        <f t="shared" ca="1" si="202"/>
        <v/>
      </c>
      <c r="AW455" s="278"/>
      <c r="AX455" s="278"/>
      <c r="AY455" s="350"/>
      <c r="AZ455" s="280"/>
      <c r="BA455" s="281"/>
      <c r="BB455" s="350"/>
      <c r="BC455" s="280"/>
      <c r="BD455" s="282"/>
      <c r="BE455" s="350"/>
      <c r="BF455" s="276"/>
      <c r="BG455" s="311" t="str">
        <f t="shared" ca="1" si="203"/>
        <v/>
      </c>
      <c r="BH455" s="312" t="str">
        <f t="shared" ca="1" si="204"/>
        <v/>
      </c>
      <c r="BI455" s="278"/>
      <c r="BJ455" s="350"/>
      <c r="BK455" s="280"/>
      <c r="BL455" s="281"/>
      <c r="BM455" s="350"/>
      <c r="BN455" s="280"/>
      <c r="BO455" s="282"/>
      <c r="BP455" s="311" t="str">
        <f t="shared" ca="1" si="205"/>
        <v/>
      </c>
      <c r="BQ455" s="312" t="str">
        <f t="shared" ca="1" si="206"/>
        <v/>
      </c>
      <c r="BR455" s="311" t="str">
        <f t="shared" ca="1" si="207"/>
        <v/>
      </c>
      <c r="BS455" s="440" t="str">
        <f t="shared" ca="1" si="208"/>
        <v/>
      </c>
      <c r="BT455" s="283" t="str">
        <f t="array" ref="BT455">IF(AND($I455&lt;&gt;"",$K455&lt;&gt;""),CEILING(VLOOKUP($I455,ランク別指標,3,FALSE)*$L455,1),"")</f>
        <v/>
      </c>
      <c r="BU455" s="284"/>
      <c r="BV455" s="283" t="str">
        <f t="shared" ref="BV455:BV508" si="222">IF(AND($I455&lt;&gt;"",$K455&lt;&gt;""),CEILING(VLOOKUP($I455,ランク別指標,4,FALSE)*$L455,1),"")</f>
        <v/>
      </c>
      <c r="BW455" s="285"/>
      <c r="BX455" s="284"/>
      <c r="BY455" s="286" t="str">
        <f t="shared" si="209"/>
        <v/>
      </c>
      <c r="BZ455" s="287" t="str">
        <f t="shared" si="210"/>
        <v/>
      </c>
      <c r="CA455" s="288"/>
      <c r="CB455" s="289"/>
      <c r="CC455" s="283" t="str">
        <f t="array" ref="CC455">IF(AND($I455&lt;&gt;"",$K455&lt;&gt;""),CEILING(VLOOKUP($I455,ランク別指標,6,FALSE)*$L455,1),"")</f>
        <v/>
      </c>
      <c r="CD455" s="290"/>
      <c r="CE455" s="291" t="str">
        <f t="shared" ref="CE455:CE508" si="223">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5"/>
        <v/>
      </c>
      <c r="CR455" s="274" t="str">
        <f t="shared" ca="1" si="16"/>
        <v/>
      </c>
      <c r="CS455" s="275" t="str">
        <f t="shared" ca="1" si="195"/>
        <v/>
      </c>
      <c r="CT455" s="339"/>
      <c r="CU455" s="266">
        <f t="shared" si="211"/>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212"/>
        <v>0</v>
      </c>
      <c r="DL455" s="442" t="b">
        <f t="shared" si="213"/>
        <v>0</v>
      </c>
      <c r="DM455" s="452" t="b">
        <f t="shared" si="214"/>
        <v>0</v>
      </c>
      <c r="DN455" s="442" t="b">
        <f t="shared" si="215"/>
        <v>0</v>
      </c>
      <c r="DO455" s="451" t="b">
        <f t="shared" si="216"/>
        <v>0</v>
      </c>
      <c r="DP455" s="442" t="b">
        <f t="shared" si="217"/>
        <v>0</v>
      </c>
      <c r="DQ455" s="452" t="b">
        <f t="shared" si="218"/>
        <v>0</v>
      </c>
      <c r="DR455" s="442" t="b">
        <f t="shared" si="219"/>
        <v>0</v>
      </c>
      <c r="DS455" s="451" t="b">
        <f t="shared" si="220"/>
        <v>0</v>
      </c>
      <c r="DT455" s="442" t="b">
        <f t="shared" si="221"/>
        <v>0</v>
      </c>
    </row>
    <row r="456" spans="1:124" x14ac:dyDescent="0.25">
      <c r="A456" s="67">
        <f t="shared" si="196"/>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97"/>
        <v/>
      </c>
      <c r="X456" s="312" t="str">
        <f t="shared" ca="1" si="198"/>
        <v/>
      </c>
      <c r="Y456" s="279"/>
      <c r="Z456" s="279"/>
      <c r="AA456" s="350"/>
      <c r="AB456" s="351"/>
      <c r="AC456" s="281"/>
      <c r="AD456" s="350"/>
      <c r="AE456" s="351"/>
      <c r="AF456" s="282"/>
      <c r="AG456" s="350"/>
      <c r="AH456" s="276"/>
      <c r="AI456" s="311" t="str">
        <f t="shared" ca="1" si="199"/>
        <v/>
      </c>
      <c r="AJ456" s="312" t="str">
        <f t="shared" ca="1" si="200"/>
        <v/>
      </c>
      <c r="AK456" s="278"/>
      <c r="AL456" s="278"/>
      <c r="AM456" s="350"/>
      <c r="AN456" s="351"/>
      <c r="AO456" s="281"/>
      <c r="AP456" s="350"/>
      <c r="AQ456" s="351"/>
      <c r="AR456" s="282"/>
      <c r="AS456" s="350"/>
      <c r="AT456" s="276"/>
      <c r="AU456" s="311" t="str">
        <f t="shared" ca="1" si="201"/>
        <v/>
      </c>
      <c r="AV456" s="312" t="str">
        <f t="shared" ca="1" si="202"/>
        <v/>
      </c>
      <c r="AW456" s="278"/>
      <c r="AX456" s="278"/>
      <c r="AY456" s="350"/>
      <c r="AZ456" s="351"/>
      <c r="BA456" s="281"/>
      <c r="BB456" s="350"/>
      <c r="BC456" s="351"/>
      <c r="BD456" s="282"/>
      <c r="BE456" s="350"/>
      <c r="BF456" s="276"/>
      <c r="BG456" s="311" t="str">
        <f t="shared" ca="1" si="203"/>
        <v/>
      </c>
      <c r="BH456" s="312" t="str">
        <f t="shared" ca="1" si="204"/>
        <v/>
      </c>
      <c r="BI456" s="278"/>
      <c r="BJ456" s="350"/>
      <c r="BK456" s="351"/>
      <c r="BL456" s="281"/>
      <c r="BM456" s="350"/>
      <c r="BN456" s="351"/>
      <c r="BO456" s="282"/>
      <c r="BP456" s="311" t="str">
        <f t="shared" ca="1" si="205"/>
        <v/>
      </c>
      <c r="BQ456" s="312" t="str">
        <f t="shared" ca="1" si="206"/>
        <v/>
      </c>
      <c r="BR456" s="311" t="str">
        <f t="shared" ca="1" si="207"/>
        <v/>
      </c>
      <c r="BS456" s="440" t="str">
        <f t="shared" ca="1" si="208"/>
        <v/>
      </c>
      <c r="BT456" s="283" t="str">
        <f t="array" ref="BT456">IF(AND($I456&lt;&gt;"",$K456&lt;&gt;""),CEILING(VLOOKUP($I456,ランク別指標,3,FALSE)*$L456,1),"")</f>
        <v/>
      </c>
      <c r="BU456" s="284"/>
      <c r="BV456" s="283" t="str">
        <f t="shared" si="222"/>
        <v/>
      </c>
      <c r="BW456" s="285"/>
      <c r="BX456" s="284"/>
      <c r="BY456" s="286" t="str">
        <f t="shared" si="209"/>
        <v/>
      </c>
      <c r="BZ456" s="287" t="str">
        <f t="shared" si="210"/>
        <v/>
      </c>
      <c r="CA456" s="288"/>
      <c r="CB456" s="289"/>
      <c r="CC456" s="283" t="str">
        <f t="array" ref="CC456">IF(AND($I456&lt;&gt;"",$K456&lt;&gt;""),CEILING(VLOOKUP($I456,ランク別指標,6,FALSE)*$L456,1),"")</f>
        <v/>
      </c>
      <c r="CD456" s="290"/>
      <c r="CE456" s="291" t="str">
        <f t="shared" si="223"/>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5"/>
        <v/>
      </c>
      <c r="CR456" s="274" t="str">
        <f t="shared" ca="1" si="16"/>
        <v/>
      </c>
      <c r="CS456" s="275" t="str">
        <f t="shared" ref="CS456:CS509" ca="1" si="224">IF(OR($CN456&lt;&gt;"",$CO456&lt;&gt;"",$CP456&lt;&gt;"",$CQ456&lt;&gt;"",$CR456&lt;&gt;""),"遅","")</f>
        <v/>
      </c>
      <c r="CT456" s="339"/>
      <c r="CU456" s="266">
        <f t="shared" si="211"/>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212"/>
        <v>0</v>
      </c>
      <c r="DL456" s="442" t="b">
        <f t="shared" si="213"/>
        <v>0</v>
      </c>
      <c r="DM456" s="452" t="b">
        <f t="shared" si="214"/>
        <v>0</v>
      </c>
      <c r="DN456" s="442" t="b">
        <f t="shared" si="215"/>
        <v>0</v>
      </c>
      <c r="DO456" s="451" t="b">
        <f t="shared" si="216"/>
        <v>0</v>
      </c>
      <c r="DP456" s="442" t="b">
        <f t="shared" si="217"/>
        <v>0</v>
      </c>
      <c r="DQ456" s="452" t="b">
        <f t="shared" si="218"/>
        <v>0</v>
      </c>
      <c r="DR456" s="442" t="b">
        <f t="shared" si="219"/>
        <v>0</v>
      </c>
      <c r="DS456" s="451" t="b">
        <f t="shared" si="220"/>
        <v>0</v>
      </c>
      <c r="DT456" s="442" t="b">
        <f t="shared" si="221"/>
        <v>0</v>
      </c>
    </row>
    <row r="457" spans="1:124" x14ac:dyDescent="0.25">
      <c r="A457" s="67">
        <f t="shared" ref="A457:A508" si="225">ROW()-8</f>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26">IF(ISERROR(HLOOKUP(CW457+1,プロジェクト進捗設定_PS,4,FALSE)),IF(DK457,0,""),HLOOKUP(CW457+1,プロジェクト進捗設定_PS,4,FALSE))</f>
        <v/>
      </c>
      <c r="X457" s="312" t="str">
        <f t="shared" ref="X457:X509" ca="1" si="227">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28">IF(ISERROR(HLOOKUP(CX457+1,プロジェクト進捗設定_PT仕様作成,4,FALSE)),IF(DM457,0,""),HLOOKUP(CX457+1,プロジェクト進捗設定_PT仕様作成,4,FALSE))</f>
        <v/>
      </c>
      <c r="AJ457" s="312" t="str">
        <f t="shared" ref="AJ457:AJ509" ca="1" si="229">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30">IF(ISERROR(HLOOKUP(CY457+1,プロジェクト進捗設定_PG,4,FALSE)),IF(DO457,0,""),HLOOKUP(CY457+1,プロジェクト進捗設定_PG,4,FALSE))</f>
        <v/>
      </c>
      <c r="AV457" s="312" t="str">
        <f t="shared" ref="AV457:AV509" ca="1" si="231">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32">IF(ISERROR(HLOOKUP(CZ457+1,プロジェクト進捗設定_PT,4,FALSE)),IF(DQ457,0,""),HLOOKUP(CZ457+1,プロジェクト進捗設定_PT,4,FALSE))</f>
        <v/>
      </c>
      <c r="BH457" s="312" t="str">
        <f t="shared" ref="BH457:BH509" ca="1" si="233">IF(ISERROR(HLOOKUP(DE457,プロジェクト進捗設定_PT,4,FALSE)),IF(DR457,0,""),HLOOKUP(DE457,プロジェクト進捗設定_PT,4,FALSE))</f>
        <v/>
      </c>
      <c r="BI457" s="278"/>
      <c r="BJ457" s="350"/>
      <c r="BK457" s="351"/>
      <c r="BL457" s="281"/>
      <c r="BM457" s="350"/>
      <c r="BN457" s="351"/>
      <c r="BO457" s="282"/>
      <c r="BP457" s="311" t="str">
        <f t="shared" ref="BP457:BP509" ca="1" si="234">IF(ISERROR(HLOOKUP(DA457+1,プロジェクト進捗設定_R終無_受入,5,TRUE)),IF(DS457,0,""),HLOOKUP(DA457+1,プロジェクト進捗設定_R終無_受入,5,FALSE))</f>
        <v/>
      </c>
      <c r="BQ457" s="312" t="str">
        <f t="shared" ref="BQ457:BQ509" ca="1" si="235">IF(ISERROR(HLOOKUP(DF457,プロジェクト進捗設定_R終無_受入,5,FALSE)),IF(DT457,0,""),HLOOKUP(DF457,プロジェクト進捗設定_R終無_受入,5,FALSE))</f>
        <v/>
      </c>
      <c r="BR457" s="311" t="str">
        <f t="shared" ref="BR457:BR509" ca="1" si="236">IF(AND(W457&lt;&gt;0,W457="",AI457&lt;&gt;0,AI457="",AU457&lt;&gt;0,AU457="",BG457&lt;&gt;0,BG457="",BP457&lt;&gt;0,BP457="",DG457=0),"",DG457)</f>
        <v/>
      </c>
      <c r="BS457" s="440" t="str">
        <f t="shared" ref="BS457:BS509" ca="1" si="237">IF(AND(X457&lt;&gt;0,X457="",AJ457&lt;&gt;0,AJ457="",AV457&lt;&gt;0,AV457="",BH457&lt;&gt;0,BH457="",BQ457&lt;&gt;0,BQ457="",DH457=0),"",DH457)</f>
        <v/>
      </c>
      <c r="BT457" s="283" t="str">
        <f t="array" ref="BT457">IF(AND($I457&lt;&gt;"",$K457&lt;&gt;""),CEILING(VLOOKUP($I457,ランク別指標,3,FALSE)*$L457,1),"")</f>
        <v/>
      </c>
      <c r="BU457" s="284"/>
      <c r="BV457" s="283" t="str">
        <f t="shared" si="222"/>
        <v/>
      </c>
      <c r="BW457" s="285"/>
      <c r="BX457" s="284"/>
      <c r="BY457" s="286" t="str">
        <f t="shared" ref="BY457:BY508" si="238">IF(L457&lt;&gt;"",IF(BU457/L457*100 &gt; 0,BU457/L457*100, ""),"")</f>
        <v/>
      </c>
      <c r="BZ457" s="287" t="str">
        <f t="shared" ref="BZ457:BZ508" si="239">IF(L457&lt;&gt;"",IF(BW457/L457*100 &gt; 0,BW457/L457*100, ""),"")</f>
        <v/>
      </c>
      <c r="CA457" s="288"/>
      <c r="CB457" s="289"/>
      <c r="CC457" s="283" t="str">
        <f t="array" ref="CC457">IF(AND($I457&lt;&gt;"",$K457&lt;&gt;""),CEILING(VLOOKUP($I457,ランク別指標,6,FALSE)*$L457,1),"")</f>
        <v/>
      </c>
      <c r="CD457" s="290"/>
      <c r="CE457" s="291" t="str">
        <f t="shared" si="223"/>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5"/>
        <v/>
      </c>
      <c r="CR457" s="274" t="str">
        <f t="shared" ca="1" si="16"/>
        <v/>
      </c>
      <c r="CS457" s="275" t="str">
        <f t="shared" ca="1" si="224"/>
        <v/>
      </c>
      <c r="CT457" s="339"/>
      <c r="CU457" s="266">
        <f t="shared" ref="CU457:CU509" si="240">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41">OR(AND(NOT(ISTEXT(O457)),O457&lt;&gt;""),AND(NOT(ISTEXT(R457)),R457&lt;&gt;""),AND(NOT(ISTEXT(U457)),U457&lt;&gt;""))</f>
        <v>0</v>
      </c>
      <c r="DL457" s="442" t="b">
        <f t="shared" ref="DL457:DL509" si="242">OR(AND(NOT(ISTEXT(P457)),P457&lt;&gt;""),AND(NOT(ISTEXT(S457)),S457&lt;&gt;""),AND(NOT(ISTEXT(V457)),V457&lt;&gt;""))</f>
        <v>0</v>
      </c>
      <c r="DM457" s="452" t="b">
        <f t="shared" ref="DM457:DM509" si="243">OR(AND(NOT(ISTEXT(AA457)),AA457&lt;&gt;""),AND(NOT(ISTEXT(AD457)),AD457&lt;&gt;""),AND(NOT(ISTEXT(AG457)),AG457&lt;&gt;""))</f>
        <v>0</v>
      </c>
      <c r="DN457" s="442" t="b">
        <f t="shared" ref="DN457:DN509" si="244">OR(AND(NOT(ISTEXT(AB457)),AB457&lt;&gt;""),AND(NOT(ISTEXT(AE457)),AE457&lt;&gt;""),AND(NOT(ISTEXT(AH457)),AH457&lt;&gt;""))</f>
        <v>0</v>
      </c>
      <c r="DO457" s="451" t="b">
        <f t="shared" ref="DO457:DO509" si="245">OR(AND(NOT(ISTEXT(AM457)),AM457&lt;&gt;""),AND(NOT(ISTEXT(AP457)),AP457&lt;&gt;""),AND(NOT(ISTEXT(AS457)),AS457&lt;&gt;""))</f>
        <v>0</v>
      </c>
      <c r="DP457" s="442" t="b">
        <f t="shared" ref="DP457:DP509" si="246">OR(AND(NOT(ISTEXT(AN457)),AN457&lt;&gt;""),AND(NOT(ISTEXT(AQ457)),AQ457&lt;&gt;""),AND(NOT(ISTEXT(AT457)),AT457&lt;&gt;""))</f>
        <v>0</v>
      </c>
      <c r="DQ457" s="452" t="b">
        <f t="shared" ref="DQ457:DQ509" si="247">OR(AND(NOT(ISTEXT(AY457)),AY457&lt;&gt;""),AND(NOT(ISTEXT(BB457)),BB457&lt;&gt;""),AND(NOT(ISTEXT(BE457)),BE457&lt;&gt;""))</f>
        <v>0</v>
      </c>
      <c r="DR457" s="442" t="b">
        <f t="shared" ref="DR457:DR509" si="248">OR(AND(NOT(ISTEXT(AZ457)),AZ457&lt;&gt;""),AND(NOT(ISTEXT(BC457)),BC457&lt;&gt;""),AND(NOT(ISTEXT(BF457)),BF457&lt;&gt;""))</f>
        <v>0</v>
      </c>
      <c r="DS457" s="451" t="b">
        <f t="shared" ref="DS457:DS509" si="249">OR(AND(NOT(ISTEXT(BJ457)),BJ457&lt;&gt;""),AND(NOT(ISTEXT(BM457)),BM457&lt;&gt;""))</f>
        <v>0</v>
      </c>
      <c r="DT457" s="442" t="b">
        <f t="shared" ref="DT457:DT509" si="250">OR(AND(NOT(ISTEXT(BK457)),BK457&lt;&gt;""),AND(NOT(ISTEXT(BN457)),BN457&lt;&gt;""))</f>
        <v>0</v>
      </c>
    </row>
    <row r="458" spans="1:124" x14ac:dyDescent="0.25">
      <c r="A458" s="67">
        <f t="shared" si="225"/>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26"/>
        <v/>
      </c>
      <c r="X458" s="312" t="str">
        <f t="shared" ca="1" si="227"/>
        <v/>
      </c>
      <c r="Y458" s="279"/>
      <c r="Z458" s="279"/>
      <c r="AA458" s="350"/>
      <c r="AB458" s="351"/>
      <c r="AC458" s="281"/>
      <c r="AD458" s="350"/>
      <c r="AE458" s="351"/>
      <c r="AF458" s="282"/>
      <c r="AG458" s="350"/>
      <c r="AH458" s="276"/>
      <c r="AI458" s="311" t="str">
        <f t="shared" ca="1" si="228"/>
        <v/>
      </c>
      <c r="AJ458" s="312" t="str">
        <f t="shared" ca="1" si="229"/>
        <v/>
      </c>
      <c r="AK458" s="278"/>
      <c r="AL458" s="278"/>
      <c r="AM458" s="350"/>
      <c r="AN458" s="351"/>
      <c r="AO458" s="281"/>
      <c r="AP458" s="350"/>
      <c r="AQ458" s="351"/>
      <c r="AR458" s="282"/>
      <c r="AS458" s="350"/>
      <c r="AT458" s="276"/>
      <c r="AU458" s="311" t="str">
        <f t="shared" ca="1" si="230"/>
        <v/>
      </c>
      <c r="AV458" s="312" t="str">
        <f t="shared" ca="1" si="231"/>
        <v/>
      </c>
      <c r="AW458" s="278"/>
      <c r="AX458" s="278"/>
      <c r="AY458" s="350"/>
      <c r="AZ458" s="351"/>
      <c r="BA458" s="281"/>
      <c r="BB458" s="350"/>
      <c r="BC458" s="351"/>
      <c r="BD458" s="282"/>
      <c r="BE458" s="350"/>
      <c r="BF458" s="276"/>
      <c r="BG458" s="311" t="str">
        <f t="shared" ca="1" si="232"/>
        <v/>
      </c>
      <c r="BH458" s="312" t="str">
        <f t="shared" ca="1" si="233"/>
        <v/>
      </c>
      <c r="BI458" s="278"/>
      <c r="BJ458" s="350"/>
      <c r="BK458" s="351"/>
      <c r="BL458" s="281"/>
      <c r="BM458" s="350"/>
      <c r="BN458" s="351"/>
      <c r="BO458" s="282"/>
      <c r="BP458" s="311" t="str">
        <f t="shared" ca="1" si="234"/>
        <v/>
      </c>
      <c r="BQ458" s="312" t="str">
        <f t="shared" ca="1" si="235"/>
        <v/>
      </c>
      <c r="BR458" s="311" t="str">
        <f t="shared" ca="1" si="236"/>
        <v/>
      </c>
      <c r="BS458" s="440" t="str">
        <f t="shared" ca="1" si="237"/>
        <v/>
      </c>
      <c r="BT458" s="283" t="str">
        <f t="array" ref="BT458">IF(AND($I458&lt;&gt;"",$K458&lt;&gt;""),CEILING(VLOOKUP($I458,ランク別指標,3,FALSE)*$L458,1),"")</f>
        <v/>
      </c>
      <c r="BU458" s="284"/>
      <c r="BV458" s="283" t="str">
        <f t="shared" si="222"/>
        <v/>
      </c>
      <c r="BW458" s="285"/>
      <c r="BX458" s="284"/>
      <c r="BY458" s="286" t="str">
        <f t="shared" si="238"/>
        <v/>
      </c>
      <c r="BZ458" s="287" t="str">
        <f t="shared" si="239"/>
        <v/>
      </c>
      <c r="CA458" s="288"/>
      <c r="CB458" s="289"/>
      <c r="CC458" s="283" t="str">
        <f t="array" ref="CC458">IF(AND($I458&lt;&gt;"",$K458&lt;&gt;""),CEILING(VLOOKUP($I458,ランク別指標,6,FALSE)*$L458,1),"")</f>
        <v/>
      </c>
      <c r="CD458" s="290"/>
      <c r="CE458" s="291" t="str">
        <f t="shared" si="223"/>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5"/>
        <v/>
      </c>
      <c r="CR458" s="274" t="str">
        <f t="shared" ca="1" si="16"/>
        <v/>
      </c>
      <c r="CS458" s="275" t="str">
        <f t="shared" ca="1" si="224"/>
        <v/>
      </c>
      <c r="CT458" s="339"/>
      <c r="CU458" s="266">
        <f t="shared" si="240"/>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41"/>
        <v>0</v>
      </c>
      <c r="DL458" s="442" t="b">
        <f t="shared" si="242"/>
        <v>0</v>
      </c>
      <c r="DM458" s="452" t="b">
        <f t="shared" si="243"/>
        <v>0</v>
      </c>
      <c r="DN458" s="442" t="b">
        <f t="shared" si="244"/>
        <v>0</v>
      </c>
      <c r="DO458" s="451" t="b">
        <f t="shared" si="245"/>
        <v>0</v>
      </c>
      <c r="DP458" s="442" t="b">
        <f t="shared" si="246"/>
        <v>0</v>
      </c>
      <c r="DQ458" s="452" t="b">
        <f t="shared" si="247"/>
        <v>0</v>
      </c>
      <c r="DR458" s="442" t="b">
        <f t="shared" si="248"/>
        <v>0</v>
      </c>
      <c r="DS458" s="451" t="b">
        <f t="shared" si="249"/>
        <v>0</v>
      </c>
      <c r="DT458" s="442" t="b">
        <f t="shared" si="250"/>
        <v>0</v>
      </c>
    </row>
    <row r="459" spans="1:124" x14ac:dyDescent="0.25">
      <c r="A459" s="67">
        <f t="shared" si="225"/>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26"/>
        <v/>
      </c>
      <c r="X459" s="312" t="str">
        <f t="shared" ca="1" si="227"/>
        <v/>
      </c>
      <c r="Y459" s="279"/>
      <c r="Z459" s="279"/>
      <c r="AA459" s="350"/>
      <c r="AB459" s="351"/>
      <c r="AC459" s="281"/>
      <c r="AD459" s="350"/>
      <c r="AE459" s="351"/>
      <c r="AF459" s="282"/>
      <c r="AG459" s="350"/>
      <c r="AH459" s="276"/>
      <c r="AI459" s="311" t="str">
        <f t="shared" ca="1" si="228"/>
        <v/>
      </c>
      <c r="AJ459" s="312" t="str">
        <f t="shared" ca="1" si="229"/>
        <v/>
      </c>
      <c r="AK459" s="278"/>
      <c r="AL459" s="278"/>
      <c r="AM459" s="350"/>
      <c r="AN459" s="351"/>
      <c r="AO459" s="281"/>
      <c r="AP459" s="350"/>
      <c r="AQ459" s="351"/>
      <c r="AR459" s="282"/>
      <c r="AS459" s="350"/>
      <c r="AT459" s="276"/>
      <c r="AU459" s="311" t="str">
        <f t="shared" ca="1" si="230"/>
        <v/>
      </c>
      <c r="AV459" s="312" t="str">
        <f t="shared" ca="1" si="231"/>
        <v/>
      </c>
      <c r="AW459" s="278"/>
      <c r="AX459" s="278"/>
      <c r="AY459" s="350"/>
      <c r="AZ459" s="351"/>
      <c r="BA459" s="281"/>
      <c r="BB459" s="350"/>
      <c r="BC459" s="351"/>
      <c r="BD459" s="282"/>
      <c r="BE459" s="350"/>
      <c r="BF459" s="276"/>
      <c r="BG459" s="311" t="str">
        <f t="shared" ca="1" si="232"/>
        <v/>
      </c>
      <c r="BH459" s="312" t="str">
        <f t="shared" ca="1" si="233"/>
        <v/>
      </c>
      <c r="BI459" s="278"/>
      <c r="BJ459" s="350"/>
      <c r="BK459" s="351"/>
      <c r="BL459" s="281"/>
      <c r="BM459" s="350"/>
      <c r="BN459" s="351"/>
      <c r="BO459" s="282"/>
      <c r="BP459" s="311" t="str">
        <f t="shared" ca="1" si="234"/>
        <v/>
      </c>
      <c r="BQ459" s="312" t="str">
        <f t="shared" ca="1" si="235"/>
        <v/>
      </c>
      <c r="BR459" s="311" t="str">
        <f t="shared" ca="1" si="236"/>
        <v/>
      </c>
      <c r="BS459" s="440" t="str">
        <f t="shared" ca="1" si="237"/>
        <v/>
      </c>
      <c r="BT459" s="283" t="str">
        <f t="array" ref="BT459">IF(AND($I459&lt;&gt;"",$K459&lt;&gt;""),CEILING(VLOOKUP($I459,ランク別指標,3,FALSE)*$L459,1),"")</f>
        <v/>
      </c>
      <c r="BU459" s="284"/>
      <c r="BV459" s="283" t="str">
        <f t="shared" si="222"/>
        <v/>
      </c>
      <c r="BW459" s="285"/>
      <c r="BX459" s="284"/>
      <c r="BY459" s="286" t="str">
        <f t="shared" si="238"/>
        <v/>
      </c>
      <c r="BZ459" s="287" t="str">
        <f t="shared" si="239"/>
        <v/>
      </c>
      <c r="CA459" s="288"/>
      <c r="CB459" s="289"/>
      <c r="CC459" s="283" t="str">
        <f t="array" ref="CC459">IF(AND($I459&lt;&gt;"",$K459&lt;&gt;""),CEILING(VLOOKUP($I459,ランク別指標,6,FALSE)*$L459,1),"")</f>
        <v/>
      </c>
      <c r="CD459" s="290"/>
      <c r="CE459" s="291" t="str">
        <f t="shared" si="223"/>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5"/>
        <v/>
      </c>
      <c r="CR459" s="274" t="str">
        <f t="shared" ca="1" si="16"/>
        <v/>
      </c>
      <c r="CS459" s="275" t="str">
        <f t="shared" ca="1" si="224"/>
        <v/>
      </c>
      <c r="CT459" s="339"/>
      <c r="CU459" s="266">
        <f t="shared" si="240"/>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41"/>
        <v>0</v>
      </c>
      <c r="DL459" s="442" t="b">
        <f t="shared" si="242"/>
        <v>0</v>
      </c>
      <c r="DM459" s="452" t="b">
        <f t="shared" si="243"/>
        <v>0</v>
      </c>
      <c r="DN459" s="442" t="b">
        <f t="shared" si="244"/>
        <v>0</v>
      </c>
      <c r="DO459" s="451" t="b">
        <f t="shared" si="245"/>
        <v>0</v>
      </c>
      <c r="DP459" s="442" t="b">
        <f t="shared" si="246"/>
        <v>0</v>
      </c>
      <c r="DQ459" s="452" t="b">
        <f t="shared" si="247"/>
        <v>0</v>
      </c>
      <c r="DR459" s="442" t="b">
        <f t="shared" si="248"/>
        <v>0</v>
      </c>
      <c r="DS459" s="451" t="b">
        <f t="shared" si="249"/>
        <v>0</v>
      </c>
      <c r="DT459" s="442" t="b">
        <f t="shared" si="250"/>
        <v>0</v>
      </c>
    </row>
    <row r="460" spans="1:124" x14ac:dyDescent="0.25">
      <c r="A460" s="67">
        <f t="shared" si="225"/>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26"/>
        <v/>
      </c>
      <c r="X460" s="312" t="str">
        <f t="shared" ca="1" si="227"/>
        <v/>
      </c>
      <c r="Y460" s="279"/>
      <c r="Z460" s="279"/>
      <c r="AA460" s="350"/>
      <c r="AB460" s="351"/>
      <c r="AC460" s="281"/>
      <c r="AD460" s="350"/>
      <c r="AE460" s="351"/>
      <c r="AF460" s="282"/>
      <c r="AG460" s="350"/>
      <c r="AH460" s="276"/>
      <c r="AI460" s="311" t="str">
        <f t="shared" ca="1" si="228"/>
        <v/>
      </c>
      <c r="AJ460" s="312" t="str">
        <f t="shared" ca="1" si="229"/>
        <v/>
      </c>
      <c r="AK460" s="278"/>
      <c r="AL460" s="278"/>
      <c r="AM460" s="350"/>
      <c r="AN460" s="351"/>
      <c r="AO460" s="281"/>
      <c r="AP460" s="350"/>
      <c r="AQ460" s="351"/>
      <c r="AR460" s="282"/>
      <c r="AS460" s="350"/>
      <c r="AT460" s="276"/>
      <c r="AU460" s="311" t="str">
        <f t="shared" ca="1" si="230"/>
        <v/>
      </c>
      <c r="AV460" s="312" t="str">
        <f t="shared" ca="1" si="231"/>
        <v/>
      </c>
      <c r="AW460" s="278"/>
      <c r="AX460" s="278"/>
      <c r="AY460" s="350"/>
      <c r="AZ460" s="351"/>
      <c r="BA460" s="281"/>
      <c r="BB460" s="350"/>
      <c r="BC460" s="351"/>
      <c r="BD460" s="282"/>
      <c r="BE460" s="350"/>
      <c r="BF460" s="276"/>
      <c r="BG460" s="311" t="str">
        <f t="shared" ca="1" si="232"/>
        <v/>
      </c>
      <c r="BH460" s="312" t="str">
        <f t="shared" ca="1" si="233"/>
        <v/>
      </c>
      <c r="BI460" s="278"/>
      <c r="BJ460" s="350"/>
      <c r="BK460" s="351"/>
      <c r="BL460" s="281"/>
      <c r="BM460" s="350"/>
      <c r="BN460" s="351"/>
      <c r="BO460" s="282"/>
      <c r="BP460" s="311" t="str">
        <f t="shared" ca="1" si="234"/>
        <v/>
      </c>
      <c r="BQ460" s="312" t="str">
        <f t="shared" ca="1" si="235"/>
        <v/>
      </c>
      <c r="BR460" s="311" t="str">
        <f t="shared" ca="1" si="236"/>
        <v/>
      </c>
      <c r="BS460" s="440" t="str">
        <f t="shared" ca="1" si="237"/>
        <v/>
      </c>
      <c r="BT460" s="283" t="str">
        <f t="array" ref="BT460">IF(AND($I460&lt;&gt;"",$K460&lt;&gt;""),CEILING(VLOOKUP($I460,ランク別指標,3,FALSE)*$L460,1),"")</f>
        <v/>
      </c>
      <c r="BU460" s="284"/>
      <c r="BV460" s="283" t="str">
        <f t="shared" si="222"/>
        <v/>
      </c>
      <c r="BW460" s="285"/>
      <c r="BX460" s="284"/>
      <c r="BY460" s="286" t="str">
        <f t="shared" si="238"/>
        <v/>
      </c>
      <c r="BZ460" s="287" t="str">
        <f t="shared" si="239"/>
        <v/>
      </c>
      <c r="CA460" s="288"/>
      <c r="CB460" s="289"/>
      <c r="CC460" s="283" t="str">
        <f t="array" ref="CC460">IF(AND($I460&lt;&gt;"",$K460&lt;&gt;""),CEILING(VLOOKUP($I460,ランク別指標,6,FALSE)*$L460,1),"")</f>
        <v/>
      </c>
      <c r="CD460" s="290"/>
      <c r="CE460" s="291" t="str">
        <f t="shared" si="223"/>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5"/>
        <v/>
      </c>
      <c r="CR460" s="274" t="str">
        <f t="shared" ca="1" si="16"/>
        <v/>
      </c>
      <c r="CS460" s="275" t="str">
        <f t="shared" ca="1" si="224"/>
        <v/>
      </c>
      <c r="CT460" s="339"/>
      <c r="CU460" s="266">
        <f t="shared" si="240"/>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41"/>
        <v>0</v>
      </c>
      <c r="DL460" s="442" t="b">
        <f t="shared" si="242"/>
        <v>0</v>
      </c>
      <c r="DM460" s="452" t="b">
        <f t="shared" si="243"/>
        <v>0</v>
      </c>
      <c r="DN460" s="442" t="b">
        <f t="shared" si="244"/>
        <v>0</v>
      </c>
      <c r="DO460" s="451" t="b">
        <f t="shared" si="245"/>
        <v>0</v>
      </c>
      <c r="DP460" s="442" t="b">
        <f t="shared" si="246"/>
        <v>0</v>
      </c>
      <c r="DQ460" s="452" t="b">
        <f t="shared" si="247"/>
        <v>0</v>
      </c>
      <c r="DR460" s="442" t="b">
        <f t="shared" si="248"/>
        <v>0</v>
      </c>
      <c r="DS460" s="451" t="b">
        <f t="shared" si="249"/>
        <v>0</v>
      </c>
      <c r="DT460" s="442" t="b">
        <f t="shared" si="250"/>
        <v>0</v>
      </c>
    </row>
    <row r="461" spans="1:124" x14ac:dyDescent="0.25">
      <c r="A461" s="67">
        <f t="shared" si="225"/>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26"/>
        <v/>
      </c>
      <c r="X461" s="312" t="str">
        <f t="shared" ca="1" si="227"/>
        <v/>
      </c>
      <c r="Y461" s="279"/>
      <c r="Z461" s="279"/>
      <c r="AA461" s="350"/>
      <c r="AB461" s="280"/>
      <c r="AC461" s="281"/>
      <c r="AD461" s="350"/>
      <c r="AE461" s="280"/>
      <c r="AF461" s="282"/>
      <c r="AG461" s="350"/>
      <c r="AH461" s="276"/>
      <c r="AI461" s="311" t="str">
        <f t="shared" ca="1" si="228"/>
        <v/>
      </c>
      <c r="AJ461" s="312" t="str">
        <f t="shared" ca="1" si="229"/>
        <v/>
      </c>
      <c r="AK461" s="279"/>
      <c r="AL461" s="279"/>
      <c r="AM461" s="350"/>
      <c r="AN461" s="280"/>
      <c r="AO461" s="281"/>
      <c r="AP461" s="350"/>
      <c r="AQ461" s="280"/>
      <c r="AR461" s="282"/>
      <c r="AS461" s="350"/>
      <c r="AT461" s="276"/>
      <c r="AU461" s="311" t="str">
        <f t="shared" ca="1" si="230"/>
        <v/>
      </c>
      <c r="AV461" s="312" t="str">
        <f t="shared" ca="1" si="231"/>
        <v/>
      </c>
      <c r="AW461" s="278"/>
      <c r="AX461" s="278"/>
      <c r="AY461" s="350"/>
      <c r="AZ461" s="280"/>
      <c r="BA461" s="281"/>
      <c r="BB461" s="350"/>
      <c r="BC461" s="280"/>
      <c r="BD461" s="282"/>
      <c r="BE461" s="350"/>
      <c r="BF461" s="276"/>
      <c r="BG461" s="311" t="str">
        <f t="shared" ca="1" si="232"/>
        <v/>
      </c>
      <c r="BH461" s="312" t="str">
        <f t="shared" ca="1" si="233"/>
        <v/>
      </c>
      <c r="BI461" s="278"/>
      <c r="BJ461" s="350"/>
      <c r="BK461" s="280"/>
      <c r="BL461" s="281"/>
      <c r="BM461" s="350"/>
      <c r="BN461" s="280"/>
      <c r="BO461" s="282"/>
      <c r="BP461" s="311" t="str">
        <f t="shared" ca="1" si="234"/>
        <v/>
      </c>
      <c r="BQ461" s="312" t="str">
        <f t="shared" ca="1" si="235"/>
        <v/>
      </c>
      <c r="BR461" s="311" t="str">
        <f t="shared" ca="1" si="236"/>
        <v/>
      </c>
      <c r="BS461" s="440" t="str">
        <f t="shared" ca="1" si="237"/>
        <v/>
      </c>
      <c r="BT461" s="283" t="str">
        <f t="array" ref="BT461">IF(AND($I461&lt;&gt;"",$K461&lt;&gt;""),CEILING(VLOOKUP($I461,ランク別指標,3,FALSE)*$L461,1),"")</f>
        <v/>
      </c>
      <c r="BU461" s="284"/>
      <c r="BV461" s="283" t="str">
        <f t="shared" si="222"/>
        <v/>
      </c>
      <c r="BW461" s="285"/>
      <c r="BX461" s="284"/>
      <c r="BY461" s="286" t="str">
        <f t="shared" si="238"/>
        <v/>
      </c>
      <c r="BZ461" s="287" t="str">
        <f t="shared" si="239"/>
        <v/>
      </c>
      <c r="CA461" s="288"/>
      <c r="CB461" s="289"/>
      <c r="CC461" s="283" t="str">
        <f t="array" ref="CC461">IF(AND($I461&lt;&gt;"",$K461&lt;&gt;""),CEILING(VLOOKUP($I461,ランク別指標,6,FALSE)*$L461,1),"")</f>
        <v/>
      </c>
      <c r="CD461" s="290"/>
      <c r="CE461" s="291" t="str">
        <f t="shared" si="223"/>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5"/>
        <v/>
      </c>
      <c r="CR461" s="274" t="str">
        <f t="shared" ca="1" si="16"/>
        <v/>
      </c>
      <c r="CS461" s="275" t="str">
        <f t="shared" ca="1" si="224"/>
        <v/>
      </c>
      <c r="CT461" s="339"/>
      <c r="CU461" s="266">
        <f t="shared" si="240"/>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41"/>
        <v>0</v>
      </c>
      <c r="DL461" s="442" t="b">
        <f t="shared" si="242"/>
        <v>0</v>
      </c>
      <c r="DM461" s="452" t="b">
        <f t="shared" si="243"/>
        <v>0</v>
      </c>
      <c r="DN461" s="442" t="b">
        <f t="shared" si="244"/>
        <v>0</v>
      </c>
      <c r="DO461" s="451" t="b">
        <f t="shared" si="245"/>
        <v>0</v>
      </c>
      <c r="DP461" s="442" t="b">
        <f t="shared" si="246"/>
        <v>0</v>
      </c>
      <c r="DQ461" s="452" t="b">
        <f t="shared" si="247"/>
        <v>0</v>
      </c>
      <c r="DR461" s="442" t="b">
        <f t="shared" si="248"/>
        <v>0</v>
      </c>
      <c r="DS461" s="451" t="b">
        <f t="shared" si="249"/>
        <v>0</v>
      </c>
      <c r="DT461" s="442" t="b">
        <f t="shared" si="250"/>
        <v>0</v>
      </c>
    </row>
    <row r="462" spans="1:124" x14ac:dyDescent="0.25">
      <c r="A462" s="67">
        <f t="shared" si="225"/>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26"/>
        <v/>
      </c>
      <c r="X462" s="312" t="str">
        <f t="shared" ca="1" si="227"/>
        <v/>
      </c>
      <c r="Y462" s="279"/>
      <c r="Z462" s="279"/>
      <c r="AA462" s="350"/>
      <c r="AB462" s="280"/>
      <c r="AC462" s="281"/>
      <c r="AD462" s="350"/>
      <c r="AE462" s="280"/>
      <c r="AF462" s="282"/>
      <c r="AG462" s="350"/>
      <c r="AH462" s="276"/>
      <c r="AI462" s="311" t="str">
        <f t="shared" ca="1" si="228"/>
        <v/>
      </c>
      <c r="AJ462" s="312" t="str">
        <f t="shared" ca="1" si="229"/>
        <v/>
      </c>
      <c r="AK462" s="279"/>
      <c r="AL462" s="279"/>
      <c r="AM462" s="350"/>
      <c r="AN462" s="280"/>
      <c r="AO462" s="281"/>
      <c r="AP462" s="350"/>
      <c r="AQ462" s="280"/>
      <c r="AR462" s="282"/>
      <c r="AS462" s="350"/>
      <c r="AT462" s="276"/>
      <c r="AU462" s="311" t="str">
        <f t="shared" ca="1" si="230"/>
        <v/>
      </c>
      <c r="AV462" s="312" t="str">
        <f t="shared" ca="1" si="231"/>
        <v/>
      </c>
      <c r="AW462" s="278"/>
      <c r="AX462" s="278"/>
      <c r="AY462" s="350"/>
      <c r="AZ462" s="280"/>
      <c r="BA462" s="281"/>
      <c r="BB462" s="350"/>
      <c r="BC462" s="280"/>
      <c r="BD462" s="282"/>
      <c r="BE462" s="350"/>
      <c r="BF462" s="276"/>
      <c r="BG462" s="311" t="str">
        <f t="shared" ca="1" si="232"/>
        <v/>
      </c>
      <c r="BH462" s="312" t="str">
        <f t="shared" ca="1" si="233"/>
        <v/>
      </c>
      <c r="BI462" s="278"/>
      <c r="BJ462" s="350"/>
      <c r="BK462" s="280"/>
      <c r="BL462" s="281"/>
      <c r="BM462" s="350"/>
      <c r="BN462" s="280"/>
      <c r="BO462" s="282"/>
      <c r="BP462" s="311" t="str">
        <f t="shared" ca="1" si="234"/>
        <v/>
      </c>
      <c r="BQ462" s="312" t="str">
        <f t="shared" ca="1" si="235"/>
        <v/>
      </c>
      <c r="BR462" s="311" t="str">
        <f t="shared" ca="1" si="236"/>
        <v/>
      </c>
      <c r="BS462" s="440" t="str">
        <f t="shared" ca="1" si="237"/>
        <v/>
      </c>
      <c r="BT462" s="283" t="str">
        <f t="array" ref="BT462">IF(AND($I462&lt;&gt;"",$K462&lt;&gt;""),CEILING(VLOOKUP($I462,ランク別指標,3,FALSE)*$L462,1),"")</f>
        <v/>
      </c>
      <c r="BU462" s="284"/>
      <c r="BV462" s="283" t="str">
        <f t="shared" si="222"/>
        <v/>
      </c>
      <c r="BW462" s="285"/>
      <c r="BX462" s="284"/>
      <c r="BY462" s="286" t="str">
        <f t="shared" si="238"/>
        <v/>
      </c>
      <c r="BZ462" s="287" t="str">
        <f t="shared" si="239"/>
        <v/>
      </c>
      <c r="CA462" s="288"/>
      <c r="CB462" s="289"/>
      <c r="CC462" s="283" t="str">
        <f t="array" ref="CC462">IF(AND($I462&lt;&gt;"",$K462&lt;&gt;""),CEILING(VLOOKUP($I462,ランク別指標,6,FALSE)*$L462,1),"")</f>
        <v/>
      </c>
      <c r="CD462" s="290"/>
      <c r="CE462" s="291" t="str">
        <f t="shared" si="223"/>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5"/>
        <v/>
      </c>
      <c r="CR462" s="274" t="str">
        <f t="shared" ca="1" si="16"/>
        <v/>
      </c>
      <c r="CS462" s="275" t="str">
        <f t="shared" ca="1" si="224"/>
        <v/>
      </c>
      <c r="CT462" s="339"/>
      <c r="CU462" s="266">
        <f t="shared" si="240"/>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41"/>
        <v>0</v>
      </c>
      <c r="DL462" s="442" t="b">
        <f t="shared" si="242"/>
        <v>0</v>
      </c>
      <c r="DM462" s="452" t="b">
        <f t="shared" si="243"/>
        <v>0</v>
      </c>
      <c r="DN462" s="442" t="b">
        <f t="shared" si="244"/>
        <v>0</v>
      </c>
      <c r="DO462" s="451" t="b">
        <f t="shared" si="245"/>
        <v>0</v>
      </c>
      <c r="DP462" s="442" t="b">
        <f t="shared" si="246"/>
        <v>0</v>
      </c>
      <c r="DQ462" s="452" t="b">
        <f t="shared" si="247"/>
        <v>0</v>
      </c>
      <c r="DR462" s="442" t="b">
        <f t="shared" si="248"/>
        <v>0</v>
      </c>
      <c r="DS462" s="451" t="b">
        <f t="shared" si="249"/>
        <v>0</v>
      </c>
      <c r="DT462" s="442" t="b">
        <f t="shared" si="250"/>
        <v>0</v>
      </c>
    </row>
    <row r="463" spans="1:124" x14ac:dyDescent="0.25">
      <c r="A463" s="67">
        <f t="shared" si="225"/>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26"/>
        <v/>
      </c>
      <c r="X463" s="312" t="str">
        <f t="shared" ca="1" si="227"/>
        <v/>
      </c>
      <c r="Y463" s="279"/>
      <c r="Z463" s="279"/>
      <c r="AA463" s="350"/>
      <c r="AB463" s="280"/>
      <c r="AC463" s="281"/>
      <c r="AD463" s="350"/>
      <c r="AE463" s="280"/>
      <c r="AF463" s="282"/>
      <c r="AG463" s="350"/>
      <c r="AH463" s="276"/>
      <c r="AI463" s="311" t="str">
        <f t="shared" ca="1" si="228"/>
        <v/>
      </c>
      <c r="AJ463" s="312" t="str">
        <f t="shared" ca="1" si="229"/>
        <v/>
      </c>
      <c r="AK463" s="279"/>
      <c r="AL463" s="279"/>
      <c r="AM463" s="350"/>
      <c r="AN463" s="280"/>
      <c r="AO463" s="281"/>
      <c r="AP463" s="350"/>
      <c r="AQ463" s="280"/>
      <c r="AR463" s="282"/>
      <c r="AS463" s="350"/>
      <c r="AT463" s="276"/>
      <c r="AU463" s="311" t="str">
        <f t="shared" ca="1" si="230"/>
        <v/>
      </c>
      <c r="AV463" s="312" t="str">
        <f t="shared" ca="1" si="231"/>
        <v/>
      </c>
      <c r="AW463" s="278"/>
      <c r="AX463" s="278"/>
      <c r="AY463" s="350"/>
      <c r="AZ463" s="280"/>
      <c r="BA463" s="281"/>
      <c r="BB463" s="350"/>
      <c r="BC463" s="280"/>
      <c r="BD463" s="282"/>
      <c r="BE463" s="350"/>
      <c r="BF463" s="276"/>
      <c r="BG463" s="311" t="str">
        <f t="shared" ca="1" si="232"/>
        <v/>
      </c>
      <c r="BH463" s="312" t="str">
        <f t="shared" ca="1" si="233"/>
        <v/>
      </c>
      <c r="BI463" s="278"/>
      <c r="BJ463" s="350"/>
      <c r="BK463" s="280"/>
      <c r="BL463" s="281"/>
      <c r="BM463" s="350"/>
      <c r="BN463" s="280"/>
      <c r="BO463" s="282"/>
      <c r="BP463" s="311" t="str">
        <f t="shared" ca="1" si="234"/>
        <v/>
      </c>
      <c r="BQ463" s="312" t="str">
        <f t="shared" ca="1" si="235"/>
        <v/>
      </c>
      <c r="BR463" s="311" t="str">
        <f t="shared" ca="1" si="236"/>
        <v/>
      </c>
      <c r="BS463" s="440" t="str">
        <f t="shared" ca="1" si="237"/>
        <v/>
      </c>
      <c r="BT463" s="283" t="str">
        <f t="array" ref="BT463">IF(AND($I463&lt;&gt;"",$K463&lt;&gt;""),CEILING(VLOOKUP($I463,ランク別指標,3,FALSE)*$L463,1),"")</f>
        <v/>
      </c>
      <c r="BU463" s="284"/>
      <c r="BV463" s="283" t="str">
        <f t="shared" si="222"/>
        <v/>
      </c>
      <c r="BW463" s="285"/>
      <c r="BX463" s="284"/>
      <c r="BY463" s="286" t="str">
        <f t="shared" si="238"/>
        <v/>
      </c>
      <c r="BZ463" s="287" t="str">
        <f t="shared" si="239"/>
        <v/>
      </c>
      <c r="CA463" s="288"/>
      <c r="CB463" s="289"/>
      <c r="CC463" s="283" t="str">
        <f t="array" ref="CC463">IF(AND($I463&lt;&gt;"",$K463&lt;&gt;""),CEILING(VLOOKUP($I463,ランク別指標,6,FALSE)*$L463,1),"")</f>
        <v/>
      </c>
      <c r="CD463" s="290"/>
      <c r="CE463" s="291" t="str">
        <f t="shared" si="223"/>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5"/>
        <v/>
      </c>
      <c r="CR463" s="274" t="str">
        <f t="shared" ca="1" si="16"/>
        <v/>
      </c>
      <c r="CS463" s="275" t="str">
        <f t="shared" ca="1" si="224"/>
        <v/>
      </c>
      <c r="CT463" s="339"/>
      <c r="CU463" s="266">
        <f t="shared" si="240"/>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41"/>
        <v>0</v>
      </c>
      <c r="DL463" s="442" t="b">
        <f t="shared" si="242"/>
        <v>0</v>
      </c>
      <c r="DM463" s="452" t="b">
        <f t="shared" si="243"/>
        <v>0</v>
      </c>
      <c r="DN463" s="442" t="b">
        <f t="shared" si="244"/>
        <v>0</v>
      </c>
      <c r="DO463" s="451" t="b">
        <f t="shared" si="245"/>
        <v>0</v>
      </c>
      <c r="DP463" s="442" t="b">
        <f t="shared" si="246"/>
        <v>0</v>
      </c>
      <c r="DQ463" s="452" t="b">
        <f t="shared" si="247"/>
        <v>0</v>
      </c>
      <c r="DR463" s="442" t="b">
        <f t="shared" si="248"/>
        <v>0</v>
      </c>
      <c r="DS463" s="451" t="b">
        <f t="shared" si="249"/>
        <v>0</v>
      </c>
      <c r="DT463" s="442" t="b">
        <f t="shared" si="250"/>
        <v>0</v>
      </c>
    </row>
    <row r="464" spans="1:124" x14ac:dyDescent="0.25">
      <c r="A464" s="67">
        <f t="shared" si="225"/>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26"/>
        <v/>
      </c>
      <c r="X464" s="312" t="str">
        <f t="shared" ca="1" si="227"/>
        <v/>
      </c>
      <c r="Y464" s="279"/>
      <c r="Z464" s="279"/>
      <c r="AA464" s="350"/>
      <c r="AB464" s="280"/>
      <c r="AC464" s="281"/>
      <c r="AD464" s="350"/>
      <c r="AE464" s="280"/>
      <c r="AF464" s="282"/>
      <c r="AG464" s="350"/>
      <c r="AH464" s="276"/>
      <c r="AI464" s="311" t="str">
        <f t="shared" ca="1" si="228"/>
        <v/>
      </c>
      <c r="AJ464" s="312" t="str">
        <f t="shared" ca="1" si="229"/>
        <v/>
      </c>
      <c r="AK464" s="279"/>
      <c r="AL464" s="279"/>
      <c r="AM464" s="350"/>
      <c r="AN464" s="280"/>
      <c r="AO464" s="281"/>
      <c r="AP464" s="350"/>
      <c r="AQ464" s="280"/>
      <c r="AR464" s="282"/>
      <c r="AS464" s="350"/>
      <c r="AT464" s="276"/>
      <c r="AU464" s="311" t="str">
        <f t="shared" ca="1" si="230"/>
        <v/>
      </c>
      <c r="AV464" s="312" t="str">
        <f t="shared" ca="1" si="231"/>
        <v/>
      </c>
      <c r="AW464" s="278"/>
      <c r="AX464" s="278"/>
      <c r="AY464" s="350"/>
      <c r="AZ464" s="280"/>
      <c r="BA464" s="281"/>
      <c r="BB464" s="350"/>
      <c r="BC464" s="280"/>
      <c r="BD464" s="282"/>
      <c r="BE464" s="350"/>
      <c r="BF464" s="276"/>
      <c r="BG464" s="311" t="str">
        <f t="shared" ca="1" si="232"/>
        <v/>
      </c>
      <c r="BH464" s="312" t="str">
        <f t="shared" ca="1" si="233"/>
        <v/>
      </c>
      <c r="BI464" s="278"/>
      <c r="BJ464" s="350"/>
      <c r="BK464" s="280"/>
      <c r="BL464" s="281"/>
      <c r="BM464" s="350"/>
      <c r="BN464" s="280"/>
      <c r="BO464" s="282"/>
      <c r="BP464" s="311" t="str">
        <f t="shared" ca="1" si="234"/>
        <v/>
      </c>
      <c r="BQ464" s="312" t="str">
        <f t="shared" ca="1" si="235"/>
        <v/>
      </c>
      <c r="BR464" s="311" t="str">
        <f t="shared" ca="1" si="236"/>
        <v/>
      </c>
      <c r="BS464" s="440" t="str">
        <f t="shared" ca="1" si="237"/>
        <v/>
      </c>
      <c r="BT464" s="283" t="str">
        <f t="array" ref="BT464">IF(AND($I464&lt;&gt;"",$K464&lt;&gt;""),CEILING(VLOOKUP($I464,ランク別指標,3,FALSE)*$L464,1),"")</f>
        <v/>
      </c>
      <c r="BU464" s="284"/>
      <c r="BV464" s="283" t="str">
        <f t="shared" si="222"/>
        <v/>
      </c>
      <c r="BW464" s="285"/>
      <c r="BX464" s="284"/>
      <c r="BY464" s="286" t="str">
        <f t="shared" si="238"/>
        <v/>
      </c>
      <c r="BZ464" s="287" t="str">
        <f t="shared" si="239"/>
        <v/>
      </c>
      <c r="CA464" s="288"/>
      <c r="CB464" s="289"/>
      <c r="CC464" s="283" t="str">
        <f t="array" ref="CC464">IF(AND($I464&lt;&gt;"",$K464&lt;&gt;""),CEILING(VLOOKUP($I464,ランク別指標,6,FALSE)*$L464,1),"")</f>
        <v/>
      </c>
      <c r="CD464" s="290"/>
      <c r="CE464" s="291" t="str">
        <f t="shared" si="223"/>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5"/>
        <v/>
      </c>
      <c r="CR464" s="274" t="str">
        <f t="shared" ca="1" si="16"/>
        <v/>
      </c>
      <c r="CS464" s="275" t="str">
        <f t="shared" ca="1" si="224"/>
        <v/>
      </c>
      <c r="CT464" s="339"/>
      <c r="CU464" s="266">
        <f t="shared" si="240"/>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41"/>
        <v>0</v>
      </c>
      <c r="DL464" s="442" t="b">
        <f t="shared" si="242"/>
        <v>0</v>
      </c>
      <c r="DM464" s="452" t="b">
        <f t="shared" si="243"/>
        <v>0</v>
      </c>
      <c r="DN464" s="442" t="b">
        <f t="shared" si="244"/>
        <v>0</v>
      </c>
      <c r="DO464" s="451" t="b">
        <f t="shared" si="245"/>
        <v>0</v>
      </c>
      <c r="DP464" s="442" t="b">
        <f t="shared" si="246"/>
        <v>0</v>
      </c>
      <c r="DQ464" s="452" t="b">
        <f t="shared" si="247"/>
        <v>0</v>
      </c>
      <c r="DR464" s="442" t="b">
        <f t="shared" si="248"/>
        <v>0</v>
      </c>
      <c r="DS464" s="451" t="b">
        <f t="shared" si="249"/>
        <v>0</v>
      </c>
      <c r="DT464" s="442" t="b">
        <f t="shared" si="250"/>
        <v>0</v>
      </c>
    </row>
    <row r="465" spans="1:124" x14ac:dyDescent="0.25">
      <c r="A465" s="67">
        <f t="shared" si="225"/>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26"/>
        <v/>
      </c>
      <c r="X465" s="312" t="str">
        <f t="shared" ca="1" si="227"/>
        <v/>
      </c>
      <c r="Y465" s="279"/>
      <c r="Z465" s="279"/>
      <c r="AA465" s="350"/>
      <c r="AB465" s="280"/>
      <c r="AC465" s="281"/>
      <c r="AD465" s="350"/>
      <c r="AE465" s="280"/>
      <c r="AF465" s="282"/>
      <c r="AG465" s="350"/>
      <c r="AH465" s="276"/>
      <c r="AI465" s="311" t="str">
        <f t="shared" ca="1" si="228"/>
        <v/>
      </c>
      <c r="AJ465" s="312" t="str">
        <f t="shared" ca="1" si="229"/>
        <v/>
      </c>
      <c r="AK465" s="279"/>
      <c r="AL465" s="279"/>
      <c r="AM465" s="350"/>
      <c r="AN465" s="280"/>
      <c r="AO465" s="281"/>
      <c r="AP465" s="350"/>
      <c r="AQ465" s="280"/>
      <c r="AR465" s="282"/>
      <c r="AS465" s="350"/>
      <c r="AT465" s="276"/>
      <c r="AU465" s="311" t="str">
        <f t="shared" ca="1" si="230"/>
        <v/>
      </c>
      <c r="AV465" s="312" t="str">
        <f t="shared" ca="1" si="231"/>
        <v/>
      </c>
      <c r="AW465" s="278"/>
      <c r="AX465" s="278"/>
      <c r="AY465" s="350"/>
      <c r="AZ465" s="280"/>
      <c r="BA465" s="281"/>
      <c r="BB465" s="350"/>
      <c r="BC465" s="280"/>
      <c r="BD465" s="282"/>
      <c r="BE465" s="350"/>
      <c r="BF465" s="276"/>
      <c r="BG465" s="311" t="str">
        <f t="shared" ca="1" si="232"/>
        <v/>
      </c>
      <c r="BH465" s="312" t="str">
        <f t="shared" ca="1" si="233"/>
        <v/>
      </c>
      <c r="BI465" s="278"/>
      <c r="BJ465" s="350"/>
      <c r="BK465" s="280"/>
      <c r="BL465" s="281"/>
      <c r="BM465" s="350"/>
      <c r="BN465" s="280"/>
      <c r="BO465" s="282"/>
      <c r="BP465" s="311" t="str">
        <f t="shared" ca="1" si="234"/>
        <v/>
      </c>
      <c r="BQ465" s="312" t="str">
        <f t="shared" ca="1" si="235"/>
        <v/>
      </c>
      <c r="BR465" s="311" t="str">
        <f t="shared" ca="1" si="236"/>
        <v/>
      </c>
      <c r="BS465" s="440" t="str">
        <f t="shared" ca="1" si="237"/>
        <v/>
      </c>
      <c r="BT465" s="283" t="str">
        <f t="array" ref="BT465">IF(AND($I465&lt;&gt;"",$K465&lt;&gt;""),CEILING(VLOOKUP($I465,ランク別指標,3,FALSE)*$L465,1),"")</f>
        <v/>
      </c>
      <c r="BU465" s="284"/>
      <c r="BV465" s="283" t="str">
        <f t="shared" si="222"/>
        <v/>
      </c>
      <c r="BW465" s="285"/>
      <c r="BX465" s="284"/>
      <c r="BY465" s="286" t="str">
        <f t="shared" si="238"/>
        <v/>
      </c>
      <c r="BZ465" s="287" t="str">
        <f t="shared" si="239"/>
        <v/>
      </c>
      <c r="CA465" s="288"/>
      <c r="CB465" s="289"/>
      <c r="CC465" s="283" t="str">
        <f t="array" ref="CC465">IF(AND($I465&lt;&gt;"",$K465&lt;&gt;""),CEILING(VLOOKUP($I465,ランク別指標,6,FALSE)*$L465,1),"")</f>
        <v/>
      </c>
      <c r="CD465" s="290"/>
      <c r="CE465" s="291" t="str">
        <f t="shared" si="223"/>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5"/>
        <v/>
      </c>
      <c r="CR465" s="274" t="str">
        <f t="shared" ca="1" si="16"/>
        <v/>
      </c>
      <c r="CS465" s="275" t="str">
        <f t="shared" ca="1" si="224"/>
        <v/>
      </c>
      <c r="CT465" s="339"/>
      <c r="CU465" s="266">
        <f t="shared" si="240"/>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41"/>
        <v>0</v>
      </c>
      <c r="DL465" s="442" t="b">
        <f t="shared" si="242"/>
        <v>0</v>
      </c>
      <c r="DM465" s="452" t="b">
        <f t="shared" si="243"/>
        <v>0</v>
      </c>
      <c r="DN465" s="442" t="b">
        <f t="shared" si="244"/>
        <v>0</v>
      </c>
      <c r="DO465" s="451" t="b">
        <f t="shared" si="245"/>
        <v>0</v>
      </c>
      <c r="DP465" s="442" t="b">
        <f t="shared" si="246"/>
        <v>0</v>
      </c>
      <c r="DQ465" s="452" t="b">
        <f t="shared" si="247"/>
        <v>0</v>
      </c>
      <c r="DR465" s="442" t="b">
        <f t="shared" si="248"/>
        <v>0</v>
      </c>
      <c r="DS465" s="451" t="b">
        <f t="shared" si="249"/>
        <v>0</v>
      </c>
      <c r="DT465" s="442" t="b">
        <f t="shared" si="250"/>
        <v>0</v>
      </c>
    </row>
    <row r="466" spans="1:124" x14ac:dyDescent="0.25">
      <c r="A466" s="67">
        <f t="shared" si="225"/>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26"/>
        <v/>
      </c>
      <c r="X466" s="312" t="str">
        <f t="shared" ca="1" si="227"/>
        <v/>
      </c>
      <c r="Y466" s="279"/>
      <c r="Z466" s="279"/>
      <c r="AA466" s="350"/>
      <c r="AB466" s="280"/>
      <c r="AC466" s="281"/>
      <c r="AD466" s="350"/>
      <c r="AE466" s="280"/>
      <c r="AF466" s="282"/>
      <c r="AG466" s="350"/>
      <c r="AH466" s="276"/>
      <c r="AI466" s="311" t="str">
        <f t="shared" ca="1" si="228"/>
        <v/>
      </c>
      <c r="AJ466" s="312" t="str">
        <f t="shared" ca="1" si="229"/>
        <v/>
      </c>
      <c r="AK466" s="279"/>
      <c r="AL466" s="279"/>
      <c r="AM466" s="350"/>
      <c r="AN466" s="280"/>
      <c r="AO466" s="281"/>
      <c r="AP466" s="350"/>
      <c r="AQ466" s="280"/>
      <c r="AR466" s="282"/>
      <c r="AS466" s="350"/>
      <c r="AT466" s="276"/>
      <c r="AU466" s="311" t="str">
        <f t="shared" ca="1" si="230"/>
        <v/>
      </c>
      <c r="AV466" s="312" t="str">
        <f t="shared" ca="1" si="231"/>
        <v/>
      </c>
      <c r="AW466" s="278"/>
      <c r="AX466" s="278"/>
      <c r="AY466" s="350"/>
      <c r="AZ466" s="280"/>
      <c r="BA466" s="281"/>
      <c r="BB466" s="350"/>
      <c r="BC466" s="280"/>
      <c r="BD466" s="282"/>
      <c r="BE466" s="350"/>
      <c r="BF466" s="276"/>
      <c r="BG466" s="311" t="str">
        <f t="shared" ca="1" si="232"/>
        <v/>
      </c>
      <c r="BH466" s="312" t="str">
        <f t="shared" ca="1" si="233"/>
        <v/>
      </c>
      <c r="BI466" s="278"/>
      <c r="BJ466" s="350"/>
      <c r="BK466" s="280"/>
      <c r="BL466" s="281"/>
      <c r="BM466" s="350"/>
      <c r="BN466" s="280"/>
      <c r="BO466" s="282"/>
      <c r="BP466" s="311" t="str">
        <f t="shared" ca="1" si="234"/>
        <v/>
      </c>
      <c r="BQ466" s="312" t="str">
        <f t="shared" ca="1" si="235"/>
        <v/>
      </c>
      <c r="BR466" s="311" t="str">
        <f t="shared" ca="1" si="236"/>
        <v/>
      </c>
      <c r="BS466" s="440" t="str">
        <f t="shared" ca="1" si="237"/>
        <v/>
      </c>
      <c r="BT466" s="283" t="str">
        <f t="array" ref="BT466">IF(AND($I466&lt;&gt;"",$K466&lt;&gt;""),CEILING(VLOOKUP($I466,ランク別指標,3,FALSE)*$L466,1),"")</f>
        <v/>
      </c>
      <c r="BU466" s="284"/>
      <c r="BV466" s="283" t="str">
        <f t="shared" si="222"/>
        <v/>
      </c>
      <c r="BW466" s="285"/>
      <c r="BX466" s="284"/>
      <c r="BY466" s="286" t="str">
        <f t="shared" si="238"/>
        <v/>
      </c>
      <c r="BZ466" s="287" t="str">
        <f t="shared" si="239"/>
        <v/>
      </c>
      <c r="CA466" s="288"/>
      <c r="CB466" s="289"/>
      <c r="CC466" s="283" t="str">
        <f t="array" ref="CC466">IF(AND($I466&lt;&gt;"",$K466&lt;&gt;""),CEILING(VLOOKUP($I466,ランク別指標,6,FALSE)*$L466,1),"")</f>
        <v/>
      </c>
      <c r="CD466" s="290"/>
      <c r="CE466" s="291" t="str">
        <f t="shared" si="223"/>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5"/>
        <v/>
      </c>
      <c r="CR466" s="274" t="str">
        <f t="shared" ca="1" si="16"/>
        <v/>
      </c>
      <c r="CS466" s="275" t="str">
        <f t="shared" ca="1" si="224"/>
        <v/>
      </c>
      <c r="CT466" s="339"/>
      <c r="CU466" s="266">
        <f t="shared" si="240"/>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41"/>
        <v>0</v>
      </c>
      <c r="DL466" s="442" t="b">
        <f t="shared" si="242"/>
        <v>0</v>
      </c>
      <c r="DM466" s="452" t="b">
        <f t="shared" si="243"/>
        <v>0</v>
      </c>
      <c r="DN466" s="442" t="b">
        <f t="shared" si="244"/>
        <v>0</v>
      </c>
      <c r="DO466" s="451" t="b">
        <f t="shared" si="245"/>
        <v>0</v>
      </c>
      <c r="DP466" s="442" t="b">
        <f t="shared" si="246"/>
        <v>0</v>
      </c>
      <c r="DQ466" s="452" t="b">
        <f t="shared" si="247"/>
        <v>0</v>
      </c>
      <c r="DR466" s="442" t="b">
        <f t="shared" si="248"/>
        <v>0</v>
      </c>
      <c r="DS466" s="451" t="b">
        <f t="shared" si="249"/>
        <v>0</v>
      </c>
      <c r="DT466" s="442" t="b">
        <f t="shared" si="250"/>
        <v>0</v>
      </c>
    </row>
    <row r="467" spans="1:124" x14ac:dyDescent="0.25">
      <c r="A467" s="67">
        <f t="shared" si="225"/>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26"/>
        <v/>
      </c>
      <c r="X467" s="312" t="str">
        <f t="shared" ca="1" si="227"/>
        <v/>
      </c>
      <c r="Y467" s="279"/>
      <c r="Z467" s="279"/>
      <c r="AA467" s="350"/>
      <c r="AB467" s="280"/>
      <c r="AC467" s="281"/>
      <c r="AD467" s="350"/>
      <c r="AE467" s="280"/>
      <c r="AF467" s="282"/>
      <c r="AG467" s="350"/>
      <c r="AH467" s="276"/>
      <c r="AI467" s="311" t="str">
        <f t="shared" ca="1" si="228"/>
        <v/>
      </c>
      <c r="AJ467" s="312" t="str">
        <f t="shared" ca="1" si="229"/>
        <v/>
      </c>
      <c r="AK467" s="279"/>
      <c r="AL467" s="279"/>
      <c r="AM467" s="350"/>
      <c r="AN467" s="280"/>
      <c r="AO467" s="281"/>
      <c r="AP467" s="350"/>
      <c r="AQ467" s="280"/>
      <c r="AR467" s="282"/>
      <c r="AS467" s="350"/>
      <c r="AT467" s="276"/>
      <c r="AU467" s="311" t="str">
        <f t="shared" ca="1" si="230"/>
        <v/>
      </c>
      <c r="AV467" s="312" t="str">
        <f t="shared" ca="1" si="231"/>
        <v/>
      </c>
      <c r="AW467" s="278"/>
      <c r="AX467" s="278"/>
      <c r="AY467" s="350"/>
      <c r="AZ467" s="280"/>
      <c r="BA467" s="281"/>
      <c r="BB467" s="350"/>
      <c r="BC467" s="280"/>
      <c r="BD467" s="282"/>
      <c r="BE467" s="350"/>
      <c r="BF467" s="276"/>
      <c r="BG467" s="311" t="str">
        <f t="shared" ca="1" si="232"/>
        <v/>
      </c>
      <c r="BH467" s="312" t="str">
        <f t="shared" ca="1" si="233"/>
        <v/>
      </c>
      <c r="BI467" s="278"/>
      <c r="BJ467" s="350"/>
      <c r="BK467" s="280"/>
      <c r="BL467" s="281"/>
      <c r="BM467" s="350"/>
      <c r="BN467" s="280"/>
      <c r="BO467" s="282"/>
      <c r="BP467" s="311" t="str">
        <f t="shared" ca="1" si="234"/>
        <v/>
      </c>
      <c r="BQ467" s="312" t="str">
        <f t="shared" ca="1" si="235"/>
        <v/>
      </c>
      <c r="BR467" s="311" t="str">
        <f t="shared" ca="1" si="236"/>
        <v/>
      </c>
      <c r="BS467" s="440" t="str">
        <f t="shared" ca="1" si="237"/>
        <v/>
      </c>
      <c r="BT467" s="283" t="str">
        <f t="array" ref="BT467">IF(AND($I467&lt;&gt;"",$K467&lt;&gt;""),CEILING(VLOOKUP($I467,ランク別指標,3,FALSE)*$L467,1),"")</f>
        <v/>
      </c>
      <c r="BU467" s="284"/>
      <c r="BV467" s="283" t="str">
        <f t="shared" si="222"/>
        <v/>
      </c>
      <c r="BW467" s="285"/>
      <c r="BX467" s="284"/>
      <c r="BY467" s="286" t="str">
        <f t="shared" si="238"/>
        <v/>
      </c>
      <c r="BZ467" s="287" t="str">
        <f t="shared" si="239"/>
        <v/>
      </c>
      <c r="CA467" s="288"/>
      <c r="CB467" s="289"/>
      <c r="CC467" s="283" t="str">
        <f t="array" ref="CC467">IF(AND($I467&lt;&gt;"",$K467&lt;&gt;""),CEILING(VLOOKUP($I467,ランク別指標,6,FALSE)*$L467,1),"")</f>
        <v/>
      </c>
      <c r="CD467" s="290"/>
      <c r="CE467" s="291" t="str">
        <f t="shared" si="223"/>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5"/>
        <v/>
      </c>
      <c r="CR467" s="274" t="str">
        <f t="shared" ca="1" si="16"/>
        <v/>
      </c>
      <c r="CS467" s="275" t="str">
        <f t="shared" ca="1" si="224"/>
        <v/>
      </c>
      <c r="CT467" s="339"/>
      <c r="CU467" s="266">
        <f t="shared" si="240"/>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41"/>
        <v>0</v>
      </c>
      <c r="DL467" s="442" t="b">
        <f t="shared" si="242"/>
        <v>0</v>
      </c>
      <c r="DM467" s="452" t="b">
        <f t="shared" si="243"/>
        <v>0</v>
      </c>
      <c r="DN467" s="442" t="b">
        <f t="shared" si="244"/>
        <v>0</v>
      </c>
      <c r="DO467" s="451" t="b">
        <f t="shared" si="245"/>
        <v>0</v>
      </c>
      <c r="DP467" s="442" t="b">
        <f t="shared" si="246"/>
        <v>0</v>
      </c>
      <c r="DQ467" s="452" t="b">
        <f t="shared" si="247"/>
        <v>0</v>
      </c>
      <c r="DR467" s="442" t="b">
        <f t="shared" si="248"/>
        <v>0</v>
      </c>
      <c r="DS467" s="451" t="b">
        <f t="shared" si="249"/>
        <v>0</v>
      </c>
      <c r="DT467" s="442" t="b">
        <f t="shared" si="250"/>
        <v>0</v>
      </c>
    </row>
    <row r="468" spans="1:124" x14ac:dyDescent="0.25">
      <c r="A468" s="67">
        <f t="shared" si="225"/>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26"/>
        <v/>
      </c>
      <c r="X468" s="312" t="str">
        <f t="shared" ca="1" si="227"/>
        <v/>
      </c>
      <c r="Y468" s="279"/>
      <c r="Z468" s="279"/>
      <c r="AA468" s="350"/>
      <c r="AB468" s="280"/>
      <c r="AC468" s="281"/>
      <c r="AD468" s="350"/>
      <c r="AE468" s="280"/>
      <c r="AF468" s="282"/>
      <c r="AG468" s="350"/>
      <c r="AH468" s="276"/>
      <c r="AI468" s="311" t="str">
        <f t="shared" ca="1" si="228"/>
        <v/>
      </c>
      <c r="AJ468" s="312" t="str">
        <f t="shared" ca="1" si="229"/>
        <v/>
      </c>
      <c r="AK468" s="279"/>
      <c r="AL468" s="279"/>
      <c r="AM468" s="350"/>
      <c r="AN468" s="280"/>
      <c r="AO468" s="281"/>
      <c r="AP468" s="350"/>
      <c r="AQ468" s="280"/>
      <c r="AR468" s="282"/>
      <c r="AS468" s="350"/>
      <c r="AT468" s="276"/>
      <c r="AU468" s="311" t="str">
        <f t="shared" ca="1" si="230"/>
        <v/>
      </c>
      <c r="AV468" s="312" t="str">
        <f t="shared" ca="1" si="231"/>
        <v/>
      </c>
      <c r="AW468" s="278"/>
      <c r="AX468" s="278"/>
      <c r="AY468" s="350"/>
      <c r="AZ468" s="280"/>
      <c r="BA468" s="281"/>
      <c r="BB468" s="350"/>
      <c r="BC468" s="280"/>
      <c r="BD468" s="282"/>
      <c r="BE468" s="350"/>
      <c r="BF468" s="276"/>
      <c r="BG468" s="311" t="str">
        <f t="shared" ca="1" si="232"/>
        <v/>
      </c>
      <c r="BH468" s="312" t="str">
        <f t="shared" ca="1" si="233"/>
        <v/>
      </c>
      <c r="BI468" s="278"/>
      <c r="BJ468" s="350"/>
      <c r="BK468" s="280"/>
      <c r="BL468" s="281"/>
      <c r="BM468" s="350"/>
      <c r="BN468" s="280"/>
      <c r="BO468" s="282"/>
      <c r="BP468" s="311" t="str">
        <f t="shared" ca="1" si="234"/>
        <v/>
      </c>
      <c r="BQ468" s="312" t="str">
        <f t="shared" ca="1" si="235"/>
        <v/>
      </c>
      <c r="BR468" s="311" t="str">
        <f t="shared" ca="1" si="236"/>
        <v/>
      </c>
      <c r="BS468" s="440" t="str">
        <f t="shared" ca="1" si="237"/>
        <v/>
      </c>
      <c r="BT468" s="283" t="str">
        <f t="array" ref="BT468">IF(AND($I468&lt;&gt;"",$K468&lt;&gt;""),CEILING(VLOOKUP($I468,ランク別指標,3,FALSE)*$L468,1),"")</f>
        <v/>
      </c>
      <c r="BU468" s="284"/>
      <c r="BV468" s="283" t="str">
        <f t="shared" si="222"/>
        <v/>
      </c>
      <c r="BW468" s="285"/>
      <c r="BX468" s="284"/>
      <c r="BY468" s="286" t="str">
        <f t="shared" si="238"/>
        <v/>
      </c>
      <c r="BZ468" s="287" t="str">
        <f t="shared" si="239"/>
        <v/>
      </c>
      <c r="CA468" s="288"/>
      <c r="CB468" s="289"/>
      <c r="CC468" s="283" t="str">
        <f t="array" ref="CC468">IF(AND($I468&lt;&gt;"",$K468&lt;&gt;""),CEILING(VLOOKUP($I468,ランク別指標,6,FALSE)*$L468,1),"")</f>
        <v/>
      </c>
      <c r="CD468" s="290"/>
      <c r="CE468" s="291" t="str">
        <f t="shared" si="223"/>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5"/>
        <v/>
      </c>
      <c r="CR468" s="274" t="str">
        <f t="shared" ca="1" si="16"/>
        <v/>
      </c>
      <c r="CS468" s="275" t="str">
        <f t="shared" ca="1" si="224"/>
        <v/>
      </c>
      <c r="CT468" s="339"/>
      <c r="CU468" s="266">
        <f t="shared" si="240"/>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41"/>
        <v>0</v>
      </c>
      <c r="DL468" s="442" t="b">
        <f t="shared" si="242"/>
        <v>0</v>
      </c>
      <c r="DM468" s="452" t="b">
        <f t="shared" si="243"/>
        <v>0</v>
      </c>
      <c r="DN468" s="442" t="b">
        <f t="shared" si="244"/>
        <v>0</v>
      </c>
      <c r="DO468" s="451" t="b">
        <f t="shared" si="245"/>
        <v>0</v>
      </c>
      <c r="DP468" s="442" t="b">
        <f t="shared" si="246"/>
        <v>0</v>
      </c>
      <c r="DQ468" s="452" t="b">
        <f t="shared" si="247"/>
        <v>0</v>
      </c>
      <c r="DR468" s="442" t="b">
        <f t="shared" si="248"/>
        <v>0</v>
      </c>
      <c r="DS468" s="451" t="b">
        <f t="shared" si="249"/>
        <v>0</v>
      </c>
      <c r="DT468" s="442" t="b">
        <f t="shared" si="250"/>
        <v>0</v>
      </c>
    </row>
    <row r="469" spans="1:124" x14ac:dyDescent="0.25">
      <c r="A469" s="67">
        <f t="shared" si="225"/>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26"/>
        <v/>
      </c>
      <c r="X469" s="312" t="str">
        <f t="shared" ca="1" si="227"/>
        <v/>
      </c>
      <c r="Y469" s="279"/>
      <c r="Z469" s="279"/>
      <c r="AA469" s="350"/>
      <c r="AB469" s="280"/>
      <c r="AC469" s="281"/>
      <c r="AD469" s="350"/>
      <c r="AE469" s="280"/>
      <c r="AF469" s="282"/>
      <c r="AG469" s="350"/>
      <c r="AH469" s="276"/>
      <c r="AI469" s="311" t="str">
        <f t="shared" ca="1" si="228"/>
        <v/>
      </c>
      <c r="AJ469" s="312" t="str">
        <f t="shared" ca="1" si="229"/>
        <v/>
      </c>
      <c r="AK469" s="279"/>
      <c r="AL469" s="279"/>
      <c r="AM469" s="350"/>
      <c r="AN469" s="280"/>
      <c r="AO469" s="281"/>
      <c r="AP469" s="350"/>
      <c r="AQ469" s="280"/>
      <c r="AR469" s="282"/>
      <c r="AS469" s="350"/>
      <c r="AT469" s="276"/>
      <c r="AU469" s="311" t="str">
        <f t="shared" ca="1" si="230"/>
        <v/>
      </c>
      <c r="AV469" s="312" t="str">
        <f t="shared" ca="1" si="231"/>
        <v/>
      </c>
      <c r="AW469" s="278"/>
      <c r="AX469" s="278"/>
      <c r="AY469" s="350"/>
      <c r="AZ469" s="280"/>
      <c r="BA469" s="281"/>
      <c r="BB469" s="350"/>
      <c r="BC469" s="280"/>
      <c r="BD469" s="282"/>
      <c r="BE469" s="350"/>
      <c r="BF469" s="276"/>
      <c r="BG469" s="311" t="str">
        <f t="shared" ca="1" si="232"/>
        <v/>
      </c>
      <c r="BH469" s="312" t="str">
        <f t="shared" ca="1" si="233"/>
        <v/>
      </c>
      <c r="BI469" s="278"/>
      <c r="BJ469" s="350"/>
      <c r="BK469" s="280"/>
      <c r="BL469" s="281"/>
      <c r="BM469" s="350"/>
      <c r="BN469" s="280"/>
      <c r="BO469" s="282"/>
      <c r="BP469" s="311" t="str">
        <f t="shared" ca="1" si="234"/>
        <v/>
      </c>
      <c r="BQ469" s="312" t="str">
        <f t="shared" ca="1" si="235"/>
        <v/>
      </c>
      <c r="BR469" s="311" t="str">
        <f t="shared" ca="1" si="236"/>
        <v/>
      </c>
      <c r="BS469" s="440" t="str">
        <f t="shared" ca="1" si="237"/>
        <v/>
      </c>
      <c r="BT469" s="283" t="str">
        <f t="array" ref="BT469">IF(AND($I469&lt;&gt;"",$K469&lt;&gt;""),CEILING(VLOOKUP($I469,ランク別指標,3,FALSE)*$L469,1),"")</f>
        <v/>
      </c>
      <c r="BU469" s="284"/>
      <c r="BV469" s="283" t="str">
        <f t="shared" si="222"/>
        <v/>
      </c>
      <c r="BW469" s="285"/>
      <c r="BX469" s="284"/>
      <c r="BY469" s="286" t="str">
        <f t="shared" si="238"/>
        <v/>
      </c>
      <c r="BZ469" s="287" t="str">
        <f t="shared" si="239"/>
        <v/>
      </c>
      <c r="CA469" s="288"/>
      <c r="CB469" s="289"/>
      <c r="CC469" s="283" t="str">
        <f t="array" ref="CC469">IF(AND($I469&lt;&gt;"",$K469&lt;&gt;""),CEILING(VLOOKUP($I469,ランク別指標,6,FALSE)*$L469,1),"")</f>
        <v/>
      </c>
      <c r="CD469" s="290"/>
      <c r="CE469" s="291" t="str">
        <f t="shared" si="223"/>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5"/>
        <v/>
      </c>
      <c r="CR469" s="274" t="str">
        <f t="shared" ca="1" si="16"/>
        <v/>
      </c>
      <c r="CS469" s="275" t="str">
        <f t="shared" ca="1" si="224"/>
        <v/>
      </c>
      <c r="CT469" s="339"/>
      <c r="CU469" s="266">
        <f t="shared" si="240"/>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41"/>
        <v>0</v>
      </c>
      <c r="DL469" s="442" t="b">
        <f t="shared" si="242"/>
        <v>0</v>
      </c>
      <c r="DM469" s="452" t="b">
        <f t="shared" si="243"/>
        <v>0</v>
      </c>
      <c r="DN469" s="442" t="b">
        <f t="shared" si="244"/>
        <v>0</v>
      </c>
      <c r="DO469" s="451" t="b">
        <f t="shared" si="245"/>
        <v>0</v>
      </c>
      <c r="DP469" s="442" t="b">
        <f t="shared" si="246"/>
        <v>0</v>
      </c>
      <c r="DQ469" s="452" t="b">
        <f t="shared" si="247"/>
        <v>0</v>
      </c>
      <c r="DR469" s="442" t="b">
        <f t="shared" si="248"/>
        <v>0</v>
      </c>
      <c r="DS469" s="451" t="b">
        <f t="shared" si="249"/>
        <v>0</v>
      </c>
      <c r="DT469" s="442" t="b">
        <f t="shared" si="250"/>
        <v>0</v>
      </c>
    </row>
    <row r="470" spans="1:124" x14ac:dyDescent="0.25">
      <c r="A470" s="67">
        <f t="shared" si="225"/>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26"/>
        <v/>
      </c>
      <c r="X470" s="312" t="str">
        <f t="shared" ca="1" si="227"/>
        <v/>
      </c>
      <c r="Y470" s="279"/>
      <c r="Z470" s="279"/>
      <c r="AA470" s="350"/>
      <c r="AB470" s="280"/>
      <c r="AC470" s="281"/>
      <c r="AD470" s="350"/>
      <c r="AE470" s="280"/>
      <c r="AF470" s="282"/>
      <c r="AG470" s="350"/>
      <c r="AH470" s="276"/>
      <c r="AI470" s="311" t="str">
        <f t="shared" ca="1" si="228"/>
        <v/>
      </c>
      <c r="AJ470" s="312" t="str">
        <f t="shared" ca="1" si="229"/>
        <v/>
      </c>
      <c r="AK470" s="279"/>
      <c r="AL470" s="279"/>
      <c r="AM470" s="350"/>
      <c r="AN470" s="280"/>
      <c r="AO470" s="281"/>
      <c r="AP470" s="350"/>
      <c r="AQ470" s="280"/>
      <c r="AR470" s="282"/>
      <c r="AS470" s="350"/>
      <c r="AT470" s="276"/>
      <c r="AU470" s="311" t="str">
        <f t="shared" ca="1" si="230"/>
        <v/>
      </c>
      <c r="AV470" s="312" t="str">
        <f t="shared" ca="1" si="231"/>
        <v/>
      </c>
      <c r="AW470" s="278"/>
      <c r="AX470" s="278"/>
      <c r="AY470" s="350"/>
      <c r="AZ470" s="280"/>
      <c r="BA470" s="281"/>
      <c r="BB470" s="350"/>
      <c r="BC470" s="280"/>
      <c r="BD470" s="282"/>
      <c r="BE470" s="350"/>
      <c r="BF470" s="276"/>
      <c r="BG470" s="311" t="str">
        <f t="shared" ca="1" si="232"/>
        <v/>
      </c>
      <c r="BH470" s="312" t="str">
        <f t="shared" ca="1" si="233"/>
        <v/>
      </c>
      <c r="BI470" s="278"/>
      <c r="BJ470" s="350"/>
      <c r="BK470" s="280"/>
      <c r="BL470" s="281"/>
      <c r="BM470" s="350"/>
      <c r="BN470" s="280"/>
      <c r="BO470" s="282"/>
      <c r="BP470" s="311" t="str">
        <f t="shared" ca="1" si="234"/>
        <v/>
      </c>
      <c r="BQ470" s="312" t="str">
        <f t="shared" ca="1" si="235"/>
        <v/>
      </c>
      <c r="BR470" s="311" t="str">
        <f t="shared" ca="1" si="236"/>
        <v/>
      </c>
      <c r="BS470" s="440" t="str">
        <f t="shared" ca="1" si="237"/>
        <v/>
      </c>
      <c r="BT470" s="283" t="str">
        <f t="array" ref="BT470">IF(AND($I470&lt;&gt;"",$K470&lt;&gt;""),CEILING(VLOOKUP($I470,ランク別指標,3,FALSE)*$L470,1),"")</f>
        <v/>
      </c>
      <c r="BU470" s="284"/>
      <c r="BV470" s="283" t="str">
        <f t="shared" si="222"/>
        <v/>
      </c>
      <c r="BW470" s="285"/>
      <c r="BX470" s="284"/>
      <c r="BY470" s="286" t="str">
        <f t="shared" si="238"/>
        <v/>
      </c>
      <c r="BZ470" s="287" t="str">
        <f t="shared" si="239"/>
        <v/>
      </c>
      <c r="CA470" s="288"/>
      <c r="CB470" s="289"/>
      <c r="CC470" s="283" t="str">
        <f t="array" ref="CC470">IF(AND($I470&lt;&gt;"",$K470&lt;&gt;""),CEILING(VLOOKUP($I470,ランク別指標,6,FALSE)*$L470,1),"")</f>
        <v/>
      </c>
      <c r="CD470" s="290"/>
      <c r="CE470" s="291" t="str">
        <f t="shared" si="223"/>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5"/>
        <v/>
      </c>
      <c r="CR470" s="274" t="str">
        <f t="shared" ca="1" si="16"/>
        <v/>
      </c>
      <c r="CS470" s="275" t="str">
        <f t="shared" ca="1" si="224"/>
        <v/>
      </c>
      <c r="CT470" s="339"/>
      <c r="CU470" s="266">
        <f t="shared" si="240"/>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41"/>
        <v>0</v>
      </c>
      <c r="DL470" s="442" t="b">
        <f t="shared" si="242"/>
        <v>0</v>
      </c>
      <c r="DM470" s="452" t="b">
        <f t="shared" si="243"/>
        <v>0</v>
      </c>
      <c r="DN470" s="442" t="b">
        <f t="shared" si="244"/>
        <v>0</v>
      </c>
      <c r="DO470" s="451" t="b">
        <f t="shared" si="245"/>
        <v>0</v>
      </c>
      <c r="DP470" s="442" t="b">
        <f t="shared" si="246"/>
        <v>0</v>
      </c>
      <c r="DQ470" s="452" t="b">
        <f t="shared" si="247"/>
        <v>0</v>
      </c>
      <c r="DR470" s="442" t="b">
        <f t="shared" si="248"/>
        <v>0</v>
      </c>
      <c r="DS470" s="451" t="b">
        <f t="shared" si="249"/>
        <v>0</v>
      </c>
      <c r="DT470" s="442" t="b">
        <f t="shared" si="250"/>
        <v>0</v>
      </c>
    </row>
    <row r="471" spans="1:124" x14ac:dyDescent="0.25">
      <c r="A471" s="67">
        <f t="shared" si="225"/>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26"/>
        <v/>
      </c>
      <c r="X471" s="312" t="str">
        <f t="shared" ca="1" si="227"/>
        <v/>
      </c>
      <c r="Y471" s="279"/>
      <c r="Z471" s="279"/>
      <c r="AA471" s="350"/>
      <c r="AB471" s="280"/>
      <c r="AC471" s="281"/>
      <c r="AD471" s="350"/>
      <c r="AE471" s="280"/>
      <c r="AF471" s="282"/>
      <c r="AG471" s="350"/>
      <c r="AH471" s="276"/>
      <c r="AI471" s="311" t="str">
        <f t="shared" ca="1" si="228"/>
        <v/>
      </c>
      <c r="AJ471" s="312" t="str">
        <f t="shared" ca="1" si="229"/>
        <v/>
      </c>
      <c r="AK471" s="279"/>
      <c r="AL471" s="279"/>
      <c r="AM471" s="350"/>
      <c r="AN471" s="280"/>
      <c r="AO471" s="281"/>
      <c r="AP471" s="350"/>
      <c r="AQ471" s="280"/>
      <c r="AR471" s="282"/>
      <c r="AS471" s="350"/>
      <c r="AT471" s="276"/>
      <c r="AU471" s="311" t="str">
        <f t="shared" ca="1" si="230"/>
        <v/>
      </c>
      <c r="AV471" s="312" t="str">
        <f t="shared" ca="1" si="231"/>
        <v/>
      </c>
      <c r="AW471" s="278"/>
      <c r="AX471" s="278"/>
      <c r="AY471" s="350"/>
      <c r="AZ471" s="280"/>
      <c r="BA471" s="281"/>
      <c r="BB471" s="350"/>
      <c r="BC471" s="280"/>
      <c r="BD471" s="282"/>
      <c r="BE471" s="350"/>
      <c r="BF471" s="276"/>
      <c r="BG471" s="311" t="str">
        <f t="shared" ca="1" si="232"/>
        <v/>
      </c>
      <c r="BH471" s="312" t="str">
        <f t="shared" ca="1" si="233"/>
        <v/>
      </c>
      <c r="BI471" s="278"/>
      <c r="BJ471" s="350"/>
      <c r="BK471" s="280"/>
      <c r="BL471" s="281"/>
      <c r="BM471" s="350"/>
      <c r="BN471" s="280"/>
      <c r="BO471" s="282"/>
      <c r="BP471" s="311" t="str">
        <f t="shared" ca="1" si="234"/>
        <v/>
      </c>
      <c r="BQ471" s="312" t="str">
        <f t="shared" ca="1" si="235"/>
        <v/>
      </c>
      <c r="BR471" s="311" t="str">
        <f t="shared" ca="1" si="236"/>
        <v/>
      </c>
      <c r="BS471" s="440" t="str">
        <f t="shared" ca="1" si="237"/>
        <v/>
      </c>
      <c r="BT471" s="283" t="str">
        <f t="array" ref="BT471">IF(AND($I471&lt;&gt;"",$K471&lt;&gt;""),CEILING(VLOOKUP($I471,ランク別指標,3,FALSE)*$L471,1),"")</f>
        <v/>
      </c>
      <c r="BU471" s="284"/>
      <c r="BV471" s="283" t="str">
        <f t="shared" si="222"/>
        <v/>
      </c>
      <c r="BW471" s="285"/>
      <c r="BX471" s="284"/>
      <c r="BY471" s="286" t="str">
        <f t="shared" si="238"/>
        <v/>
      </c>
      <c r="BZ471" s="287" t="str">
        <f t="shared" si="239"/>
        <v/>
      </c>
      <c r="CA471" s="288"/>
      <c r="CB471" s="289"/>
      <c r="CC471" s="283" t="str">
        <f t="array" ref="CC471">IF(AND($I471&lt;&gt;"",$K471&lt;&gt;""),CEILING(VLOOKUP($I471,ランク別指標,6,FALSE)*$L471,1),"")</f>
        <v/>
      </c>
      <c r="CD471" s="290"/>
      <c r="CE471" s="291" t="str">
        <f t="shared" si="223"/>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5"/>
        <v/>
      </c>
      <c r="CR471" s="274" t="str">
        <f t="shared" ca="1" si="16"/>
        <v/>
      </c>
      <c r="CS471" s="275" t="str">
        <f t="shared" ca="1" si="224"/>
        <v/>
      </c>
      <c r="CT471" s="339"/>
      <c r="CU471" s="266">
        <f t="shared" si="240"/>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41"/>
        <v>0</v>
      </c>
      <c r="DL471" s="442" t="b">
        <f t="shared" si="242"/>
        <v>0</v>
      </c>
      <c r="DM471" s="452" t="b">
        <f t="shared" si="243"/>
        <v>0</v>
      </c>
      <c r="DN471" s="442" t="b">
        <f t="shared" si="244"/>
        <v>0</v>
      </c>
      <c r="DO471" s="451" t="b">
        <f t="shared" si="245"/>
        <v>0</v>
      </c>
      <c r="DP471" s="442" t="b">
        <f t="shared" si="246"/>
        <v>0</v>
      </c>
      <c r="DQ471" s="452" t="b">
        <f t="shared" si="247"/>
        <v>0</v>
      </c>
      <c r="DR471" s="442" t="b">
        <f t="shared" si="248"/>
        <v>0</v>
      </c>
      <c r="DS471" s="451" t="b">
        <f t="shared" si="249"/>
        <v>0</v>
      </c>
      <c r="DT471" s="442" t="b">
        <f t="shared" si="250"/>
        <v>0</v>
      </c>
    </row>
    <row r="472" spans="1:124" x14ac:dyDescent="0.25">
      <c r="A472" s="67">
        <f t="shared" si="225"/>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26"/>
        <v/>
      </c>
      <c r="X472" s="312" t="str">
        <f t="shared" ca="1" si="227"/>
        <v/>
      </c>
      <c r="Y472" s="279"/>
      <c r="Z472" s="279"/>
      <c r="AA472" s="350"/>
      <c r="AB472" s="280"/>
      <c r="AC472" s="281"/>
      <c r="AD472" s="350"/>
      <c r="AE472" s="280"/>
      <c r="AF472" s="282"/>
      <c r="AG472" s="350"/>
      <c r="AH472" s="276"/>
      <c r="AI472" s="311" t="str">
        <f t="shared" ca="1" si="228"/>
        <v/>
      </c>
      <c r="AJ472" s="312" t="str">
        <f t="shared" ca="1" si="229"/>
        <v/>
      </c>
      <c r="AK472" s="279"/>
      <c r="AL472" s="279"/>
      <c r="AM472" s="350"/>
      <c r="AN472" s="280"/>
      <c r="AO472" s="281"/>
      <c r="AP472" s="350"/>
      <c r="AQ472" s="280"/>
      <c r="AR472" s="282"/>
      <c r="AS472" s="350"/>
      <c r="AT472" s="276"/>
      <c r="AU472" s="311" t="str">
        <f t="shared" ca="1" si="230"/>
        <v/>
      </c>
      <c r="AV472" s="312" t="str">
        <f t="shared" ca="1" si="231"/>
        <v/>
      </c>
      <c r="AW472" s="278"/>
      <c r="AX472" s="278"/>
      <c r="AY472" s="350"/>
      <c r="AZ472" s="280"/>
      <c r="BA472" s="281"/>
      <c r="BB472" s="350"/>
      <c r="BC472" s="280"/>
      <c r="BD472" s="282"/>
      <c r="BE472" s="350"/>
      <c r="BF472" s="276"/>
      <c r="BG472" s="311" t="str">
        <f t="shared" ca="1" si="232"/>
        <v/>
      </c>
      <c r="BH472" s="312" t="str">
        <f t="shared" ca="1" si="233"/>
        <v/>
      </c>
      <c r="BI472" s="278"/>
      <c r="BJ472" s="350"/>
      <c r="BK472" s="280"/>
      <c r="BL472" s="281"/>
      <c r="BM472" s="350"/>
      <c r="BN472" s="280"/>
      <c r="BO472" s="282"/>
      <c r="BP472" s="311" t="str">
        <f t="shared" ca="1" si="234"/>
        <v/>
      </c>
      <c r="BQ472" s="312" t="str">
        <f t="shared" ca="1" si="235"/>
        <v/>
      </c>
      <c r="BR472" s="311" t="str">
        <f t="shared" ca="1" si="236"/>
        <v/>
      </c>
      <c r="BS472" s="440" t="str">
        <f t="shared" ca="1" si="237"/>
        <v/>
      </c>
      <c r="BT472" s="283" t="str">
        <f t="array" ref="BT472">IF(AND($I472&lt;&gt;"",$K472&lt;&gt;""),CEILING(VLOOKUP($I472,ランク別指標,3,FALSE)*$L472,1),"")</f>
        <v/>
      </c>
      <c r="BU472" s="284"/>
      <c r="BV472" s="283" t="str">
        <f t="shared" si="222"/>
        <v/>
      </c>
      <c r="BW472" s="285"/>
      <c r="BX472" s="284"/>
      <c r="BY472" s="286" t="str">
        <f t="shared" si="238"/>
        <v/>
      </c>
      <c r="BZ472" s="287" t="str">
        <f t="shared" si="239"/>
        <v/>
      </c>
      <c r="CA472" s="288"/>
      <c r="CB472" s="289"/>
      <c r="CC472" s="283" t="str">
        <f t="array" ref="CC472">IF(AND($I472&lt;&gt;"",$K472&lt;&gt;""),CEILING(VLOOKUP($I472,ランク別指標,6,FALSE)*$L472,1),"")</f>
        <v/>
      </c>
      <c r="CD472" s="290"/>
      <c r="CE472" s="291" t="str">
        <f t="shared" si="223"/>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5"/>
        <v/>
      </c>
      <c r="CR472" s="274" t="str">
        <f t="shared" ca="1" si="16"/>
        <v/>
      </c>
      <c r="CS472" s="275" t="str">
        <f t="shared" ca="1" si="224"/>
        <v/>
      </c>
      <c r="CT472" s="339"/>
      <c r="CU472" s="266">
        <f t="shared" si="240"/>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41"/>
        <v>0</v>
      </c>
      <c r="DL472" s="442" t="b">
        <f t="shared" si="242"/>
        <v>0</v>
      </c>
      <c r="DM472" s="452" t="b">
        <f t="shared" si="243"/>
        <v>0</v>
      </c>
      <c r="DN472" s="442" t="b">
        <f t="shared" si="244"/>
        <v>0</v>
      </c>
      <c r="DO472" s="451" t="b">
        <f t="shared" si="245"/>
        <v>0</v>
      </c>
      <c r="DP472" s="442" t="b">
        <f t="shared" si="246"/>
        <v>0</v>
      </c>
      <c r="DQ472" s="452" t="b">
        <f t="shared" si="247"/>
        <v>0</v>
      </c>
      <c r="DR472" s="442" t="b">
        <f t="shared" si="248"/>
        <v>0</v>
      </c>
      <c r="DS472" s="451" t="b">
        <f t="shared" si="249"/>
        <v>0</v>
      </c>
      <c r="DT472" s="442" t="b">
        <f t="shared" si="250"/>
        <v>0</v>
      </c>
    </row>
    <row r="473" spans="1:124" x14ac:dyDescent="0.25">
      <c r="A473" s="67">
        <f t="shared" si="225"/>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26"/>
        <v/>
      </c>
      <c r="X473" s="312" t="str">
        <f t="shared" ca="1" si="227"/>
        <v/>
      </c>
      <c r="Y473" s="279"/>
      <c r="Z473" s="279"/>
      <c r="AA473" s="350"/>
      <c r="AB473" s="280"/>
      <c r="AC473" s="281"/>
      <c r="AD473" s="350"/>
      <c r="AE473" s="280"/>
      <c r="AF473" s="282"/>
      <c r="AG473" s="350"/>
      <c r="AH473" s="276"/>
      <c r="AI473" s="311" t="str">
        <f t="shared" ca="1" si="228"/>
        <v/>
      </c>
      <c r="AJ473" s="312" t="str">
        <f t="shared" ca="1" si="229"/>
        <v/>
      </c>
      <c r="AK473" s="279"/>
      <c r="AL473" s="279"/>
      <c r="AM473" s="350"/>
      <c r="AN473" s="280"/>
      <c r="AO473" s="281"/>
      <c r="AP473" s="350"/>
      <c r="AQ473" s="280"/>
      <c r="AR473" s="282"/>
      <c r="AS473" s="350"/>
      <c r="AT473" s="276"/>
      <c r="AU473" s="311" t="str">
        <f t="shared" ca="1" si="230"/>
        <v/>
      </c>
      <c r="AV473" s="312" t="str">
        <f t="shared" ca="1" si="231"/>
        <v/>
      </c>
      <c r="AW473" s="278"/>
      <c r="AX473" s="278"/>
      <c r="AY473" s="350"/>
      <c r="AZ473" s="280"/>
      <c r="BA473" s="281"/>
      <c r="BB473" s="350"/>
      <c r="BC473" s="280"/>
      <c r="BD473" s="282"/>
      <c r="BE473" s="350"/>
      <c r="BF473" s="276"/>
      <c r="BG473" s="311" t="str">
        <f t="shared" ca="1" si="232"/>
        <v/>
      </c>
      <c r="BH473" s="312" t="str">
        <f t="shared" ca="1" si="233"/>
        <v/>
      </c>
      <c r="BI473" s="278"/>
      <c r="BJ473" s="350"/>
      <c r="BK473" s="280"/>
      <c r="BL473" s="281"/>
      <c r="BM473" s="350"/>
      <c r="BN473" s="280"/>
      <c r="BO473" s="282"/>
      <c r="BP473" s="311" t="str">
        <f t="shared" ca="1" si="234"/>
        <v/>
      </c>
      <c r="BQ473" s="312" t="str">
        <f t="shared" ca="1" si="235"/>
        <v/>
      </c>
      <c r="BR473" s="311" t="str">
        <f t="shared" ca="1" si="236"/>
        <v/>
      </c>
      <c r="BS473" s="440" t="str">
        <f t="shared" ca="1" si="237"/>
        <v/>
      </c>
      <c r="BT473" s="283" t="str">
        <f t="array" ref="BT473">IF(AND($I473&lt;&gt;"",$K473&lt;&gt;""),CEILING(VLOOKUP($I473,ランク別指標,3,FALSE)*$L473,1),"")</f>
        <v/>
      </c>
      <c r="BU473" s="284"/>
      <c r="BV473" s="283" t="str">
        <f t="shared" si="222"/>
        <v/>
      </c>
      <c r="BW473" s="285"/>
      <c r="BX473" s="284"/>
      <c r="BY473" s="286" t="str">
        <f t="shared" si="238"/>
        <v/>
      </c>
      <c r="BZ473" s="287" t="str">
        <f t="shared" si="239"/>
        <v/>
      </c>
      <c r="CA473" s="288"/>
      <c r="CB473" s="289"/>
      <c r="CC473" s="283" t="str">
        <f t="array" ref="CC473">IF(AND($I473&lt;&gt;"",$K473&lt;&gt;""),CEILING(VLOOKUP($I473,ランク別指標,6,FALSE)*$L473,1),"")</f>
        <v/>
      </c>
      <c r="CD473" s="290"/>
      <c r="CE473" s="291" t="str">
        <f t="shared" si="223"/>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5"/>
        <v/>
      </c>
      <c r="CR473" s="274" t="str">
        <f t="shared" ca="1" si="16"/>
        <v/>
      </c>
      <c r="CS473" s="275" t="str">
        <f t="shared" ca="1" si="224"/>
        <v/>
      </c>
      <c r="CT473" s="339"/>
      <c r="CU473" s="266">
        <f t="shared" si="240"/>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41"/>
        <v>0</v>
      </c>
      <c r="DL473" s="442" t="b">
        <f t="shared" si="242"/>
        <v>0</v>
      </c>
      <c r="DM473" s="452" t="b">
        <f t="shared" si="243"/>
        <v>0</v>
      </c>
      <c r="DN473" s="442" t="b">
        <f t="shared" si="244"/>
        <v>0</v>
      </c>
      <c r="DO473" s="451" t="b">
        <f t="shared" si="245"/>
        <v>0</v>
      </c>
      <c r="DP473" s="442" t="b">
        <f t="shared" si="246"/>
        <v>0</v>
      </c>
      <c r="DQ473" s="452" t="b">
        <f t="shared" si="247"/>
        <v>0</v>
      </c>
      <c r="DR473" s="442" t="b">
        <f t="shared" si="248"/>
        <v>0</v>
      </c>
      <c r="DS473" s="451" t="b">
        <f t="shared" si="249"/>
        <v>0</v>
      </c>
      <c r="DT473" s="442" t="b">
        <f t="shared" si="250"/>
        <v>0</v>
      </c>
    </row>
    <row r="474" spans="1:124" x14ac:dyDescent="0.25">
      <c r="A474" s="67">
        <f t="shared" si="225"/>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26"/>
        <v/>
      </c>
      <c r="X474" s="312" t="str">
        <f t="shared" ca="1" si="227"/>
        <v/>
      </c>
      <c r="Y474" s="279"/>
      <c r="Z474" s="279"/>
      <c r="AA474" s="350"/>
      <c r="AB474" s="280"/>
      <c r="AC474" s="281"/>
      <c r="AD474" s="350"/>
      <c r="AE474" s="280"/>
      <c r="AF474" s="282"/>
      <c r="AG474" s="350"/>
      <c r="AH474" s="276"/>
      <c r="AI474" s="311" t="str">
        <f t="shared" ca="1" si="228"/>
        <v/>
      </c>
      <c r="AJ474" s="312" t="str">
        <f t="shared" ca="1" si="229"/>
        <v/>
      </c>
      <c r="AK474" s="279"/>
      <c r="AL474" s="279"/>
      <c r="AM474" s="350"/>
      <c r="AN474" s="280"/>
      <c r="AO474" s="281"/>
      <c r="AP474" s="350"/>
      <c r="AQ474" s="280"/>
      <c r="AR474" s="282"/>
      <c r="AS474" s="350"/>
      <c r="AT474" s="276"/>
      <c r="AU474" s="311" t="str">
        <f t="shared" ca="1" si="230"/>
        <v/>
      </c>
      <c r="AV474" s="312" t="str">
        <f t="shared" ca="1" si="231"/>
        <v/>
      </c>
      <c r="AW474" s="278"/>
      <c r="AX474" s="278"/>
      <c r="AY474" s="350"/>
      <c r="AZ474" s="280"/>
      <c r="BA474" s="281"/>
      <c r="BB474" s="350"/>
      <c r="BC474" s="280"/>
      <c r="BD474" s="282"/>
      <c r="BE474" s="350"/>
      <c r="BF474" s="276"/>
      <c r="BG474" s="311" t="str">
        <f t="shared" ca="1" si="232"/>
        <v/>
      </c>
      <c r="BH474" s="312" t="str">
        <f t="shared" ca="1" si="233"/>
        <v/>
      </c>
      <c r="BI474" s="278"/>
      <c r="BJ474" s="350"/>
      <c r="BK474" s="280"/>
      <c r="BL474" s="281"/>
      <c r="BM474" s="350"/>
      <c r="BN474" s="280"/>
      <c r="BO474" s="282"/>
      <c r="BP474" s="311" t="str">
        <f t="shared" ca="1" si="234"/>
        <v/>
      </c>
      <c r="BQ474" s="312" t="str">
        <f t="shared" ca="1" si="235"/>
        <v/>
      </c>
      <c r="BR474" s="311" t="str">
        <f t="shared" ca="1" si="236"/>
        <v/>
      </c>
      <c r="BS474" s="440" t="str">
        <f t="shared" ca="1" si="237"/>
        <v/>
      </c>
      <c r="BT474" s="283" t="str">
        <f t="array" ref="BT474">IF(AND($I474&lt;&gt;"",$K474&lt;&gt;""),CEILING(VLOOKUP($I474,ランク別指標,3,FALSE)*$L474,1),"")</f>
        <v/>
      </c>
      <c r="BU474" s="284"/>
      <c r="BV474" s="283" t="str">
        <f t="shared" si="222"/>
        <v/>
      </c>
      <c r="BW474" s="285"/>
      <c r="BX474" s="284"/>
      <c r="BY474" s="286" t="str">
        <f t="shared" si="238"/>
        <v/>
      </c>
      <c r="BZ474" s="287" t="str">
        <f t="shared" si="239"/>
        <v/>
      </c>
      <c r="CA474" s="288"/>
      <c r="CB474" s="289"/>
      <c r="CC474" s="283" t="str">
        <f t="array" ref="CC474">IF(AND($I474&lt;&gt;"",$K474&lt;&gt;""),CEILING(VLOOKUP($I474,ランク別指標,6,FALSE)*$L474,1),"")</f>
        <v/>
      </c>
      <c r="CD474" s="290"/>
      <c r="CE474" s="291" t="str">
        <f t="shared" si="223"/>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5"/>
        <v/>
      </c>
      <c r="CR474" s="274" t="str">
        <f t="shared" ca="1" si="16"/>
        <v/>
      </c>
      <c r="CS474" s="275" t="str">
        <f t="shared" ca="1" si="224"/>
        <v/>
      </c>
      <c r="CT474" s="339"/>
      <c r="CU474" s="266">
        <f t="shared" si="240"/>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41"/>
        <v>0</v>
      </c>
      <c r="DL474" s="442" t="b">
        <f t="shared" si="242"/>
        <v>0</v>
      </c>
      <c r="DM474" s="452" t="b">
        <f t="shared" si="243"/>
        <v>0</v>
      </c>
      <c r="DN474" s="442" t="b">
        <f t="shared" si="244"/>
        <v>0</v>
      </c>
      <c r="DO474" s="451" t="b">
        <f t="shared" si="245"/>
        <v>0</v>
      </c>
      <c r="DP474" s="442" t="b">
        <f t="shared" si="246"/>
        <v>0</v>
      </c>
      <c r="DQ474" s="452" t="b">
        <f t="shared" si="247"/>
        <v>0</v>
      </c>
      <c r="DR474" s="442" t="b">
        <f t="shared" si="248"/>
        <v>0</v>
      </c>
      <c r="DS474" s="451" t="b">
        <f t="shared" si="249"/>
        <v>0</v>
      </c>
      <c r="DT474" s="442" t="b">
        <f t="shared" si="250"/>
        <v>0</v>
      </c>
    </row>
    <row r="475" spans="1:124" x14ac:dyDescent="0.25">
      <c r="A475" s="67">
        <f t="shared" si="225"/>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26"/>
        <v/>
      </c>
      <c r="X475" s="312" t="str">
        <f t="shared" ca="1" si="227"/>
        <v/>
      </c>
      <c r="Y475" s="279"/>
      <c r="Z475" s="279"/>
      <c r="AA475" s="350"/>
      <c r="AB475" s="280"/>
      <c r="AC475" s="281"/>
      <c r="AD475" s="350"/>
      <c r="AE475" s="280"/>
      <c r="AF475" s="282"/>
      <c r="AG475" s="350"/>
      <c r="AH475" s="276"/>
      <c r="AI475" s="311" t="str">
        <f t="shared" ca="1" si="228"/>
        <v/>
      </c>
      <c r="AJ475" s="312" t="str">
        <f t="shared" ca="1" si="229"/>
        <v/>
      </c>
      <c r="AK475" s="279"/>
      <c r="AL475" s="279"/>
      <c r="AM475" s="350"/>
      <c r="AN475" s="280"/>
      <c r="AO475" s="281"/>
      <c r="AP475" s="350"/>
      <c r="AQ475" s="280"/>
      <c r="AR475" s="282"/>
      <c r="AS475" s="350"/>
      <c r="AT475" s="276"/>
      <c r="AU475" s="311" t="str">
        <f t="shared" ca="1" si="230"/>
        <v/>
      </c>
      <c r="AV475" s="312" t="str">
        <f t="shared" ca="1" si="231"/>
        <v/>
      </c>
      <c r="AW475" s="278"/>
      <c r="AX475" s="278"/>
      <c r="AY475" s="350"/>
      <c r="AZ475" s="280"/>
      <c r="BA475" s="281"/>
      <c r="BB475" s="350"/>
      <c r="BC475" s="280"/>
      <c r="BD475" s="282"/>
      <c r="BE475" s="350"/>
      <c r="BF475" s="276"/>
      <c r="BG475" s="311" t="str">
        <f t="shared" ca="1" si="232"/>
        <v/>
      </c>
      <c r="BH475" s="312" t="str">
        <f t="shared" ca="1" si="233"/>
        <v/>
      </c>
      <c r="BI475" s="278"/>
      <c r="BJ475" s="350"/>
      <c r="BK475" s="280"/>
      <c r="BL475" s="281"/>
      <c r="BM475" s="350"/>
      <c r="BN475" s="280"/>
      <c r="BO475" s="282"/>
      <c r="BP475" s="311" t="str">
        <f t="shared" ca="1" si="234"/>
        <v/>
      </c>
      <c r="BQ475" s="312" t="str">
        <f t="shared" ca="1" si="235"/>
        <v/>
      </c>
      <c r="BR475" s="311" t="str">
        <f t="shared" ca="1" si="236"/>
        <v/>
      </c>
      <c r="BS475" s="440" t="str">
        <f t="shared" ca="1" si="237"/>
        <v/>
      </c>
      <c r="BT475" s="283" t="str">
        <f t="array" ref="BT475">IF(AND($I475&lt;&gt;"",$K475&lt;&gt;""),CEILING(VLOOKUP($I475,ランク別指標,3,FALSE)*$L475,1),"")</f>
        <v/>
      </c>
      <c r="BU475" s="284"/>
      <c r="BV475" s="283" t="str">
        <f t="shared" si="222"/>
        <v/>
      </c>
      <c r="BW475" s="285"/>
      <c r="BX475" s="284"/>
      <c r="BY475" s="286" t="str">
        <f t="shared" si="238"/>
        <v/>
      </c>
      <c r="BZ475" s="287" t="str">
        <f t="shared" si="239"/>
        <v/>
      </c>
      <c r="CA475" s="288"/>
      <c r="CB475" s="289"/>
      <c r="CC475" s="283" t="str">
        <f t="array" ref="CC475">IF(AND($I475&lt;&gt;"",$K475&lt;&gt;""),CEILING(VLOOKUP($I475,ランク別指標,6,FALSE)*$L475,1),"")</f>
        <v/>
      </c>
      <c r="CD475" s="290"/>
      <c r="CE475" s="291" t="str">
        <f t="shared" si="223"/>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5"/>
        <v/>
      </c>
      <c r="CR475" s="274" t="str">
        <f t="shared" ca="1" si="16"/>
        <v/>
      </c>
      <c r="CS475" s="275" t="str">
        <f t="shared" ca="1" si="224"/>
        <v/>
      </c>
      <c r="CT475" s="339"/>
      <c r="CU475" s="266">
        <f t="shared" si="240"/>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41"/>
        <v>0</v>
      </c>
      <c r="DL475" s="442" t="b">
        <f t="shared" si="242"/>
        <v>0</v>
      </c>
      <c r="DM475" s="452" t="b">
        <f t="shared" si="243"/>
        <v>0</v>
      </c>
      <c r="DN475" s="442" t="b">
        <f t="shared" si="244"/>
        <v>0</v>
      </c>
      <c r="DO475" s="451" t="b">
        <f t="shared" si="245"/>
        <v>0</v>
      </c>
      <c r="DP475" s="442" t="b">
        <f t="shared" si="246"/>
        <v>0</v>
      </c>
      <c r="DQ475" s="452" t="b">
        <f t="shared" si="247"/>
        <v>0</v>
      </c>
      <c r="DR475" s="442" t="b">
        <f t="shared" si="248"/>
        <v>0</v>
      </c>
      <c r="DS475" s="451" t="b">
        <f t="shared" si="249"/>
        <v>0</v>
      </c>
      <c r="DT475" s="442" t="b">
        <f t="shared" si="250"/>
        <v>0</v>
      </c>
    </row>
    <row r="476" spans="1:124" x14ac:dyDescent="0.25">
      <c r="A476" s="67">
        <f t="shared" si="225"/>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26"/>
        <v/>
      </c>
      <c r="X476" s="312" t="str">
        <f t="shared" ca="1" si="227"/>
        <v/>
      </c>
      <c r="Y476" s="279"/>
      <c r="Z476" s="279"/>
      <c r="AA476" s="350"/>
      <c r="AB476" s="280"/>
      <c r="AC476" s="281"/>
      <c r="AD476" s="350"/>
      <c r="AE476" s="280"/>
      <c r="AF476" s="282"/>
      <c r="AG476" s="350"/>
      <c r="AH476" s="276"/>
      <c r="AI476" s="311" t="str">
        <f t="shared" ca="1" si="228"/>
        <v/>
      </c>
      <c r="AJ476" s="312" t="str">
        <f t="shared" ca="1" si="229"/>
        <v/>
      </c>
      <c r="AK476" s="279"/>
      <c r="AL476" s="279"/>
      <c r="AM476" s="350"/>
      <c r="AN476" s="280"/>
      <c r="AO476" s="281"/>
      <c r="AP476" s="350"/>
      <c r="AQ476" s="280"/>
      <c r="AR476" s="282"/>
      <c r="AS476" s="350"/>
      <c r="AT476" s="276"/>
      <c r="AU476" s="311" t="str">
        <f t="shared" ca="1" si="230"/>
        <v/>
      </c>
      <c r="AV476" s="312" t="str">
        <f t="shared" ca="1" si="231"/>
        <v/>
      </c>
      <c r="AW476" s="278"/>
      <c r="AX476" s="278"/>
      <c r="AY476" s="350"/>
      <c r="AZ476" s="280"/>
      <c r="BA476" s="281"/>
      <c r="BB476" s="350"/>
      <c r="BC476" s="280"/>
      <c r="BD476" s="282"/>
      <c r="BE476" s="350"/>
      <c r="BF476" s="276"/>
      <c r="BG476" s="311" t="str">
        <f t="shared" ca="1" si="232"/>
        <v/>
      </c>
      <c r="BH476" s="312" t="str">
        <f t="shared" ca="1" si="233"/>
        <v/>
      </c>
      <c r="BI476" s="278"/>
      <c r="BJ476" s="350"/>
      <c r="BK476" s="280"/>
      <c r="BL476" s="281"/>
      <c r="BM476" s="350"/>
      <c r="BN476" s="280"/>
      <c r="BO476" s="282"/>
      <c r="BP476" s="311" t="str">
        <f t="shared" ca="1" si="234"/>
        <v/>
      </c>
      <c r="BQ476" s="312" t="str">
        <f t="shared" ca="1" si="235"/>
        <v/>
      </c>
      <c r="BR476" s="311" t="str">
        <f t="shared" ca="1" si="236"/>
        <v/>
      </c>
      <c r="BS476" s="440" t="str">
        <f t="shared" ca="1" si="237"/>
        <v/>
      </c>
      <c r="BT476" s="283" t="str">
        <f t="array" ref="BT476">IF(AND($I476&lt;&gt;"",$K476&lt;&gt;""),CEILING(VLOOKUP($I476,ランク別指標,3,FALSE)*$L476,1),"")</f>
        <v/>
      </c>
      <c r="BU476" s="284"/>
      <c r="BV476" s="283" t="str">
        <f t="shared" si="222"/>
        <v/>
      </c>
      <c r="BW476" s="285"/>
      <c r="BX476" s="284"/>
      <c r="BY476" s="286" t="str">
        <f t="shared" si="238"/>
        <v/>
      </c>
      <c r="BZ476" s="287" t="str">
        <f t="shared" si="239"/>
        <v/>
      </c>
      <c r="CA476" s="288"/>
      <c r="CB476" s="289"/>
      <c r="CC476" s="283" t="str">
        <f t="array" ref="CC476">IF(AND($I476&lt;&gt;"",$K476&lt;&gt;""),CEILING(VLOOKUP($I476,ランク別指標,6,FALSE)*$L476,1),"")</f>
        <v/>
      </c>
      <c r="CD476" s="290"/>
      <c r="CE476" s="291" t="str">
        <f t="shared" si="223"/>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5"/>
        <v/>
      </c>
      <c r="CR476" s="274" t="str">
        <f t="shared" ca="1" si="16"/>
        <v/>
      </c>
      <c r="CS476" s="275" t="str">
        <f t="shared" ca="1" si="224"/>
        <v/>
      </c>
      <c r="CT476" s="339"/>
      <c r="CU476" s="266">
        <f t="shared" si="240"/>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41"/>
        <v>0</v>
      </c>
      <c r="DL476" s="442" t="b">
        <f t="shared" si="242"/>
        <v>0</v>
      </c>
      <c r="DM476" s="452" t="b">
        <f t="shared" si="243"/>
        <v>0</v>
      </c>
      <c r="DN476" s="442" t="b">
        <f t="shared" si="244"/>
        <v>0</v>
      </c>
      <c r="DO476" s="451" t="b">
        <f t="shared" si="245"/>
        <v>0</v>
      </c>
      <c r="DP476" s="442" t="b">
        <f t="shared" si="246"/>
        <v>0</v>
      </c>
      <c r="DQ476" s="452" t="b">
        <f t="shared" si="247"/>
        <v>0</v>
      </c>
      <c r="DR476" s="442" t="b">
        <f t="shared" si="248"/>
        <v>0</v>
      </c>
      <c r="DS476" s="451" t="b">
        <f t="shared" si="249"/>
        <v>0</v>
      </c>
      <c r="DT476" s="442" t="b">
        <f t="shared" si="250"/>
        <v>0</v>
      </c>
    </row>
    <row r="477" spans="1:124" x14ac:dyDescent="0.25">
      <c r="A477" s="67">
        <f t="shared" si="225"/>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26"/>
        <v/>
      </c>
      <c r="X477" s="312" t="str">
        <f t="shared" ca="1" si="227"/>
        <v/>
      </c>
      <c r="Y477" s="279"/>
      <c r="Z477" s="279"/>
      <c r="AA477" s="350"/>
      <c r="AB477" s="280"/>
      <c r="AC477" s="281"/>
      <c r="AD477" s="350"/>
      <c r="AE477" s="280"/>
      <c r="AF477" s="282"/>
      <c r="AG477" s="350"/>
      <c r="AH477" s="276"/>
      <c r="AI477" s="311" t="str">
        <f t="shared" ca="1" si="228"/>
        <v/>
      </c>
      <c r="AJ477" s="312" t="str">
        <f t="shared" ca="1" si="229"/>
        <v/>
      </c>
      <c r="AK477" s="279"/>
      <c r="AL477" s="279"/>
      <c r="AM477" s="350"/>
      <c r="AN477" s="280"/>
      <c r="AO477" s="281"/>
      <c r="AP477" s="350"/>
      <c r="AQ477" s="280"/>
      <c r="AR477" s="282"/>
      <c r="AS477" s="350"/>
      <c r="AT477" s="276"/>
      <c r="AU477" s="311" t="str">
        <f t="shared" ca="1" si="230"/>
        <v/>
      </c>
      <c r="AV477" s="312" t="str">
        <f t="shared" ca="1" si="231"/>
        <v/>
      </c>
      <c r="AW477" s="278"/>
      <c r="AX477" s="278"/>
      <c r="AY477" s="350"/>
      <c r="AZ477" s="280"/>
      <c r="BA477" s="281"/>
      <c r="BB477" s="350"/>
      <c r="BC477" s="280"/>
      <c r="BD477" s="282"/>
      <c r="BE477" s="350"/>
      <c r="BF477" s="276"/>
      <c r="BG477" s="311" t="str">
        <f t="shared" ca="1" si="232"/>
        <v/>
      </c>
      <c r="BH477" s="312" t="str">
        <f t="shared" ca="1" si="233"/>
        <v/>
      </c>
      <c r="BI477" s="278"/>
      <c r="BJ477" s="350"/>
      <c r="BK477" s="280"/>
      <c r="BL477" s="281"/>
      <c r="BM477" s="350"/>
      <c r="BN477" s="280"/>
      <c r="BO477" s="282"/>
      <c r="BP477" s="311" t="str">
        <f t="shared" ca="1" si="234"/>
        <v/>
      </c>
      <c r="BQ477" s="312" t="str">
        <f t="shared" ca="1" si="235"/>
        <v/>
      </c>
      <c r="BR477" s="311" t="str">
        <f t="shared" ca="1" si="236"/>
        <v/>
      </c>
      <c r="BS477" s="440" t="str">
        <f t="shared" ca="1" si="237"/>
        <v/>
      </c>
      <c r="BT477" s="283" t="str">
        <f t="array" ref="BT477">IF(AND($I477&lt;&gt;"",$K477&lt;&gt;""),CEILING(VLOOKUP($I477,ランク別指標,3,FALSE)*$L477,1),"")</f>
        <v/>
      </c>
      <c r="BU477" s="284"/>
      <c r="BV477" s="283" t="str">
        <f t="shared" si="222"/>
        <v/>
      </c>
      <c r="BW477" s="285"/>
      <c r="BX477" s="284"/>
      <c r="BY477" s="286" t="str">
        <f t="shared" si="238"/>
        <v/>
      </c>
      <c r="BZ477" s="287" t="str">
        <f t="shared" si="239"/>
        <v/>
      </c>
      <c r="CA477" s="288"/>
      <c r="CB477" s="289"/>
      <c r="CC477" s="283" t="str">
        <f t="array" ref="CC477">IF(AND($I477&lt;&gt;"",$K477&lt;&gt;""),CEILING(VLOOKUP($I477,ランク別指標,6,FALSE)*$L477,1),"")</f>
        <v/>
      </c>
      <c r="CD477" s="290"/>
      <c r="CE477" s="291" t="str">
        <f t="shared" si="223"/>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5"/>
        <v/>
      </c>
      <c r="CR477" s="274" t="str">
        <f t="shared" ca="1" si="16"/>
        <v/>
      </c>
      <c r="CS477" s="275" t="str">
        <f t="shared" ca="1" si="224"/>
        <v/>
      </c>
      <c r="CT477" s="339"/>
      <c r="CU477" s="266">
        <f t="shared" si="240"/>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41"/>
        <v>0</v>
      </c>
      <c r="DL477" s="442" t="b">
        <f t="shared" si="242"/>
        <v>0</v>
      </c>
      <c r="DM477" s="452" t="b">
        <f t="shared" si="243"/>
        <v>0</v>
      </c>
      <c r="DN477" s="442" t="b">
        <f t="shared" si="244"/>
        <v>0</v>
      </c>
      <c r="DO477" s="451" t="b">
        <f t="shared" si="245"/>
        <v>0</v>
      </c>
      <c r="DP477" s="442" t="b">
        <f t="shared" si="246"/>
        <v>0</v>
      </c>
      <c r="DQ477" s="452" t="b">
        <f t="shared" si="247"/>
        <v>0</v>
      </c>
      <c r="DR477" s="442" t="b">
        <f t="shared" si="248"/>
        <v>0</v>
      </c>
      <c r="DS477" s="451" t="b">
        <f t="shared" si="249"/>
        <v>0</v>
      </c>
      <c r="DT477" s="442" t="b">
        <f t="shared" si="250"/>
        <v>0</v>
      </c>
    </row>
    <row r="478" spans="1:124" x14ac:dyDescent="0.25">
      <c r="A478" s="67">
        <f t="shared" si="225"/>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26"/>
        <v/>
      </c>
      <c r="X478" s="312" t="str">
        <f t="shared" ca="1" si="227"/>
        <v/>
      </c>
      <c r="Y478" s="279"/>
      <c r="Z478" s="279"/>
      <c r="AA478" s="350"/>
      <c r="AB478" s="280"/>
      <c r="AC478" s="281"/>
      <c r="AD478" s="350"/>
      <c r="AE478" s="280"/>
      <c r="AF478" s="282"/>
      <c r="AG478" s="350"/>
      <c r="AH478" s="276"/>
      <c r="AI478" s="311" t="str">
        <f t="shared" ca="1" si="228"/>
        <v/>
      </c>
      <c r="AJ478" s="312" t="str">
        <f t="shared" ca="1" si="229"/>
        <v/>
      </c>
      <c r="AK478" s="279"/>
      <c r="AL478" s="279"/>
      <c r="AM478" s="350"/>
      <c r="AN478" s="280"/>
      <c r="AO478" s="281"/>
      <c r="AP478" s="350"/>
      <c r="AQ478" s="280"/>
      <c r="AR478" s="282"/>
      <c r="AS478" s="350"/>
      <c r="AT478" s="276"/>
      <c r="AU478" s="311" t="str">
        <f t="shared" ca="1" si="230"/>
        <v/>
      </c>
      <c r="AV478" s="312" t="str">
        <f t="shared" ca="1" si="231"/>
        <v/>
      </c>
      <c r="AW478" s="278"/>
      <c r="AX478" s="278"/>
      <c r="AY478" s="350"/>
      <c r="AZ478" s="280"/>
      <c r="BA478" s="281"/>
      <c r="BB478" s="350"/>
      <c r="BC478" s="280"/>
      <c r="BD478" s="282"/>
      <c r="BE478" s="350"/>
      <c r="BF478" s="276"/>
      <c r="BG478" s="311" t="str">
        <f t="shared" ca="1" si="232"/>
        <v/>
      </c>
      <c r="BH478" s="312" t="str">
        <f t="shared" ca="1" si="233"/>
        <v/>
      </c>
      <c r="BI478" s="278"/>
      <c r="BJ478" s="350"/>
      <c r="BK478" s="280"/>
      <c r="BL478" s="281"/>
      <c r="BM478" s="350"/>
      <c r="BN478" s="280"/>
      <c r="BO478" s="282"/>
      <c r="BP478" s="311" t="str">
        <f t="shared" ca="1" si="234"/>
        <v/>
      </c>
      <c r="BQ478" s="312" t="str">
        <f t="shared" ca="1" si="235"/>
        <v/>
      </c>
      <c r="BR478" s="311" t="str">
        <f t="shared" ca="1" si="236"/>
        <v/>
      </c>
      <c r="BS478" s="440" t="str">
        <f t="shared" ca="1" si="237"/>
        <v/>
      </c>
      <c r="BT478" s="283" t="str">
        <f t="array" ref="BT478">IF(AND($I478&lt;&gt;"",$K478&lt;&gt;""),CEILING(VLOOKUP($I478,ランク別指標,3,FALSE)*$L478,1),"")</f>
        <v/>
      </c>
      <c r="BU478" s="284"/>
      <c r="BV478" s="283" t="str">
        <f t="shared" si="222"/>
        <v/>
      </c>
      <c r="BW478" s="285"/>
      <c r="BX478" s="284"/>
      <c r="BY478" s="286" t="str">
        <f t="shared" si="238"/>
        <v/>
      </c>
      <c r="BZ478" s="287" t="str">
        <f t="shared" si="239"/>
        <v/>
      </c>
      <c r="CA478" s="288"/>
      <c r="CB478" s="289"/>
      <c r="CC478" s="283" t="str">
        <f t="array" ref="CC478">IF(AND($I478&lt;&gt;"",$K478&lt;&gt;""),CEILING(VLOOKUP($I478,ランク別指標,6,FALSE)*$L478,1),"")</f>
        <v/>
      </c>
      <c r="CD478" s="290"/>
      <c r="CE478" s="291" t="str">
        <f t="shared" si="223"/>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5"/>
        <v/>
      </c>
      <c r="CR478" s="274" t="str">
        <f t="shared" ca="1" si="16"/>
        <v/>
      </c>
      <c r="CS478" s="275" t="str">
        <f t="shared" ca="1" si="224"/>
        <v/>
      </c>
      <c r="CT478" s="339"/>
      <c r="CU478" s="266">
        <f t="shared" si="240"/>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41"/>
        <v>0</v>
      </c>
      <c r="DL478" s="442" t="b">
        <f t="shared" si="242"/>
        <v>0</v>
      </c>
      <c r="DM478" s="452" t="b">
        <f t="shared" si="243"/>
        <v>0</v>
      </c>
      <c r="DN478" s="442" t="b">
        <f t="shared" si="244"/>
        <v>0</v>
      </c>
      <c r="DO478" s="451" t="b">
        <f t="shared" si="245"/>
        <v>0</v>
      </c>
      <c r="DP478" s="442" t="b">
        <f t="shared" si="246"/>
        <v>0</v>
      </c>
      <c r="DQ478" s="452" t="b">
        <f t="shared" si="247"/>
        <v>0</v>
      </c>
      <c r="DR478" s="442" t="b">
        <f t="shared" si="248"/>
        <v>0</v>
      </c>
      <c r="DS478" s="451" t="b">
        <f t="shared" si="249"/>
        <v>0</v>
      </c>
      <c r="DT478" s="442" t="b">
        <f t="shared" si="250"/>
        <v>0</v>
      </c>
    </row>
    <row r="479" spans="1:124" x14ac:dyDescent="0.25">
      <c r="A479" s="67">
        <f t="shared" si="225"/>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26"/>
        <v/>
      </c>
      <c r="X479" s="312" t="str">
        <f t="shared" ca="1" si="227"/>
        <v/>
      </c>
      <c r="Y479" s="279"/>
      <c r="Z479" s="279"/>
      <c r="AA479" s="350"/>
      <c r="AB479" s="280"/>
      <c r="AC479" s="281"/>
      <c r="AD479" s="350"/>
      <c r="AE479" s="280"/>
      <c r="AF479" s="282"/>
      <c r="AG479" s="350"/>
      <c r="AH479" s="276"/>
      <c r="AI479" s="311" t="str">
        <f t="shared" ca="1" si="228"/>
        <v/>
      </c>
      <c r="AJ479" s="312" t="str">
        <f t="shared" ca="1" si="229"/>
        <v/>
      </c>
      <c r="AK479" s="279"/>
      <c r="AL479" s="279"/>
      <c r="AM479" s="350"/>
      <c r="AN479" s="280"/>
      <c r="AO479" s="281"/>
      <c r="AP479" s="350"/>
      <c r="AQ479" s="280"/>
      <c r="AR479" s="282"/>
      <c r="AS479" s="350"/>
      <c r="AT479" s="276"/>
      <c r="AU479" s="311" t="str">
        <f t="shared" ca="1" si="230"/>
        <v/>
      </c>
      <c r="AV479" s="312" t="str">
        <f t="shared" ca="1" si="231"/>
        <v/>
      </c>
      <c r="AW479" s="278"/>
      <c r="AX479" s="278"/>
      <c r="AY479" s="350"/>
      <c r="AZ479" s="280"/>
      <c r="BA479" s="281"/>
      <c r="BB479" s="350"/>
      <c r="BC479" s="280"/>
      <c r="BD479" s="282"/>
      <c r="BE479" s="350"/>
      <c r="BF479" s="276"/>
      <c r="BG479" s="311" t="str">
        <f t="shared" ca="1" si="232"/>
        <v/>
      </c>
      <c r="BH479" s="312" t="str">
        <f t="shared" ca="1" si="233"/>
        <v/>
      </c>
      <c r="BI479" s="278"/>
      <c r="BJ479" s="350"/>
      <c r="BK479" s="280"/>
      <c r="BL479" s="281"/>
      <c r="BM479" s="350"/>
      <c r="BN479" s="280"/>
      <c r="BO479" s="282"/>
      <c r="BP479" s="311" t="str">
        <f t="shared" ca="1" si="234"/>
        <v/>
      </c>
      <c r="BQ479" s="312" t="str">
        <f t="shared" ca="1" si="235"/>
        <v/>
      </c>
      <c r="BR479" s="311" t="str">
        <f t="shared" ca="1" si="236"/>
        <v/>
      </c>
      <c r="BS479" s="440" t="str">
        <f t="shared" ca="1" si="237"/>
        <v/>
      </c>
      <c r="BT479" s="283" t="str">
        <f t="array" ref="BT479">IF(AND($I479&lt;&gt;"",$K479&lt;&gt;""),CEILING(VLOOKUP($I479,ランク別指標,3,FALSE)*$L479,1),"")</f>
        <v/>
      </c>
      <c r="BU479" s="284"/>
      <c r="BV479" s="283" t="str">
        <f t="shared" si="222"/>
        <v/>
      </c>
      <c r="BW479" s="285"/>
      <c r="BX479" s="284"/>
      <c r="BY479" s="286" t="str">
        <f t="shared" si="238"/>
        <v/>
      </c>
      <c r="BZ479" s="287" t="str">
        <f t="shared" si="239"/>
        <v/>
      </c>
      <c r="CA479" s="288"/>
      <c r="CB479" s="289"/>
      <c r="CC479" s="283" t="str">
        <f t="array" ref="CC479">IF(AND($I479&lt;&gt;"",$K479&lt;&gt;""),CEILING(VLOOKUP($I479,ランク別指標,6,FALSE)*$L479,1),"")</f>
        <v/>
      </c>
      <c r="CD479" s="290"/>
      <c r="CE479" s="291" t="str">
        <f t="shared" si="223"/>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5"/>
        <v/>
      </c>
      <c r="CR479" s="274" t="str">
        <f t="shared" ca="1" si="16"/>
        <v/>
      </c>
      <c r="CS479" s="275" t="str">
        <f t="shared" ca="1" si="224"/>
        <v/>
      </c>
      <c r="CT479" s="339"/>
      <c r="CU479" s="266">
        <f t="shared" si="240"/>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41"/>
        <v>0</v>
      </c>
      <c r="DL479" s="442" t="b">
        <f t="shared" si="242"/>
        <v>0</v>
      </c>
      <c r="DM479" s="452" t="b">
        <f t="shared" si="243"/>
        <v>0</v>
      </c>
      <c r="DN479" s="442" t="b">
        <f t="shared" si="244"/>
        <v>0</v>
      </c>
      <c r="DO479" s="451" t="b">
        <f t="shared" si="245"/>
        <v>0</v>
      </c>
      <c r="DP479" s="442" t="b">
        <f t="shared" si="246"/>
        <v>0</v>
      </c>
      <c r="DQ479" s="452" t="b">
        <f t="shared" si="247"/>
        <v>0</v>
      </c>
      <c r="DR479" s="442" t="b">
        <f t="shared" si="248"/>
        <v>0</v>
      </c>
      <c r="DS479" s="451" t="b">
        <f t="shared" si="249"/>
        <v>0</v>
      </c>
      <c r="DT479" s="442" t="b">
        <f t="shared" si="250"/>
        <v>0</v>
      </c>
    </row>
    <row r="480" spans="1:124" x14ac:dyDescent="0.25">
      <c r="A480" s="67">
        <f t="shared" si="225"/>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26"/>
        <v/>
      </c>
      <c r="X480" s="312" t="str">
        <f t="shared" ca="1" si="227"/>
        <v/>
      </c>
      <c r="Y480" s="279"/>
      <c r="Z480" s="279"/>
      <c r="AA480" s="350"/>
      <c r="AB480" s="280"/>
      <c r="AC480" s="281"/>
      <c r="AD480" s="350"/>
      <c r="AE480" s="280"/>
      <c r="AF480" s="282"/>
      <c r="AG480" s="350"/>
      <c r="AH480" s="276"/>
      <c r="AI480" s="311" t="str">
        <f t="shared" ca="1" si="228"/>
        <v/>
      </c>
      <c r="AJ480" s="312" t="str">
        <f t="shared" ca="1" si="229"/>
        <v/>
      </c>
      <c r="AK480" s="279"/>
      <c r="AL480" s="279"/>
      <c r="AM480" s="350"/>
      <c r="AN480" s="280"/>
      <c r="AO480" s="281"/>
      <c r="AP480" s="350"/>
      <c r="AQ480" s="280"/>
      <c r="AR480" s="282"/>
      <c r="AS480" s="350"/>
      <c r="AT480" s="276"/>
      <c r="AU480" s="311" t="str">
        <f t="shared" ca="1" si="230"/>
        <v/>
      </c>
      <c r="AV480" s="312" t="str">
        <f t="shared" ca="1" si="231"/>
        <v/>
      </c>
      <c r="AW480" s="278"/>
      <c r="AX480" s="278"/>
      <c r="AY480" s="350"/>
      <c r="AZ480" s="280"/>
      <c r="BA480" s="281"/>
      <c r="BB480" s="350"/>
      <c r="BC480" s="280"/>
      <c r="BD480" s="282"/>
      <c r="BE480" s="350"/>
      <c r="BF480" s="276"/>
      <c r="BG480" s="311" t="str">
        <f t="shared" ca="1" si="232"/>
        <v/>
      </c>
      <c r="BH480" s="312" t="str">
        <f t="shared" ca="1" si="233"/>
        <v/>
      </c>
      <c r="BI480" s="278"/>
      <c r="BJ480" s="350"/>
      <c r="BK480" s="280"/>
      <c r="BL480" s="281"/>
      <c r="BM480" s="350"/>
      <c r="BN480" s="280"/>
      <c r="BO480" s="282"/>
      <c r="BP480" s="311" t="str">
        <f t="shared" ca="1" si="234"/>
        <v/>
      </c>
      <c r="BQ480" s="312" t="str">
        <f t="shared" ca="1" si="235"/>
        <v/>
      </c>
      <c r="BR480" s="311" t="str">
        <f t="shared" ca="1" si="236"/>
        <v/>
      </c>
      <c r="BS480" s="440" t="str">
        <f t="shared" ca="1" si="237"/>
        <v/>
      </c>
      <c r="BT480" s="283" t="str">
        <f t="array" ref="BT480">IF(AND($I480&lt;&gt;"",$K480&lt;&gt;""),CEILING(VLOOKUP($I480,ランク別指標,3,FALSE)*$L480,1),"")</f>
        <v/>
      </c>
      <c r="BU480" s="284"/>
      <c r="BV480" s="283" t="str">
        <f t="shared" si="222"/>
        <v/>
      </c>
      <c r="BW480" s="285"/>
      <c r="BX480" s="284"/>
      <c r="BY480" s="286" t="str">
        <f t="shared" si="238"/>
        <v/>
      </c>
      <c r="BZ480" s="287" t="str">
        <f t="shared" si="239"/>
        <v/>
      </c>
      <c r="CA480" s="288"/>
      <c r="CB480" s="289"/>
      <c r="CC480" s="283" t="str">
        <f t="array" ref="CC480">IF(AND($I480&lt;&gt;"",$K480&lt;&gt;""),CEILING(VLOOKUP($I480,ランク別指標,6,FALSE)*$L480,1),"")</f>
        <v/>
      </c>
      <c r="CD480" s="290"/>
      <c r="CE480" s="291" t="str">
        <f t="shared" si="223"/>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5"/>
        <v/>
      </c>
      <c r="CR480" s="274" t="str">
        <f t="shared" ca="1" si="16"/>
        <v/>
      </c>
      <c r="CS480" s="275" t="str">
        <f t="shared" ca="1" si="224"/>
        <v/>
      </c>
      <c r="CT480" s="339"/>
      <c r="CU480" s="266">
        <f t="shared" si="240"/>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41"/>
        <v>0</v>
      </c>
      <c r="DL480" s="442" t="b">
        <f t="shared" si="242"/>
        <v>0</v>
      </c>
      <c r="DM480" s="452" t="b">
        <f t="shared" si="243"/>
        <v>0</v>
      </c>
      <c r="DN480" s="442" t="b">
        <f t="shared" si="244"/>
        <v>0</v>
      </c>
      <c r="DO480" s="451" t="b">
        <f t="shared" si="245"/>
        <v>0</v>
      </c>
      <c r="DP480" s="442" t="b">
        <f t="shared" si="246"/>
        <v>0</v>
      </c>
      <c r="DQ480" s="452" t="b">
        <f t="shared" si="247"/>
        <v>0</v>
      </c>
      <c r="DR480" s="442" t="b">
        <f t="shared" si="248"/>
        <v>0</v>
      </c>
      <c r="DS480" s="451" t="b">
        <f t="shared" si="249"/>
        <v>0</v>
      </c>
      <c r="DT480" s="442" t="b">
        <f t="shared" si="250"/>
        <v>0</v>
      </c>
    </row>
    <row r="481" spans="1:124" x14ac:dyDescent="0.25">
      <c r="A481" s="67">
        <f t="shared" si="225"/>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26"/>
        <v/>
      </c>
      <c r="X481" s="312" t="str">
        <f t="shared" ca="1" si="227"/>
        <v/>
      </c>
      <c r="Y481" s="279"/>
      <c r="Z481" s="279"/>
      <c r="AA481" s="350"/>
      <c r="AB481" s="351"/>
      <c r="AC481" s="281"/>
      <c r="AD481" s="350"/>
      <c r="AE481" s="351"/>
      <c r="AF481" s="282"/>
      <c r="AG481" s="350"/>
      <c r="AH481" s="276"/>
      <c r="AI481" s="311" t="str">
        <f t="shared" ca="1" si="228"/>
        <v/>
      </c>
      <c r="AJ481" s="312" t="str">
        <f t="shared" ca="1" si="229"/>
        <v/>
      </c>
      <c r="AK481" s="278"/>
      <c r="AL481" s="278"/>
      <c r="AM481" s="350"/>
      <c r="AN481" s="351"/>
      <c r="AO481" s="281"/>
      <c r="AP481" s="350"/>
      <c r="AQ481" s="351"/>
      <c r="AR481" s="282"/>
      <c r="AS481" s="350"/>
      <c r="AT481" s="276"/>
      <c r="AU481" s="311" t="str">
        <f t="shared" ca="1" si="230"/>
        <v/>
      </c>
      <c r="AV481" s="312" t="str">
        <f t="shared" ca="1" si="231"/>
        <v/>
      </c>
      <c r="AW481" s="278"/>
      <c r="AX481" s="278"/>
      <c r="AY481" s="350"/>
      <c r="AZ481" s="351"/>
      <c r="BA481" s="281"/>
      <c r="BB481" s="350"/>
      <c r="BC481" s="351"/>
      <c r="BD481" s="282"/>
      <c r="BE481" s="350"/>
      <c r="BF481" s="276"/>
      <c r="BG481" s="311" t="str">
        <f t="shared" ca="1" si="232"/>
        <v/>
      </c>
      <c r="BH481" s="312" t="str">
        <f t="shared" ca="1" si="233"/>
        <v/>
      </c>
      <c r="BI481" s="278"/>
      <c r="BJ481" s="350"/>
      <c r="BK481" s="351"/>
      <c r="BL481" s="281"/>
      <c r="BM481" s="350"/>
      <c r="BN481" s="351"/>
      <c r="BO481" s="282"/>
      <c r="BP481" s="311" t="str">
        <f t="shared" ca="1" si="234"/>
        <v/>
      </c>
      <c r="BQ481" s="312" t="str">
        <f t="shared" ca="1" si="235"/>
        <v/>
      </c>
      <c r="BR481" s="311" t="str">
        <f t="shared" ca="1" si="236"/>
        <v/>
      </c>
      <c r="BS481" s="440" t="str">
        <f t="shared" ca="1" si="237"/>
        <v/>
      </c>
      <c r="BT481" s="283" t="str">
        <f t="array" ref="BT481">IF(AND($I481&lt;&gt;"",$K481&lt;&gt;""),CEILING(VLOOKUP($I481,ランク別指標,3,FALSE)*$L481,1),"")</f>
        <v/>
      </c>
      <c r="BU481" s="284"/>
      <c r="BV481" s="283" t="str">
        <f t="shared" si="222"/>
        <v/>
      </c>
      <c r="BW481" s="285"/>
      <c r="BX481" s="284"/>
      <c r="BY481" s="286" t="str">
        <f t="shared" si="238"/>
        <v/>
      </c>
      <c r="BZ481" s="287" t="str">
        <f t="shared" si="239"/>
        <v/>
      </c>
      <c r="CA481" s="288"/>
      <c r="CB481" s="289"/>
      <c r="CC481" s="283" t="str">
        <f t="array" ref="CC481">IF(AND($I481&lt;&gt;"",$K481&lt;&gt;""),CEILING(VLOOKUP($I481,ランク別指標,6,FALSE)*$L481,1),"")</f>
        <v/>
      </c>
      <c r="CD481" s="290"/>
      <c r="CE481" s="291" t="str">
        <f t="shared" si="223"/>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5"/>
        <v/>
      </c>
      <c r="CR481" s="274" t="str">
        <f t="shared" ca="1" si="16"/>
        <v/>
      </c>
      <c r="CS481" s="275" t="str">
        <f t="shared" ca="1" si="224"/>
        <v/>
      </c>
      <c r="CT481" s="339"/>
      <c r="CU481" s="266">
        <f t="shared" si="240"/>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41"/>
        <v>0</v>
      </c>
      <c r="DL481" s="442" t="b">
        <f t="shared" si="242"/>
        <v>0</v>
      </c>
      <c r="DM481" s="452" t="b">
        <f t="shared" si="243"/>
        <v>0</v>
      </c>
      <c r="DN481" s="442" t="b">
        <f t="shared" si="244"/>
        <v>0</v>
      </c>
      <c r="DO481" s="451" t="b">
        <f t="shared" si="245"/>
        <v>0</v>
      </c>
      <c r="DP481" s="442" t="b">
        <f t="shared" si="246"/>
        <v>0</v>
      </c>
      <c r="DQ481" s="452" t="b">
        <f t="shared" si="247"/>
        <v>0</v>
      </c>
      <c r="DR481" s="442" t="b">
        <f t="shared" si="248"/>
        <v>0</v>
      </c>
      <c r="DS481" s="451" t="b">
        <f t="shared" si="249"/>
        <v>0</v>
      </c>
      <c r="DT481" s="442" t="b">
        <f t="shared" si="250"/>
        <v>0</v>
      </c>
    </row>
    <row r="482" spans="1:124" x14ac:dyDescent="0.25">
      <c r="A482" s="67">
        <f t="shared" si="225"/>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26"/>
        <v/>
      </c>
      <c r="X482" s="312" t="str">
        <f t="shared" ca="1" si="227"/>
        <v/>
      </c>
      <c r="Y482" s="279"/>
      <c r="Z482" s="279"/>
      <c r="AA482" s="350"/>
      <c r="AB482" s="351"/>
      <c r="AC482" s="281"/>
      <c r="AD482" s="350"/>
      <c r="AE482" s="351"/>
      <c r="AF482" s="282"/>
      <c r="AG482" s="350"/>
      <c r="AH482" s="276"/>
      <c r="AI482" s="311" t="str">
        <f t="shared" ca="1" si="228"/>
        <v/>
      </c>
      <c r="AJ482" s="312" t="str">
        <f t="shared" ca="1" si="229"/>
        <v/>
      </c>
      <c r="AK482" s="278"/>
      <c r="AL482" s="278"/>
      <c r="AM482" s="350"/>
      <c r="AN482" s="351"/>
      <c r="AO482" s="281"/>
      <c r="AP482" s="350"/>
      <c r="AQ482" s="351"/>
      <c r="AR482" s="282"/>
      <c r="AS482" s="350"/>
      <c r="AT482" s="276"/>
      <c r="AU482" s="311" t="str">
        <f t="shared" ca="1" si="230"/>
        <v/>
      </c>
      <c r="AV482" s="312" t="str">
        <f t="shared" ca="1" si="231"/>
        <v/>
      </c>
      <c r="AW482" s="278"/>
      <c r="AX482" s="278"/>
      <c r="AY482" s="350"/>
      <c r="AZ482" s="351"/>
      <c r="BA482" s="281"/>
      <c r="BB482" s="350"/>
      <c r="BC482" s="351"/>
      <c r="BD482" s="282"/>
      <c r="BE482" s="350"/>
      <c r="BF482" s="276"/>
      <c r="BG482" s="311" t="str">
        <f t="shared" ca="1" si="232"/>
        <v/>
      </c>
      <c r="BH482" s="312" t="str">
        <f t="shared" ca="1" si="233"/>
        <v/>
      </c>
      <c r="BI482" s="278"/>
      <c r="BJ482" s="350"/>
      <c r="BK482" s="351"/>
      <c r="BL482" s="281"/>
      <c r="BM482" s="350"/>
      <c r="BN482" s="351"/>
      <c r="BO482" s="282"/>
      <c r="BP482" s="311" t="str">
        <f t="shared" ca="1" si="234"/>
        <v/>
      </c>
      <c r="BQ482" s="312" t="str">
        <f t="shared" ca="1" si="235"/>
        <v/>
      </c>
      <c r="BR482" s="311" t="str">
        <f t="shared" ca="1" si="236"/>
        <v/>
      </c>
      <c r="BS482" s="440" t="str">
        <f t="shared" ca="1" si="237"/>
        <v/>
      </c>
      <c r="BT482" s="283" t="str">
        <f t="array" ref="BT482">IF(AND($I482&lt;&gt;"",$K482&lt;&gt;""),CEILING(VLOOKUP($I482,ランク別指標,3,FALSE)*$L482,1),"")</f>
        <v/>
      </c>
      <c r="BU482" s="284"/>
      <c r="BV482" s="283" t="str">
        <f t="shared" si="222"/>
        <v/>
      </c>
      <c r="BW482" s="285"/>
      <c r="BX482" s="284"/>
      <c r="BY482" s="286" t="str">
        <f t="shared" si="238"/>
        <v/>
      </c>
      <c r="BZ482" s="287" t="str">
        <f t="shared" si="239"/>
        <v/>
      </c>
      <c r="CA482" s="288"/>
      <c r="CB482" s="289"/>
      <c r="CC482" s="283" t="str">
        <f t="array" ref="CC482">IF(AND($I482&lt;&gt;"",$K482&lt;&gt;""),CEILING(VLOOKUP($I482,ランク別指標,6,FALSE)*$L482,1),"")</f>
        <v/>
      </c>
      <c r="CD482" s="290"/>
      <c r="CE482" s="291" t="str">
        <f t="shared" si="223"/>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5"/>
        <v/>
      </c>
      <c r="CR482" s="274" t="str">
        <f t="shared" ca="1" si="16"/>
        <v/>
      </c>
      <c r="CS482" s="275" t="str">
        <f t="shared" ca="1" si="224"/>
        <v/>
      </c>
      <c r="CT482" s="339"/>
      <c r="CU482" s="266">
        <f t="shared" si="240"/>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41"/>
        <v>0</v>
      </c>
      <c r="DL482" s="442" t="b">
        <f t="shared" si="242"/>
        <v>0</v>
      </c>
      <c r="DM482" s="452" t="b">
        <f t="shared" si="243"/>
        <v>0</v>
      </c>
      <c r="DN482" s="442" t="b">
        <f t="shared" si="244"/>
        <v>0</v>
      </c>
      <c r="DO482" s="451" t="b">
        <f t="shared" si="245"/>
        <v>0</v>
      </c>
      <c r="DP482" s="442" t="b">
        <f t="shared" si="246"/>
        <v>0</v>
      </c>
      <c r="DQ482" s="452" t="b">
        <f t="shared" si="247"/>
        <v>0</v>
      </c>
      <c r="DR482" s="442" t="b">
        <f t="shared" si="248"/>
        <v>0</v>
      </c>
      <c r="DS482" s="451" t="b">
        <f t="shared" si="249"/>
        <v>0</v>
      </c>
      <c r="DT482" s="442" t="b">
        <f t="shared" si="250"/>
        <v>0</v>
      </c>
    </row>
    <row r="483" spans="1:124" x14ac:dyDescent="0.25">
      <c r="A483" s="67">
        <f t="shared" si="225"/>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26"/>
        <v/>
      </c>
      <c r="X483" s="312" t="str">
        <f t="shared" ca="1" si="227"/>
        <v/>
      </c>
      <c r="Y483" s="279"/>
      <c r="Z483" s="279"/>
      <c r="AA483" s="350"/>
      <c r="AB483" s="351"/>
      <c r="AC483" s="281"/>
      <c r="AD483" s="350"/>
      <c r="AE483" s="351"/>
      <c r="AF483" s="282"/>
      <c r="AG483" s="350"/>
      <c r="AH483" s="276"/>
      <c r="AI483" s="311" t="str">
        <f t="shared" ca="1" si="228"/>
        <v/>
      </c>
      <c r="AJ483" s="312" t="str">
        <f t="shared" ca="1" si="229"/>
        <v/>
      </c>
      <c r="AK483" s="278"/>
      <c r="AL483" s="278"/>
      <c r="AM483" s="350"/>
      <c r="AN483" s="351"/>
      <c r="AO483" s="281"/>
      <c r="AP483" s="350"/>
      <c r="AQ483" s="351"/>
      <c r="AR483" s="282"/>
      <c r="AS483" s="350"/>
      <c r="AT483" s="276"/>
      <c r="AU483" s="311" t="str">
        <f t="shared" ca="1" si="230"/>
        <v/>
      </c>
      <c r="AV483" s="312" t="str">
        <f t="shared" ca="1" si="231"/>
        <v/>
      </c>
      <c r="AW483" s="278"/>
      <c r="AX483" s="278"/>
      <c r="AY483" s="350"/>
      <c r="AZ483" s="351"/>
      <c r="BA483" s="281"/>
      <c r="BB483" s="350"/>
      <c r="BC483" s="351"/>
      <c r="BD483" s="282"/>
      <c r="BE483" s="350"/>
      <c r="BF483" s="276"/>
      <c r="BG483" s="311" t="str">
        <f t="shared" ca="1" si="232"/>
        <v/>
      </c>
      <c r="BH483" s="312" t="str">
        <f t="shared" ca="1" si="233"/>
        <v/>
      </c>
      <c r="BI483" s="278"/>
      <c r="BJ483" s="350"/>
      <c r="BK483" s="351"/>
      <c r="BL483" s="281"/>
      <c r="BM483" s="350"/>
      <c r="BN483" s="351"/>
      <c r="BO483" s="282"/>
      <c r="BP483" s="311" t="str">
        <f t="shared" ca="1" si="234"/>
        <v/>
      </c>
      <c r="BQ483" s="312" t="str">
        <f t="shared" ca="1" si="235"/>
        <v/>
      </c>
      <c r="BR483" s="311" t="str">
        <f t="shared" ca="1" si="236"/>
        <v/>
      </c>
      <c r="BS483" s="440" t="str">
        <f t="shared" ca="1" si="237"/>
        <v/>
      </c>
      <c r="BT483" s="283" t="str">
        <f t="array" ref="BT483">IF(AND($I483&lt;&gt;"",$K483&lt;&gt;""),CEILING(VLOOKUP($I483,ランク別指標,3,FALSE)*$L483,1),"")</f>
        <v/>
      </c>
      <c r="BU483" s="284"/>
      <c r="BV483" s="283" t="str">
        <f t="shared" si="222"/>
        <v/>
      </c>
      <c r="BW483" s="285"/>
      <c r="BX483" s="284"/>
      <c r="BY483" s="286" t="str">
        <f t="shared" si="238"/>
        <v/>
      </c>
      <c r="BZ483" s="287" t="str">
        <f t="shared" si="239"/>
        <v/>
      </c>
      <c r="CA483" s="288"/>
      <c r="CB483" s="289"/>
      <c r="CC483" s="283" t="str">
        <f t="array" ref="CC483">IF(AND($I483&lt;&gt;"",$K483&lt;&gt;""),CEILING(VLOOKUP($I483,ランク別指標,6,FALSE)*$L483,1),"")</f>
        <v/>
      </c>
      <c r="CD483" s="290"/>
      <c r="CE483" s="291" t="str">
        <f t="shared" si="223"/>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5"/>
        <v/>
      </c>
      <c r="CR483" s="274" t="str">
        <f t="shared" ca="1" si="16"/>
        <v/>
      </c>
      <c r="CS483" s="275" t="str">
        <f t="shared" ca="1" si="224"/>
        <v/>
      </c>
      <c r="CT483" s="339"/>
      <c r="CU483" s="266">
        <f t="shared" si="240"/>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41"/>
        <v>0</v>
      </c>
      <c r="DL483" s="442" t="b">
        <f t="shared" si="242"/>
        <v>0</v>
      </c>
      <c r="DM483" s="452" t="b">
        <f t="shared" si="243"/>
        <v>0</v>
      </c>
      <c r="DN483" s="442" t="b">
        <f t="shared" si="244"/>
        <v>0</v>
      </c>
      <c r="DO483" s="451" t="b">
        <f t="shared" si="245"/>
        <v>0</v>
      </c>
      <c r="DP483" s="442" t="b">
        <f t="shared" si="246"/>
        <v>0</v>
      </c>
      <c r="DQ483" s="452" t="b">
        <f t="shared" si="247"/>
        <v>0</v>
      </c>
      <c r="DR483" s="442" t="b">
        <f t="shared" si="248"/>
        <v>0</v>
      </c>
      <c r="DS483" s="451" t="b">
        <f t="shared" si="249"/>
        <v>0</v>
      </c>
      <c r="DT483" s="442" t="b">
        <f t="shared" si="250"/>
        <v>0</v>
      </c>
    </row>
    <row r="484" spans="1:124" x14ac:dyDescent="0.25">
      <c r="A484" s="67">
        <f t="shared" si="225"/>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26"/>
        <v/>
      </c>
      <c r="X484" s="312" t="str">
        <f t="shared" ca="1" si="227"/>
        <v/>
      </c>
      <c r="Y484" s="279"/>
      <c r="Z484" s="279"/>
      <c r="AA484" s="350"/>
      <c r="AB484" s="351"/>
      <c r="AC484" s="281"/>
      <c r="AD484" s="350"/>
      <c r="AE484" s="351"/>
      <c r="AF484" s="282"/>
      <c r="AG484" s="350"/>
      <c r="AH484" s="276"/>
      <c r="AI484" s="311" t="str">
        <f t="shared" ca="1" si="228"/>
        <v/>
      </c>
      <c r="AJ484" s="312" t="str">
        <f t="shared" ca="1" si="229"/>
        <v/>
      </c>
      <c r="AK484" s="278"/>
      <c r="AL484" s="278"/>
      <c r="AM484" s="350"/>
      <c r="AN484" s="351"/>
      <c r="AO484" s="281"/>
      <c r="AP484" s="350"/>
      <c r="AQ484" s="351"/>
      <c r="AR484" s="282"/>
      <c r="AS484" s="350"/>
      <c r="AT484" s="276"/>
      <c r="AU484" s="311" t="str">
        <f t="shared" ca="1" si="230"/>
        <v/>
      </c>
      <c r="AV484" s="312" t="str">
        <f t="shared" ca="1" si="231"/>
        <v/>
      </c>
      <c r="AW484" s="278"/>
      <c r="AX484" s="278"/>
      <c r="AY484" s="350"/>
      <c r="AZ484" s="351"/>
      <c r="BA484" s="281"/>
      <c r="BB484" s="350"/>
      <c r="BC484" s="351"/>
      <c r="BD484" s="282"/>
      <c r="BE484" s="350"/>
      <c r="BF484" s="276"/>
      <c r="BG484" s="311" t="str">
        <f t="shared" ca="1" si="232"/>
        <v/>
      </c>
      <c r="BH484" s="312" t="str">
        <f t="shared" ca="1" si="233"/>
        <v/>
      </c>
      <c r="BI484" s="278"/>
      <c r="BJ484" s="350"/>
      <c r="BK484" s="351"/>
      <c r="BL484" s="281"/>
      <c r="BM484" s="350"/>
      <c r="BN484" s="351"/>
      <c r="BO484" s="282"/>
      <c r="BP484" s="311" t="str">
        <f t="shared" ca="1" si="234"/>
        <v/>
      </c>
      <c r="BQ484" s="312" t="str">
        <f t="shared" ca="1" si="235"/>
        <v/>
      </c>
      <c r="BR484" s="311" t="str">
        <f t="shared" ca="1" si="236"/>
        <v/>
      </c>
      <c r="BS484" s="440" t="str">
        <f t="shared" ca="1" si="237"/>
        <v/>
      </c>
      <c r="BT484" s="283" t="str">
        <f t="array" ref="BT484">IF(AND($I484&lt;&gt;"",$K484&lt;&gt;""),CEILING(VLOOKUP($I484,ランク別指標,3,FALSE)*$L484,1),"")</f>
        <v/>
      </c>
      <c r="BU484" s="284"/>
      <c r="BV484" s="283" t="str">
        <f t="shared" si="222"/>
        <v/>
      </c>
      <c r="BW484" s="285"/>
      <c r="BX484" s="284"/>
      <c r="BY484" s="286" t="str">
        <f t="shared" si="238"/>
        <v/>
      </c>
      <c r="BZ484" s="287" t="str">
        <f t="shared" si="239"/>
        <v/>
      </c>
      <c r="CA484" s="288"/>
      <c r="CB484" s="289"/>
      <c r="CC484" s="283" t="str">
        <f t="array" ref="CC484">IF(AND($I484&lt;&gt;"",$K484&lt;&gt;""),CEILING(VLOOKUP($I484,ランク別指標,6,FALSE)*$L484,1),"")</f>
        <v/>
      </c>
      <c r="CD484" s="290"/>
      <c r="CE484" s="291" t="str">
        <f t="shared" si="223"/>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5"/>
        <v/>
      </c>
      <c r="CR484" s="274" t="str">
        <f t="shared" ca="1" si="16"/>
        <v/>
      </c>
      <c r="CS484" s="275" t="str">
        <f t="shared" ca="1" si="224"/>
        <v/>
      </c>
      <c r="CT484" s="339"/>
      <c r="CU484" s="266">
        <f t="shared" si="240"/>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41"/>
        <v>0</v>
      </c>
      <c r="DL484" s="442" t="b">
        <f t="shared" si="242"/>
        <v>0</v>
      </c>
      <c r="DM484" s="452" t="b">
        <f t="shared" si="243"/>
        <v>0</v>
      </c>
      <c r="DN484" s="442" t="b">
        <f t="shared" si="244"/>
        <v>0</v>
      </c>
      <c r="DO484" s="451" t="b">
        <f t="shared" si="245"/>
        <v>0</v>
      </c>
      <c r="DP484" s="442" t="b">
        <f t="shared" si="246"/>
        <v>0</v>
      </c>
      <c r="DQ484" s="452" t="b">
        <f t="shared" si="247"/>
        <v>0</v>
      </c>
      <c r="DR484" s="442" t="b">
        <f t="shared" si="248"/>
        <v>0</v>
      </c>
      <c r="DS484" s="451" t="b">
        <f t="shared" si="249"/>
        <v>0</v>
      </c>
      <c r="DT484" s="442" t="b">
        <f t="shared" si="250"/>
        <v>0</v>
      </c>
    </row>
    <row r="485" spans="1:124" x14ac:dyDescent="0.25">
      <c r="A485" s="67">
        <f t="shared" si="225"/>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26"/>
        <v/>
      </c>
      <c r="X485" s="312" t="str">
        <f t="shared" ca="1" si="227"/>
        <v/>
      </c>
      <c r="Y485" s="279"/>
      <c r="Z485" s="279"/>
      <c r="AA485" s="350"/>
      <c r="AB485" s="351"/>
      <c r="AC485" s="281"/>
      <c r="AD485" s="350"/>
      <c r="AE485" s="351"/>
      <c r="AF485" s="282"/>
      <c r="AG485" s="350"/>
      <c r="AH485" s="276"/>
      <c r="AI485" s="311" t="str">
        <f t="shared" ca="1" si="228"/>
        <v/>
      </c>
      <c r="AJ485" s="312" t="str">
        <f t="shared" ca="1" si="229"/>
        <v/>
      </c>
      <c r="AK485" s="278"/>
      <c r="AL485" s="278"/>
      <c r="AM485" s="350"/>
      <c r="AN485" s="351"/>
      <c r="AO485" s="281"/>
      <c r="AP485" s="350"/>
      <c r="AQ485" s="351"/>
      <c r="AR485" s="282"/>
      <c r="AS485" s="350"/>
      <c r="AT485" s="276"/>
      <c r="AU485" s="311" t="str">
        <f t="shared" ca="1" si="230"/>
        <v/>
      </c>
      <c r="AV485" s="312" t="str">
        <f t="shared" ca="1" si="231"/>
        <v/>
      </c>
      <c r="AW485" s="278"/>
      <c r="AX485" s="278"/>
      <c r="AY485" s="350"/>
      <c r="AZ485" s="351"/>
      <c r="BA485" s="281"/>
      <c r="BB485" s="350"/>
      <c r="BC485" s="351"/>
      <c r="BD485" s="282"/>
      <c r="BE485" s="350"/>
      <c r="BF485" s="276"/>
      <c r="BG485" s="311" t="str">
        <f t="shared" ca="1" si="232"/>
        <v/>
      </c>
      <c r="BH485" s="312" t="str">
        <f t="shared" ca="1" si="233"/>
        <v/>
      </c>
      <c r="BI485" s="278"/>
      <c r="BJ485" s="350"/>
      <c r="BK485" s="351"/>
      <c r="BL485" s="281"/>
      <c r="BM485" s="350"/>
      <c r="BN485" s="351"/>
      <c r="BO485" s="282"/>
      <c r="BP485" s="311" t="str">
        <f t="shared" ca="1" si="234"/>
        <v/>
      </c>
      <c r="BQ485" s="312" t="str">
        <f t="shared" ca="1" si="235"/>
        <v/>
      </c>
      <c r="BR485" s="311" t="str">
        <f t="shared" ca="1" si="236"/>
        <v/>
      </c>
      <c r="BS485" s="440" t="str">
        <f t="shared" ca="1" si="237"/>
        <v/>
      </c>
      <c r="BT485" s="283" t="str">
        <f t="array" ref="BT485">IF(AND($I485&lt;&gt;"",$K485&lt;&gt;""),CEILING(VLOOKUP($I485,ランク別指標,3,FALSE)*$L485,1),"")</f>
        <v/>
      </c>
      <c r="BU485" s="284"/>
      <c r="BV485" s="283" t="str">
        <f t="shared" si="222"/>
        <v/>
      </c>
      <c r="BW485" s="285"/>
      <c r="BX485" s="284"/>
      <c r="BY485" s="286" t="str">
        <f t="shared" si="238"/>
        <v/>
      </c>
      <c r="BZ485" s="287" t="str">
        <f t="shared" si="239"/>
        <v/>
      </c>
      <c r="CA485" s="288"/>
      <c r="CB485" s="289"/>
      <c r="CC485" s="283" t="str">
        <f t="array" ref="CC485">IF(AND($I485&lt;&gt;"",$K485&lt;&gt;""),CEILING(VLOOKUP($I485,ランク別指標,6,FALSE)*$L485,1),"")</f>
        <v/>
      </c>
      <c r="CD485" s="290"/>
      <c r="CE485" s="291" t="str">
        <f t="shared" si="223"/>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5"/>
        <v/>
      </c>
      <c r="CR485" s="274" t="str">
        <f t="shared" ca="1" si="16"/>
        <v/>
      </c>
      <c r="CS485" s="275" t="str">
        <f t="shared" ca="1" si="224"/>
        <v/>
      </c>
      <c r="CT485" s="339"/>
      <c r="CU485" s="266">
        <f t="shared" si="240"/>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41"/>
        <v>0</v>
      </c>
      <c r="DL485" s="442" t="b">
        <f t="shared" si="242"/>
        <v>0</v>
      </c>
      <c r="DM485" s="452" t="b">
        <f t="shared" si="243"/>
        <v>0</v>
      </c>
      <c r="DN485" s="442" t="b">
        <f t="shared" si="244"/>
        <v>0</v>
      </c>
      <c r="DO485" s="451" t="b">
        <f t="shared" si="245"/>
        <v>0</v>
      </c>
      <c r="DP485" s="442" t="b">
        <f t="shared" si="246"/>
        <v>0</v>
      </c>
      <c r="DQ485" s="452" t="b">
        <f t="shared" si="247"/>
        <v>0</v>
      </c>
      <c r="DR485" s="442" t="b">
        <f t="shared" si="248"/>
        <v>0</v>
      </c>
      <c r="DS485" s="451" t="b">
        <f t="shared" si="249"/>
        <v>0</v>
      </c>
      <c r="DT485" s="442" t="b">
        <f t="shared" si="250"/>
        <v>0</v>
      </c>
    </row>
    <row r="486" spans="1:124" x14ac:dyDescent="0.25">
      <c r="A486" s="67">
        <f t="shared" si="225"/>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26"/>
        <v/>
      </c>
      <c r="X486" s="312" t="str">
        <f t="shared" ca="1" si="227"/>
        <v/>
      </c>
      <c r="Y486" s="279"/>
      <c r="Z486" s="279"/>
      <c r="AA486" s="350"/>
      <c r="AB486" s="280"/>
      <c r="AC486" s="281"/>
      <c r="AD486" s="350"/>
      <c r="AE486" s="280"/>
      <c r="AF486" s="282"/>
      <c r="AG486" s="350"/>
      <c r="AH486" s="276"/>
      <c r="AI486" s="311" t="str">
        <f t="shared" ca="1" si="228"/>
        <v/>
      </c>
      <c r="AJ486" s="312" t="str">
        <f t="shared" ca="1" si="229"/>
        <v/>
      </c>
      <c r="AK486" s="279"/>
      <c r="AL486" s="279"/>
      <c r="AM486" s="350"/>
      <c r="AN486" s="280"/>
      <c r="AO486" s="281"/>
      <c r="AP486" s="350"/>
      <c r="AQ486" s="280"/>
      <c r="AR486" s="282"/>
      <c r="AS486" s="350"/>
      <c r="AT486" s="276"/>
      <c r="AU486" s="311" t="str">
        <f t="shared" ca="1" si="230"/>
        <v/>
      </c>
      <c r="AV486" s="312" t="str">
        <f t="shared" ca="1" si="231"/>
        <v/>
      </c>
      <c r="AW486" s="278"/>
      <c r="AX486" s="278"/>
      <c r="AY486" s="350"/>
      <c r="AZ486" s="280"/>
      <c r="BA486" s="281"/>
      <c r="BB486" s="350"/>
      <c r="BC486" s="280"/>
      <c r="BD486" s="282"/>
      <c r="BE486" s="350"/>
      <c r="BF486" s="276"/>
      <c r="BG486" s="311" t="str">
        <f t="shared" ca="1" si="232"/>
        <v/>
      </c>
      <c r="BH486" s="312" t="str">
        <f t="shared" ca="1" si="233"/>
        <v/>
      </c>
      <c r="BI486" s="278"/>
      <c r="BJ486" s="350"/>
      <c r="BK486" s="280"/>
      <c r="BL486" s="281"/>
      <c r="BM486" s="350"/>
      <c r="BN486" s="280"/>
      <c r="BO486" s="282"/>
      <c r="BP486" s="311" t="str">
        <f t="shared" ca="1" si="234"/>
        <v/>
      </c>
      <c r="BQ486" s="312" t="str">
        <f t="shared" ca="1" si="235"/>
        <v/>
      </c>
      <c r="BR486" s="311" t="str">
        <f t="shared" ca="1" si="236"/>
        <v/>
      </c>
      <c r="BS486" s="440" t="str">
        <f t="shared" ca="1" si="237"/>
        <v/>
      </c>
      <c r="BT486" s="283" t="str">
        <f t="array" ref="BT486">IF(AND($I486&lt;&gt;"",$K486&lt;&gt;""),CEILING(VLOOKUP($I486,ランク別指標,3,FALSE)*$L486,1),"")</f>
        <v/>
      </c>
      <c r="BU486" s="284"/>
      <c r="BV486" s="283" t="str">
        <f t="shared" si="222"/>
        <v/>
      </c>
      <c r="BW486" s="285"/>
      <c r="BX486" s="284"/>
      <c r="BY486" s="286" t="str">
        <f t="shared" si="238"/>
        <v/>
      </c>
      <c r="BZ486" s="287" t="str">
        <f t="shared" si="239"/>
        <v/>
      </c>
      <c r="CA486" s="288"/>
      <c r="CB486" s="289"/>
      <c r="CC486" s="283" t="str">
        <f t="array" ref="CC486">IF(AND($I486&lt;&gt;"",$K486&lt;&gt;""),CEILING(VLOOKUP($I486,ランク別指標,6,FALSE)*$L486,1),"")</f>
        <v/>
      </c>
      <c r="CD486" s="290"/>
      <c r="CE486" s="291" t="str">
        <f t="shared" si="223"/>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5"/>
        <v/>
      </c>
      <c r="CR486" s="274" t="str">
        <f t="shared" ca="1" si="16"/>
        <v/>
      </c>
      <c r="CS486" s="275" t="str">
        <f t="shared" ca="1" si="224"/>
        <v/>
      </c>
      <c r="CT486" s="339"/>
      <c r="CU486" s="266">
        <f t="shared" si="240"/>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41"/>
        <v>0</v>
      </c>
      <c r="DL486" s="442" t="b">
        <f t="shared" si="242"/>
        <v>0</v>
      </c>
      <c r="DM486" s="452" t="b">
        <f t="shared" si="243"/>
        <v>0</v>
      </c>
      <c r="DN486" s="442" t="b">
        <f t="shared" si="244"/>
        <v>0</v>
      </c>
      <c r="DO486" s="451" t="b">
        <f t="shared" si="245"/>
        <v>0</v>
      </c>
      <c r="DP486" s="442" t="b">
        <f t="shared" si="246"/>
        <v>0</v>
      </c>
      <c r="DQ486" s="452" t="b">
        <f t="shared" si="247"/>
        <v>0</v>
      </c>
      <c r="DR486" s="442" t="b">
        <f t="shared" si="248"/>
        <v>0</v>
      </c>
      <c r="DS486" s="451" t="b">
        <f t="shared" si="249"/>
        <v>0</v>
      </c>
      <c r="DT486" s="442" t="b">
        <f t="shared" si="250"/>
        <v>0</v>
      </c>
    </row>
    <row r="487" spans="1:124" x14ac:dyDescent="0.25">
      <c r="A487" s="67">
        <f t="shared" si="225"/>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26"/>
        <v/>
      </c>
      <c r="X487" s="312" t="str">
        <f t="shared" ca="1" si="227"/>
        <v/>
      </c>
      <c r="Y487" s="279"/>
      <c r="Z487" s="279"/>
      <c r="AA487" s="350"/>
      <c r="AB487" s="280"/>
      <c r="AC487" s="281"/>
      <c r="AD487" s="350"/>
      <c r="AE487" s="280"/>
      <c r="AF487" s="282"/>
      <c r="AG487" s="350"/>
      <c r="AH487" s="276"/>
      <c r="AI487" s="311" t="str">
        <f t="shared" ca="1" si="228"/>
        <v/>
      </c>
      <c r="AJ487" s="312" t="str">
        <f t="shared" ca="1" si="229"/>
        <v/>
      </c>
      <c r="AK487" s="279"/>
      <c r="AL487" s="279"/>
      <c r="AM487" s="350"/>
      <c r="AN487" s="280"/>
      <c r="AO487" s="281"/>
      <c r="AP487" s="350"/>
      <c r="AQ487" s="280"/>
      <c r="AR487" s="282"/>
      <c r="AS487" s="350"/>
      <c r="AT487" s="276"/>
      <c r="AU487" s="311" t="str">
        <f t="shared" ca="1" si="230"/>
        <v/>
      </c>
      <c r="AV487" s="312" t="str">
        <f t="shared" ca="1" si="231"/>
        <v/>
      </c>
      <c r="AW487" s="278"/>
      <c r="AX487" s="278"/>
      <c r="AY487" s="350"/>
      <c r="AZ487" s="280"/>
      <c r="BA487" s="281"/>
      <c r="BB487" s="350"/>
      <c r="BC487" s="280"/>
      <c r="BD487" s="282"/>
      <c r="BE487" s="350"/>
      <c r="BF487" s="276"/>
      <c r="BG487" s="311" t="str">
        <f t="shared" ca="1" si="232"/>
        <v/>
      </c>
      <c r="BH487" s="312" t="str">
        <f t="shared" ca="1" si="233"/>
        <v/>
      </c>
      <c r="BI487" s="278"/>
      <c r="BJ487" s="350"/>
      <c r="BK487" s="280"/>
      <c r="BL487" s="281"/>
      <c r="BM487" s="350"/>
      <c r="BN487" s="280"/>
      <c r="BO487" s="282"/>
      <c r="BP487" s="311" t="str">
        <f t="shared" ca="1" si="234"/>
        <v/>
      </c>
      <c r="BQ487" s="312" t="str">
        <f t="shared" ca="1" si="235"/>
        <v/>
      </c>
      <c r="BR487" s="311" t="str">
        <f t="shared" ca="1" si="236"/>
        <v/>
      </c>
      <c r="BS487" s="440" t="str">
        <f t="shared" ca="1" si="237"/>
        <v/>
      </c>
      <c r="BT487" s="283" t="str">
        <f t="array" ref="BT487">IF(AND($I487&lt;&gt;"",$K487&lt;&gt;""),CEILING(VLOOKUP($I487,ランク別指標,3,FALSE)*$L487,1),"")</f>
        <v/>
      </c>
      <c r="BU487" s="284"/>
      <c r="BV487" s="283" t="str">
        <f t="shared" si="222"/>
        <v/>
      </c>
      <c r="BW487" s="285"/>
      <c r="BX487" s="284"/>
      <c r="BY487" s="286" t="str">
        <f t="shared" si="238"/>
        <v/>
      </c>
      <c r="BZ487" s="287" t="str">
        <f t="shared" si="239"/>
        <v/>
      </c>
      <c r="CA487" s="288"/>
      <c r="CB487" s="289"/>
      <c r="CC487" s="283" t="str">
        <f t="array" ref="CC487">IF(AND($I487&lt;&gt;"",$K487&lt;&gt;""),CEILING(VLOOKUP($I487,ランク別指標,6,FALSE)*$L487,1),"")</f>
        <v/>
      </c>
      <c r="CD487" s="290"/>
      <c r="CE487" s="291" t="str">
        <f t="shared" si="223"/>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5"/>
        <v/>
      </c>
      <c r="CR487" s="274" t="str">
        <f t="shared" ca="1" si="16"/>
        <v/>
      </c>
      <c r="CS487" s="275" t="str">
        <f t="shared" ca="1" si="224"/>
        <v/>
      </c>
      <c r="CT487" s="339"/>
      <c r="CU487" s="266">
        <f t="shared" si="240"/>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41"/>
        <v>0</v>
      </c>
      <c r="DL487" s="442" t="b">
        <f t="shared" si="242"/>
        <v>0</v>
      </c>
      <c r="DM487" s="452" t="b">
        <f t="shared" si="243"/>
        <v>0</v>
      </c>
      <c r="DN487" s="442" t="b">
        <f t="shared" si="244"/>
        <v>0</v>
      </c>
      <c r="DO487" s="451" t="b">
        <f t="shared" si="245"/>
        <v>0</v>
      </c>
      <c r="DP487" s="442" t="b">
        <f t="shared" si="246"/>
        <v>0</v>
      </c>
      <c r="DQ487" s="452" t="b">
        <f t="shared" si="247"/>
        <v>0</v>
      </c>
      <c r="DR487" s="442" t="b">
        <f t="shared" si="248"/>
        <v>0</v>
      </c>
      <c r="DS487" s="451" t="b">
        <f t="shared" si="249"/>
        <v>0</v>
      </c>
      <c r="DT487" s="442" t="b">
        <f t="shared" si="250"/>
        <v>0</v>
      </c>
    </row>
    <row r="488" spans="1:124" x14ac:dyDescent="0.25">
      <c r="A488" s="67">
        <f t="shared" si="225"/>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26"/>
        <v/>
      </c>
      <c r="X488" s="312" t="str">
        <f t="shared" ca="1" si="227"/>
        <v/>
      </c>
      <c r="Y488" s="279"/>
      <c r="Z488" s="279"/>
      <c r="AA488" s="350"/>
      <c r="AB488" s="280"/>
      <c r="AC488" s="281"/>
      <c r="AD488" s="350"/>
      <c r="AE488" s="280"/>
      <c r="AF488" s="282"/>
      <c r="AG488" s="350"/>
      <c r="AH488" s="276"/>
      <c r="AI488" s="311" t="str">
        <f t="shared" ca="1" si="228"/>
        <v/>
      </c>
      <c r="AJ488" s="312" t="str">
        <f t="shared" ca="1" si="229"/>
        <v/>
      </c>
      <c r="AK488" s="279"/>
      <c r="AL488" s="279"/>
      <c r="AM488" s="350"/>
      <c r="AN488" s="280"/>
      <c r="AO488" s="281"/>
      <c r="AP488" s="350"/>
      <c r="AQ488" s="280"/>
      <c r="AR488" s="282"/>
      <c r="AS488" s="350"/>
      <c r="AT488" s="276"/>
      <c r="AU488" s="311" t="str">
        <f t="shared" ca="1" si="230"/>
        <v/>
      </c>
      <c r="AV488" s="312" t="str">
        <f t="shared" ca="1" si="231"/>
        <v/>
      </c>
      <c r="AW488" s="278"/>
      <c r="AX488" s="278"/>
      <c r="AY488" s="350"/>
      <c r="AZ488" s="280"/>
      <c r="BA488" s="281"/>
      <c r="BB488" s="350"/>
      <c r="BC488" s="280"/>
      <c r="BD488" s="282"/>
      <c r="BE488" s="350"/>
      <c r="BF488" s="276"/>
      <c r="BG488" s="311" t="str">
        <f t="shared" ca="1" si="232"/>
        <v/>
      </c>
      <c r="BH488" s="312" t="str">
        <f t="shared" ca="1" si="233"/>
        <v/>
      </c>
      <c r="BI488" s="278"/>
      <c r="BJ488" s="350"/>
      <c r="BK488" s="280"/>
      <c r="BL488" s="281"/>
      <c r="BM488" s="350"/>
      <c r="BN488" s="280"/>
      <c r="BO488" s="282"/>
      <c r="BP488" s="311" t="str">
        <f t="shared" ca="1" si="234"/>
        <v/>
      </c>
      <c r="BQ488" s="312" t="str">
        <f t="shared" ca="1" si="235"/>
        <v/>
      </c>
      <c r="BR488" s="311" t="str">
        <f t="shared" ca="1" si="236"/>
        <v/>
      </c>
      <c r="BS488" s="440" t="str">
        <f t="shared" ca="1" si="237"/>
        <v/>
      </c>
      <c r="BT488" s="283" t="str">
        <f t="array" ref="BT488">IF(AND($I488&lt;&gt;"",$K488&lt;&gt;""),CEILING(VLOOKUP($I488,ランク別指標,3,FALSE)*$L488,1),"")</f>
        <v/>
      </c>
      <c r="BU488" s="284"/>
      <c r="BV488" s="283" t="str">
        <f t="shared" si="222"/>
        <v/>
      </c>
      <c r="BW488" s="285"/>
      <c r="BX488" s="284"/>
      <c r="BY488" s="286" t="str">
        <f t="shared" si="238"/>
        <v/>
      </c>
      <c r="BZ488" s="287" t="str">
        <f t="shared" si="239"/>
        <v/>
      </c>
      <c r="CA488" s="288"/>
      <c r="CB488" s="289"/>
      <c r="CC488" s="283" t="str">
        <f t="array" ref="CC488">IF(AND($I488&lt;&gt;"",$K488&lt;&gt;""),CEILING(VLOOKUP($I488,ランク別指標,6,FALSE)*$L488,1),"")</f>
        <v/>
      </c>
      <c r="CD488" s="290"/>
      <c r="CE488" s="291" t="str">
        <f t="shared" si="223"/>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5"/>
        <v/>
      </c>
      <c r="CR488" s="274" t="str">
        <f t="shared" ca="1" si="16"/>
        <v/>
      </c>
      <c r="CS488" s="275" t="str">
        <f t="shared" ca="1" si="224"/>
        <v/>
      </c>
      <c r="CT488" s="339"/>
      <c r="CU488" s="266">
        <f t="shared" si="240"/>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41"/>
        <v>0</v>
      </c>
      <c r="DL488" s="442" t="b">
        <f t="shared" si="242"/>
        <v>0</v>
      </c>
      <c r="DM488" s="452" t="b">
        <f t="shared" si="243"/>
        <v>0</v>
      </c>
      <c r="DN488" s="442" t="b">
        <f t="shared" si="244"/>
        <v>0</v>
      </c>
      <c r="DO488" s="451" t="b">
        <f t="shared" si="245"/>
        <v>0</v>
      </c>
      <c r="DP488" s="442" t="b">
        <f t="shared" si="246"/>
        <v>0</v>
      </c>
      <c r="DQ488" s="452" t="b">
        <f t="shared" si="247"/>
        <v>0</v>
      </c>
      <c r="DR488" s="442" t="b">
        <f t="shared" si="248"/>
        <v>0</v>
      </c>
      <c r="DS488" s="451" t="b">
        <f t="shared" si="249"/>
        <v>0</v>
      </c>
      <c r="DT488" s="442" t="b">
        <f t="shared" si="250"/>
        <v>0</v>
      </c>
    </row>
    <row r="489" spans="1:124" x14ac:dyDescent="0.25">
      <c r="A489" s="67">
        <f t="shared" si="225"/>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26"/>
        <v/>
      </c>
      <c r="X489" s="312" t="str">
        <f t="shared" ca="1" si="227"/>
        <v/>
      </c>
      <c r="Y489" s="279"/>
      <c r="Z489" s="279"/>
      <c r="AA489" s="350"/>
      <c r="AB489" s="280"/>
      <c r="AC489" s="281"/>
      <c r="AD489" s="350"/>
      <c r="AE489" s="280"/>
      <c r="AF489" s="282"/>
      <c r="AG489" s="350"/>
      <c r="AH489" s="276"/>
      <c r="AI489" s="311" t="str">
        <f t="shared" ca="1" si="228"/>
        <v/>
      </c>
      <c r="AJ489" s="312" t="str">
        <f t="shared" ca="1" si="229"/>
        <v/>
      </c>
      <c r="AK489" s="279"/>
      <c r="AL489" s="279"/>
      <c r="AM489" s="350"/>
      <c r="AN489" s="280"/>
      <c r="AO489" s="281"/>
      <c r="AP489" s="350"/>
      <c r="AQ489" s="280"/>
      <c r="AR489" s="282"/>
      <c r="AS489" s="350"/>
      <c r="AT489" s="276"/>
      <c r="AU489" s="311" t="str">
        <f t="shared" ca="1" si="230"/>
        <v/>
      </c>
      <c r="AV489" s="312" t="str">
        <f t="shared" ca="1" si="231"/>
        <v/>
      </c>
      <c r="AW489" s="278"/>
      <c r="AX489" s="278"/>
      <c r="AY489" s="350"/>
      <c r="AZ489" s="280"/>
      <c r="BA489" s="281"/>
      <c r="BB489" s="350"/>
      <c r="BC489" s="280"/>
      <c r="BD489" s="282"/>
      <c r="BE489" s="350"/>
      <c r="BF489" s="276"/>
      <c r="BG489" s="311" t="str">
        <f t="shared" ca="1" si="232"/>
        <v/>
      </c>
      <c r="BH489" s="312" t="str">
        <f t="shared" ca="1" si="233"/>
        <v/>
      </c>
      <c r="BI489" s="278"/>
      <c r="BJ489" s="350"/>
      <c r="BK489" s="280"/>
      <c r="BL489" s="281"/>
      <c r="BM489" s="350"/>
      <c r="BN489" s="280"/>
      <c r="BO489" s="282"/>
      <c r="BP489" s="311" t="str">
        <f t="shared" ca="1" si="234"/>
        <v/>
      </c>
      <c r="BQ489" s="312" t="str">
        <f t="shared" ca="1" si="235"/>
        <v/>
      </c>
      <c r="BR489" s="311" t="str">
        <f t="shared" ca="1" si="236"/>
        <v/>
      </c>
      <c r="BS489" s="440" t="str">
        <f t="shared" ca="1" si="237"/>
        <v/>
      </c>
      <c r="BT489" s="283" t="str">
        <f t="array" ref="BT489">IF(AND($I489&lt;&gt;"",$K489&lt;&gt;""),CEILING(VLOOKUP($I489,ランク別指標,3,FALSE)*$L489,1),"")</f>
        <v/>
      </c>
      <c r="BU489" s="284"/>
      <c r="BV489" s="283" t="str">
        <f t="shared" si="222"/>
        <v/>
      </c>
      <c r="BW489" s="285"/>
      <c r="BX489" s="284"/>
      <c r="BY489" s="286" t="str">
        <f t="shared" si="238"/>
        <v/>
      </c>
      <c r="BZ489" s="287" t="str">
        <f t="shared" si="239"/>
        <v/>
      </c>
      <c r="CA489" s="288"/>
      <c r="CB489" s="289"/>
      <c r="CC489" s="283" t="str">
        <f t="array" ref="CC489">IF(AND($I489&lt;&gt;"",$K489&lt;&gt;""),CEILING(VLOOKUP($I489,ランク別指標,6,FALSE)*$L489,1),"")</f>
        <v/>
      </c>
      <c r="CD489" s="290"/>
      <c r="CE489" s="291" t="str">
        <f t="shared" si="223"/>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5"/>
        <v/>
      </c>
      <c r="CR489" s="274" t="str">
        <f t="shared" ca="1" si="16"/>
        <v/>
      </c>
      <c r="CS489" s="275" t="str">
        <f t="shared" ca="1" si="224"/>
        <v/>
      </c>
      <c r="CT489" s="339"/>
      <c r="CU489" s="266">
        <f t="shared" si="240"/>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41"/>
        <v>0</v>
      </c>
      <c r="DL489" s="442" t="b">
        <f t="shared" si="242"/>
        <v>0</v>
      </c>
      <c r="DM489" s="452" t="b">
        <f t="shared" si="243"/>
        <v>0</v>
      </c>
      <c r="DN489" s="442" t="b">
        <f t="shared" si="244"/>
        <v>0</v>
      </c>
      <c r="DO489" s="451" t="b">
        <f t="shared" si="245"/>
        <v>0</v>
      </c>
      <c r="DP489" s="442" t="b">
        <f t="shared" si="246"/>
        <v>0</v>
      </c>
      <c r="DQ489" s="452" t="b">
        <f t="shared" si="247"/>
        <v>0</v>
      </c>
      <c r="DR489" s="442" t="b">
        <f t="shared" si="248"/>
        <v>0</v>
      </c>
      <c r="DS489" s="451" t="b">
        <f t="shared" si="249"/>
        <v>0</v>
      </c>
      <c r="DT489" s="442" t="b">
        <f t="shared" si="250"/>
        <v>0</v>
      </c>
    </row>
    <row r="490" spans="1:124" x14ac:dyDescent="0.25">
      <c r="A490" s="67">
        <f t="shared" si="225"/>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26"/>
        <v/>
      </c>
      <c r="X490" s="312" t="str">
        <f t="shared" ca="1" si="227"/>
        <v/>
      </c>
      <c r="Y490" s="279"/>
      <c r="Z490" s="279"/>
      <c r="AA490" s="350"/>
      <c r="AB490" s="280"/>
      <c r="AC490" s="281"/>
      <c r="AD490" s="350"/>
      <c r="AE490" s="280"/>
      <c r="AF490" s="282"/>
      <c r="AG490" s="350"/>
      <c r="AH490" s="276"/>
      <c r="AI490" s="311" t="str">
        <f t="shared" ca="1" si="228"/>
        <v/>
      </c>
      <c r="AJ490" s="312" t="str">
        <f t="shared" ca="1" si="229"/>
        <v/>
      </c>
      <c r="AK490" s="279"/>
      <c r="AL490" s="279"/>
      <c r="AM490" s="350"/>
      <c r="AN490" s="280"/>
      <c r="AO490" s="281"/>
      <c r="AP490" s="350"/>
      <c r="AQ490" s="280"/>
      <c r="AR490" s="282"/>
      <c r="AS490" s="350"/>
      <c r="AT490" s="276"/>
      <c r="AU490" s="311" t="str">
        <f t="shared" ca="1" si="230"/>
        <v/>
      </c>
      <c r="AV490" s="312" t="str">
        <f t="shared" ca="1" si="231"/>
        <v/>
      </c>
      <c r="AW490" s="278"/>
      <c r="AX490" s="278"/>
      <c r="AY490" s="350"/>
      <c r="AZ490" s="280"/>
      <c r="BA490" s="281"/>
      <c r="BB490" s="350"/>
      <c r="BC490" s="280"/>
      <c r="BD490" s="282"/>
      <c r="BE490" s="350"/>
      <c r="BF490" s="276"/>
      <c r="BG490" s="311" t="str">
        <f t="shared" ca="1" si="232"/>
        <v/>
      </c>
      <c r="BH490" s="312" t="str">
        <f t="shared" ca="1" si="233"/>
        <v/>
      </c>
      <c r="BI490" s="278"/>
      <c r="BJ490" s="350"/>
      <c r="BK490" s="280"/>
      <c r="BL490" s="281"/>
      <c r="BM490" s="350"/>
      <c r="BN490" s="280"/>
      <c r="BO490" s="282"/>
      <c r="BP490" s="311" t="str">
        <f t="shared" ca="1" si="234"/>
        <v/>
      </c>
      <c r="BQ490" s="312" t="str">
        <f t="shared" ca="1" si="235"/>
        <v/>
      </c>
      <c r="BR490" s="311" t="str">
        <f t="shared" ca="1" si="236"/>
        <v/>
      </c>
      <c r="BS490" s="440" t="str">
        <f t="shared" ca="1" si="237"/>
        <v/>
      </c>
      <c r="BT490" s="283" t="str">
        <f t="array" ref="BT490">IF(AND($I490&lt;&gt;"",$K490&lt;&gt;""),CEILING(VLOOKUP($I490,ランク別指標,3,FALSE)*$L490,1),"")</f>
        <v/>
      </c>
      <c r="BU490" s="284"/>
      <c r="BV490" s="283" t="str">
        <f t="shared" si="222"/>
        <v/>
      </c>
      <c r="BW490" s="285"/>
      <c r="BX490" s="284"/>
      <c r="BY490" s="286" t="str">
        <f t="shared" si="238"/>
        <v/>
      </c>
      <c r="BZ490" s="287" t="str">
        <f t="shared" si="239"/>
        <v/>
      </c>
      <c r="CA490" s="288"/>
      <c r="CB490" s="289"/>
      <c r="CC490" s="283" t="str">
        <f t="array" ref="CC490">IF(AND($I490&lt;&gt;"",$K490&lt;&gt;""),CEILING(VLOOKUP($I490,ランク別指標,6,FALSE)*$L490,1),"")</f>
        <v/>
      </c>
      <c r="CD490" s="290"/>
      <c r="CE490" s="291" t="str">
        <f t="shared" si="223"/>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5"/>
        <v/>
      </c>
      <c r="CR490" s="274" t="str">
        <f t="shared" ca="1" si="16"/>
        <v/>
      </c>
      <c r="CS490" s="275" t="str">
        <f t="shared" ca="1" si="224"/>
        <v/>
      </c>
      <c r="CT490" s="339"/>
      <c r="CU490" s="266">
        <f t="shared" si="240"/>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41"/>
        <v>0</v>
      </c>
      <c r="DL490" s="442" t="b">
        <f t="shared" si="242"/>
        <v>0</v>
      </c>
      <c r="DM490" s="452" t="b">
        <f t="shared" si="243"/>
        <v>0</v>
      </c>
      <c r="DN490" s="442" t="b">
        <f t="shared" si="244"/>
        <v>0</v>
      </c>
      <c r="DO490" s="451" t="b">
        <f t="shared" si="245"/>
        <v>0</v>
      </c>
      <c r="DP490" s="442" t="b">
        <f t="shared" si="246"/>
        <v>0</v>
      </c>
      <c r="DQ490" s="452" t="b">
        <f t="shared" si="247"/>
        <v>0</v>
      </c>
      <c r="DR490" s="442" t="b">
        <f t="shared" si="248"/>
        <v>0</v>
      </c>
      <c r="DS490" s="451" t="b">
        <f t="shared" si="249"/>
        <v>0</v>
      </c>
      <c r="DT490" s="442" t="b">
        <f t="shared" si="250"/>
        <v>0</v>
      </c>
    </row>
    <row r="491" spans="1:124" x14ac:dyDescent="0.25">
      <c r="A491" s="67">
        <f t="shared" si="225"/>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26"/>
        <v/>
      </c>
      <c r="X491" s="312" t="str">
        <f t="shared" ca="1" si="227"/>
        <v/>
      </c>
      <c r="Y491" s="279"/>
      <c r="Z491" s="279"/>
      <c r="AA491" s="350"/>
      <c r="AB491" s="280"/>
      <c r="AC491" s="281"/>
      <c r="AD491" s="350"/>
      <c r="AE491" s="280"/>
      <c r="AF491" s="282"/>
      <c r="AG491" s="350"/>
      <c r="AH491" s="276"/>
      <c r="AI491" s="311" t="str">
        <f t="shared" ca="1" si="228"/>
        <v/>
      </c>
      <c r="AJ491" s="312" t="str">
        <f t="shared" ca="1" si="229"/>
        <v/>
      </c>
      <c r="AK491" s="279"/>
      <c r="AL491" s="279"/>
      <c r="AM491" s="350"/>
      <c r="AN491" s="280"/>
      <c r="AO491" s="281"/>
      <c r="AP491" s="350"/>
      <c r="AQ491" s="280"/>
      <c r="AR491" s="282"/>
      <c r="AS491" s="350"/>
      <c r="AT491" s="276"/>
      <c r="AU491" s="311" t="str">
        <f t="shared" ca="1" si="230"/>
        <v/>
      </c>
      <c r="AV491" s="312" t="str">
        <f t="shared" ca="1" si="231"/>
        <v/>
      </c>
      <c r="AW491" s="278"/>
      <c r="AX491" s="278"/>
      <c r="AY491" s="350"/>
      <c r="AZ491" s="280"/>
      <c r="BA491" s="281"/>
      <c r="BB491" s="350"/>
      <c r="BC491" s="280"/>
      <c r="BD491" s="282"/>
      <c r="BE491" s="350"/>
      <c r="BF491" s="276"/>
      <c r="BG491" s="311" t="str">
        <f t="shared" ca="1" si="232"/>
        <v/>
      </c>
      <c r="BH491" s="312" t="str">
        <f t="shared" ca="1" si="233"/>
        <v/>
      </c>
      <c r="BI491" s="278"/>
      <c r="BJ491" s="350"/>
      <c r="BK491" s="280"/>
      <c r="BL491" s="281"/>
      <c r="BM491" s="350"/>
      <c r="BN491" s="280"/>
      <c r="BO491" s="282"/>
      <c r="BP491" s="311" t="str">
        <f t="shared" ca="1" si="234"/>
        <v/>
      </c>
      <c r="BQ491" s="312" t="str">
        <f t="shared" ca="1" si="235"/>
        <v/>
      </c>
      <c r="BR491" s="311" t="str">
        <f t="shared" ca="1" si="236"/>
        <v/>
      </c>
      <c r="BS491" s="440" t="str">
        <f t="shared" ca="1" si="237"/>
        <v/>
      </c>
      <c r="BT491" s="283" t="str">
        <f t="array" ref="BT491">IF(AND($I491&lt;&gt;"",$K491&lt;&gt;""),CEILING(VLOOKUP($I491,ランク別指標,3,FALSE)*$L491,1),"")</f>
        <v/>
      </c>
      <c r="BU491" s="284"/>
      <c r="BV491" s="283" t="str">
        <f t="shared" si="222"/>
        <v/>
      </c>
      <c r="BW491" s="285"/>
      <c r="BX491" s="284"/>
      <c r="BY491" s="286" t="str">
        <f t="shared" si="238"/>
        <v/>
      </c>
      <c r="BZ491" s="287" t="str">
        <f t="shared" si="239"/>
        <v/>
      </c>
      <c r="CA491" s="288"/>
      <c r="CB491" s="289"/>
      <c r="CC491" s="283" t="str">
        <f t="array" ref="CC491">IF(AND($I491&lt;&gt;"",$K491&lt;&gt;""),CEILING(VLOOKUP($I491,ランク別指標,6,FALSE)*$L491,1),"")</f>
        <v/>
      </c>
      <c r="CD491" s="290"/>
      <c r="CE491" s="291" t="str">
        <f t="shared" si="223"/>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5"/>
        <v/>
      </c>
      <c r="CR491" s="274" t="str">
        <f t="shared" ca="1" si="16"/>
        <v/>
      </c>
      <c r="CS491" s="275" t="str">
        <f t="shared" ca="1" si="224"/>
        <v/>
      </c>
      <c r="CT491" s="339"/>
      <c r="CU491" s="266">
        <f t="shared" si="240"/>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41"/>
        <v>0</v>
      </c>
      <c r="DL491" s="442" t="b">
        <f t="shared" si="242"/>
        <v>0</v>
      </c>
      <c r="DM491" s="452" t="b">
        <f t="shared" si="243"/>
        <v>0</v>
      </c>
      <c r="DN491" s="442" t="b">
        <f t="shared" si="244"/>
        <v>0</v>
      </c>
      <c r="DO491" s="451" t="b">
        <f t="shared" si="245"/>
        <v>0</v>
      </c>
      <c r="DP491" s="442" t="b">
        <f t="shared" si="246"/>
        <v>0</v>
      </c>
      <c r="DQ491" s="452" t="b">
        <f t="shared" si="247"/>
        <v>0</v>
      </c>
      <c r="DR491" s="442" t="b">
        <f t="shared" si="248"/>
        <v>0</v>
      </c>
      <c r="DS491" s="451" t="b">
        <f t="shared" si="249"/>
        <v>0</v>
      </c>
      <c r="DT491" s="442" t="b">
        <f t="shared" si="250"/>
        <v>0</v>
      </c>
    </row>
    <row r="492" spans="1:124" x14ac:dyDescent="0.25">
      <c r="A492" s="67">
        <f t="shared" si="225"/>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26"/>
        <v/>
      </c>
      <c r="X492" s="312" t="str">
        <f t="shared" ca="1" si="227"/>
        <v/>
      </c>
      <c r="Y492" s="279"/>
      <c r="Z492" s="279"/>
      <c r="AA492" s="350"/>
      <c r="AB492" s="280"/>
      <c r="AC492" s="281"/>
      <c r="AD492" s="350"/>
      <c r="AE492" s="280"/>
      <c r="AF492" s="282"/>
      <c r="AG492" s="350"/>
      <c r="AH492" s="276"/>
      <c r="AI492" s="311" t="str">
        <f t="shared" ca="1" si="228"/>
        <v/>
      </c>
      <c r="AJ492" s="312" t="str">
        <f t="shared" ca="1" si="229"/>
        <v/>
      </c>
      <c r="AK492" s="279"/>
      <c r="AL492" s="279"/>
      <c r="AM492" s="350"/>
      <c r="AN492" s="280"/>
      <c r="AO492" s="281"/>
      <c r="AP492" s="350"/>
      <c r="AQ492" s="280"/>
      <c r="AR492" s="282"/>
      <c r="AS492" s="350"/>
      <c r="AT492" s="276"/>
      <c r="AU492" s="311" t="str">
        <f t="shared" ca="1" si="230"/>
        <v/>
      </c>
      <c r="AV492" s="312" t="str">
        <f t="shared" ca="1" si="231"/>
        <v/>
      </c>
      <c r="AW492" s="278"/>
      <c r="AX492" s="278"/>
      <c r="AY492" s="350"/>
      <c r="AZ492" s="280"/>
      <c r="BA492" s="281"/>
      <c r="BB492" s="350"/>
      <c r="BC492" s="280"/>
      <c r="BD492" s="282"/>
      <c r="BE492" s="350"/>
      <c r="BF492" s="276"/>
      <c r="BG492" s="311" t="str">
        <f t="shared" ca="1" si="232"/>
        <v/>
      </c>
      <c r="BH492" s="312" t="str">
        <f t="shared" ca="1" si="233"/>
        <v/>
      </c>
      <c r="BI492" s="278"/>
      <c r="BJ492" s="350"/>
      <c r="BK492" s="280"/>
      <c r="BL492" s="281"/>
      <c r="BM492" s="350"/>
      <c r="BN492" s="280"/>
      <c r="BO492" s="282"/>
      <c r="BP492" s="311" t="str">
        <f t="shared" ca="1" si="234"/>
        <v/>
      </c>
      <c r="BQ492" s="312" t="str">
        <f t="shared" ca="1" si="235"/>
        <v/>
      </c>
      <c r="BR492" s="311" t="str">
        <f t="shared" ca="1" si="236"/>
        <v/>
      </c>
      <c r="BS492" s="440" t="str">
        <f t="shared" ca="1" si="237"/>
        <v/>
      </c>
      <c r="BT492" s="283" t="str">
        <f t="array" ref="BT492">IF(AND($I492&lt;&gt;"",$K492&lt;&gt;""),CEILING(VLOOKUP($I492,ランク別指標,3,FALSE)*$L492,1),"")</f>
        <v/>
      </c>
      <c r="BU492" s="284"/>
      <c r="BV492" s="283" t="str">
        <f t="shared" si="222"/>
        <v/>
      </c>
      <c r="BW492" s="285"/>
      <c r="BX492" s="284"/>
      <c r="BY492" s="286" t="str">
        <f t="shared" si="238"/>
        <v/>
      </c>
      <c r="BZ492" s="287" t="str">
        <f t="shared" si="239"/>
        <v/>
      </c>
      <c r="CA492" s="288"/>
      <c r="CB492" s="289"/>
      <c r="CC492" s="283" t="str">
        <f t="array" ref="CC492">IF(AND($I492&lt;&gt;"",$K492&lt;&gt;""),CEILING(VLOOKUP($I492,ランク別指標,6,FALSE)*$L492,1),"")</f>
        <v/>
      </c>
      <c r="CD492" s="290"/>
      <c r="CE492" s="291" t="str">
        <f t="shared" si="223"/>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5"/>
        <v/>
      </c>
      <c r="CR492" s="274" t="str">
        <f t="shared" ca="1" si="16"/>
        <v/>
      </c>
      <c r="CS492" s="275" t="str">
        <f t="shared" ca="1" si="224"/>
        <v/>
      </c>
      <c r="CT492" s="339"/>
      <c r="CU492" s="266">
        <f t="shared" si="240"/>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41"/>
        <v>0</v>
      </c>
      <c r="DL492" s="442" t="b">
        <f t="shared" si="242"/>
        <v>0</v>
      </c>
      <c r="DM492" s="452" t="b">
        <f t="shared" si="243"/>
        <v>0</v>
      </c>
      <c r="DN492" s="442" t="b">
        <f t="shared" si="244"/>
        <v>0</v>
      </c>
      <c r="DO492" s="451" t="b">
        <f t="shared" si="245"/>
        <v>0</v>
      </c>
      <c r="DP492" s="442" t="b">
        <f t="shared" si="246"/>
        <v>0</v>
      </c>
      <c r="DQ492" s="452" t="b">
        <f t="shared" si="247"/>
        <v>0</v>
      </c>
      <c r="DR492" s="442" t="b">
        <f t="shared" si="248"/>
        <v>0</v>
      </c>
      <c r="DS492" s="451" t="b">
        <f t="shared" si="249"/>
        <v>0</v>
      </c>
      <c r="DT492" s="442" t="b">
        <f t="shared" si="250"/>
        <v>0</v>
      </c>
    </row>
    <row r="493" spans="1:124" x14ac:dyDescent="0.25">
      <c r="A493" s="67">
        <f t="shared" si="225"/>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26"/>
        <v/>
      </c>
      <c r="X493" s="312" t="str">
        <f t="shared" ca="1" si="227"/>
        <v/>
      </c>
      <c r="Y493" s="279"/>
      <c r="Z493" s="279"/>
      <c r="AA493" s="350"/>
      <c r="AB493" s="280"/>
      <c r="AC493" s="281"/>
      <c r="AD493" s="350"/>
      <c r="AE493" s="280"/>
      <c r="AF493" s="282"/>
      <c r="AG493" s="350"/>
      <c r="AH493" s="276"/>
      <c r="AI493" s="311" t="str">
        <f t="shared" ca="1" si="228"/>
        <v/>
      </c>
      <c r="AJ493" s="312" t="str">
        <f t="shared" ca="1" si="229"/>
        <v/>
      </c>
      <c r="AK493" s="279"/>
      <c r="AL493" s="279"/>
      <c r="AM493" s="350"/>
      <c r="AN493" s="280"/>
      <c r="AO493" s="281"/>
      <c r="AP493" s="350"/>
      <c r="AQ493" s="280"/>
      <c r="AR493" s="282"/>
      <c r="AS493" s="350"/>
      <c r="AT493" s="276"/>
      <c r="AU493" s="311" t="str">
        <f t="shared" ca="1" si="230"/>
        <v/>
      </c>
      <c r="AV493" s="312" t="str">
        <f t="shared" ca="1" si="231"/>
        <v/>
      </c>
      <c r="AW493" s="278"/>
      <c r="AX493" s="278"/>
      <c r="AY493" s="350"/>
      <c r="AZ493" s="280"/>
      <c r="BA493" s="281"/>
      <c r="BB493" s="350"/>
      <c r="BC493" s="280"/>
      <c r="BD493" s="282"/>
      <c r="BE493" s="350"/>
      <c r="BF493" s="276"/>
      <c r="BG493" s="311" t="str">
        <f t="shared" ca="1" si="232"/>
        <v/>
      </c>
      <c r="BH493" s="312" t="str">
        <f t="shared" ca="1" si="233"/>
        <v/>
      </c>
      <c r="BI493" s="278"/>
      <c r="BJ493" s="350"/>
      <c r="BK493" s="280"/>
      <c r="BL493" s="281"/>
      <c r="BM493" s="350"/>
      <c r="BN493" s="280"/>
      <c r="BO493" s="282"/>
      <c r="BP493" s="311" t="str">
        <f t="shared" ca="1" si="234"/>
        <v/>
      </c>
      <c r="BQ493" s="312" t="str">
        <f t="shared" ca="1" si="235"/>
        <v/>
      </c>
      <c r="BR493" s="311" t="str">
        <f t="shared" ca="1" si="236"/>
        <v/>
      </c>
      <c r="BS493" s="440" t="str">
        <f t="shared" ca="1" si="237"/>
        <v/>
      </c>
      <c r="BT493" s="283" t="str">
        <f t="array" ref="BT493">IF(AND($I493&lt;&gt;"",$K493&lt;&gt;""),CEILING(VLOOKUP($I493,ランク別指標,3,FALSE)*$L493,1),"")</f>
        <v/>
      </c>
      <c r="BU493" s="284"/>
      <c r="BV493" s="283" t="str">
        <f t="shared" si="222"/>
        <v/>
      </c>
      <c r="BW493" s="285"/>
      <c r="BX493" s="284"/>
      <c r="BY493" s="286" t="str">
        <f t="shared" si="238"/>
        <v/>
      </c>
      <c r="BZ493" s="287" t="str">
        <f t="shared" si="239"/>
        <v/>
      </c>
      <c r="CA493" s="288"/>
      <c r="CB493" s="289"/>
      <c r="CC493" s="283" t="str">
        <f t="array" ref="CC493">IF(AND($I493&lt;&gt;"",$K493&lt;&gt;""),CEILING(VLOOKUP($I493,ランク別指標,6,FALSE)*$L493,1),"")</f>
        <v/>
      </c>
      <c r="CD493" s="290"/>
      <c r="CE493" s="291" t="str">
        <f t="shared" si="223"/>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5"/>
        <v/>
      </c>
      <c r="CR493" s="274" t="str">
        <f t="shared" ca="1" si="16"/>
        <v/>
      </c>
      <c r="CS493" s="275" t="str">
        <f t="shared" ca="1" si="224"/>
        <v/>
      </c>
      <c r="CT493" s="339"/>
      <c r="CU493" s="266">
        <f t="shared" si="240"/>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41"/>
        <v>0</v>
      </c>
      <c r="DL493" s="442" t="b">
        <f t="shared" si="242"/>
        <v>0</v>
      </c>
      <c r="DM493" s="452" t="b">
        <f t="shared" si="243"/>
        <v>0</v>
      </c>
      <c r="DN493" s="442" t="b">
        <f t="shared" si="244"/>
        <v>0</v>
      </c>
      <c r="DO493" s="451" t="b">
        <f t="shared" si="245"/>
        <v>0</v>
      </c>
      <c r="DP493" s="442" t="b">
        <f t="shared" si="246"/>
        <v>0</v>
      </c>
      <c r="DQ493" s="452" t="b">
        <f t="shared" si="247"/>
        <v>0</v>
      </c>
      <c r="DR493" s="442" t="b">
        <f t="shared" si="248"/>
        <v>0</v>
      </c>
      <c r="DS493" s="451" t="b">
        <f t="shared" si="249"/>
        <v>0</v>
      </c>
      <c r="DT493" s="442" t="b">
        <f t="shared" si="250"/>
        <v>0</v>
      </c>
    </row>
    <row r="494" spans="1:124" x14ac:dyDescent="0.25">
      <c r="A494" s="67">
        <f t="shared" si="225"/>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26"/>
        <v/>
      </c>
      <c r="X494" s="312" t="str">
        <f t="shared" ca="1" si="227"/>
        <v/>
      </c>
      <c r="Y494" s="279"/>
      <c r="Z494" s="279"/>
      <c r="AA494" s="350"/>
      <c r="AB494" s="280"/>
      <c r="AC494" s="281"/>
      <c r="AD494" s="350"/>
      <c r="AE494" s="280"/>
      <c r="AF494" s="282"/>
      <c r="AG494" s="350"/>
      <c r="AH494" s="276"/>
      <c r="AI494" s="311" t="str">
        <f t="shared" ca="1" si="228"/>
        <v/>
      </c>
      <c r="AJ494" s="312" t="str">
        <f t="shared" ca="1" si="229"/>
        <v/>
      </c>
      <c r="AK494" s="279"/>
      <c r="AL494" s="279"/>
      <c r="AM494" s="350"/>
      <c r="AN494" s="280"/>
      <c r="AO494" s="281"/>
      <c r="AP494" s="350"/>
      <c r="AQ494" s="280"/>
      <c r="AR494" s="282"/>
      <c r="AS494" s="350"/>
      <c r="AT494" s="276"/>
      <c r="AU494" s="311" t="str">
        <f t="shared" ca="1" si="230"/>
        <v/>
      </c>
      <c r="AV494" s="312" t="str">
        <f t="shared" ca="1" si="231"/>
        <v/>
      </c>
      <c r="AW494" s="278"/>
      <c r="AX494" s="278"/>
      <c r="AY494" s="350"/>
      <c r="AZ494" s="280"/>
      <c r="BA494" s="281"/>
      <c r="BB494" s="350"/>
      <c r="BC494" s="280"/>
      <c r="BD494" s="282"/>
      <c r="BE494" s="350"/>
      <c r="BF494" s="276"/>
      <c r="BG494" s="311" t="str">
        <f t="shared" ca="1" si="232"/>
        <v/>
      </c>
      <c r="BH494" s="312" t="str">
        <f t="shared" ca="1" si="233"/>
        <v/>
      </c>
      <c r="BI494" s="278"/>
      <c r="BJ494" s="350"/>
      <c r="BK494" s="280"/>
      <c r="BL494" s="281"/>
      <c r="BM494" s="350"/>
      <c r="BN494" s="280"/>
      <c r="BO494" s="282"/>
      <c r="BP494" s="311" t="str">
        <f t="shared" ca="1" si="234"/>
        <v/>
      </c>
      <c r="BQ494" s="312" t="str">
        <f t="shared" ca="1" si="235"/>
        <v/>
      </c>
      <c r="BR494" s="311" t="str">
        <f t="shared" ca="1" si="236"/>
        <v/>
      </c>
      <c r="BS494" s="440" t="str">
        <f t="shared" ca="1" si="237"/>
        <v/>
      </c>
      <c r="BT494" s="283" t="str">
        <f t="array" ref="BT494">IF(AND($I494&lt;&gt;"",$K494&lt;&gt;""),CEILING(VLOOKUP($I494,ランク別指標,3,FALSE)*$L494,1),"")</f>
        <v/>
      </c>
      <c r="BU494" s="284"/>
      <c r="BV494" s="283" t="str">
        <f t="shared" si="222"/>
        <v/>
      </c>
      <c r="BW494" s="285"/>
      <c r="BX494" s="284"/>
      <c r="BY494" s="286" t="str">
        <f t="shared" si="238"/>
        <v/>
      </c>
      <c r="BZ494" s="287" t="str">
        <f t="shared" si="239"/>
        <v/>
      </c>
      <c r="CA494" s="288"/>
      <c r="CB494" s="289"/>
      <c r="CC494" s="283" t="str">
        <f t="array" ref="CC494">IF(AND($I494&lt;&gt;"",$K494&lt;&gt;""),CEILING(VLOOKUP($I494,ランク別指標,6,FALSE)*$L494,1),"")</f>
        <v/>
      </c>
      <c r="CD494" s="290"/>
      <c r="CE494" s="291" t="str">
        <f t="shared" si="223"/>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5"/>
        <v/>
      </c>
      <c r="CR494" s="274" t="str">
        <f t="shared" ca="1" si="16"/>
        <v/>
      </c>
      <c r="CS494" s="275" t="str">
        <f t="shared" ca="1" si="224"/>
        <v/>
      </c>
      <c r="CT494" s="339"/>
      <c r="CU494" s="266">
        <f t="shared" si="240"/>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41"/>
        <v>0</v>
      </c>
      <c r="DL494" s="442" t="b">
        <f t="shared" si="242"/>
        <v>0</v>
      </c>
      <c r="DM494" s="452" t="b">
        <f t="shared" si="243"/>
        <v>0</v>
      </c>
      <c r="DN494" s="442" t="b">
        <f t="shared" si="244"/>
        <v>0</v>
      </c>
      <c r="DO494" s="451" t="b">
        <f t="shared" si="245"/>
        <v>0</v>
      </c>
      <c r="DP494" s="442" t="b">
        <f t="shared" si="246"/>
        <v>0</v>
      </c>
      <c r="DQ494" s="452" t="b">
        <f t="shared" si="247"/>
        <v>0</v>
      </c>
      <c r="DR494" s="442" t="b">
        <f t="shared" si="248"/>
        <v>0</v>
      </c>
      <c r="DS494" s="451" t="b">
        <f t="shared" si="249"/>
        <v>0</v>
      </c>
      <c r="DT494" s="442" t="b">
        <f t="shared" si="250"/>
        <v>0</v>
      </c>
    </row>
    <row r="495" spans="1:124" x14ac:dyDescent="0.25">
      <c r="A495" s="67">
        <f t="shared" si="225"/>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26"/>
        <v/>
      </c>
      <c r="X495" s="312" t="str">
        <f t="shared" ca="1" si="227"/>
        <v/>
      </c>
      <c r="Y495" s="279"/>
      <c r="Z495" s="279"/>
      <c r="AA495" s="350"/>
      <c r="AB495" s="280"/>
      <c r="AC495" s="281"/>
      <c r="AD495" s="350"/>
      <c r="AE495" s="280"/>
      <c r="AF495" s="282"/>
      <c r="AG495" s="350"/>
      <c r="AH495" s="276"/>
      <c r="AI495" s="311" t="str">
        <f t="shared" ca="1" si="228"/>
        <v/>
      </c>
      <c r="AJ495" s="312" t="str">
        <f t="shared" ca="1" si="229"/>
        <v/>
      </c>
      <c r="AK495" s="279"/>
      <c r="AL495" s="279"/>
      <c r="AM495" s="350"/>
      <c r="AN495" s="280"/>
      <c r="AO495" s="281"/>
      <c r="AP495" s="350"/>
      <c r="AQ495" s="280"/>
      <c r="AR495" s="282"/>
      <c r="AS495" s="350"/>
      <c r="AT495" s="276"/>
      <c r="AU495" s="311" t="str">
        <f t="shared" ca="1" si="230"/>
        <v/>
      </c>
      <c r="AV495" s="312" t="str">
        <f t="shared" ca="1" si="231"/>
        <v/>
      </c>
      <c r="AW495" s="278"/>
      <c r="AX495" s="278"/>
      <c r="AY495" s="350"/>
      <c r="AZ495" s="280"/>
      <c r="BA495" s="281"/>
      <c r="BB495" s="350"/>
      <c r="BC495" s="280"/>
      <c r="BD495" s="282"/>
      <c r="BE495" s="350"/>
      <c r="BF495" s="276"/>
      <c r="BG495" s="311" t="str">
        <f t="shared" ca="1" si="232"/>
        <v/>
      </c>
      <c r="BH495" s="312" t="str">
        <f t="shared" ca="1" si="233"/>
        <v/>
      </c>
      <c r="BI495" s="278"/>
      <c r="BJ495" s="350"/>
      <c r="BK495" s="280"/>
      <c r="BL495" s="281"/>
      <c r="BM495" s="350"/>
      <c r="BN495" s="280"/>
      <c r="BO495" s="282"/>
      <c r="BP495" s="311" t="str">
        <f t="shared" ca="1" si="234"/>
        <v/>
      </c>
      <c r="BQ495" s="312" t="str">
        <f t="shared" ca="1" si="235"/>
        <v/>
      </c>
      <c r="BR495" s="311" t="str">
        <f t="shared" ca="1" si="236"/>
        <v/>
      </c>
      <c r="BS495" s="440" t="str">
        <f t="shared" ca="1" si="237"/>
        <v/>
      </c>
      <c r="BT495" s="283" t="str">
        <f t="array" ref="BT495">IF(AND($I495&lt;&gt;"",$K495&lt;&gt;""),CEILING(VLOOKUP($I495,ランク別指標,3,FALSE)*$L495,1),"")</f>
        <v/>
      </c>
      <c r="BU495" s="284"/>
      <c r="BV495" s="283" t="str">
        <f t="shared" si="222"/>
        <v/>
      </c>
      <c r="BW495" s="285"/>
      <c r="BX495" s="284"/>
      <c r="BY495" s="286" t="str">
        <f t="shared" si="238"/>
        <v/>
      </c>
      <c r="BZ495" s="287" t="str">
        <f t="shared" si="239"/>
        <v/>
      </c>
      <c r="CA495" s="288"/>
      <c r="CB495" s="289"/>
      <c r="CC495" s="283" t="str">
        <f t="array" ref="CC495">IF(AND($I495&lt;&gt;"",$K495&lt;&gt;""),CEILING(VLOOKUP($I495,ランク別指標,6,FALSE)*$L495,1),"")</f>
        <v/>
      </c>
      <c r="CD495" s="290"/>
      <c r="CE495" s="291" t="str">
        <f t="shared" si="223"/>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5"/>
        <v/>
      </c>
      <c r="CR495" s="274" t="str">
        <f t="shared" ca="1" si="16"/>
        <v/>
      </c>
      <c r="CS495" s="275" t="str">
        <f t="shared" ca="1" si="224"/>
        <v/>
      </c>
      <c r="CT495" s="339"/>
      <c r="CU495" s="266">
        <f t="shared" si="240"/>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41"/>
        <v>0</v>
      </c>
      <c r="DL495" s="442" t="b">
        <f t="shared" si="242"/>
        <v>0</v>
      </c>
      <c r="DM495" s="452" t="b">
        <f t="shared" si="243"/>
        <v>0</v>
      </c>
      <c r="DN495" s="442" t="b">
        <f t="shared" si="244"/>
        <v>0</v>
      </c>
      <c r="DO495" s="451" t="b">
        <f t="shared" si="245"/>
        <v>0</v>
      </c>
      <c r="DP495" s="442" t="b">
        <f t="shared" si="246"/>
        <v>0</v>
      </c>
      <c r="DQ495" s="452" t="b">
        <f t="shared" si="247"/>
        <v>0</v>
      </c>
      <c r="DR495" s="442" t="b">
        <f t="shared" si="248"/>
        <v>0</v>
      </c>
      <c r="DS495" s="451" t="b">
        <f t="shared" si="249"/>
        <v>0</v>
      </c>
      <c r="DT495" s="442" t="b">
        <f t="shared" si="250"/>
        <v>0</v>
      </c>
    </row>
    <row r="496" spans="1:124" x14ac:dyDescent="0.25">
      <c r="A496" s="67">
        <f t="shared" si="225"/>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26"/>
        <v/>
      </c>
      <c r="X496" s="312" t="str">
        <f t="shared" ca="1" si="227"/>
        <v/>
      </c>
      <c r="Y496" s="279"/>
      <c r="Z496" s="279"/>
      <c r="AA496" s="350"/>
      <c r="AB496" s="280"/>
      <c r="AC496" s="281"/>
      <c r="AD496" s="350"/>
      <c r="AE496" s="280"/>
      <c r="AF496" s="282"/>
      <c r="AG496" s="350"/>
      <c r="AH496" s="276"/>
      <c r="AI496" s="311" t="str">
        <f t="shared" ca="1" si="228"/>
        <v/>
      </c>
      <c r="AJ496" s="312" t="str">
        <f t="shared" ca="1" si="229"/>
        <v/>
      </c>
      <c r="AK496" s="279"/>
      <c r="AL496" s="279"/>
      <c r="AM496" s="350"/>
      <c r="AN496" s="280"/>
      <c r="AO496" s="281"/>
      <c r="AP496" s="350"/>
      <c r="AQ496" s="280"/>
      <c r="AR496" s="282"/>
      <c r="AS496" s="350"/>
      <c r="AT496" s="276"/>
      <c r="AU496" s="311" t="str">
        <f t="shared" ca="1" si="230"/>
        <v/>
      </c>
      <c r="AV496" s="312" t="str">
        <f t="shared" ca="1" si="231"/>
        <v/>
      </c>
      <c r="AW496" s="278"/>
      <c r="AX496" s="278"/>
      <c r="AY496" s="350"/>
      <c r="AZ496" s="280"/>
      <c r="BA496" s="281"/>
      <c r="BB496" s="350"/>
      <c r="BC496" s="280"/>
      <c r="BD496" s="282"/>
      <c r="BE496" s="350"/>
      <c r="BF496" s="276"/>
      <c r="BG496" s="311" t="str">
        <f t="shared" ca="1" si="232"/>
        <v/>
      </c>
      <c r="BH496" s="312" t="str">
        <f t="shared" ca="1" si="233"/>
        <v/>
      </c>
      <c r="BI496" s="278"/>
      <c r="BJ496" s="350"/>
      <c r="BK496" s="280"/>
      <c r="BL496" s="281"/>
      <c r="BM496" s="350"/>
      <c r="BN496" s="280"/>
      <c r="BO496" s="282"/>
      <c r="BP496" s="311" t="str">
        <f t="shared" ca="1" si="234"/>
        <v/>
      </c>
      <c r="BQ496" s="312" t="str">
        <f t="shared" ca="1" si="235"/>
        <v/>
      </c>
      <c r="BR496" s="311" t="str">
        <f t="shared" ca="1" si="236"/>
        <v/>
      </c>
      <c r="BS496" s="440" t="str">
        <f t="shared" ca="1" si="237"/>
        <v/>
      </c>
      <c r="BT496" s="283" t="str">
        <f t="array" ref="BT496">IF(AND($I496&lt;&gt;"",$K496&lt;&gt;""),CEILING(VLOOKUP($I496,ランク別指標,3,FALSE)*$L496,1),"")</f>
        <v/>
      </c>
      <c r="BU496" s="284"/>
      <c r="BV496" s="283" t="str">
        <f t="shared" si="222"/>
        <v/>
      </c>
      <c r="BW496" s="285"/>
      <c r="BX496" s="284"/>
      <c r="BY496" s="286" t="str">
        <f t="shared" si="238"/>
        <v/>
      </c>
      <c r="BZ496" s="287" t="str">
        <f t="shared" si="239"/>
        <v/>
      </c>
      <c r="CA496" s="288"/>
      <c r="CB496" s="289"/>
      <c r="CC496" s="283" t="str">
        <f t="array" ref="CC496">IF(AND($I496&lt;&gt;"",$K496&lt;&gt;""),CEILING(VLOOKUP($I496,ランク別指標,6,FALSE)*$L496,1),"")</f>
        <v/>
      </c>
      <c r="CD496" s="290"/>
      <c r="CE496" s="291" t="str">
        <f t="shared" si="223"/>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5"/>
        <v/>
      </c>
      <c r="CR496" s="274" t="str">
        <f t="shared" ca="1" si="16"/>
        <v/>
      </c>
      <c r="CS496" s="275" t="str">
        <f t="shared" ca="1" si="224"/>
        <v/>
      </c>
      <c r="CT496" s="339"/>
      <c r="CU496" s="266">
        <f t="shared" si="240"/>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41"/>
        <v>0</v>
      </c>
      <c r="DL496" s="442" t="b">
        <f t="shared" si="242"/>
        <v>0</v>
      </c>
      <c r="DM496" s="452" t="b">
        <f t="shared" si="243"/>
        <v>0</v>
      </c>
      <c r="DN496" s="442" t="b">
        <f t="shared" si="244"/>
        <v>0</v>
      </c>
      <c r="DO496" s="451" t="b">
        <f t="shared" si="245"/>
        <v>0</v>
      </c>
      <c r="DP496" s="442" t="b">
        <f t="shared" si="246"/>
        <v>0</v>
      </c>
      <c r="DQ496" s="452" t="b">
        <f t="shared" si="247"/>
        <v>0</v>
      </c>
      <c r="DR496" s="442" t="b">
        <f t="shared" si="248"/>
        <v>0</v>
      </c>
      <c r="DS496" s="451" t="b">
        <f t="shared" si="249"/>
        <v>0</v>
      </c>
      <c r="DT496" s="442" t="b">
        <f t="shared" si="250"/>
        <v>0</v>
      </c>
    </row>
    <row r="497" spans="1:124" x14ac:dyDescent="0.25">
      <c r="A497" s="67">
        <f t="shared" si="225"/>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26"/>
        <v/>
      </c>
      <c r="X497" s="312" t="str">
        <f t="shared" ca="1" si="227"/>
        <v/>
      </c>
      <c r="Y497" s="279"/>
      <c r="Z497" s="279"/>
      <c r="AA497" s="350"/>
      <c r="AB497" s="280"/>
      <c r="AC497" s="281"/>
      <c r="AD497" s="350"/>
      <c r="AE497" s="280"/>
      <c r="AF497" s="282"/>
      <c r="AG497" s="350"/>
      <c r="AH497" s="276"/>
      <c r="AI497" s="311" t="str">
        <f t="shared" ca="1" si="228"/>
        <v/>
      </c>
      <c r="AJ497" s="312" t="str">
        <f t="shared" ca="1" si="229"/>
        <v/>
      </c>
      <c r="AK497" s="279"/>
      <c r="AL497" s="279"/>
      <c r="AM497" s="350"/>
      <c r="AN497" s="280"/>
      <c r="AO497" s="281"/>
      <c r="AP497" s="350"/>
      <c r="AQ497" s="280"/>
      <c r="AR497" s="282"/>
      <c r="AS497" s="350"/>
      <c r="AT497" s="276"/>
      <c r="AU497" s="311" t="str">
        <f t="shared" ca="1" si="230"/>
        <v/>
      </c>
      <c r="AV497" s="312" t="str">
        <f t="shared" ca="1" si="231"/>
        <v/>
      </c>
      <c r="AW497" s="278"/>
      <c r="AX497" s="278"/>
      <c r="AY497" s="350"/>
      <c r="AZ497" s="280"/>
      <c r="BA497" s="281"/>
      <c r="BB497" s="350"/>
      <c r="BC497" s="280"/>
      <c r="BD497" s="282"/>
      <c r="BE497" s="350"/>
      <c r="BF497" s="276"/>
      <c r="BG497" s="311" t="str">
        <f t="shared" ca="1" si="232"/>
        <v/>
      </c>
      <c r="BH497" s="312" t="str">
        <f t="shared" ca="1" si="233"/>
        <v/>
      </c>
      <c r="BI497" s="278"/>
      <c r="BJ497" s="350"/>
      <c r="BK497" s="280"/>
      <c r="BL497" s="281"/>
      <c r="BM497" s="350"/>
      <c r="BN497" s="280"/>
      <c r="BO497" s="282"/>
      <c r="BP497" s="311" t="str">
        <f t="shared" ca="1" si="234"/>
        <v/>
      </c>
      <c r="BQ497" s="312" t="str">
        <f t="shared" ca="1" si="235"/>
        <v/>
      </c>
      <c r="BR497" s="311" t="str">
        <f t="shared" ca="1" si="236"/>
        <v/>
      </c>
      <c r="BS497" s="440" t="str">
        <f t="shared" ca="1" si="237"/>
        <v/>
      </c>
      <c r="BT497" s="283" t="str">
        <f t="array" ref="BT497">IF(AND($I497&lt;&gt;"",$K497&lt;&gt;""),CEILING(VLOOKUP($I497,ランク別指標,3,FALSE)*$L497,1),"")</f>
        <v/>
      </c>
      <c r="BU497" s="284"/>
      <c r="BV497" s="283" t="str">
        <f t="shared" si="222"/>
        <v/>
      </c>
      <c r="BW497" s="285"/>
      <c r="BX497" s="284"/>
      <c r="BY497" s="286" t="str">
        <f t="shared" si="238"/>
        <v/>
      </c>
      <c r="BZ497" s="287" t="str">
        <f t="shared" si="239"/>
        <v/>
      </c>
      <c r="CA497" s="288"/>
      <c r="CB497" s="289"/>
      <c r="CC497" s="283" t="str">
        <f t="array" ref="CC497">IF(AND($I497&lt;&gt;"",$K497&lt;&gt;""),CEILING(VLOOKUP($I497,ランク別指標,6,FALSE)*$L497,1),"")</f>
        <v/>
      </c>
      <c r="CD497" s="290"/>
      <c r="CE497" s="291" t="str">
        <f t="shared" si="223"/>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5"/>
        <v/>
      </c>
      <c r="CR497" s="274" t="str">
        <f t="shared" ca="1" si="16"/>
        <v/>
      </c>
      <c r="CS497" s="275" t="str">
        <f t="shared" ca="1" si="224"/>
        <v/>
      </c>
      <c r="CT497" s="339"/>
      <c r="CU497" s="266">
        <f t="shared" si="240"/>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41"/>
        <v>0</v>
      </c>
      <c r="DL497" s="442" t="b">
        <f t="shared" si="242"/>
        <v>0</v>
      </c>
      <c r="DM497" s="452" t="b">
        <f t="shared" si="243"/>
        <v>0</v>
      </c>
      <c r="DN497" s="442" t="b">
        <f t="shared" si="244"/>
        <v>0</v>
      </c>
      <c r="DO497" s="451" t="b">
        <f t="shared" si="245"/>
        <v>0</v>
      </c>
      <c r="DP497" s="442" t="b">
        <f t="shared" si="246"/>
        <v>0</v>
      </c>
      <c r="DQ497" s="452" t="b">
        <f t="shared" si="247"/>
        <v>0</v>
      </c>
      <c r="DR497" s="442" t="b">
        <f t="shared" si="248"/>
        <v>0</v>
      </c>
      <c r="DS497" s="451" t="b">
        <f t="shared" si="249"/>
        <v>0</v>
      </c>
      <c r="DT497" s="442" t="b">
        <f t="shared" si="250"/>
        <v>0</v>
      </c>
    </row>
    <row r="498" spans="1:124" x14ac:dyDescent="0.25">
      <c r="A498" s="67">
        <f t="shared" si="225"/>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26"/>
        <v/>
      </c>
      <c r="X498" s="312" t="str">
        <f t="shared" ca="1" si="227"/>
        <v/>
      </c>
      <c r="Y498" s="279"/>
      <c r="Z498" s="279"/>
      <c r="AA498" s="350"/>
      <c r="AB498" s="280"/>
      <c r="AC498" s="281"/>
      <c r="AD498" s="350"/>
      <c r="AE498" s="280"/>
      <c r="AF498" s="282"/>
      <c r="AG498" s="350"/>
      <c r="AH498" s="276"/>
      <c r="AI498" s="311" t="str">
        <f t="shared" ca="1" si="228"/>
        <v/>
      </c>
      <c r="AJ498" s="312" t="str">
        <f t="shared" ca="1" si="229"/>
        <v/>
      </c>
      <c r="AK498" s="279"/>
      <c r="AL498" s="279"/>
      <c r="AM498" s="350"/>
      <c r="AN498" s="280"/>
      <c r="AO498" s="281"/>
      <c r="AP498" s="350"/>
      <c r="AQ498" s="280"/>
      <c r="AR498" s="282"/>
      <c r="AS498" s="350"/>
      <c r="AT498" s="276"/>
      <c r="AU498" s="311" t="str">
        <f t="shared" ca="1" si="230"/>
        <v/>
      </c>
      <c r="AV498" s="312" t="str">
        <f t="shared" ca="1" si="231"/>
        <v/>
      </c>
      <c r="AW498" s="278"/>
      <c r="AX498" s="278"/>
      <c r="AY498" s="350"/>
      <c r="AZ498" s="280"/>
      <c r="BA498" s="281"/>
      <c r="BB498" s="350"/>
      <c r="BC498" s="280"/>
      <c r="BD498" s="282"/>
      <c r="BE498" s="350"/>
      <c r="BF498" s="276"/>
      <c r="BG498" s="311" t="str">
        <f t="shared" ca="1" si="232"/>
        <v/>
      </c>
      <c r="BH498" s="312" t="str">
        <f t="shared" ca="1" si="233"/>
        <v/>
      </c>
      <c r="BI498" s="278"/>
      <c r="BJ498" s="350"/>
      <c r="BK498" s="280"/>
      <c r="BL498" s="281"/>
      <c r="BM498" s="350"/>
      <c r="BN498" s="280"/>
      <c r="BO498" s="282"/>
      <c r="BP498" s="311" t="str">
        <f t="shared" ca="1" si="234"/>
        <v/>
      </c>
      <c r="BQ498" s="312" t="str">
        <f t="shared" ca="1" si="235"/>
        <v/>
      </c>
      <c r="BR498" s="311" t="str">
        <f t="shared" ca="1" si="236"/>
        <v/>
      </c>
      <c r="BS498" s="440" t="str">
        <f t="shared" ca="1" si="237"/>
        <v/>
      </c>
      <c r="BT498" s="283" t="str">
        <f t="array" ref="BT498">IF(AND($I498&lt;&gt;"",$K498&lt;&gt;""),CEILING(VLOOKUP($I498,ランク別指標,3,FALSE)*$L498,1),"")</f>
        <v/>
      </c>
      <c r="BU498" s="284"/>
      <c r="BV498" s="283" t="str">
        <f t="shared" si="222"/>
        <v/>
      </c>
      <c r="BW498" s="285"/>
      <c r="BX498" s="284"/>
      <c r="BY498" s="286" t="str">
        <f t="shared" si="238"/>
        <v/>
      </c>
      <c r="BZ498" s="287" t="str">
        <f t="shared" si="239"/>
        <v/>
      </c>
      <c r="CA498" s="288"/>
      <c r="CB498" s="289"/>
      <c r="CC498" s="283" t="str">
        <f t="array" ref="CC498">IF(AND($I498&lt;&gt;"",$K498&lt;&gt;""),CEILING(VLOOKUP($I498,ランク別指標,6,FALSE)*$L498,1),"")</f>
        <v/>
      </c>
      <c r="CD498" s="290"/>
      <c r="CE498" s="291" t="str">
        <f t="shared" si="223"/>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5"/>
        <v/>
      </c>
      <c r="CR498" s="274" t="str">
        <f t="shared" ca="1" si="16"/>
        <v/>
      </c>
      <c r="CS498" s="275" t="str">
        <f t="shared" ca="1" si="224"/>
        <v/>
      </c>
      <c r="CT498" s="339"/>
      <c r="CU498" s="266">
        <f t="shared" si="240"/>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41"/>
        <v>0</v>
      </c>
      <c r="DL498" s="442" t="b">
        <f t="shared" si="242"/>
        <v>0</v>
      </c>
      <c r="DM498" s="452" t="b">
        <f t="shared" si="243"/>
        <v>0</v>
      </c>
      <c r="DN498" s="442" t="b">
        <f t="shared" si="244"/>
        <v>0</v>
      </c>
      <c r="DO498" s="451" t="b">
        <f t="shared" si="245"/>
        <v>0</v>
      </c>
      <c r="DP498" s="442" t="b">
        <f t="shared" si="246"/>
        <v>0</v>
      </c>
      <c r="DQ498" s="452" t="b">
        <f t="shared" si="247"/>
        <v>0</v>
      </c>
      <c r="DR498" s="442" t="b">
        <f t="shared" si="248"/>
        <v>0</v>
      </c>
      <c r="DS498" s="451" t="b">
        <f t="shared" si="249"/>
        <v>0</v>
      </c>
      <c r="DT498" s="442" t="b">
        <f t="shared" si="250"/>
        <v>0</v>
      </c>
    </row>
    <row r="499" spans="1:124" x14ac:dyDescent="0.25">
      <c r="A499" s="67">
        <f t="shared" si="225"/>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26"/>
        <v/>
      </c>
      <c r="X499" s="312" t="str">
        <f t="shared" ca="1" si="227"/>
        <v/>
      </c>
      <c r="Y499" s="279"/>
      <c r="Z499" s="279"/>
      <c r="AA499" s="350"/>
      <c r="AB499" s="280"/>
      <c r="AC499" s="281"/>
      <c r="AD499" s="350"/>
      <c r="AE499" s="280"/>
      <c r="AF499" s="282"/>
      <c r="AG499" s="350"/>
      <c r="AH499" s="276"/>
      <c r="AI499" s="311" t="str">
        <f t="shared" ca="1" si="228"/>
        <v/>
      </c>
      <c r="AJ499" s="312" t="str">
        <f t="shared" ca="1" si="229"/>
        <v/>
      </c>
      <c r="AK499" s="279"/>
      <c r="AL499" s="279"/>
      <c r="AM499" s="350"/>
      <c r="AN499" s="280"/>
      <c r="AO499" s="281"/>
      <c r="AP499" s="350"/>
      <c r="AQ499" s="280"/>
      <c r="AR499" s="282"/>
      <c r="AS499" s="350"/>
      <c r="AT499" s="276"/>
      <c r="AU499" s="311" t="str">
        <f t="shared" ca="1" si="230"/>
        <v/>
      </c>
      <c r="AV499" s="312" t="str">
        <f t="shared" ca="1" si="231"/>
        <v/>
      </c>
      <c r="AW499" s="278"/>
      <c r="AX499" s="278"/>
      <c r="AY499" s="350"/>
      <c r="AZ499" s="280"/>
      <c r="BA499" s="281"/>
      <c r="BB499" s="350"/>
      <c r="BC499" s="280"/>
      <c r="BD499" s="282"/>
      <c r="BE499" s="350"/>
      <c r="BF499" s="276"/>
      <c r="BG499" s="311" t="str">
        <f t="shared" ca="1" si="232"/>
        <v/>
      </c>
      <c r="BH499" s="312" t="str">
        <f t="shared" ca="1" si="233"/>
        <v/>
      </c>
      <c r="BI499" s="278"/>
      <c r="BJ499" s="350"/>
      <c r="BK499" s="280"/>
      <c r="BL499" s="281"/>
      <c r="BM499" s="350"/>
      <c r="BN499" s="280"/>
      <c r="BO499" s="282"/>
      <c r="BP499" s="311" t="str">
        <f t="shared" ca="1" si="234"/>
        <v/>
      </c>
      <c r="BQ499" s="312" t="str">
        <f t="shared" ca="1" si="235"/>
        <v/>
      </c>
      <c r="BR499" s="311" t="str">
        <f t="shared" ca="1" si="236"/>
        <v/>
      </c>
      <c r="BS499" s="440" t="str">
        <f t="shared" ca="1" si="237"/>
        <v/>
      </c>
      <c r="BT499" s="283" t="str">
        <f t="array" ref="BT499">IF(AND($I499&lt;&gt;"",$K499&lt;&gt;""),CEILING(VLOOKUP($I499,ランク別指標,3,FALSE)*$L499,1),"")</f>
        <v/>
      </c>
      <c r="BU499" s="284"/>
      <c r="BV499" s="283" t="str">
        <f t="shared" si="222"/>
        <v/>
      </c>
      <c r="BW499" s="285"/>
      <c r="BX499" s="284"/>
      <c r="BY499" s="286" t="str">
        <f t="shared" si="238"/>
        <v/>
      </c>
      <c r="BZ499" s="287" t="str">
        <f t="shared" si="239"/>
        <v/>
      </c>
      <c r="CA499" s="288"/>
      <c r="CB499" s="289"/>
      <c r="CC499" s="283" t="str">
        <f t="array" ref="CC499">IF(AND($I499&lt;&gt;"",$K499&lt;&gt;""),CEILING(VLOOKUP($I499,ランク別指標,6,FALSE)*$L499,1),"")</f>
        <v/>
      </c>
      <c r="CD499" s="290"/>
      <c r="CE499" s="291" t="str">
        <f t="shared" si="223"/>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5"/>
        <v/>
      </c>
      <c r="CR499" s="274" t="str">
        <f t="shared" ca="1" si="16"/>
        <v/>
      </c>
      <c r="CS499" s="275" t="str">
        <f t="shared" ca="1" si="224"/>
        <v/>
      </c>
      <c r="CT499" s="339"/>
      <c r="CU499" s="266">
        <f t="shared" si="240"/>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41"/>
        <v>0</v>
      </c>
      <c r="DL499" s="442" t="b">
        <f t="shared" si="242"/>
        <v>0</v>
      </c>
      <c r="DM499" s="452" t="b">
        <f t="shared" si="243"/>
        <v>0</v>
      </c>
      <c r="DN499" s="442" t="b">
        <f t="shared" si="244"/>
        <v>0</v>
      </c>
      <c r="DO499" s="451" t="b">
        <f t="shared" si="245"/>
        <v>0</v>
      </c>
      <c r="DP499" s="442" t="b">
        <f t="shared" si="246"/>
        <v>0</v>
      </c>
      <c r="DQ499" s="452" t="b">
        <f t="shared" si="247"/>
        <v>0</v>
      </c>
      <c r="DR499" s="442" t="b">
        <f t="shared" si="248"/>
        <v>0</v>
      </c>
      <c r="DS499" s="451" t="b">
        <f t="shared" si="249"/>
        <v>0</v>
      </c>
      <c r="DT499" s="442" t="b">
        <f t="shared" si="250"/>
        <v>0</v>
      </c>
    </row>
    <row r="500" spans="1:124" x14ac:dyDescent="0.25">
      <c r="A500" s="67">
        <f t="shared" si="225"/>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26"/>
        <v/>
      </c>
      <c r="X500" s="312" t="str">
        <f t="shared" ca="1" si="227"/>
        <v/>
      </c>
      <c r="Y500" s="279"/>
      <c r="Z500" s="279"/>
      <c r="AA500" s="350"/>
      <c r="AB500" s="280"/>
      <c r="AC500" s="281"/>
      <c r="AD500" s="350"/>
      <c r="AE500" s="280"/>
      <c r="AF500" s="282"/>
      <c r="AG500" s="350"/>
      <c r="AH500" s="276"/>
      <c r="AI500" s="311" t="str">
        <f t="shared" ca="1" si="228"/>
        <v/>
      </c>
      <c r="AJ500" s="312" t="str">
        <f t="shared" ca="1" si="229"/>
        <v/>
      </c>
      <c r="AK500" s="279"/>
      <c r="AL500" s="279"/>
      <c r="AM500" s="350"/>
      <c r="AN500" s="280"/>
      <c r="AO500" s="281"/>
      <c r="AP500" s="350"/>
      <c r="AQ500" s="280"/>
      <c r="AR500" s="282"/>
      <c r="AS500" s="350"/>
      <c r="AT500" s="276"/>
      <c r="AU500" s="311" t="str">
        <f t="shared" ca="1" si="230"/>
        <v/>
      </c>
      <c r="AV500" s="312" t="str">
        <f t="shared" ca="1" si="231"/>
        <v/>
      </c>
      <c r="AW500" s="278"/>
      <c r="AX500" s="278"/>
      <c r="AY500" s="350"/>
      <c r="AZ500" s="280"/>
      <c r="BA500" s="281"/>
      <c r="BB500" s="350"/>
      <c r="BC500" s="280"/>
      <c r="BD500" s="282"/>
      <c r="BE500" s="350"/>
      <c r="BF500" s="276"/>
      <c r="BG500" s="311" t="str">
        <f t="shared" ca="1" si="232"/>
        <v/>
      </c>
      <c r="BH500" s="312" t="str">
        <f t="shared" ca="1" si="233"/>
        <v/>
      </c>
      <c r="BI500" s="278"/>
      <c r="BJ500" s="350"/>
      <c r="BK500" s="280"/>
      <c r="BL500" s="281"/>
      <c r="BM500" s="350"/>
      <c r="BN500" s="280"/>
      <c r="BO500" s="282"/>
      <c r="BP500" s="311" t="str">
        <f t="shared" ca="1" si="234"/>
        <v/>
      </c>
      <c r="BQ500" s="312" t="str">
        <f t="shared" ca="1" si="235"/>
        <v/>
      </c>
      <c r="BR500" s="311" t="str">
        <f t="shared" ca="1" si="236"/>
        <v/>
      </c>
      <c r="BS500" s="440" t="str">
        <f t="shared" ca="1" si="237"/>
        <v/>
      </c>
      <c r="BT500" s="283" t="str">
        <f t="array" ref="BT500">IF(AND($I500&lt;&gt;"",$K500&lt;&gt;""),CEILING(VLOOKUP($I500,ランク別指標,3,FALSE)*$L500,1),"")</f>
        <v/>
      </c>
      <c r="BU500" s="284"/>
      <c r="BV500" s="283" t="str">
        <f t="shared" si="222"/>
        <v/>
      </c>
      <c r="BW500" s="285"/>
      <c r="BX500" s="284"/>
      <c r="BY500" s="286" t="str">
        <f t="shared" si="238"/>
        <v/>
      </c>
      <c r="BZ500" s="287" t="str">
        <f t="shared" si="239"/>
        <v/>
      </c>
      <c r="CA500" s="288"/>
      <c r="CB500" s="289"/>
      <c r="CC500" s="283" t="str">
        <f t="array" ref="CC500">IF(AND($I500&lt;&gt;"",$K500&lt;&gt;""),CEILING(VLOOKUP($I500,ランク別指標,6,FALSE)*$L500,1),"")</f>
        <v/>
      </c>
      <c r="CD500" s="290"/>
      <c r="CE500" s="291" t="str">
        <f t="shared" si="223"/>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5"/>
        <v/>
      </c>
      <c r="CR500" s="274" t="str">
        <f t="shared" ca="1" si="16"/>
        <v/>
      </c>
      <c r="CS500" s="275" t="str">
        <f t="shared" ca="1" si="224"/>
        <v/>
      </c>
      <c r="CT500" s="339"/>
      <c r="CU500" s="266">
        <f t="shared" si="240"/>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41"/>
        <v>0</v>
      </c>
      <c r="DL500" s="442" t="b">
        <f t="shared" si="242"/>
        <v>0</v>
      </c>
      <c r="DM500" s="452" t="b">
        <f t="shared" si="243"/>
        <v>0</v>
      </c>
      <c r="DN500" s="442" t="b">
        <f t="shared" si="244"/>
        <v>0</v>
      </c>
      <c r="DO500" s="451" t="b">
        <f t="shared" si="245"/>
        <v>0</v>
      </c>
      <c r="DP500" s="442" t="b">
        <f t="shared" si="246"/>
        <v>0</v>
      </c>
      <c r="DQ500" s="452" t="b">
        <f t="shared" si="247"/>
        <v>0</v>
      </c>
      <c r="DR500" s="442" t="b">
        <f t="shared" si="248"/>
        <v>0</v>
      </c>
      <c r="DS500" s="451" t="b">
        <f t="shared" si="249"/>
        <v>0</v>
      </c>
      <c r="DT500" s="442" t="b">
        <f t="shared" si="250"/>
        <v>0</v>
      </c>
    </row>
    <row r="501" spans="1:124" x14ac:dyDescent="0.25">
      <c r="A501" s="67">
        <f t="shared" si="225"/>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26"/>
        <v/>
      </c>
      <c r="X501" s="312" t="str">
        <f t="shared" ca="1" si="227"/>
        <v/>
      </c>
      <c r="Y501" s="279"/>
      <c r="Z501" s="279"/>
      <c r="AA501" s="350"/>
      <c r="AB501" s="280"/>
      <c r="AC501" s="281"/>
      <c r="AD501" s="350"/>
      <c r="AE501" s="280"/>
      <c r="AF501" s="282"/>
      <c r="AG501" s="350"/>
      <c r="AH501" s="276"/>
      <c r="AI501" s="311" t="str">
        <f t="shared" ca="1" si="228"/>
        <v/>
      </c>
      <c r="AJ501" s="312" t="str">
        <f t="shared" ca="1" si="229"/>
        <v/>
      </c>
      <c r="AK501" s="279"/>
      <c r="AL501" s="279"/>
      <c r="AM501" s="350"/>
      <c r="AN501" s="280"/>
      <c r="AO501" s="281"/>
      <c r="AP501" s="350"/>
      <c r="AQ501" s="280"/>
      <c r="AR501" s="282"/>
      <c r="AS501" s="350"/>
      <c r="AT501" s="276"/>
      <c r="AU501" s="311" t="str">
        <f t="shared" ca="1" si="230"/>
        <v/>
      </c>
      <c r="AV501" s="312" t="str">
        <f t="shared" ca="1" si="231"/>
        <v/>
      </c>
      <c r="AW501" s="278"/>
      <c r="AX501" s="278"/>
      <c r="AY501" s="350"/>
      <c r="AZ501" s="280"/>
      <c r="BA501" s="281"/>
      <c r="BB501" s="350"/>
      <c r="BC501" s="280"/>
      <c r="BD501" s="282"/>
      <c r="BE501" s="350"/>
      <c r="BF501" s="276"/>
      <c r="BG501" s="311" t="str">
        <f t="shared" ca="1" si="232"/>
        <v/>
      </c>
      <c r="BH501" s="312" t="str">
        <f t="shared" ca="1" si="233"/>
        <v/>
      </c>
      <c r="BI501" s="278"/>
      <c r="BJ501" s="350"/>
      <c r="BK501" s="280"/>
      <c r="BL501" s="281"/>
      <c r="BM501" s="350"/>
      <c r="BN501" s="280"/>
      <c r="BO501" s="282"/>
      <c r="BP501" s="311" t="str">
        <f t="shared" ca="1" si="234"/>
        <v/>
      </c>
      <c r="BQ501" s="312" t="str">
        <f t="shared" ca="1" si="235"/>
        <v/>
      </c>
      <c r="BR501" s="311" t="str">
        <f t="shared" ca="1" si="236"/>
        <v/>
      </c>
      <c r="BS501" s="440" t="str">
        <f t="shared" ca="1" si="237"/>
        <v/>
      </c>
      <c r="BT501" s="283" t="str">
        <f t="array" ref="BT501">IF(AND($I501&lt;&gt;"",$K501&lt;&gt;""),CEILING(VLOOKUP($I501,ランク別指標,3,FALSE)*$L501,1),"")</f>
        <v/>
      </c>
      <c r="BU501" s="284"/>
      <c r="BV501" s="283" t="str">
        <f t="shared" si="222"/>
        <v/>
      </c>
      <c r="BW501" s="285"/>
      <c r="BX501" s="284"/>
      <c r="BY501" s="286" t="str">
        <f t="shared" si="238"/>
        <v/>
      </c>
      <c r="BZ501" s="287" t="str">
        <f t="shared" si="239"/>
        <v/>
      </c>
      <c r="CA501" s="288"/>
      <c r="CB501" s="289"/>
      <c r="CC501" s="283" t="str">
        <f t="array" ref="CC501">IF(AND($I501&lt;&gt;"",$K501&lt;&gt;""),CEILING(VLOOKUP($I501,ランク別指標,6,FALSE)*$L501,1),"")</f>
        <v/>
      </c>
      <c r="CD501" s="290"/>
      <c r="CE501" s="291" t="str">
        <f t="shared" si="223"/>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5"/>
        <v/>
      </c>
      <c r="CR501" s="274" t="str">
        <f t="shared" ca="1" si="16"/>
        <v/>
      </c>
      <c r="CS501" s="275" t="str">
        <f t="shared" ca="1" si="224"/>
        <v/>
      </c>
      <c r="CT501" s="339"/>
      <c r="CU501" s="266">
        <f t="shared" si="240"/>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41"/>
        <v>0</v>
      </c>
      <c r="DL501" s="442" t="b">
        <f t="shared" si="242"/>
        <v>0</v>
      </c>
      <c r="DM501" s="452" t="b">
        <f t="shared" si="243"/>
        <v>0</v>
      </c>
      <c r="DN501" s="442" t="b">
        <f t="shared" si="244"/>
        <v>0</v>
      </c>
      <c r="DO501" s="451" t="b">
        <f t="shared" si="245"/>
        <v>0</v>
      </c>
      <c r="DP501" s="442" t="b">
        <f t="shared" si="246"/>
        <v>0</v>
      </c>
      <c r="DQ501" s="452" t="b">
        <f t="shared" si="247"/>
        <v>0</v>
      </c>
      <c r="DR501" s="442" t="b">
        <f t="shared" si="248"/>
        <v>0</v>
      </c>
      <c r="DS501" s="451" t="b">
        <f t="shared" si="249"/>
        <v>0</v>
      </c>
      <c r="DT501" s="442" t="b">
        <f t="shared" si="250"/>
        <v>0</v>
      </c>
    </row>
    <row r="502" spans="1:124" x14ac:dyDescent="0.25">
      <c r="A502" s="67">
        <f t="shared" si="225"/>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26"/>
        <v/>
      </c>
      <c r="X502" s="312" t="str">
        <f t="shared" ca="1" si="227"/>
        <v/>
      </c>
      <c r="Y502" s="279"/>
      <c r="Z502" s="279"/>
      <c r="AA502" s="350"/>
      <c r="AB502" s="280"/>
      <c r="AC502" s="281"/>
      <c r="AD502" s="350"/>
      <c r="AE502" s="280"/>
      <c r="AF502" s="282"/>
      <c r="AG502" s="350"/>
      <c r="AH502" s="276"/>
      <c r="AI502" s="311" t="str">
        <f t="shared" ca="1" si="228"/>
        <v/>
      </c>
      <c r="AJ502" s="312" t="str">
        <f t="shared" ca="1" si="229"/>
        <v/>
      </c>
      <c r="AK502" s="279"/>
      <c r="AL502" s="279"/>
      <c r="AM502" s="350"/>
      <c r="AN502" s="280"/>
      <c r="AO502" s="281"/>
      <c r="AP502" s="350"/>
      <c r="AQ502" s="280"/>
      <c r="AR502" s="282"/>
      <c r="AS502" s="350"/>
      <c r="AT502" s="276"/>
      <c r="AU502" s="311" t="str">
        <f t="shared" ca="1" si="230"/>
        <v/>
      </c>
      <c r="AV502" s="312" t="str">
        <f t="shared" ca="1" si="231"/>
        <v/>
      </c>
      <c r="AW502" s="278"/>
      <c r="AX502" s="278"/>
      <c r="AY502" s="350"/>
      <c r="AZ502" s="280"/>
      <c r="BA502" s="281"/>
      <c r="BB502" s="350"/>
      <c r="BC502" s="280"/>
      <c r="BD502" s="282"/>
      <c r="BE502" s="350"/>
      <c r="BF502" s="276"/>
      <c r="BG502" s="311" t="str">
        <f t="shared" ca="1" si="232"/>
        <v/>
      </c>
      <c r="BH502" s="312" t="str">
        <f t="shared" ca="1" si="233"/>
        <v/>
      </c>
      <c r="BI502" s="278"/>
      <c r="BJ502" s="350"/>
      <c r="BK502" s="280"/>
      <c r="BL502" s="281"/>
      <c r="BM502" s="350"/>
      <c r="BN502" s="280"/>
      <c r="BO502" s="282"/>
      <c r="BP502" s="311" t="str">
        <f t="shared" ca="1" si="234"/>
        <v/>
      </c>
      <c r="BQ502" s="312" t="str">
        <f t="shared" ca="1" si="235"/>
        <v/>
      </c>
      <c r="BR502" s="311" t="str">
        <f t="shared" ca="1" si="236"/>
        <v/>
      </c>
      <c r="BS502" s="440" t="str">
        <f t="shared" ca="1" si="237"/>
        <v/>
      </c>
      <c r="BT502" s="283" t="str">
        <f t="array" ref="BT502">IF(AND($I502&lt;&gt;"",$K502&lt;&gt;""),CEILING(VLOOKUP($I502,ランク別指標,3,FALSE)*$L502,1),"")</f>
        <v/>
      </c>
      <c r="BU502" s="284"/>
      <c r="BV502" s="283" t="str">
        <f t="shared" si="222"/>
        <v/>
      </c>
      <c r="BW502" s="285"/>
      <c r="BX502" s="284"/>
      <c r="BY502" s="286" t="str">
        <f t="shared" si="238"/>
        <v/>
      </c>
      <c r="BZ502" s="287" t="str">
        <f t="shared" si="239"/>
        <v/>
      </c>
      <c r="CA502" s="288"/>
      <c r="CB502" s="289"/>
      <c r="CC502" s="283" t="str">
        <f t="array" ref="CC502">IF(AND($I502&lt;&gt;"",$K502&lt;&gt;""),CEILING(VLOOKUP($I502,ランク別指標,6,FALSE)*$L502,1),"")</f>
        <v/>
      </c>
      <c r="CD502" s="290"/>
      <c r="CE502" s="291" t="str">
        <f t="shared" si="223"/>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5"/>
        <v/>
      </c>
      <c r="CR502" s="274" t="str">
        <f t="shared" ca="1" si="16"/>
        <v/>
      </c>
      <c r="CS502" s="275" t="str">
        <f t="shared" ca="1" si="224"/>
        <v/>
      </c>
      <c r="CT502" s="339"/>
      <c r="CU502" s="266">
        <f t="shared" si="240"/>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41"/>
        <v>0</v>
      </c>
      <c r="DL502" s="442" t="b">
        <f t="shared" si="242"/>
        <v>0</v>
      </c>
      <c r="DM502" s="452" t="b">
        <f t="shared" si="243"/>
        <v>0</v>
      </c>
      <c r="DN502" s="442" t="b">
        <f t="shared" si="244"/>
        <v>0</v>
      </c>
      <c r="DO502" s="451" t="b">
        <f t="shared" si="245"/>
        <v>0</v>
      </c>
      <c r="DP502" s="442" t="b">
        <f t="shared" si="246"/>
        <v>0</v>
      </c>
      <c r="DQ502" s="452" t="b">
        <f t="shared" si="247"/>
        <v>0</v>
      </c>
      <c r="DR502" s="442" t="b">
        <f t="shared" si="248"/>
        <v>0</v>
      </c>
      <c r="DS502" s="451" t="b">
        <f t="shared" si="249"/>
        <v>0</v>
      </c>
      <c r="DT502" s="442" t="b">
        <f t="shared" si="250"/>
        <v>0</v>
      </c>
    </row>
    <row r="503" spans="1:124" x14ac:dyDescent="0.25">
      <c r="A503" s="67">
        <f t="shared" si="225"/>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26"/>
        <v/>
      </c>
      <c r="X503" s="312" t="str">
        <f t="shared" ca="1" si="227"/>
        <v/>
      </c>
      <c r="Y503" s="279"/>
      <c r="Z503" s="279"/>
      <c r="AA503" s="350"/>
      <c r="AB503" s="280"/>
      <c r="AC503" s="281"/>
      <c r="AD503" s="350"/>
      <c r="AE503" s="280"/>
      <c r="AF503" s="282"/>
      <c r="AG503" s="350"/>
      <c r="AH503" s="276"/>
      <c r="AI503" s="311" t="str">
        <f t="shared" ca="1" si="228"/>
        <v/>
      </c>
      <c r="AJ503" s="312" t="str">
        <f t="shared" ca="1" si="229"/>
        <v/>
      </c>
      <c r="AK503" s="279"/>
      <c r="AL503" s="279"/>
      <c r="AM503" s="350"/>
      <c r="AN503" s="280"/>
      <c r="AO503" s="281"/>
      <c r="AP503" s="350"/>
      <c r="AQ503" s="280"/>
      <c r="AR503" s="282"/>
      <c r="AS503" s="350"/>
      <c r="AT503" s="276"/>
      <c r="AU503" s="311" t="str">
        <f t="shared" ca="1" si="230"/>
        <v/>
      </c>
      <c r="AV503" s="312" t="str">
        <f t="shared" ca="1" si="231"/>
        <v/>
      </c>
      <c r="AW503" s="278"/>
      <c r="AX503" s="278"/>
      <c r="AY503" s="350"/>
      <c r="AZ503" s="280"/>
      <c r="BA503" s="281"/>
      <c r="BB503" s="350"/>
      <c r="BC503" s="280"/>
      <c r="BD503" s="282"/>
      <c r="BE503" s="350"/>
      <c r="BF503" s="276"/>
      <c r="BG503" s="311" t="str">
        <f t="shared" ca="1" si="232"/>
        <v/>
      </c>
      <c r="BH503" s="312" t="str">
        <f t="shared" ca="1" si="233"/>
        <v/>
      </c>
      <c r="BI503" s="278"/>
      <c r="BJ503" s="350"/>
      <c r="BK503" s="280"/>
      <c r="BL503" s="281"/>
      <c r="BM503" s="350"/>
      <c r="BN503" s="280"/>
      <c r="BO503" s="282"/>
      <c r="BP503" s="311" t="str">
        <f t="shared" ca="1" si="234"/>
        <v/>
      </c>
      <c r="BQ503" s="312" t="str">
        <f t="shared" ca="1" si="235"/>
        <v/>
      </c>
      <c r="BR503" s="311" t="str">
        <f t="shared" ca="1" si="236"/>
        <v/>
      </c>
      <c r="BS503" s="440" t="str">
        <f t="shared" ca="1" si="237"/>
        <v/>
      </c>
      <c r="BT503" s="283" t="str">
        <f t="array" ref="BT503">IF(AND($I503&lt;&gt;"",$K503&lt;&gt;""),CEILING(VLOOKUP($I503,ランク別指標,3,FALSE)*$L503,1),"")</f>
        <v/>
      </c>
      <c r="BU503" s="284"/>
      <c r="BV503" s="283" t="str">
        <f t="shared" si="222"/>
        <v/>
      </c>
      <c r="BW503" s="285"/>
      <c r="BX503" s="284"/>
      <c r="BY503" s="286" t="str">
        <f t="shared" si="238"/>
        <v/>
      </c>
      <c r="BZ503" s="287" t="str">
        <f t="shared" si="239"/>
        <v/>
      </c>
      <c r="CA503" s="288"/>
      <c r="CB503" s="289"/>
      <c r="CC503" s="283" t="str">
        <f t="array" ref="CC503">IF(AND($I503&lt;&gt;"",$K503&lt;&gt;""),CEILING(VLOOKUP($I503,ランク別指標,6,FALSE)*$L503,1),"")</f>
        <v/>
      </c>
      <c r="CD503" s="290"/>
      <c r="CE503" s="291" t="str">
        <f t="shared" si="223"/>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5"/>
        <v/>
      </c>
      <c r="CR503" s="274" t="str">
        <f t="shared" ca="1" si="16"/>
        <v/>
      </c>
      <c r="CS503" s="275" t="str">
        <f t="shared" ca="1" si="224"/>
        <v/>
      </c>
      <c r="CT503" s="339"/>
      <c r="CU503" s="266">
        <f t="shared" si="240"/>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41"/>
        <v>0</v>
      </c>
      <c r="DL503" s="442" t="b">
        <f t="shared" si="242"/>
        <v>0</v>
      </c>
      <c r="DM503" s="452" t="b">
        <f t="shared" si="243"/>
        <v>0</v>
      </c>
      <c r="DN503" s="442" t="b">
        <f t="shared" si="244"/>
        <v>0</v>
      </c>
      <c r="DO503" s="451" t="b">
        <f t="shared" si="245"/>
        <v>0</v>
      </c>
      <c r="DP503" s="442" t="b">
        <f t="shared" si="246"/>
        <v>0</v>
      </c>
      <c r="DQ503" s="452" t="b">
        <f t="shared" si="247"/>
        <v>0</v>
      </c>
      <c r="DR503" s="442" t="b">
        <f t="shared" si="248"/>
        <v>0</v>
      </c>
      <c r="DS503" s="451" t="b">
        <f t="shared" si="249"/>
        <v>0</v>
      </c>
      <c r="DT503" s="442" t="b">
        <f t="shared" si="250"/>
        <v>0</v>
      </c>
    </row>
    <row r="504" spans="1:124" x14ac:dyDescent="0.25">
      <c r="A504" s="67">
        <f t="shared" si="225"/>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26"/>
        <v/>
      </c>
      <c r="X504" s="312" t="str">
        <f t="shared" ca="1" si="227"/>
        <v/>
      </c>
      <c r="Y504" s="279"/>
      <c r="Z504" s="279"/>
      <c r="AA504" s="350"/>
      <c r="AB504" s="280"/>
      <c r="AC504" s="281"/>
      <c r="AD504" s="350"/>
      <c r="AE504" s="280"/>
      <c r="AF504" s="282"/>
      <c r="AG504" s="350"/>
      <c r="AH504" s="276"/>
      <c r="AI504" s="311" t="str">
        <f t="shared" ca="1" si="228"/>
        <v/>
      </c>
      <c r="AJ504" s="312" t="str">
        <f t="shared" ca="1" si="229"/>
        <v/>
      </c>
      <c r="AK504" s="279"/>
      <c r="AL504" s="279"/>
      <c r="AM504" s="350"/>
      <c r="AN504" s="280"/>
      <c r="AO504" s="281"/>
      <c r="AP504" s="350"/>
      <c r="AQ504" s="280"/>
      <c r="AR504" s="282"/>
      <c r="AS504" s="350"/>
      <c r="AT504" s="276"/>
      <c r="AU504" s="311" t="str">
        <f t="shared" ca="1" si="230"/>
        <v/>
      </c>
      <c r="AV504" s="312" t="str">
        <f t="shared" ca="1" si="231"/>
        <v/>
      </c>
      <c r="AW504" s="278"/>
      <c r="AX504" s="278"/>
      <c r="AY504" s="350"/>
      <c r="AZ504" s="280"/>
      <c r="BA504" s="281"/>
      <c r="BB504" s="350"/>
      <c r="BC504" s="280"/>
      <c r="BD504" s="282"/>
      <c r="BE504" s="350"/>
      <c r="BF504" s="276"/>
      <c r="BG504" s="311" t="str">
        <f t="shared" ca="1" si="232"/>
        <v/>
      </c>
      <c r="BH504" s="312" t="str">
        <f t="shared" ca="1" si="233"/>
        <v/>
      </c>
      <c r="BI504" s="278"/>
      <c r="BJ504" s="350"/>
      <c r="BK504" s="280"/>
      <c r="BL504" s="281"/>
      <c r="BM504" s="350"/>
      <c r="BN504" s="280"/>
      <c r="BO504" s="282"/>
      <c r="BP504" s="311" t="str">
        <f t="shared" ca="1" si="234"/>
        <v/>
      </c>
      <c r="BQ504" s="312" t="str">
        <f t="shared" ca="1" si="235"/>
        <v/>
      </c>
      <c r="BR504" s="311" t="str">
        <f t="shared" ca="1" si="236"/>
        <v/>
      </c>
      <c r="BS504" s="440" t="str">
        <f t="shared" ca="1" si="237"/>
        <v/>
      </c>
      <c r="BT504" s="283" t="str">
        <f t="array" ref="BT504">IF(AND($I504&lt;&gt;"",$K504&lt;&gt;""),CEILING(VLOOKUP($I504,ランク別指標,3,FALSE)*$L504,1),"")</f>
        <v/>
      </c>
      <c r="BU504" s="284"/>
      <c r="BV504" s="283" t="str">
        <f t="shared" si="222"/>
        <v/>
      </c>
      <c r="BW504" s="285"/>
      <c r="BX504" s="284"/>
      <c r="BY504" s="286" t="str">
        <f t="shared" si="238"/>
        <v/>
      </c>
      <c r="BZ504" s="287" t="str">
        <f t="shared" si="239"/>
        <v/>
      </c>
      <c r="CA504" s="288"/>
      <c r="CB504" s="289"/>
      <c r="CC504" s="283" t="str">
        <f t="array" ref="CC504">IF(AND($I504&lt;&gt;"",$K504&lt;&gt;""),CEILING(VLOOKUP($I504,ランク別指標,6,FALSE)*$L504,1),"")</f>
        <v/>
      </c>
      <c r="CD504" s="290"/>
      <c r="CE504" s="291" t="str">
        <f t="shared" si="223"/>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5"/>
        <v/>
      </c>
      <c r="CR504" s="274" t="str">
        <f t="shared" ca="1" si="16"/>
        <v/>
      </c>
      <c r="CS504" s="275" t="str">
        <f t="shared" ca="1" si="224"/>
        <v/>
      </c>
      <c r="CT504" s="339"/>
      <c r="CU504" s="266">
        <f t="shared" si="240"/>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41"/>
        <v>0</v>
      </c>
      <c r="DL504" s="442" t="b">
        <f t="shared" si="242"/>
        <v>0</v>
      </c>
      <c r="DM504" s="452" t="b">
        <f t="shared" si="243"/>
        <v>0</v>
      </c>
      <c r="DN504" s="442" t="b">
        <f t="shared" si="244"/>
        <v>0</v>
      </c>
      <c r="DO504" s="451" t="b">
        <f t="shared" si="245"/>
        <v>0</v>
      </c>
      <c r="DP504" s="442" t="b">
        <f t="shared" si="246"/>
        <v>0</v>
      </c>
      <c r="DQ504" s="452" t="b">
        <f t="shared" si="247"/>
        <v>0</v>
      </c>
      <c r="DR504" s="442" t="b">
        <f t="shared" si="248"/>
        <v>0</v>
      </c>
      <c r="DS504" s="451" t="b">
        <f t="shared" si="249"/>
        <v>0</v>
      </c>
      <c r="DT504" s="442" t="b">
        <f t="shared" si="250"/>
        <v>0</v>
      </c>
    </row>
    <row r="505" spans="1:124" x14ac:dyDescent="0.25">
      <c r="A505" s="67">
        <f t="shared" si="225"/>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26"/>
        <v/>
      </c>
      <c r="X505" s="312" t="str">
        <f t="shared" ca="1" si="227"/>
        <v/>
      </c>
      <c r="Y505" s="279"/>
      <c r="Z505" s="279"/>
      <c r="AA505" s="350"/>
      <c r="AB505" s="280"/>
      <c r="AC505" s="281"/>
      <c r="AD505" s="350"/>
      <c r="AE505" s="280"/>
      <c r="AF505" s="282"/>
      <c r="AG505" s="350"/>
      <c r="AH505" s="276"/>
      <c r="AI505" s="311" t="str">
        <f t="shared" ca="1" si="228"/>
        <v/>
      </c>
      <c r="AJ505" s="312" t="str">
        <f t="shared" ca="1" si="229"/>
        <v/>
      </c>
      <c r="AK505" s="279"/>
      <c r="AL505" s="279"/>
      <c r="AM505" s="350"/>
      <c r="AN505" s="280"/>
      <c r="AO505" s="281"/>
      <c r="AP505" s="350"/>
      <c r="AQ505" s="280"/>
      <c r="AR505" s="282"/>
      <c r="AS505" s="350"/>
      <c r="AT505" s="276"/>
      <c r="AU505" s="311" t="str">
        <f t="shared" ca="1" si="230"/>
        <v/>
      </c>
      <c r="AV505" s="312" t="str">
        <f t="shared" ca="1" si="231"/>
        <v/>
      </c>
      <c r="AW505" s="278"/>
      <c r="AX505" s="278"/>
      <c r="AY505" s="350"/>
      <c r="AZ505" s="280"/>
      <c r="BA505" s="281"/>
      <c r="BB505" s="350"/>
      <c r="BC505" s="280"/>
      <c r="BD505" s="282"/>
      <c r="BE505" s="350"/>
      <c r="BF505" s="276"/>
      <c r="BG505" s="311" t="str">
        <f t="shared" ca="1" si="232"/>
        <v/>
      </c>
      <c r="BH505" s="312" t="str">
        <f t="shared" ca="1" si="233"/>
        <v/>
      </c>
      <c r="BI505" s="278"/>
      <c r="BJ505" s="350"/>
      <c r="BK505" s="280"/>
      <c r="BL505" s="281"/>
      <c r="BM505" s="350"/>
      <c r="BN505" s="280"/>
      <c r="BO505" s="282"/>
      <c r="BP505" s="311" t="str">
        <f t="shared" ca="1" si="234"/>
        <v/>
      </c>
      <c r="BQ505" s="312" t="str">
        <f t="shared" ca="1" si="235"/>
        <v/>
      </c>
      <c r="BR505" s="311" t="str">
        <f t="shared" ca="1" si="236"/>
        <v/>
      </c>
      <c r="BS505" s="440" t="str">
        <f t="shared" ca="1" si="237"/>
        <v/>
      </c>
      <c r="BT505" s="283" t="str">
        <f t="array" ref="BT505">IF(AND($I505&lt;&gt;"",$K505&lt;&gt;""),CEILING(VLOOKUP($I505,ランク別指標,3,FALSE)*$L505,1),"")</f>
        <v/>
      </c>
      <c r="BU505" s="284"/>
      <c r="BV505" s="283" t="str">
        <f t="shared" si="222"/>
        <v/>
      </c>
      <c r="BW505" s="285"/>
      <c r="BX505" s="284"/>
      <c r="BY505" s="286" t="str">
        <f t="shared" si="238"/>
        <v/>
      </c>
      <c r="BZ505" s="287" t="str">
        <f t="shared" si="239"/>
        <v/>
      </c>
      <c r="CA505" s="288"/>
      <c r="CB505" s="289"/>
      <c r="CC505" s="283" t="str">
        <f t="array" ref="CC505">IF(AND($I505&lt;&gt;"",$K505&lt;&gt;""),CEILING(VLOOKUP($I505,ランク別指標,6,FALSE)*$L505,1),"")</f>
        <v/>
      </c>
      <c r="CD505" s="290"/>
      <c r="CE505" s="291" t="str">
        <f t="shared" si="223"/>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5"/>
        <v/>
      </c>
      <c r="CR505" s="274" t="str">
        <f t="shared" ca="1" si="16"/>
        <v/>
      </c>
      <c r="CS505" s="275" t="str">
        <f t="shared" ca="1" si="224"/>
        <v/>
      </c>
      <c r="CT505" s="339"/>
      <c r="CU505" s="266">
        <f t="shared" si="240"/>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41"/>
        <v>0</v>
      </c>
      <c r="DL505" s="442" t="b">
        <f t="shared" si="242"/>
        <v>0</v>
      </c>
      <c r="DM505" s="452" t="b">
        <f t="shared" si="243"/>
        <v>0</v>
      </c>
      <c r="DN505" s="442" t="b">
        <f t="shared" si="244"/>
        <v>0</v>
      </c>
      <c r="DO505" s="451" t="b">
        <f t="shared" si="245"/>
        <v>0</v>
      </c>
      <c r="DP505" s="442" t="b">
        <f t="shared" si="246"/>
        <v>0</v>
      </c>
      <c r="DQ505" s="452" t="b">
        <f t="shared" si="247"/>
        <v>0</v>
      </c>
      <c r="DR505" s="442" t="b">
        <f t="shared" si="248"/>
        <v>0</v>
      </c>
      <c r="DS505" s="451" t="b">
        <f t="shared" si="249"/>
        <v>0</v>
      </c>
      <c r="DT505" s="442" t="b">
        <f t="shared" si="250"/>
        <v>0</v>
      </c>
    </row>
    <row r="506" spans="1:124" x14ac:dyDescent="0.25">
      <c r="A506" s="67">
        <f t="shared" si="225"/>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26"/>
        <v/>
      </c>
      <c r="X506" s="312" t="str">
        <f t="shared" ca="1" si="227"/>
        <v/>
      </c>
      <c r="Y506" s="279"/>
      <c r="Z506" s="279"/>
      <c r="AA506" s="350"/>
      <c r="AB506" s="280"/>
      <c r="AC506" s="281"/>
      <c r="AD506" s="350"/>
      <c r="AE506" s="280"/>
      <c r="AF506" s="282"/>
      <c r="AG506" s="350"/>
      <c r="AH506" s="276"/>
      <c r="AI506" s="311" t="str">
        <f t="shared" ca="1" si="228"/>
        <v/>
      </c>
      <c r="AJ506" s="312" t="str">
        <f t="shared" ca="1" si="229"/>
        <v/>
      </c>
      <c r="AK506" s="279"/>
      <c r="AL506" s="279"/>
      <c r="AM506" s="350"/>
      <c r="AN506" s="280"/>
      <c r="AO506" s="281"/>
      <c r="AP506" s="350"/>
      <c r="AQ506" s="280"/>
      <c r="AR506" s="282"/>
      <c r="AS506" s="350"/>
      <c r="AT506" s="276"/>
      <c r="AU506" s="311" t="str">
        <f t="shared" ca="1" si="230"/>
        <v/>
      </c>
      <c r="AV506" s="312" t="str">
        <f t="shared" ca="1" si="231"/>
        <v/>
      </c>
      <c r="AW506" s="278"/>
      <c r="AX506" s="278"/>
      <c r="AY506" s="350"/>
      <c r="AZ506" s="280"/>
      <c r="BA506" s="281"/>
      <c r="BB506" s="350"/>
      <c r="BC506" s="280"/>
      <c r="BD506" s="282"/>
      <c r="BE506" s="350"/>
      <c r="BF506" s="276"/>
      <c r="BG506" s="311" t="str">
        <f t="shared" ca="1" si="232"/>
        <v/>
      </c>
      <c r="BH506" s="312" t="str">
        <f t="shared" ca="1" si="233"/>
        <v/>
      </c>
      <c r="BI506" s="278"/>
      <c r="BJ506" s="350"/>
      <c r="BK506" s="280"/>
      <c r="BL506" s="281"/>
      <c r="BM506" s="350"/>
      <c r="BN506" s="280"/>
      <c r="BO506" s="282"/>
      <c r="BP506" s="311" t="str">
        <f t="shared" ca="1" si="234"/>
        <v/>
      </c>
      <c r="BQ506" s="312" t="str">
        <f t="shared" ca="1" si="235"/>
        <v/>
      </c>
      <c r="BR506" s="311" t="str">
        <f t="shared" ca="1" si="236"/>
        <v/>
      </c>
      <c r="BS506" s="440" t="str">
        <f t="shared" ca="1" si="237"/>
        <v/>
      </c>
      <c r="BT506" s="283" t="str">
        <f t="array" ref="BT506">IF(AND($I506&lt;&gt;"",$K506&lt;&gt;""),CEILING(VLOOKUP($I506,ランク別指標,3,FALSE)*$L506,1),"")</f>
        <v/>
      </c>
      <c r="BU506" s="284"/>
      <c r="BV506" s="283" t="str">
        <f t="shared" si="222"/>
        <v/>
      </c>
      <c r="BW506" s="285"/>
      <c r="BX506" s="284"/>
      <c r="BY506" s="286" t="str">
        <f t="shared" si="238"/>
        <v/>
      </c>
      <c r="BZ506" s="287" t="str">
        <f t="shared" si="239"/>
        <v/>
      </c>
      <c r="CA506" s="288"/>
      <c r="CB506" s="289"/>
      <c r="CC506" s="283" t="str">
        <f t="array" ref="CC506">IF(AND($I506&lt;&gt;"",$K506&lt;&gt;""),CEILING(VLOOKUP($I506,ランク別指標,6,FALSE)*$L506,1),"")</f>
        <v/>
      </c>
      <c r="CD506" s="290"/>
      <c r="CE506" s="291" t="str">
        <f t="shared" si="223"/>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ca="1" si="15"/>
        <v/>
      </c>
      <c r="CR506" s="274" t="str">
        <f t="shared" ca="1" si="16"/>
        <v/>
      </c>
      <c r="CS506" s="275" t="str">
        <f t="shared" ca="1" si="224"/>
        <v/>
      </c>
      <c r="CT506" s="339"/>
      <c r="CU506" s="266">
        <f t="shared" si="240"/>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41"/>
        <v>0</v>
      </c>
      <c r="DL506" s="442" t="b">
        <f t="shared" si="242"/>
        <v>0</v>
      </c>
      <c r="DM506" s="452" t="b">
        <f t="shared" si="243"/>
        <v>0</v>
      </c>
      <c r="DN506" s="442" t="b">
        <f t="shared" si="244"/>
        <v>0</v>
      </c>
      <c r="DO506" s="451" t="b">
        <f t="shared" si="245"/>
        <v>0</v>
      </c>
      <c r="DP506" s="442" t="b">
        <f t="shared" si="246"/>
        <v>0</v>
      </c>
      <c r="DQ506" s="452" t="b">
        <f t="shared" si="247"/>
        <v>0</v>
      </c>
      <c r="DR506" s="442" t="b">
        <f t="shared" si="248"/>
        <v>0</v>
      </c>
      <c r="DS506" s="451" t="b">
        <f t="shared" si="249"/>
        <v>0</v>
      </c>
      <c r="DT506" s="442" t="b">
        <f t="shared" si="250"/>
        <v>0</v>
      </c>
    </row>
    <row r="507" spans="1:124" x14ac:dyDescent="0.25">
      <c r="A507" s="67">
        <f t="shared" si="225"/>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26"/>
        <v/>
      </c>
      <c r="X507" s="312" t="str">
        <f t="shared" ca="1" si="227"/>
        <v/>
      </c>
      <c r="Y507" s="279"/>
      <c r="Z507" s="279"/>
      <c r="AA507" s="350"/>
      <c r="AB507" s="280"/>
      <c r="AC507" s="281"/>
      <c r="AD507" s="350"/>
      <c r="AE507" s="280"/>
      <c r="AF507" s="282"/>
      <c r="AG507" s="350"/>
      <c r="AH507" s="276"/>
      <c r="AI507" s="311" t="str">
        <f t="shared" ca="1" si="228"/>
        <v/>
      </c>
      <c r="AJ507" s="312" t="str">
        <f t="shared" ca="1" si="229"/>
        <v/>
      </c>
      <c r="AK507" s="279"/>
      <c r="AL507" s="279"/>
      <c r="AM507" s="350"/>
      <c r="AN507" s="280"/>
      <c r="AO507" s="281"/>
      <c r="AP507" s="350"/>
      <c r="AQ507" s="280"/>
      <c r="AR507" s="282"/>
      <c r="AS507" s="350"/>
      <c r="AT507" s="276"/>
      <c r="AU507" s="311" t="str">
        <f t="shared" ca="1" si="230"/>
        <v/>
      </c>
      <c r="AV507" s="312" t="str">
        <f t="shared" ca="1" si="231"/>
        <v/>
      </c>
      <c r="AW507" s="278"/>
      <c r="AX507" s="278"/>
      <c r="AY507" s="350"/>
      <c r="AZ507" s="280"/>
      <c r="BA507" s="281"/>
      <c r="BB507" s="350"/>
      <c r="BC507" s="280"/>
      <c r="BD507" s="282"/>
      <c r="BE507" s="350"/>
      <c r="BF507" s="276"/>
      <c r="BG507" s="311" t="str">
        <f t="shared" ca="1" si="232"/>
        <v/>
      </c>
      <c r="BH507" s="312" t="str">
        <f t="shared" ca="1" si="233"/>
        <v/>
      </c>
      <c r="BI507" s="278"/>
      <c r="BJ507" s="350"/>
      <c r="BK507" s="280"/>
      <c r="BL507" s="281"/>
      <c r="BM507" s="350"/>
      <c r="BN507" s="280"/>
      <c r="BO507" s="282"/>
      <c r="BP507" s="311" t="str">
        <f t="shared" ca="1" si="234"/>
        <v/>
      </c>
      <c r="BQ507" s="312" t="str">
        <f t="shared" ca="1" si="235"/>
        <v/>
      </c>
      <c r="BR507" s="311" t="str">
        <f t="shared" ca="1" si="236"/>
        <v/>
      </c>
      <c r="BS507" s="440" t="str">
        <f t="shared" ca="1" si="237"/>
        <v/>
      </c>
      <c r="BT507" s="283" t="str">
        <f t="array" ref="BT507">IF(AND($I507&lt;&gt;"",$K507&lt;&gt;""),CEILING(VLOOKUP($I507,ランク別指標,3,FALSE)*$L507,1),"")</f>
        <v/>
      </c>
      <c r="BU507" s="284"/>
      <c r="BV507" s="283" t="str">
        <f t="shared" si="222"/>
        <v/>
      </c>
      <c r="BW507" s="285"/>
      <c r="BX507" s="284"/>
      <c r="BY507" s="286" t="str">
        <f t="shared" si="238"/>
        <v/>
      </c>
      <c r="BZ507" s="287" t="str">
        <f t="shared" si="239"/>
        <v/>
      </c>
      <c r="CA507" s="288"/>
      <c r="CB507" s="289"/>
      <c r="CC507" s="283" t="str">
        <f t="array" ref="CC507">IF(AND($I507&lt;&gt;"",$K507&lt;&gt;""),CEILING(VLOOKUP($I507,ランク別指標,6,FALSE)*$L507,1),"")</f>
        <v/>
      </c>
      <c r="CD507" s="290"/>
      <c r="CE507" s="291" t="str">
        <f t="shared" si="223"/>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15"/>
        <v/>
      </c>
      <c r="CR507" s="274" t="str">
        <f t="shared" ca="1" si="16"/>
        <v/>
      </c>
      <c r="CS507" s="275" t="str">
        <f t="shared" ca="1" si="224"/>
        <v/>
      </c>
      <c r="CT507" s="339"/>
      <c r="CU507" s="266">
        <f t="shared" si="240"/>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41"/>
        <v>0</v>
      </c>
      <c r="DL507" s="442" t="b">
        <f t="shared" si="242"/>
        <v>0</v>
      </c>
      <c r="DM507" s="452" t="b">
        <f t="shared" si="243"/>
        <v>0</v>
      </c>
      <c r="DN507" s="442" t="b">
        <f t="shared" si="244"/>
        <v>0</v>
      </c>
      <c r="DO507" s="451" t="b">
        <f t="shared" si="245"/>
        <v>0</v>
      </c>
      <c r="DP507" s="442" t="b">
        <f t="shared" si="246"/>
        <v>0</v>
      </c>
      <c r="DQ507" s="452" t="b">
        <f t="shared" si="247"/>
        <v>0</v>
      </c>
      <c r="DR507" s="442" t="b">
        <f t="shared" si="248"/>
        <v>0</v>
      </c>
      <c r="DS507" s="451" t="b">
        <f t="shared" si="249"/>
        <v>0</v>
      </c>
      <c r="DT507" s="442" t="b">
        <f t="shared" si="250"/>
        <v>0</v>
      </c>
    </row>
    <row r="508" spans="1:124" x14ac:dyDescent="0.25">
      <c r="A508" s="67">
        <f t="shared" si="225"/>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26"/>
        <v/>
      </c>
      <c r="X508" s="312" t="str">
        <f t="shared" ca="1" si="227"/>
        <v/>
      </c>
      <c r="Y508" s="279"/>
      <c r="Z508" s="279"/>
      <c r="AA508" s="350"/>
      <c r="AB508" s="280"/>
      <c r="AC508" s="281"/>
      <c r="AD508" s="350"/>
      <c r="AE508" s="280"/>
      <c r="AF508" s="282"/>
      <c r="AG508" s="350"/>
      <c r="AH508" s="276"/>
      <c r="AI508" s="311" t="str">
        <f t="shared" ca="1" si="228"/>
        <v/>
      </c>
      <c r="AJ508" s="312" t="str">
        <f t="shared" ca="1" si="229"/>
        <v/>
      </c>
      <c r="AK508" s="279"/>
      <c r="AL508" s="279"/>
      <c r="AM508" s="350"/>
      <c r="AN508" s="280"/>
      <c r="AO508" s="281"/>
      <c r="AP508" s="350"/>
      <c r="AQ508" s="280"/>
      <c r="AR508" s="282"/>
      <c r="AS508" s="350"/>
      <c r="AT508" s="276"/>
      <c r="AU508" s="311" t="str">
        <f t="shared" ca="1" si="230"/>
        <v/>
      </c>
      <c r="AV508" s="312" t="str">
        <f t="shared" ca="1" si="231"/>
        <v/>
      </c>
      <c r="AW508" s="278"/>
      <c r="AX508" s="278"/>
      <c r="AY508" s="350"/>
      <c r="AZ508" s="280"/>
      <c r="BA508" s="281"/>
      <c r="BB508" s="350"/>
      <c r="BC508" s="280"/>
      <c r="BD508" s="282"/>
      <c r="BE508" s="350"/>
      <c r="BF508" s="276"/>
      <c r="BG508" s="311" t="str">
        <f t="shared" ca="1" si="232"/>
        <v/>
      </c>
      <c r="BH508" s="312" t="str">
        <f t="shared" ca="1" si="233"/>
        <v/>
      </c>
      <c r="BI508" s="278"/>
      <c r="BJ508" s="350"/>
      <c r="BK508" s="280"/>
      <c r="BL508" s="281"/>
      <c r="BM508" s="350"/>
      <c r="BN508" s="280"/>
      <c r="BO508" s="282"/>
      <c r="BP508" s="311" t="str">
        <f t="shared" ca="1" si="234"/>
        <v/>
      </c>
      <c r="BQ508" s="312" t="str">
        <f t="shared" ca="1" si="235"/>
        <v/>
      </c>
      <c r="BR508" s="311" t="str">
        <f t="shared" ca="1" si="236"/>
        <v/>
      </c>
      <c r="BS508" s="440" t="str">
        <f t="shared" ca="1" si="237"/>
        <v/>
      </c>
      <c r="BT508" s="283" t="str">
        <f t="array" ref="BT508">IF(AND($I508&lt;&gt;"",$K508&lt;&gt;""),CEILING(VLOOKUP($I508,ランク別指標,3,FALSE)*$L508,1),"")</f>
        <v/>
      </c>
      <c r="BU508" s="284"/>
      <c r="BV508" s="283" t="str">
        <f t="shared" si="222"/>
        <v/>
      </c>
      <c r="BW508" s="285"/>
      <c r="BX508" s="284"/>
      <c r="BY508" s="286" t="str">
        <f t="shared" si="238"/>
        <v/>
      </c>
      <c r="BZ508" s="287" t="str">
        <f t="shared" si="239"/>
        <v/>
      </c>
      <c r="CA508" s="288"/>
      <c r="CB508" s="289"/>
      <c r="CC508" s="283" t="str">
        <f t="array" ref="CC508">IF(AND($I508&lt;&gt;"",$K508&lt;&gt;""),CEILING(VLOOKUP($I508,ランク別指標,6,FALSE)*$L508,1),"")</f>
        <v/>
      </c>
      <c r="CD508" s="290"/>
      <c r="CE508" s="291" t="str">
        <f t="shared" si="223"/>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ca="1" si="15"/>
        <v/>
      </c>
      <c r="CR508" s="274" t="str">
        <f t="shared" ca="1" si="16"/>
        <v/>
      </c>
      <c r="CS508" s="275" t="str">
        <f t="shared" ca="1" si="224"/>
        <v/>
      </c>
      <c r="CT508" s="339"/>
      <c r="CU508" s="266">
        <f t="shared" si="240"/>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41"/>
        <v>0</v>
      </c>
      <c r="DL508" s="442" t="b">
        <f t="shared" si="242"/>
        <v>0</v>
      </c>
      <c r="DM508" s="452" t="b">
        <f t="shared" si="243"/>
        <v>0</v>
      </c>
      <c r="DN508" s="442" t="b">
        <f t="shared" si="244"/>
        <v>0</v>
      </c>
      <c r="DO508" s="451" t="b">
        <f t="shared" si="245"/>
        <v>0</v>
      </c>
      <c r="DP508" s="442" t="b">
        <f t="shared" si="246"/>
        <v>0</v>
      </c>
      <c r="DQ508" s="452" t="b">
        <f t="shared" si="247"/>
        <v>0</v>
      </c>
      <c r="DR508" s="442" t="b">
        <f t="shared" si="248"/>
        <v>0</v>
      </c>
      <c r="DS508" s="451" t="b">
        <f t="shared" si="249"/>
        <v>0</v>
      </c>
      <c r="DT508" s="442" t="b">
        <f t="shared" si="250"/>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26"/>
        <v/>
      </c>
      <c r="X509" s="490" t="str">
        <f t="shared" ca="1" si="227"/>
        <v/>
      </c>
      <c r="Y509" s="483"/>
      <c r="Z509" s="483"/>
      <c r="AA509" s="484"/>
      <c r="AB509" s="485"/>
      <c r="AC509" s="486"/>
      <c r="AD509" s="487"/>
      <c r="AE509" s="485"/>
      <c r="AF509" s="488"/>
      <c r="AG509" s="487"/>
      <c r="AH509" s="485"/>
      <c r="AI509" s="489" t="str">
        <f t="shared" ca="1" si="228"/>
        <v/>
      </c>
      <c r="AJ509" s="490" t="str">
        <f t="shared" ca="1" si="229"/>
        <v/>
      </c>
      <c r="AK509" s="483"/>
      <c r="AL509" s="483"/>
      <c r="AM509" s="484"/>
      <c r="AN509" s="485"/>
      <c r="AO509" s="486"/>
      <c r="AP509" s="487"/>
      <c r="AQ509" s="485"/>
      <c r="AR509" s="488"/>
      <c r="AS509" s="487"/>
      <c r="AT509" s="485"/>
      <c r="AU509" s="489" t="str">
        <f t="shared" ca="1" si="230"/>
        <v/>
      </c>
      <c r="AV509" s="490" t="str">
        <f t="shared" ca="1" si="231"/>
        <v/>
      </c>
      <c r="AW509" s="481"/>
      <c r="AX509" s="481"/>
      <c r="AY509" s="484"/>
      <c r="AZ509" s="485"/>
      <c r="BA509" s="486"/>
      <c r="BB509" s="487"/>
      <c r="BC509" s="485"/>
      <c r="BD509" s="488"/>
      <c r="BE509" s="487"/>
      <c r="BF509" s="485"/>
      <c r="BG509" s="489" t="str">
        <f t="shared" ca="1" si="232"/>
        <v/>
      </c>
      <c r="BH509" s="490" t="str">
        <f t="shared" ca="1" si="233"/>
        <v/>
      </c>
      <c r="BI509" s="481"/>
      <c r="BJ509" s="484"/>
      <c r="BK509" s="485"/>
      <c r="BL509" s="486"/>
      <c r="BM509" s="487"/>
      <c r="BN509" s="485"/>
      <c r="BO509" s="488"/>
      <c r="BP509" s="489" t="str">
        <f t="shared" ca="1" si="234"/>
        <v/>
      </c>
      <c r="BQ509" s="491" t="str">
        <f t="shared" ca="1" si="235"/>
        <v/>
      </c>
      <c r="BR509" s="489" t="str">
        <f t="shared" ca="1" si="236"/>
        <v/>
      </c>
      <c r="BS509" s="492" t="str">
        <f t="shared" ca="1" si="237"/>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15"/>
        <v/>
      </c>
      <c r="CR509" s="297" t="str">
        <f t="shared" ca="1" si="16"/>
        <v/>
      </c>
      <c r="CS509" s="298" t="str">
        <f t="shared" ca="1" si="224"/>
        <v/>
      </c>
      <c r="CT509" s="340"/>
      <c r="CU509" s="299" t="str">
        <f t="shared" si="240"/>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41"/>
        <v>0</v>
      </c>
      <c r="DL509" s="444" t="b">
        <f t="shared" si="242"/>
        <v>0</v>
      </c>
      <c r="DM509" s="454" t="b">
        <f t="shared" si="243"/>
        <v>0</v>
      </c>
      <c r="DN509" s="444" t="b">
        <f t="shared" si="244"/>
        <v>0</v>
      </c>
      <c r="DO509" s="455" t="b">
        <f t="shared" si="245"/>
        <v>0</v>
      </c>
      <c r="DP509" s="444" t="b">
        <f t="shared" si="246"/>
        <v>0</v>
      </c>
      <c r="DQ509" s="454" t="b">
        <f t="shared" si="247"/>
        <v>0</v>
      </c>
      <c r="DR509" s="444" t="b">
        <f t="shared" si="248"/>
        <v>0</v>
      </c>
      <c r="DS509" s="455" t="b">
        <f t="shared" si="249"/>
        <v>0</v>
      </c>
      <c r="DT509" s="444" t="b">
        <f t="shared" si="250"/>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BI189:BP207 BS185:CM207 A499:BP509 BS482:CM509 A10:BH498" name="進捗管理"/>
    <protectedRange sqref="J5:J7" name="キー３"/>
    <protectedRange sqref="CN509:CP509" name="進捗管理_99"/>
    <protectedRange sqref="AN9:AN17" name="進捗管理_2"/>
  </protectedRanges>
  <dataConsolidate/>
  <mergeCells count="93">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 ref="CG6:CG7"/>
    <mergeCell ref="CL6:CL7"/>
    <mergeCell ref="CA6:CA7"/>
    <mergeCell ref="BY6:BY7"/>
    <mergeCell ref="BX6:BX7"/>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A2:A3"/>
    <mergeCell ref="A5:A7"/>
    <mergeCell ref="E5:E7"/>
    <mergeCell ref="F5:F7"/>
    <mergeCell ref="B5:B7"/>
    <mergeCell ref="C5:C7"/>
    <mergeCell ref="D5:D7"/>
    <mergeCell ref="F2:F3"/>
    <mergeCell ref="B2:B3"/>
    <mergeCell ref="E2:E3"/>
    <mergeCell ref="C2:C3"/>
    <mergeCell ref="D2:D3"/>
    <mergeCell ref="AC6:AC7"/>
    <mergeCell ref="AA3:AB3"/>
    <mergeCell ref="Y5:AH5"/>
    <mergeCell ref="AG3:AH3"/>
    <mergeCell ref="AG6:AH6"/>
    <mergeCell ref="Z6:Z7"/>
    <mergeCell ref="AA6:AB6"/>
    <mergeCell ref="AD3:AE3"/>
    <mergeCell ref="Y6:Y7"/>
    <mergeCell ref="AD6:AE6"/>
    <mergeCell ref="AF6:AF7"/>
    <mergeCell ref="H5:H7"/>
    <mergeCell ref="K5:L5"/>
    <mergeCell ref="I5:I7"/>
    <mergeCell ref="W6:X6"/>
    <mergeCell ref="G5:G7"/>
    <mergeCell ref="Q6:Q7"/>
    <mergeCell ref="L6:L7"/>
    <mergeCell ref="K6:K7"/>
    <mergeCell ref="R6:S6"/>
    <mergeCell ref="T6:T7"/>
    <mergeCell ref="O3:P3"/>
    <mergeCell ref="R3:S3"/>
    <mergeCell ref="U3:V3"/>
    <mergeCell ref="J5:J7"/>
    <mergeCell ref="M6:M7"/>
    <mergeCell ref="O6:P6"/>
    <mergeCell ref="N6:N7"/>
    <mergeCell ref="M5:V5"/>
    <mergeCell ref="U6:V6"/>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s>
  <phoneticPr fontId="3"/>
  <conditionalFormatting sqref="O8:O509 BB8:BB509 AY8:AY509 AP8:AP509 AM8:AM509 AD8:AD509 AA8:AA509 R8:R509 AS8:AS509 AG8:AG509 U8:U509 BE8:BE509 BJ8:BJ509 BM8:BM509">
    <cfRule type="expression" dxfId="28" priority="6" stopIfTrue="1">
      <formula>ISTEXT(O8)*(O8&lt;&gt;"")</formula>
    </cfRule>
    <cfRule type="expression" dxfId="27" priority="7" stopIfTrue="1">
      <formula>AND(O8="",P8&lt;&gt;"")</formula>
    </cfRule>
  </conditionalFormatting>
  <conditionalFormatting sqref="P8:P509 V8:V509 S8:S509 AB8:AB509 BC8:BC509 AZ8:AZ509 AH8:AH509 AT8:AT509 AE8:AE509 BF8:BF509 BK8:BK509 BN8:BO509 AN8:AN509 AQ8:AQ509">
    <cfRule type="expression" dxfId="26" priority="4" stopIfTrue="1">
      <formula>ISTEXT(P8)*(P8&lt;&gt;"")+(ISNUMBER(P8)*(P8&gt;TODAY()))</formula>
    </cfRule>
    <cfRule type="expression" dxfId="25"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24" priority="3" stopIfTrue="1">
      <formula>ISTEXT(Q8)*(Q8&lt;&gt;"")</formula>
    </cfRule>
  </conditionalFormatting>
  <conditionalFormatting sqref="A8:CM509">
    <cfRule type="expression" dxfId="23" priority="1" stopIfTrue="1">
      <formula>$G8=行区分_無効</formula>
    </cfRule>
    <cfRule type="expression" dxfId="22"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M8:AN508 O8:P508 AG8:AH508 AD8:AE508 AA8:AB508 U8:V508 R8:S508 AP8:AQ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584"/>
      <c r="C15" s="585"/>
      <c r="D15" s="590" t="s">
        <v>93</v>
      </c>
      <c r="E15" s="591"/>
      <c r="F15" s="84" t="s">
        <v>94</v>
      </c>
      <c r="G15" s="594" t="s">
        <v>95</v>
      </c>
      <c r="H15" s="595"/>
      <c r="I15" s="596"/>
    </row>
    <row r="16" spans="1:11" hidden="1" x14ac:dyDescent="0.25">
      <c r="B16" s="586"/>
      <c r="C16" s="587"/>
      <c r="D16" s="597" t="s">
        <v>96</v>
      </c>
      <c r="E16" s="597" t="s">
        <v>97</v>
      </c>
      <c r="F16" s="597" t="s">
        <v>97</v>
      </c>
      <c r="G16" s="597" t="s">
        <v>98</v>
      </c>
      <c r="H16" s="603" t="s">
        <v>99</v>
      </c>
      <c r="I16" s="604"/>
    </row>
    <row r="17" spans="1:10" hidden="1" x14ac:dyDescent="0.25">
      <c r="B17" s="588"/>
      <c r="C17" s="589"/>
      <c r="D17" s="598"/>
      <c r="E17" s="598"/>
      <c r="F17" s="598"/>
      <c r="G17" s="602"/>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26</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43678</v>
      </c>
      <c r="D52" s="144">
        <f t="array" ref="D52">MIN(IF(((進捗管理表!$G$8:$G$509="")+  (進捗管理表!$G$8:$G$509=行区分_付帯))*(進捗管理表!$AP$8:$AQ$509&lt;&gt;""),IF(進捗管理表!$AP$8:$AQ$509&gt;0.9999, 進捗管理表!$AP$8:$AQ$509),""))</f>
        <v>43682</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43731</v>
      </c>
      <c r="D53" s="146">
        <f t="array" ref="D53">MAX(IF(((進捗管理表!$G$8:$G$509="")+  (進捗管理表!$G$8:$G$509=行区分_付帯))*(進捗管理表!$AP$8:$AQ$509&lt;&gt;""),進捗管理表!$AP$8:$AQ$509,""))</f>
        <v>43735</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43725</v>
      </c>
      <c r="D56" s="144">
        <f t="array" ref="D56">MIN(IF(((進捗管理表!$G$8:$G$509="") +  (進捗管理表!$G$8:$G$509=行区分_付帯))*(進捗管理表!$BB$8:$BC$509&lt;&gt;""),IF(進捗管理表!$BB$8:$BC$509&gt;0.9999, 進捗管理表!$BB$8:$BC$509),""))</f>
        <v>43726</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43753</v>
      </c>
      <c r="D57" s="146">
        <f t="array" ref="D57">MAX(IF(((進捗管理表!$G$8:$G$509="") + (進捗管理表!$G$8:$G$509=行区分_付帯))*(進捗管理表!$BB$8:$BC$509&lt;&gt;""),進捗管理表!$BB$8:$BC$509,""))</f>
        <v>43753</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43678</v>
      </c>
      <c r="D65" s="155">
        <f t="array" ref="D65">MIN(IF(C44:E44&gt;0.9999,C44:E44,""))</f>
        <v>0</v>
      </c>
      <c r="E65" s="156">
        <f t="array" ref="E65">MIN(IF(C48:E48&gt;0,C48:E48,""))</f>
        <v>0</v>
      </c>
      <c r="F65" s="156">
        <f t="array" ref="F65">MIN(IF(C52:E52&gt;0,C52:E52,""))</f>
        <v>43678</v>
      </c>
      <c r="G65" s="430">
        <f t="array" ref="G65">MIN(IF(C56:E56&gt;0,C56:E56,""))</f>
        <v>43725</v>
      </c>
      <c r="H65" s="157">
        <f t="array" ref="H65">MIN(IF(C60:D60&gt;0,C60:D60,""))</f>
        <v>0</v>
      </c>
    </row>
    <row r="66" spans="1:27" ht="15" hidden="1" thickBot="1" x14ac:dyDescent="0.3">
      <c r="B66" s="103" t="s">
        <v>20</v>
      </c>
      <c r="C66" s="158">
        <f>MAX(D66:H66)</f>
        <v>43753</v>
      </c>
      <c r="D66" s="159">
        <f>MAX(C45:E45)</f>
        <v>0</v>
      </c>
      <c r="E66" s="160">
        <f>MAX(C49:E49)</f>
        <v>0</v>
      </c>
      <c r="F66" s="160">
        <f>MAX(C53:E53)</f>
        <v>43735</v>
      </c>
      <c r="G66" s="431">
        <f>MAX(C57:E57)</f>
        <v>43753</v>
      </c>
      <c r="H66" s="161">
        <f t="array" ref="H66">MAX(C61:D61)</f>
        <v>0</v>
      </c>
    </row>
    <row r="67" spans="1:27" hidden="1" x14ac:dyDescent="0.25">
      <c r="B67" s="162" t="s">
        <v>30</v>
      </c>
      <c r="C67" s="606">
        <f ca="1">SUM(D67:H68)</f>
        <v>0</v>
      </c>
      <c r="D67" s="163">
        <f ca="1">SUM(C46:E46)</f>
        <v>0</v>
      </c>
      <c r="E67" s="164">
        <f ca="1">SUM(C50:E50)</f>
        <v>0</v>
      </c>
      <c r="F67" s="164">
        <f ca="1">SUM(C54:E54)</f>
        <v>0</v>
      </c>
      <c r="G67" s="432">
        <f ca="1">SUM(C58:E58)</f>
        <v>0</v>
      </c>
      <c r="H67" s="165">
        <f ca="1">SUM(C62:D62)</f>
        <v>0</v>
      </c>
    </row>
    <row r="68" spans="1:27" ht="15" hidden="1" thickBot="1" x14ac:dyDescent="0.3">
      <c r="B68" s="166"/>
      <c r="C68" s="607"/>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9"/>
      <c r="D86" s="599"/>
      <c r="E86" s="600"/>
      <c r="F86" s="599"/>
      <c r="G86" s="599"/>
      <c r="H86" s="599"/>
      <c r="I86" s="601" t="s">
        <v>190</v>
      </c>
      <c r="J86" s="599"/>
      <c r="K86" s="600"/>
      <c r="L86" s="599" t="s">
        <v>191</v>
      </c>
      <c r="M86" s="599"/>
      <c r="N86" s="600"/>
      <c r="O86" s="601" t="s">
        <v>192</v>
      </c>
      <c r="P86" s="600"/>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2">
        <f>進捗管理票PSPT_管理項目名_1</f>
        <v>0</v>
      </c>
      <c r="D91" s="592"/>
      <c r="E91" s="593"/>
      <c r="F91" s="592">
        <f>進捗管理票PSPT_管理項目名_2</f>
        <v>0</v>
      </c>
      <c r="G91" s="592"/>
      <c r="H91" s="592"/>
      <c r="I91" s="605" t="str">
        <f>進捗管理票PSPT_管理項目名_3</f>
        <v>①ＣＶ</v>
      </c>
      <c r="J91" s="592"/>
      <c r="K91" s="593"/>
      <c r="L91" s="592" t="str">
        <f>進捗管理票PSPT_管理項目名_4</f>
        <v>②ＣＶＴ</v>
      </c>
      <c r="M91" s="592"/>
      <c r="N91" s="593"/>
      <c r="O91" s="605" t="str">
        <f>進捗管理票PSPT_管理項目名_5</f>
        <v>③受入</v>
      </c>
      <c r="P91" s="593"/>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608" t="s">
        <v>175</v>
      </c>
      <c r="C101" s="609"/>
      <c r="D101" s="610" t="s">
        <v>176</v>
      </c>
      <c r="E101" s="611"/>
    </row>
    <row r="102" spans="1:5" ht="17.25" thickTop="1" thickBot="1" x14ac:dyDescent="0.3">
      <c r="A102" s="68"/>
      <c r="B102" s="612" t="s">
        <v>177</v>
      </c>
      <c r="C102" s="613"/>
      <c r="D102" s="614" t="str">
        <f>IF(B102="システム日付（前日）","",IF(集計基準日="","",集計基準日))</f>
        <v/>
      </c>
      <c r="E102" s="615"/>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01:C101"/>
    <mergeCell ref="D101:E101"/>
    <mergeCell ref="B102:C102"/>
    <mergeCell ref="D102:E102"/>
    <mergeCell ref="L91:N91"/>
    <mergeCell ref="O86:P86"/>
    <mergeCell ref="O91:P91"/>
    <mergeCell ref="I91:K91"/>
    <mergeCell ref="L86:N86"/>
    <mergeCell ref="C67:C68"/>
    <mergeCell ref="B15:C17"/>
    <mergeCell ref="D15:E15"/>
    <mergeCell ref="C91:E91"/>
    <mergeCell ref="F91:H91"/>
    <mergeCell ref="G15:I15"/>
    <mergeCell ref="D16:D17"/>
    <mergeCell ref="E16:E17"/>
    <mergeCell ref="C86:E86"/>
    <mergeCell ref="F86:H86"/>
    <mergeCell ref="I86:K86"/>
    <mergeCell ref="F16:F17"/>
    <mergeCell ref="G16:G17"/>
    <mergeCell ref="H16:I16"/>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43714</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7" t="str">
        <f>進捗管理表!K5</f>
        <v>開発規模</v>
      </c>
      <c r="M5" s="618"/>
      <c r="N5" s="619">
        <f>進捗管理表!M5</f>
        <v>0</v>
      </c>
      <c r="O5" s="620"/>
      <c r="P5" s="620"/>
      <c r="Q5" s="620"/>
      <c r="R5" s="621"/>
      <c r="S5" s="622">
        <f>進捗管理表!Y5</f>
        <v>0</v>
      </c>
      <c r="T5" s="623"/>
      <c r="U5" s="623"/>
      <c r="V5" s="623"/>
      <c r="W5" s="624"/>
      <c r="X5" s="622" t="str">
        <f>進捗管理表!AK5</f>
        <v>①ＣＶ</v>
      </c>
      <c r="Y5" s="623"/>
      <c r="Z5" s="625"/>
      <c r="AA5" s="623"/>
      <c r="AB5" s="624"/>
      <c r="AC5" s="616" t="str">
        <f>進捗管理表!AW5</f>
        <v>②ＣＶＴ</v>
      </c>
      <c r="AD5" s="616"/>
      <c r="AE5" s="616"/>
      <c r="AF5" s="616"/>
      <c r="AG5" s="616"/>
      <c r="AH5" s="616" t="str">
        <f>進捗管理表!BI5</f>
        <v>③受入</v>
      </c>
      <c r="AI5" s="616"/>
      <c r="AJ5" s="616"/>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21" priority="1" stopIfTrue="1">
      <formula>(B7=B6)</formula>
    </cfRule>
  </conditionalFormatting>
  <conditionalFormatting sqref="C7:C10">
    <cfRule type="expression" dxfId="20" priority="2" stopIfTrue="1">
      <formula>($A7=$A6)</formula>
    </cfRule>
  </conditionalFormatting>
  <conditionalFormatting sqref="D7:D10">
    <cfRule type="expression" dxfId="19" priority="3" stopIfTrue="1">
      <formula>($A7=$A6)</formula>
    </cfRule>
  </conditionalFormatting>
  <conditionalFormatting sqref="A7:A10">
    <cfRule type="expression" dxfId="18" priority="4" stopIfTrue="1">
      <formula>(A7=A6)</formula>
    </cfRule>
  </conditionalFormatting>
  <conditionalFormatting sqref="E7:F10">
    <cfRule type="expression" dxfId="17" priority="5" stopIfTrue="1">
      <formula>($A7=$A6)</formula>
    </cfRule>
  </conditionalFormatting>
  <conditionalFormatting sqref="P7:AJ10">
    <cfRule type="expression" dxfId="16"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43714</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15"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2019-09-06T05:07:32Z</dcterms:modified>
  <cp:category>関係者外秘</cp:category>
</cp:coreProperties>
</file>